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1CED4D2E-B906-4D63-97F2-445D846171E3}" xr6:coauthVersionLast="41" xr6:coauthVersionMax="41" xr10:uidLastSave="{00000000-0000-0000-0000-000000000000}"/>
  <bookViews>
    <workbookView xWindow="28680" yWindow="-120" windowWidth="29040" windowHeight="15840" xr2:uid="{F3FA5831-FE45-4B5F-8FF6-C2867EF04D0A}"/>
  </bookViews>
  <sheets>
    <sheet name="Pointmap" sheetId="4" r:id="rId1"/>
    <sheet name="Sheet1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0" i="4" l="1"/>
  <c r="D1180" i="4"/>
  <c r="D3389" i="4" l="1"/>
  <c r="D3390" i="4" s="1"/>
  <c r="D3391" i="4" s="1"/>
  <c r="D3392" i="4" s="1"/>
  <c r="D3393" i="4" s="1"/>
  <c r="D3395" i="4" s="1"/>
  <c r="D3396" i="4" s="1"/>
  <c r="D3397" i="4" s="1"/>
  <c r="D3398" i="4" s="1"/>
  <c r="D3399" i="4" s="1"/>
  <c r="F3445" i="4"/>
  <c r="F3470" i="4" s="1"/>
  <c r="F3495" i="4" s="1"/>
  <c r="D3440" i="4"/>
  <c r="D3465" i="4" s="1"/>
  <c r="D3351" i="4"/>
  <c r="E3395" i="4" l="1"/>
  <c r="D3401" i="4"/>
  <c r="D3402" i="4" s="1"/>
  <c r="D3403" i="4" s="1"/>
  <c r="D3404" i="4" s="1"/>
  <c r="D3405" i="4" s="1"/>
  <c r="E3389" i="4"/>
  <c r="D3441" i="4"/>
  <c r="D3442" i="4" s="1"/>
  <c r="D3443" i="4" s="1"/>
  <c r="D3444" i="4" s="1"/>
  <c r="D3445" i="4" s="1"/>
  <c r="E3445" i="4" s="1"/>
  <c r="D3446" i="4" s="1"/>
  <c r="E3446" i="4" s="1"/>
  <c r="D3447" i="4" s="1"/>
  <c r="E3447" i="4" s="1"/>
  <c r="D3448" i="4" s="1"/>
  <c r="D3449" i="4" s="1"/>
  <c r="D3450" i="4" s="1"/>
  <c r="D3451" i="4" s="1"/>
  <c r="D3452" i="4" s="1"/>
  <c r="D3453" i="4" s="1"/>
  <c r="D3454" i="4" s="1"/>
  <c r="D3455" i="4" s="1"/>
  <c r="D3456" i="4" s="1"/>
  <c r="D3457" i="4" s="1"/>
  <c r="D3458" i="4" s="1"/>
  <c r="D3459" i="4" s="1"/>
  <c r="D3460" i="4" s="1"/>
  <c r="D3461" i="4" s="1"/>
  <c r="E3461" i="4" s="1"/>
  <c r="D3462" i="4" s="1"/>
  <c r="D3466" i="4"/>
  <c r="D3467" i="4" s="1"/>
  <c r="D3468" i="4" s="1"/>
  <c r="D3469" i="4" s="1"/>
  <c r="D3470" i="4" s="1"/>
  <c r="E3470" i="4" s="1"/>
  <c r="D3471" i="4" s="1"/>
  <c r="E3471" i="4" s="1"/>
  <c r="D3472" i="4" s="1"/>
  <c r="E3472" i="4" s="1"/>
  <c r="D3473" i="4" s="1"/>
  <c r="D3474" i="4" s="1"/>
  <c r="D3475" i="4" s="1"/>
  <c r="D3476" i="4" s="1"/>
  <c r="D3477" i="4" s="1"/>
  <c r="D3478" i="4" s="1"/>
  <c r="D3479" i="4" s="1"/>
  <c r="D3480" i="4" s="1"/>
  <c r="D3481" i="4" s="1"/>
  <c r="D3482" i="4" s="1"/>
  <c r="D3483" i="4" s="1"/>
  <c r="D3484" i="4" s="1"/>
  <c r="D3485" i="4" s="1"/>
  <c r="D3486" i="4" s="1"/>
  <c r="E3486" i="4" s="1"/>
  <c r="D3487" i="4" s="1"/>
  <c r="D3490" i="4"/>
  <c r="D3491" i="4" s="1"/>
  <c r="D3492" i="4" s="1"/>
  <c r="D3493" i="4" s="1"/>
  <c r="D3494" i="4" s="1"/>
  <c r="E3401" i="4" l="1"/>
  <c r="D3407" i="4"/>
  <c r="D3408" i="4" s="1"/>
  <c r="D3409" i="4" s="1"/>
  <c r="D3410" i="4" s="1"/>
  <c r="D3411" i="4" s="1"/>
  <c r="E3407" i="4" s="1"/>
  <c r="D3495" i="4"/>
  <c r="E3495" i="4" s="1"/>
  <c r="D3496" i="4" s="1"/>
  <c r="E3496" i="4" s="1"/>
  <c r="D3497" i="4" s="1"/>
  <c r="E3497" i="4" s="1"/>
  <c r="D3498" i="4" s="1"/>
  <c r="D3499" i="4" s="1"/>
  <c r="D3500" i="4" s="1"/>
  <c r="D3501" i="4" s="1"/>
  <c r="D3502" i="4" s="1"/>
  <c r="D3503" i="4" s="1"/>
  <c r="D3504" i="4" s="1"/>
  <c r="D3505" i="4" s="1"/>
  <c r="D3506" i="4" s="1"/>
  <c r="D3507" i="4" s="1"/>
  <c r="D3508" i="4" s="1"/>
  <c r="D3509" i="4" s="1"/>
  <c r="D3510" i="4" s="1"/>
  <c r="D3511" i="4" s="1"/>
  <c r="E3511" i="4" s="1"/>
  <c r="D3512" i="4" s="1"/>
  <c r="G3387" i="4" l="1"/>
  <c r="F3389" i="4" s="1"/>
  <c r="F3390" i="4" s="1"/>
  <c r="G3390" i="4" s="1"/>
  <c r="F3391" i="4" s="1"/>
  <c r="G3391" i="4" s="1"/>
  <c r="F3392" i="4" s="1"/>
  <c r="G3392" i="4" s="1"/>
  <c r="F3393" i="4" s="1"/>
  <c r="G3393" i="4" s="1"/>
  <c r="F3395" i="4" s="1"/>
  <c r="D3415" i="4"/>
  <c r="D3416" i="4" s="1"/>
  <c r="D3417" i="4" s="1"/>
  <c r="D3418" i="4" s="1"/>
  <c r="D3419" i="4" s="1"/>
  <c r="D3420" i="4" s="1"/>
  <c r="G3389" i="4" l="1"/>
  <c r="G3495" i="4"/>
  <c r="F3496" i="4" s="1"/>
  <c r="G3496" i="4" s="1"/>
  <c r="F3497" i="4" s="1"/>
  <c r="G3497" i="4" s="1"/>
  <c r="F3498" i="4" s="1"/>
  <c r="G3498" i="4" s="1"/>
  <c r="F3499" i="4" s="1"/>
  <c r="G3499" i="4" s="1"/>
  <c r="F3500" i="4" s="1"/>
  <c r="G3500" i="4" s="1"/>
  <c r="F3501" i="4" s="1"/>
  <c r="G3501" i="4" s="1"/>
  <c r="F3502" i="4" s="1"/>
  <c r="G3502" i="4" s="1"/>
  <c r="F3503" i="4" s="1"/>
  <c r="G3503" i="4" s="1"/>
  <c r="F3504" i="4" s="1"/>
  <c r="G3504" i="4" s="1"/>
  <c r="F3505" i="4" s="1"/>
  <c r="G3505" i="4" s="1"/>
  <c r="F3506" i="4" s="1"/>
  <c r="G3506" i="4" s="1"/>
  <c r="F3507" i="4" s="1"/>
  <c r="G3507" i="4" s="1"/>
  <c r="F3508" i="4" s="1"/>
  <c r="G3508" i="4" s="1"/>
  <c r="F3509" i="4" s="1"/>
  <c r="G3509" i="4" s="1"/>
  <c r="F3510" i="4" s="1"/>
  <c r="G3510" i="4" s="1"/>
  <c r="F3511" i="4" s="1"/>
  <c r="G3511" i="4" s="1"/>
  <c r="F3512" i="4" s="1"/>
  <c r="G3512" i="4" s="1"/>
  <c r="G3349" i="4" s="1"/>
  <c r="G3470" i="4"/>
  <c r="F3471" i="4" s="1"/>
  <c r="G3471" i="4" s="1"/>
  <c r="F3472" i="4" s="1"/>
  <c r="G3472" i="4" s="1"/>
  <c r="F3473" i="4" s="1"/>
  <c r="G3473" i="4" s="1"/>
  <c r="F3474" i="4" s="1"/>
  <c r="G3474" i="4" s="1"/>
  <c r="F3475" i="4" s="1"/>
  <c r="G3475" i="4" s="1"/>
  <c r="F3476" i="4" s="1"/>
  <c r="G3476" i="4" s="1"/>
  <c r="F3477" i="4" s="1"/>
  <c r="G3477" i="4" s="1"/>
  <c r="F3478" i="4" s="1"/>
  <c r="G3478" i="4" s="1"/>
  <c r="F3479" i="4" s="1"/>
  <c r="G3479" i="4" s="1"/>
  <c r="F3480" i="4" s="1"/>
  <c r="G3480" i="4" s="1"/>
  <c r="F3481" i="4" s="1"/>
  <c r="G3481" i="4" s="1"/>
  <c r="F3482" i="4" s="1"/>
  <c r="G3482" i="4" s="1"/>
  <c r="F3483" i="4" s="1"/>
  <c r="G3483" i="4" s="1"/>
  <c r="F3484" i="4" s="1"/>
  <c r="G3484" i="4" s="1"/>
  <c r="F3485" i="4" s="1"/>
  <c r="G3485" i="4" s="1"/>
  <c r="F3486" i="4" s="1"/>
  <c r="G3486" i="4" s="1"/>
  <c r="F3487" i="4" s="1"/>
  <c r="G3487" i="4" s="1"/>
  <c r="G3445" i="4"/>
  <c r="F3446" i="4" s="1"/>
  <c r="G3446" i="4" s="1"/>
  <c r="F3447" i="4" s="1"/>
  <c r="G3447" i="4" s="1"/>
  <c r="F3448" i="4" s="1"/>
  <c r="G3448" i="4" s="1"/>
  <c r="F3449" i="4" s="1"/>
  <c r="G3449" i="4" s="1"/>
  <c r="F3450" i="4" s="1"/>
  <c r="G3450" i="4" s="1"/>
  <c r="F3451" i="4" s="1"/>
  <c r="G3451" i="4" s="1"/>
  <c r="F3452" i="4" s="1"/>
  <c r="G3452" i="4" s="1"/>
  <c r="F3453" i="4" s="1"/>
  <c r="G3453" i="4" s="1"/>
  <c r="F3454" i="4" s="1"/>
  <c r="G3454" i="4" s="1"/>
  <c r="F3455" i="4" s="1"/>
  <c r="G3455" i="4" s="1"/>
  <c r="F3456" i="4" s="1"/>
  <c r="G3456" i="4" s="1"/>
  <c r="F3457" i="4" s="1"/>
  <c r="G3457" i="4" s="1"/>
  <c r="F3458" i="4" s="1"/>
  <c r="G3458" i="4" s="1"/>
  <c r="F3459" i="4" s="1"/>
  <c r="G3459" i="4" s="1"/>
  <c r="F3460" i="4" s="1"/>
  <c r="G3460" i="4" s="1"/>
  <c r="F3461" i="4" s="1"/>
  <c r="G3461" i="4" s="1"/>
  <c r="F3462" i="4" s="1"/>
  <c r="G3462" i="4" s="1"/>
  <c r="D729" i="4"/>
  <c r="F3396" i="4" l="1"/>
  <c r="G3396" i="4" s="1"/>
  <c r="F3397" i="4" s="1"/>
  <c r="G3397" i="4" s="1"/>
  <c r="F3398" i="4" s="1"/>
  <c r="G3398" i="4" s="1"/>
  <c r="F3399" i="4" s="1"/>
  <c r="G3399" i="4" s="1"/>
  <c r="F3401" i="4" s="1"/>
  <c r="F3402" i="4" s="1"/>
  <c r="G3402" i="4" s="1"/>
  <c r="F3403" i="4" s="1"/>
  <c r="G3403" i="4" s="1"/>
  <c r="F3404" i="4" s="1"/>
  <c r="G3404" i="4" s="1"/>
  <c r="F3405" i="4" s="1"/>
  <c r="G3405" i="4" s="1"/>
  <c r="F3407" i="4" s="1"/>
  <c r="E3349" i="4"/>
  <c r="E3420" i="4"/>
  <c r="D3421" i="4" s="1"/>
  <c r="E3421" i="4" s="1"/>
  <c r="D3422" i="4" s="1"/>
  <c r="E3422" i="4" s="1"/>
  <c r="D3423" i="4" s="1"/>
  <c r="D3424" i="4" s="1"/>
  <c r="D3425" i="4" s="1"/>
  <c r="D3426" i="4" s="1"/>
  <c r="D3427" i="4" s="1"/>
  <c r="D3428" i="4" s="1"/>
  <c r="D3429" i="4" s="1"/>
  <c r="D3430" i="4" s="1"/>
  <c r="D3431" i="4" s="1"/>
  <c r="D3432" i="4" s="1"/>
  <c r="D3433" i="4" s="1"/>
  <c r="D3434" i="4" s="1"/>
  <c r="B1067" i="4"/>
  <c r="C970" i="4"/>
  <c r="C971" i="4" s="1"/>
  <c r="B969" i="4"/>
  <c r="D731" i="4"/>
  <c r="D732" i="4" s="1"/>
  <c r="D733" i="4" s="1"/>
  <c r="D734" i="4" s="1"/>
  <c r="D735" i="4" s="1"/>
  <c r="D736" i="4" s="1"/>
  <c r="E729" i="4" s="1"/>
  <c r="D738" i="4" s="1"/>
  <c r="D739" i="4" s="1"/>
  <c r="B871" i="4"/>
  <c r="B773" i="4"/>
  <c r="C1068" i="4"/>
  <c r="C1069" i="4" s="1"/>
  <c r="B1069" i="4" s="1"/>
  <c r="C872" i="4"/>
  <c r="B872" i="4" s="1"/>
  <c r="C774" i="4"/>
  <c r="B774" i="4" s="1"/>
  <c r="D718" i="4"/>
  <c r="D719" i="4" s="1"/>
  <c r="D720" i="4" s="1"/>
  <c r="F696" i="4"/>
  <c r="F718" i="4" s="1"/>
  <c r="F719" i="4" s="1"/>
  <c r="F720" i="4" s="1"/>
  <c r="D697" i="4"/>
  <c r="E723" i="4"/>
  <c r="D724" i="4" s="1"/>
  <c r="E724" i="4" s="1"/>
  <c r="D725" i="4" s="1"/>
  <c r="E725" i="4" s="1"/>
  <c r="D726" i="4" s="1"/>
  <c r="E726" i="4" s="1"/>
  <c r="D668" i="4"/>
  <c r="D669" i="4" s="1"/>
  <c r="D670" i="4" s="1"/>
  <c r="D671" i="4" s="1"/>
  <c r="G3401" i="4" l="1"/>
  <c r="G3395" i="4"/>
  <c r="F3408" i="4"/>
  <c r="G3408" i="4" s="1"/>
  <c r="F3409" i="4" s="1"/>
  <c r="G3409" i="4" s="1"/>
  <c r="F3410" i="4" s="1"/>
  <c r="G3410" i="4" s="1"/>
  <c r="F3411" i="4" s="1"/>
  <c r="G3411" i="4" s="1"/>
  <c r="G3407" i="4" s="1"/>
  <c r="B1068" i="4"/>
  <c r="B971" i="4"/>
  <c r="C972" i="4"/>
  <c r="B970" i="4"/>
  <c r="C775" i="4"/>
  <c r="B775" i="4" s="1"/>
  <c r="C873" i="4"/>
  <c r="B873" i="4" s="1"/>
  <c r="C1070" i="4"/>
  <c r="B1070" i="4" s="1"/>
  <c r="D672" i="4"/>
  <c r="E671" i="4"/>
  <c r="D740" i="4" l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E738" i="4" s="1"/>
  <c r="C973" i="4"/>
  <c r="B972" i="4"/>
  <c r="C1071" i="4"/>
  <c r="B1071" i="4" s="1"/>
  <c r="C874" i="4"/>
  <c r="B874" i="4" s="1"/>
  <c r="C776" i="4"/>
  <c r="B776" i="4" s="1"/>
  <c r="D673" i="4"/>
  <c r="E672" i="4"/>
  <c r="B567" i="4"/>
  <c r="B469" i="4"/>
  <c r="B371" i="4"/>
  <c r="B273" i="4"/>
  <c r="B175" i="4"/>
  <c r="C568" i="4"/>
  <c r="C569" i="4" s="1"/>
  <c r="B569" i="4" s="1"/>
  <c r="D567" i="4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C470" i="4"/>
  <c r="B470" i="4" s="1"/>
  <c r="D469" i="4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C372" i="4"/>
  <c r="C373" i="4" s="1"/>
  <c r="B373" i="4" s="1"/>
  <c r="D371" i="4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C274" i="4"/>
  <c r="C275" i="4" s="1"/>
  <c r="B275" i="4" s="1"/>
  <c r="D273" i="4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C176" i="4"/>
  <c r="C177" i="4" s="1"/>
  <c r="B177" i="4" s="1"/>
  <c r="D175" i="4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77" i="4"/>
  <c r="B77" i="4"/>
  <c r="D757" i="4" l="1"/>
  <c r="D758" i="4" s="1"/>
  <c r="C974" i="4"/>
  <c r="B973" i="4"/>
  <c r="C777" i="4"/>
  <c r="B777" i="4" s="1"/>
  <c r="C875" i="4"/>
  <c r="B875" i="4" s="1"/>
  <c r="C1072" i="4"/>
  <c r="B1072" i="4" s="1"/>
  <c r="D674" i="4"/>
  <c r="E674" i="4" s="1"/>
  <c r="D675" i="4" s="1"/>
  <c r="D676" i="4" s="1"/>
  <c r="D677" i="4" s="1"/>
  <c r="D678" i="4" s="1"/>
  <c r="E673" i="4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59" i="4" l="1"/>
  <c r="D760" i="4" s="1"/>
  <c r="D761" i="4" s="1"/>
  <c r="D762" i="4" s="1"/>
  <c r="D763" i="4" s="1"/>
  <c r="E757" i="4" s="1"/>
  <c r="B974" i="4"/>
  <c r="C975" i="4"/>
  <c r="C1073" i="4"/>
  <c r="B1073" i="4" s="1"/>
  <c r="C876" i="4"/>
  <c r="B876" i="4" s="1"/>
  <c r="C778" i="4"/>
  <c r="B778" i="4" s="1"/>
  <c r="E675" i="4"/>
  <c r="D680" i="4"/>
  <c r="D681" i="4" s="1"/>
  <c r="D682" i="4" s="1"/>
  <c r="D683" i="4" s="1"/>
  <c r="C472" i="4"/>
  <c r="B472" i="4" s="1"/>
  <c r="C571" i="4"/>
  <c r="B571" i="4" s="1"/>
  <c r="C375" i="4"/>
  <c r="B375" i="4" s="1"/>
  <c r="C277" i="4"/>
  <c r="B277" i="4" s="1"/>
  <c r="C179" i="4"/>
  <c r="B179" i="4" s="1"/>
  <c r="G700" i="4"/>
  <c r="F701" i="4" s="1"/>
  <c r="G701" i="4" s="1"/>
  <c r="F702" i="4" s="1"/>
  <c r="G702" i="4" s="1"/>
  <c r="F703" i="4" s="1"/>
  <c r="G703" i="4" s="1"/>
  <c r="F704" i="4" s="1"/>
  <c r="G704" i="4" s="1"/>
  <c r="F705" i="4" s="1"/>
  <c r="G705" i="4" s="1"/>
  <c r="F706" i="4" s="1"/>
  <c r="G706" i="4" s="1"/>
  <c r="F707" i="4" s="1"/>
  <c r="G707" i="4" s="1"/>
  <c r="F708" i="4" s="1"/>
  <c r="G708" i="4" s="1"/>
  <c r="F709" i="4" s="1"/>
  <c r="G709" i="4" s="1"/>
  <c r="F710" i="4" s="1"/>
  <c r="G710" i="4" s="1"/>
  <c r="F711" i="4" s="1"/>
  <c r="G711" i="4" s="1"/>
  <c r="F712" i="4" s="1"/>
  <c r="G712" i="4" s="1"/>
  <c r="F713" i="4" s="1"/>
  <c r="G713" i="4" s="1"/>
  <c r="D698" i="4"/>
  <c r="D699" i="4" s="1"/>
  <c r="D700" i="4" s="1"/>
  <c r="D766" i="4" l="1"/>
  <c r="D767" i="4" s="1"/>
  <c r="D768" i="4" s="1"/>
  <c r="D769" i="4" s="1"/>
  <c r="E766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E772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E870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E968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E1066" i="4" s="1"/>
  <c r="C976" i="4"/>
  <c r="B975" i="4"/>
  <c r="C1074" i="4"/>
  <c r="B1074" i="4" s="1"/>
  <c r="C779" i="4"/>
  <c r="B779" i="4" s="1"/>
  <c r="C877" i="4"/>
  <c r="B877" i="4" s="1"/>
  <c r="F714" i="4"/>
  <c r="G714" i="4" s="1"/>
  <c r="F715" i="4" s="1"/>
  <c r="G715" i="4" s="1"/>
  <c r="F716" i="4" s="1"/>
  <c r="G716" i="4" s="1"/>
  <c r="G696" i="4" s="1"/>
  <c r="G718" i="4" s="1"/>
  <c r="G719" i="4" s="1"/>
  <c r="G720" i="4" s="1"/>
  <c r="E680" i="4"/>
  <c r="D685" i="4"/>
  <c r="D686" i="4" s="1"/>
  <c r="D687" i="4" s="1"/>
  <c r="D688" i="4" s="1"/>
  <c r="C473" i="4"/>
  <c r="B473" i="4" s="1"/>
  <c r="C572" i="4"/>
  <c r="B572" i="4" s="1"/>
  <c r="C376" i="4"/>
  <c r="B376" i="4" s="1"/>
  <c r="C278" i="4"/>
  <c r="B278" i="4" s="1"/>
  <c r="C180" i="4"/>
  <c r="B180" i="4" s="1"/>
  <c r="E700" i="4"/>
  <c r="D701" i="4" s="1"/>
  <c r="E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B3349" i="4"/>
  <c r="D3516" i="4"/>
  <c r="F3516" i="4" s="1"/>
  <c r="C3516" i="4"/>
  <c r="B3516" i="4" s="1"/>
  <c r="B3515" i="4"/>
  <c r="F3515" i="4"/>
  <c r="F3349" i="4"/>
  <c r="D3352" i="4"/>
  <c r="D3353" i="4" s="1"/>
  <c r="D3354" i="4" s="1"/>
  <c r="D3355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G1167" i="4"/>
  <c r="F1168" i="4" s="1"/>
  <c r="G1168" i="4" s="1"/>
  <c r="F1169" i="4" s="1"/>
  <c r="G1169" i="4" s="1"/>
  <c r="F1170" i="4" s="1"/>
  <c r="F1171" i="4" s="1"/>
  <c r="G1171" i="4" s="1"/>
  <c r="F1172" i="4" s="1"/>
  <c r="G1172" i="4" s="1"/>
  <c r="F1173" i="4" s="1"/>
  <c r="G1173" i="4" s="1"/>
  <c r="G3420" i="4" l="1"/>
  <c r="B976" i="4"/>
  <c r="C977" i="4"/>
  <c r="C878" i="4"/>
  <c r="B878" i="4" s="1"/>
  <c r="C780" i="4"/>
  <c r="B780" i="4" s="1"/>
  <c r="C1075" i="4"/>
  <c r="B1075" i="4" s="1"/>
  <c r="E685" i="4"/>
  <c r="D690" i="4"/>
  <c r="D691" i="4" s="1"/>
  <c r="D692" i="4" s="1"/>
  <c r="D693" i="4" s="1"/>
  <c r="E690" i="4" s="1"/>
  <c r="C474" i="4"/>
  <c r="B474" i="4" s="1"/>
  <c r="C573" i="4"/>
  <c r="B573" i="4" s="1"/>
  <c r="C377" i="4"/>
  <c r="B377" i="4" s="1"/>
  <c r="C279" i="4"/>
  <c r="B279" i="4" s="1"/>
  <c r="C181" i="4"/>
  <c r="B181" i="4" s="1"/>
  <c r="E702" i="4"/>
  <c r="E716" i="4"/>
  <c r="E696" i="4" s="1"/>
  <c r="E718" i="4" s="1"/>
  <c r="D3517" i="4"/>
  <c r="D3518" i="4" s="1"/>
  <c r="F3518" i="4" s="1"/>
  <c r="C3517" i="4"/>
  <c r="G3515" i="4"/>
  <c r="G3516" i="4" s="1"/>
  <c r="D3435" i="4"/>
  <c r="D3436" i="4" s="1"/>
  <c r="D3357" i="4"/>
  <c r="D3358" i="4" s="1"/>
  <c r="D3359" i="4" s="1"/>
  <c r="D3360" i="4" s="1"/>
  <c r="E3352" i="4"/>
  <c r="C79" i="4"/>
  <c r="B79" i="4" s="1"/>
  <c r="D1167" i="4"/>
  <c r="D1168" i="4" s="1"/>
  <c r="D1169" i="4" s="1"/>
  <c r="D1170" i="4" s="1"/>
  <c r="B3251" i="4"/>
  <c r="B3153" i="4"/>
  <c r="B3055" i="4"/>
  <c r="B2957" i="4"/>
  <c r="B2859" i="4"/>
  <c r="B2761" i="4"/>
  <c r="B2663" i="4"/>
  <c r="B2565" i="4"/>
  <c r="B2467" i="4"/>
  <c r="B2369" i="4"/>
  <c r="B2271" i="4"/>
  <c r="B2173" i="4"/>
  <c r="B2075" i="4"/>
  <c r="B1977" i="4"/>
  <c r="B1879" i="4"/>
  <c r="B1781" i="4"/>
  <c r="B1683" i="4"/>
  <c r="B1585" i="4"/>
  <c r="B1487" i="4"/>
  <c r="B1389" i="4"/>
  <c r="B1291" i="4"/>
  <c r="B1193" i="4"/>
  <c r="C3252" i="4"/>
  <c r="F3421" i="4" l="1"/>
  <c r="G3421" i="4" s="1"/>
  <c r="C978" i="4"/>
  <c r="B977" i="4"/>
  <c r="C1076" i="4"/>
  <c r="B1076" i="4" s="1"/>
  <c r="C781" i="4"/>
  <c r="B781" i="4" s="1"/>
  <c r="C879" i="4"/>
  <c r="B879" i="4" s="1"/>
  <c r="E719" i="4"/>
  <c r="E720" i="4" s="1"/>
  <c r="C475" i="4"/>
  <c r="B475" i="4" s="1"/>
  <c r="C574" i="4"/>
  <c r="B574" i="4" s="1"/>
  <c r="C378" i="4"/>
  <c r="B378" i="4" s="1"/>
  <c r="C280" i="4"/>
  <c r="B280" i="4" s="1"/>
  <c r="C182" i="4"/>
  <c r="B182" i="4" s="1"/>
  <c r="D3519" i="4"/>
  <c r="D3520" i="4" s="1"/>
  <c r="F3517" i="4"/>
  <c r="G3517" i="4" s="1"/>
  <c r="G3518" i="4" s="1"/>
  <c r="C3518" i="4"/>
  <c r="B3517" i="4"/>
  <c r="E3436" i="4"/>
  <c r="D3437" i="4" s="1"/>
  <c r="E3515" i="4"/>
  <c r="E3516" i="4" s="1"/>
  <c r="E3517" i="4" s="1"/>
  <c r="E3518" i="4" s="1"/>
  <c r="E3357" i="4"/>
  <c r="D3362" i="4"/>
  <c r="D3363" i="4" s="1"/>
  <c r="D3364" i="4" s="1"/>
  <c r="D3365" i="4" s="1"/>
  <c r="C80" i="4"/>
  <c r="B80" i="4" s="1"/>
  <c r="G1170" i="4"/>
  <c r="C3253" i="4"/>
  <c r="B3252" i="4"/>
  <c r="C3154" i="4"/>
  <c r="B3154" i="4" s="1"/>
  <c r="C1390" i="4"/>
  <c r="C1292" i="4"/>
  <c r="B1292" i="4" s="1"/>
  <c r="C1194" i="4"/>
  <c r="B1194" i="4" s="1"/>
  <c r="C3056" i="4"/>
  <c r="B3056" i="4" s="1"/>
  <c r="C2958" i="4"/>
  <c r="B2958" i="4" s="1"/>
  <c r="C2860" i="4"/>
  <c r="B2860" i="4" s="1"/>
  <c r="C2762" i="4"/>
  <c r="C2664" i="4"/>
  <c r="B2664" i="4" s="1"/>
  <c r="C2566" i="4"/>
  <c r="B2566" i="4" s="1"/>
  <c r="C2468" i="4"/>
  <c r="B2468" i="4" s="1"/>
  <c r="C2370" i="4"/>
  <c r="B2370" i="4" s="1"/>
  <c r="F1487" i="4"/>
  <c r="G1487" i="4" s="1"/>
  <c r="F1488" i="4" s="1"/>
  <c r="G1488" i="4" s="1"/>
  <c r="F1489" i="4" s="1"/>
  <c r="G1489" i="4" s="1"/>
  <c r="F1490" i="4" s="1"/>
  <c r="G1490" i="4" s="1"/>
  <c r="F1491" i="4" s="1"/>
  <c r="G1491" i="4" s="1"/>
  <c r="F1492" i="4" s="1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F1510" i="4" s="1"/>
  <c r="G1510" i="4" s="1"/>
  <c r="F1511" i="4" s="1"/>
  <c r="G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F1571" i="4" s="1"/>
  <c r="G1571" i="4" s="1"/>
  <c r="F1572" i="4" s="1"/>
  <c r="G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F1581" i="4" s="1"/>
  <c r="G1581" i="4" s="1"/>
  <c r="F1582" i="4" s="1"/>
  <c r="G1582" i="4" s="1"/>
  <c r="G1486" i="4" s="1"/>
  <c r="F1584" i="4" s="1"/>
  <c r="F1585" i="4" s="1"/>
  <c r="G1585" i="4" s="1"/>
  <c r="F1586" i="4" s="1"/>
  <c r="G1586" i="4" s="1"/>
  <c r="F1587" i="4" s="1"/>
  <c r="G1587" i="4" s="1"/>
  <c r="F1588" i="4" s="1"/>
  <c r="G1588" i="4" s="1"/>
  <c r="F1589" i="4" s="1"/>
  <c r="G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F1608" i="4" s="1"/>
  <c r="G1608" i="4" s="1"/>
  <c r="F1609" i="4" s="1"/>
  <c r="G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F1669" i="4" s="1"/>
  <c r="G1669" i="4" s="1"/>
  <c r="F1670" i="4" s="1"/>
  <c r="G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F1679" i="4" s="1"/>
  <c r="G1679" i="4" s="1"/>
  <c r="F1680" i="4" s="1"/>
  <c r="G1680" i="4" s="1"/>
  <c r="G1584" i="4" s="1"/>
  <c r="F1682" i="4" s="1"/>
  <c r="F1683" i="4" s="1"/>
  <c r="G1683" i="4" s="1"/>
  <c r="F1684" i="4" s="1"/>
  <c r="G1684" i="4" s="1"/>
  <c r="F1685" i="4" s="1"/>
  <c r="G1685" i="4" s="1"/>
  <c r="F1686" i="4" s="1"/>
  <c r="G1686" i="4" s="1"/>
  <c r="F1687" i="4" s="1"/>
  <c r="G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F1706" i="4" s="1"/>
  <c r="G1706" i="4" s="1"/>
  <c r="F1707" i="4" s="1"/>
  <c r="G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F1767" i="4" s="1"/>
  <c r="G1767" i="4" s="1"/>
  <c r="F1768" i="4" s="1"/>
  <c r="G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F1777" i="4" s="1"/>
  <c r="G1777" i="4" s="1"/>
  <c r="F1778" i="4" s="1"/>
  <c r="G1778" i="4" s="1"/>
  <c r="G1682" i="4" s="1"/>
  <c r="F1780" i="4" s="1"/>
  <c r="F1781" i="4" s="1"/>
  <c r="G1781" i="4" s="1"/>
  <c r="F1782" i="4" s="1"/>
  <c r="G1782" i="4" s="1"/>
  <c r="F1783" i="4" s="1"/>
  <c r="G1783" i="4" s="1"/>
  <c r="F1784" i="4" s="1"/>
  <c r="G1784" i="4" s="1"/>
  <c r="F1785" i="4" s="1"/>
  <c r="G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F1804" i="4" s="1"/>
  <c r="G1804" i="4" s="1"/>
  <c r="F1805" i="4" s="1"/>
  <c r="G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F1865" i="4" s="1"/>
  <c r="G1865" i="4" s="1"/>
  <c r="F1866" i="4" s="1"/>
  <c r="G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F1875" i="4" s="1"/>
  <c r="G1875" i="4" s="1"/>
  <c r="F1876" i="4" s="1"/>
  <c r="G1876" i="4" s="1"/>
  <c r="G1780" i="4" s="1"/>
  <c r="F1878" i="4" s="1"/>
  <c r="F1879" i="4" s="1"/>
  <c r="G1879" i="4" s="1"/>
  <c r="F1880" i="4" s="1"/>
  <c r="G1880" i="4" s="1"/>
  <c r="F1881" i="4" s="1"/>
  <c r="G1881" i="4" s="1"/>
  <c r="F1882" i="4" s="1"/>
  <c r="G1882" i="4" s="1"/>
  <c r="F1883" i="4" s="1"/>
  <c r="G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F1902" i="4" s="1"/>
  <c r="G1902" i="4" s="1"/>
  <c r="F1903" i="4" s="1"/>
  <c r="G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F1963" i="4" s="1"/>
  <c r="G1963" i="4" s="1"/>
  <c r="F1964" i="4" s="1"/>
  <c r="G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F1973" i="4" s="1"/>
  <c r="G1973" i="4" s="1"/>
  <c r="F1974" i="4" s="1"/>
  <c r="G1974" i="4" s="1"/>
  <c r="G1878" i="4" s="1"/>
  <c r="F1976" i="4" s="1"/>
  <c r="F1977" i="4" s="1"/>
  <c r="G1977" i="4" s="1"/>
  <c r="F1978" i="4" s="1"/>
  <c r="G1978" i="4" s="1"/>
  <c r="F1979" i="4" s="1"/>
  <c r="G1979" i="4" s="1"/>
  <c r="F1980" i="4" s="1"/>
  <c r="G1980" i="4" s="1"/>
  <c r="F1981" i="4" s="1"/>
  <c r="G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F2000" i="4" s="1"/>
  <c r="G2000" i="4" s="1"/>
  <c r="F2001" i="4" s="1"/>
  <c r="G2001" i="4" s="1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F2061" i="4" s="1"/>
  <c r="G2061" i="4" s="1"/>
  <c r="F2062" i="4" s="1"/>
  <c r="G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F2071" i="4" s="1"/>
  <c r="G2071" i="4" s="1"/>
  <c r="F2072" i="4" s="1"/>
  <c r="G2072" i="4" s="1"/>
  <c r="G1976" i="4" s="1"/>
  <c r="F2074" i="4" s="1"/>
  <c r="F2075" i="4" s="1"/>
  <c r="G2075" i="4" s="1"/>
  <c r="F2076" i="4" s="1"/>
  <c r="G2076" i="4" s="1"/>
  <c r="F2077" i="4" s="1"/>
  <c r="G2077" i="4" s="1"/>
  <c r="F2078" i="4" s="1"/>
  <c r="G2078" i="4" s="1"/>
  <c r="F2079" i="4" s="1"/>
  <c r="G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F2098" i="4" s="1"/>
  <c r="G2098" i="4" s="1"/>
  <c r="F2099" i="4" s="1"/>
  <c r="G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F2159" i="4" s="1"/>
  <c r="G2159" i="4" s="1"/>
  <c r="F2160" i="4" s="1"/>
  <c r="G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F2169" i="4" s="1"/>
  <c r="G2169" i="4" s="1"/>
  <c r="F2170" i="4" s="1"/>
  <c r="G2170" i="4" s="1"/>
  <c r="G2074" i="4" s="1"/>
  <c r="F2172" i="4" s="1"/>
  <c r="F2173" i="4" s="1"/>
  <c r="G2173" i="4" s="1"/>
  <c r="F2174" i="4" s="1"/>
  <c r="G2174" i="4" s="1"/>
  <c r="F2175" i="4" s="1"/>
  <c r="G2175" i="4" s="1"/>
  <c r="F2176" i="4" s="1"/>
  <c r="G2176" i="4" s="1"/>
  <c r="F2177" i="4" s="1"/>
  <c r="G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F2196" i="4" s="1"/>
  <c r="G2196" i="4" s="1"/>
  <c r="F2197" i="4" s="1"/>
  <c r="G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F2257" i="4" s="1"/>
  <c r="G2257" i="4" s="1"/>
  <c r="F2258" i="4" s="1"/>
  <c r="G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F2267" i="4" s="1"/>
  <c r="G2267" i="4" s="1"/>
  <c r="F2268" i="4" s="1"/>
  <c r="G2268" i="4" s="1"/>
  <c r="G2172" i="4" s="1"/>
  <c r="F2270" i="4" s="1"/>
  <c r="F2271" i="4" s="1"/>
  <c r="G2271" i="4" s="1"/>
  <c r="F2272" i="4" s="1"/>
  <c r="G2272" i="4" s="1"/>
  <c r="F2273" i="4" s="1"/>
  <c r="G2273" i="4" s="1"/>
  <c r="F2274" i="4" s="1"/>
  <c r="G2274" i="4" s="1"/>
  <c r="F2275" i="4" s="1"/>
  <c r="G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F2294" i="4" s="1"/>
  <c r="G2294" i="4" s="1"/>
  <c r="F2295" i="4" s="1"/>
  <c r="G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F2355" i="4" s="1"/>
  <c r="G2355" i="4" s="1"/>
  <c r="F2356" i="4" s="1"/>
  <c r="G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F2365" i="4" s="1"/>
  <c r="G2365" i="4" s="1"/>
  <c r="F2366" i="4" s="1"/>
  <c r="G2366" i="4" s="1"/>
  <c r="G2270" i="4" s="1"/>
  <c r="F2368" i="4" s="1"/>
  <c r="F2369" i="4" s="1"/>
  <c r="G2369" i="4" s="1"/>
  <c r="F2370" i="4" s="1"/>
  <c r="G2370" i="4" s="1"/>
  <c r="F2371" i="4" s="1"/>
  <c r="G2371" i="4" s="1"/>
  <c r="F2372" i="4" s="1"/>
  <c r="G2372" i="4" s="1"/>
  <c r="F2373" i="4" s="1"/>
  <c r="G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F2392" i="4" s="1"/>
  <c r="G2392" i="4" s="1"/>
  <c r="F2393" i="4" s="1"/>
  <c r="G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F2453" i="4" s="1"/>
  <c r="G2453" i="4" s="1"/>
  <c r="F2454" i="4" s="1"/>
  <c r="G2454" i="4" s="1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F2463" i="4" s="1"/>
  <c r="G2463" i="4" s="1"/>
  <c r="F2464" i="4" s="1"/>
  <c r="G2464" i="4" s="1"/>
  <c r="G2368" i="4" s="1"/>
  <c r="C2272" i="4"/>
  <c r="C2174" i="4"/>
  <c r="C2076" i="4"/>
  <c r="C1978" i="4"/>
  <c r="B1978" i="4" s="1"/>
  <c r="C1880" i="4"/>
  <c r="C1782" i="4"/>
  <c r="C1684" i="4"/>
  <c r="C1586" i="4"/>
  <c r="F3422" i="4" l="1"/>
  <c r="C979" i="4"/>
  <c r="B978" i="4"/>
  <c r="C880" i="4"/>
  <c r="B880" i="4" s="1"/>
  <c r="C782" i="4"/>
  <c r="B782" i="4" s="1"/>
  <c r="C1077" i="4"/>
  <c r="B1077" i="4" s="1"/>
  <c r="C476" i="4"/>
  <c r="B476" i="4" s="1"/>
  <c r="C575" i="4"/>
  <c r="B575" i="4" s="1"/>
  <c r="C379" i="4"/>
  <c r="B379" i="4" s="1"/>
  <c r="C281" i="4"/>
  <c r="B281" i="4" s="1"/>
  <c r="C183" i="4"/>
  <c r="B183" i="4" s="1"/>
  <c r="E3519" i="4"/>
  <c r="E3520" i="4" s="1"/>
  <c r="F3519" i="4"/>
  <c r="G3519" i="4" s="1"/>
  <c r="C3519" i="4"/>
  <c r="B3518" i="4"/>
  <c r="F3520" i="4"/>
  <c r="D3521" i="4"/>
  <c r="E3362" i="4"/>
  <c r="D3367" i="4"/>
  <c r="D3368" i="4" s="1"/>
  <c r="D3369" i="4" s="1"/>
  <c r="D3370" i="4" s="1"/>
  <c r="C81" i="4"/>
  <c r="B81" i="4" s="1"/>
  <c r="F1175" i="4"/>
  <c r="F1176" i="4" s="1"/>
  <c r="G1176" i="4" s="1"/>
  <c r="F1177" i="4" s="1"/>
  <c r="G1177" i="4" s="1"/>
  <c r="F1178" i="4" s="1"/>
  <c r="G1178" i="4" s="1"/>
  <c r="C1587" i="4"/>
  <c r="B1586" i="4"/>
  <c r="C1881" i="4"/>
  <c r="B1881" i="4" s="1"/>
  <c r="B1880" i="4"/>
  <c r="C1391" i="4"/>
  <c r="B1391" i="4" s="1"/>
  <c r="B1390" i="4"/>
  <c r="C2273" i="4"/>
  <c r="B2273" i="4" s="1"/>
  <c r="B2272" i="4"/>
  <c r="C1685" i="4"/>
  <c r="B1685" i="4" s="1"/>
  <c r="B1684" i="4"/>
  <c r="C1783" i="4"/>
  <c r="B1783" i="4" s="1"/>
  <c r="B1782" i="4"/>
  <c r="C2077" i="4"/>
  <c r="B2077" i="4" s="1"/>
  <c r="B2076" i="4"/>
  <c r="C2763" i="4"/>
  <c r="B2763" i="4" s="1"/>
  <c r="B2762" i="4"/>
  <c r="C3254" i="4"/>
  <c r="B3253" i="4"/>
  <c r="C2175" i="4"/>
  <c r="B2174" i="4"/>
  <c r="C3155" i="4"/>
  <c r="B3155" i="4" s="1"/>
  <c r="F2466" i="4"/>
  <c r="F2467" i="4" s="1"/>
  <c r="G2467" i="4" s="1"/>
  <c r="F2468" i="4" s="1"/>
  <c r="G2468" i="4" s="1"/>
  <c r="F2469" i="4" s="1"/>
  <c r="G2469" i="4" s="1"/>
  <c r="F2470" i="4" s="1"/>
  <c r="G2470" i="4" s="1"/>
  <c r="F2471" i="4" s="1"/>
  <c r="G2471" i="4" s="1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F2490" i="4" s="1"/>
  <c r="G2490" i="4" s="1"/>
  <c r="F2491" i="4" s="1"/>
  <c r="G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F2551" i="4" s="1"/>
  <c r="G2551" i="4" s="1"/>
  <c r="F2552" i="4" s="1"/>
  <c r="G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F2561" i="4" s="1"/>
  <c r="G2561" i="4" s="1"/>
  <c r="F2562" i="4" s="1"/>
  <c r="G2562" i="4" s="1"/>
  <c r="G2466" i="4" s="1"/>
  <c r="F2564" i="4" s="1"/>
  <c r="F2565" i="4" s="1"/>
  <c r="G2565" i="4" s="1"/>
  <c r="F2566" i="4" s="1"/>
  <c r="G2566" i="4" s="1"/>
  <c r="F2567" i="4" s="1"/>
  <c r="G2567" i="4" s="1"/>
  <c r="F2568" i="4" s="1"/>
  <c r="G2568" i="4" s="1"/>
  <c r="F2569" i="4" s="1"/>
  <c r="G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F2588" i="4" s="1"/>
  <c r="G2588" i="4" s="1"/>
  <c r="F2589" i="4" s="1"/>
  <c r="G2589" i="4" s="1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F2649" i="4" s="1"/>
  <c r="G2649" i="4" s="1"/>
  <c r="F2650" i="4" s="1"/>
  <c r="G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F2659" i="4" s="1"/>
  <c r="G2659" i="4" s="1"/>
  <c r="F2660" i="4" s="1"/>
  <c r="G2660" i="4" s="1"/>
  <c r="G2564" i="4" s="1"/>
  <c r="F2662" i="4" s="1"/>
  <c r="F2663" i="4" s="1"/>
  <c r="G2663" i="4" s="1"/>
  <c r="F2664" i="4" s="1"/>
  <c r="G2664" i="4" s="1"/>
  <c r="F2665" i="4" s="1"/>
  <c r="G2665" i="4" s="1"/>
  <c r="F2666" i="4" s="1"/>
  <c r="G2666" i="4" s="1"/>
  <c r="F2667" i="4" s="1"/>
  <c r="G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F2686" i="4" s="1"/>
  <c r="G2686" i="4" s="1"/>
  <c r="F2687" i="4" s="1"/>
  <c r="G2687" i="4" s="1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F2747" i="4" s="1"/>
  <c r="G2747" i="4" s="1"/>
  <c r="F2748" i="4" s="1"/>
  <c r="G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F2757" i="4" s="1"/>
  <c r="G2757" i="4" s="1"/>
  <c r="F2758" i="4" s="1"/>
  <c r="G2758" i="4" s="1"/>
  <c r="G2662" i="4" s="1"/>
  <c r="F2760" i="4" s="1"/>
  <c r="F2761" i="4" s="1"/>
  <c r="G2761" i="4" s="1"/>
  <c r="F2762" i="4" s="1"/>
  <c r="G2762" i="4" s="1"/>
  <c r="F2763" i="4" s="1"/>
  <c r="G2763" i="4" s="1"/>
  <c r="F2764" i="4" s="1"/>
  <c r="G2764" i="4" s="1"/>
  <c r="F2765" i="4" s="1"/>
  <c r="G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F2784" i="4" s="1"/>
  <c r="G2784" i="4" s="1"/>
  <c r="F2785" i="4" s="1"/>
  <c r="G2785" i="4" s="1"/>
  <c r="F2786" i="4" s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F2845" i="4" s="1"/>
  <c r="G2845" i="4" s="1"/>
  <c r="F2846" i="4" s="1"/>
  <c r="G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F2855" i="4" s="1"/>
  <c r="G2855" i="4" s="1"/>
  <c r="F2856" i="4" s="1"/>
  <c r="G2856" i="4" s="1"/>
  <c r="G2760" i="4" s="1"/>
  <c r="F2858" i="4" s="1"/>
  <c r="F2859" i="4" s="1"/>
  <c r="G2859" i="4" s="1"/>
  <c r="F2860" i="4" s="1"/>
  <c r="G2860" i="4" s="1"/>
  <c r="F2861" i="4" s="1"/>
  <c r="G2861" i="4" s="1"/>
  <c r="F2862" i="4" s="1"/>
  <c r="G2862" i="4" s="1"/>
  <c r="F2863" i="4" s="1"/>
  <c r="G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F2882" i="4" s="1"/>
  <c r="G2882" i="4" s="1"/>
  <c r="F2883" i="4" s="1"/>
  <c r="G2883" i="4" s="1"/>
  <c r="F2884" i="4" s="1"/>
  <c r="G2884" i="4" s="1"/>
  <c r="F2885" i="4" s="1"/>
  <c r="G2885" i="4" s="1"/>
  <c r="F2886" i="4" s="1"/>
  <c r="G2886" i="4" s="1"/>
  <c r="F2887" i="4" s="1"/>
  <c r="G2887" i="4" s="1"/>
  <c r="F2888" i="4" s="1"/>
  <c r="G2888" i="4" s="1"/>
  <c r="F2889" i="4" s="1"/>
  <c r="G2889" i="4" s="1"/>
  <c r="F2890" i="4" s="1"/>
  <c r="G2890" i="4" s="1"/>
  <c r="F2891" i="4" s="1"/>
  <c r="G2891" i="4" s="1"/>
  <c r="F2892" i="4" s="1"/>
  <c r="G2892" i="4" s="1"/>
  <c r="F2893" i="4" s="1"/>
  <c r="G2893" i="4" s="1"/>
  <c r="F2894" i="4" s="1"/>
  <c r="G2894" i="4" s="1"/>
  <c r="F2895" i="4" s="1"/>
  <c r="G2895" i="4" s="1"/>
  <c r="F2896" i="4" s="1"/>
  <c r="G2896" i="4" s="1"/>
  <c r="F2897" i="4" s="1"/>
  <c r="G2897" i="4" s="1"/>
  <c r="F2898" i="4" s="1"/>
  <c r="G2898" i="4" s="1"/>
  <c r="F2899" i="4" s="1"/>
  <c r="G2899" i="4" s="1"/>
  <c r="F2900" i="4" s="1"/>
  <c r="G2900" i="4" s="1"/>
  <c r="F2901" i="4" s="1"/>
  <c r="G2901" i="4" s="1"/>
  <c r="F2902" i="4" s="1"/>
  <c r="G2902" i="4" s="1"/>
  <c r="F2903" i="4" s="1"/>
  <c r="G2903" i="4" s="1"/>
  <c r="F2904" i="4" s="1"/>
  <c r="G2904" i="4" s="1"/>
  <c r="F2905" i="4" s="1"/>
  <c r="G2905" i="4" s="1"/>
  <c r="F2906" i="4" s="1"/>
  <c r="G2906" i="4" s="1"/>
  <c r="F2907" i="4" s="1"/>
  <c r="G2907" i="4" s="1"/>
  <c r="F2908" i="4" s="1"/>
  <c r="G2908" i="4" s="1"/>
  <c r="F2909" i="4" s="1"/>
  <c r="G2909" i="4" s="1"/>
  <c r="F2910" i="4" s="1"/>
  <c r="G2910" i="4" s="1"/>
  <c r="F2911" i="4" s="1"/>
  <c r="G2911" i="4" s="1"/>
  <c r="F2912" i="4" s="1"/>
  <c r="G2912" i="4" s="1"/>
  <c r="F2913" i="4" s="1"/>
  <c r="G2913" i="4" s="1"/>
  <c r="F2914" i="4" s="1"/>
  <c r="G2914" i="4" s="1"/>
  <c r="F2915" i="4" s="1"/>
  <c r="G2915" i="4" s="1"/>
  <c r="F2916" i="4" s="1"/>
  <c r="G2916" i="4" s="1"/>
  <c r="F2917" i="4" s="1"/>
  <c r="G2917" i="4" s="1"/>
  <c r="F2918" i="4" s="1"/>
  <c r="G2918" i="4" s="1"/>
  <c r="F2919" i="4" s="1"/>
  <c r="G2919" i="4" s="1"/>
  <c r="F2920" i="4" s="1"/>
  <c r="G2920" i="4" s="1"/>
  <c r="F2921" i="4" s="1"/>
  <c r="G2921" i="4" s="1"/>
  <c r="F2922" i="4" s="1"/>
  <c r="G2922" i="4" s="1"/>
  <c r="F2923" i="4" s="1"/>
  <c r="G2923" i="4" s="1"/>
  <c r="F2924" i="4" s="1"/>
  <c r="G2924" i="4" s="1"/>
  <c r="F2925" i="4" s="1"/>
  <c r="G2925" i="4" s="1"/>
  <c r="F2926" i="4" s="1"/>
  <c r="G2926" i="4" s="1"/>
  <c r="F2927" i="4" s="1"/>
  <c r="G2927" i="4" s="1"/>
  <c r="F2928" i="4" s="1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F2943" i="4" s="1"/>
  <c r="G2943" i="4" s="1"/>
  <c r="F2944" i="4" s="1"/>
  <c r="G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F2950" i="4" s="1"/>
  <c r="G2950" i="4" s="1"/>
  <c r="F2951" i="4" s="1"/>
  <c r="G2951" i="4" s="1"/>
  <c r="F2952" i="4" s="1"/>
  <c r="G2952" i="4" s="1"/>
  <c r="F2953" i="4" s="1"/>
  <c r="G2953" i="4" s="1"/>
  <c r="F2954" i="4" s="1"/>
  <c r="G2954" i="4" s="1"/>
  <c r="G2858" i="4" s="1"/>
  <c r="F2956" i="4" s="1"/>
  <c r="F2957" i="4" s="1"/>
  <c r="G2957" i="4" s="1"/>
  <c r="F2958" i="4" s="1"/>
  <c r="G2958" i="4" s="1"/>
  <c r="F2959" i="4" s="1"/>
  <c r="G2959" i="4" s="1"/>
  <c r="F2960" i="4" s="1"/>
  <c r="G2960" i="4" s="1"/>
  <c r="F2961" i="4" s="1"/>
  <c r="G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78" i="4" s="1"/>
  <c r="G2978" i="4" s="1"/>
  <c r="F2979" i="4" s="1"/>
  <c r="G2979" i="4" s="1"/>
  <c r="F2980" i="4" s="1"/>
  <c r="G2980" i="4" s="1"/>
  <c r="F2981" i="4" s="1"/>
  <c r="G2981" i="4" s="1"/>
  <c r="F2982" i="4" s="1"/>
  <c r="G2982" i="4" s="1"/>
  <c r="F2983" i="4" s="1"/>
  <c r="G2983" i="4" s="1"/>
  <c r="F2984" i="4" s="1"/>
  <c r="G2984" i="4" s="1"/>
  <c r="F2985" i="4" s="1"/>
  <c r="G2985" i="4" s="1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F3005" i="4" s="1"/>
  <c r="G3005" i="4" s="1"/>
  <c r="F3006" i="4" s="1"/>
  <c r="G3006" i="4" s="1"/>
  <c r="F3007" i="4" s="1"/>
  <c r="G3007" i="4" s="1"/>
  <c r="F3008" i="4" s="1"/>
  <c r="G3008" i="4" s="1"/>
  <c r="F3009" i="4" s="1"/>
  <c r="G3009" i="4" s="1"/>
  <c r="F3010" i="4" s="1"/>
  <c r="G3010" i="4" s="1"/>
  <c r="F3011" i="4" s="1"/>
  <c r="G3011" i="4" s="1"/>
  <c r="F3012" i="4" s="1"/>
  <c r="G3012" i="4" s="1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F3032" i="4" s="1"/>
  <c r="G3032" i="4" s="1"/>
  <c r="F3033" i="4" s="1"/>
  <c r="G3033" i="4" s="1"/>
  <c r="F3034" i="4" s="1"/>
  <c r="G3034" i="4" s="1"/>
  <c r="F3035" i="4" s="1"/>
  <c r="G3035" i="4" s="1"/>
  <c r="F3036" i="4" s="1"/>
  <c r="G3036" i="4" s="1"/>
  <c r="F3037" i="4" s="1"/>
  <c r="G3037" i="4" s="1"/>
  <c r="F3038" i="4" s="1"/>
  <c r="G3038" i="4" s="1"/>
  <c r="F3039" i="4" s="1"/>
  <c r="G3039" i="4" s="1"/>
  <c r="F3040" i="4" s="1"/>
  <c r="G3040" i="4" s="1"/>
  <c r="F3041" i="4" s="1"/>
  <c r="G3041" i="4" s="1"/>
  <c r="F3042" i="4" s="1"/>
  <c r="G3042" i="4" s="1"/>
  <c r="F3043" i="4" s="1"/>
  <c r="G3043" i="4" s="1"/>
  <c r="F3044" i="4" s="1"/>
  <c r="G3044" i="4" s="1"/>
  <c r="F3045" i="4" s="1"/>
  <c r="G3045" i="4" s="1"/>
  <c r="F3046" i="4" s="1"/>
  <c r="G3046" i="4" s="1"/>
  <c r="F3047" i="4" s="1"/>
  <c r="G3047" i="4" s="1"/>
  <c r="F3048" i="4" s="1"/>
  <c r="G3048" i="4" s="1"/>
  <c r="F3049" i="4" s="1"/>
  <c r="G3049" i="4" s="1"/>
  <c r="F3050" i="4" s="1"/>
  <c r="G3050" i="4" s="1"/>
  <c r="F3051" i="4" s="1"/>
  <c r="G3051" i="4" s="1"/>
  <c r="F3052" i="4" s="1"/>
  <c r="G3052" i="4" s="1"/>
  <c r="G2956" i="4" s="1"/>
  <c r="C1293" i="4"/>
  <c r="B1293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1488" i="4"/>
  <c r="B1488" i="4" s="1"/>
  <c r="D1171" i="4"/>
  <c r="D1172" i="4" s="1"/>
  <c r="D1173" i="4" s="1"/>
  <c r="E1170" i="4" s="1"/>
  <c r="D1175" i="4" s="1"/>
  <c r="D1176" i="4" s="1"/>
  <c r="D1177" i="4" s="1"/>
  <c r="D1178" i="4" s="1"/>
  <c r="E1175" i="4" s="1"/>
  <c r="D1181" i="4" s="1"/>
  <c r="D1182" i="4" s="1"/>
  <c r="D1183" i="4" s="1"/>
  <c r="E1180" i="4" s="1"/>
  <c r="D1185" i="4" s="1"/>
  <c r="D1186" i="4" s="1"/>
  <c r="D1187" i="4" s="1"/>
  <c r="D1188" i="4" s="1"/>
  <c r="E1185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G3422" i="4" l="1"/>
  <c r="F3423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79" i="4"/>
  <c r="C980" i="4"/>
  <c r="C1078" i="4"/>
  <c r="B1078" i="4" s="1"/>
  <c r="C881" i="4"/>
  <c r="B881" i="4" s="1"/>
  <c r="C783" i="4"/>
  <c r="B783" i="4" s="1"/>
  <c r="C477" i="4"/>
  <c r="B477" i="4" s="1"/>
  <c r="C576" i="4"/>
  <c r="B576" i="4" s="1"/>
  <c r="C380" i="4"/>
  <c r="B380" i="4" s="1"/>
  <c r="C282" i="4"/>
  <c r="B282" i="4" s="1"/>
  <c r="C184" i="4"/>
  <c r="B184" i="4" s="1"/>
  <c r="G3520" i="4"/>
  <c r="C3520" i="4"/>
  <c r="B3519" i="4"/>
  <c r="E3521" i="4"/>
  <c r="F3521" i="4"/>
  <c r="D3522" i="4"/>
  <c r="E3367" i="4"/>
  <c r="D3372" i="4" s="1"/>
  <c r="C82" i="4"/>
  <c r="B82" i="4" s="1"/>
  <c r="C1392" i="4"/>
  <c r="B1392" i="4" s="1"/>
  <c r="C2078" i="4"/>
  <c r="B2078" i="4" s="1"/>
  <c r="C2764" i="4"/>
  <c r="B2764" i="4" s="1"/>
  <c r="C2274" i="4"/>
  <c r="B2274" i="4" s="1"/>
  <c r="C1882" i="4"/>
  <c r="B1882" i="4" s="1"/>
  <c r="C1784" i="4"/>
  <c r="B1784" i="4" s="1"/>
  <c r="C1686" i="4"/>
  <c r="B1686" i="4" s="1"/>
  <c r="C2176" i="4"/>
  <c r="B2175" i="4"/>
  <c r="C3255" i="4"/>
  <c r="B3254" i="4"/>
  <c r="C1588" i="4"/>
  <c r="B1587" i="4"/>
  <c r="F3054" i="4"/>
  <c r="F3055" i="4" s="1"/>
  <c r="G3055" i="4" s="1"/>
  <c r="F3056" i="4" s="1"/>
  <c r="G3056" i="4" s="1"/>
  <c r="F3057" i="4" s="1"/>
  <c r="G3057" i="4" s="1"/>
  <c r="F3058" i="4" s="1"/>
  <c r="G3058" i="4" s="1"/>
  <c r="F3059" i="4" s="1"/>
  <c r="G3059" i="4" s="1"/>
  <c r="F3060" i="4" s="1"/>
  <c r="G3060" i="4" s="1"/>
  <c r="F3061" i="4" s="1"/>
  <c r="G3061" i="4" s="1"/>
  <c r="F3062" i="4" s="1"/>
  <c r="G3062" i="4" s="1"/>
  <c r="F3063" i="4" s="1"/>
  <c r="G3063" i="4" s="1"/>
  <c r="F3064" i="4" s="1"/>
  <c r="G3064" i="4" s="1"/>
  <c r="F3065" i="4" s="1"/>
  <c r="G3065" i="4" s="1"/>
  <c r="F3066" i="4" s="1"/>
  <c r="G3066" i="4" s="1"/>
  <c r="F3067" i="4" s="1"/>
  <c r="G3067" i="4" s="1"/>
  <c r="F3068" i="4" s="1"/>
  <c r="G3068" i="4" s="1"/>
  <c r="F3069" i="4" s="1"/>
  <c r="G3069" i="4" s="1"/>
  <c r="F3070" i="4" s="1"/>
  <c r="G3070" i="4" s="1"/>
  <c r="F3071" i="4" s="1"/>
  <c r="G3071" i="4" s="1"/>
  <c r="F3072" i="4" s="1"/>
  <c r="G3072" i="4" s="1"/>
  <c r="F3073" i="4" s="1"/>
  <c r="G3073" i="4" s="1"/>
  <c r="F3074" i="4" s="1"/>
  <c r="G3074" i="4" s="1"/>
  <c r="F3075" i="4" s="1"/>
  <c r="G3075" i="4" s="1"/>
  <c r="F3076" i="4" s="1"/>
  <c r="G3076" i="4" s="1"/>
  <c r="F3077" i="4" s="1"/>
  <c r="G3077" i="4" s="1"/>
  <c r="F3078" i="4" s="1"/>
  <c r="G3078" i="4" s="1"/>
  <c r="F3079" i="4" s="1"/>
  <c r="G3079" i="4" s="1"/>
  <c r="F3080" i="4" s="1"/>
  <c r="G3080" i="4" s="1"/>
  <c r="F3081" i="4" s="1"/>
  <c r="G3081" i="4" s="1"/>
  <c r="F3082" i="4" s="1"/>
  <c r="G3082" i="4" s="1"/>
  <c r="F3083" i="4" s="1"/>
  <c r="G3083" i="4" s="1"/>
  <c r="F3084" i="4" s="1"/>
  <c r="G3084" i="4" s="1"/>
  <c r="F3085" i="4" s="1"/>
  <c r="G3085" i="4" s="1"/>
  <c r="F3086" i="4" s="1"/>
  <c r="G3086" i="4" s="1"/>
  <c r="F3087" i="4" s="1"/>
  <c r="G3087" i="4" s="1"/>
  <c r="F3088" i="4" s="1"/>
  <c r="G3088" i="4" s="1"/>
  <c r="F3089" i="4" s="1"/>
  <c r="G3089" i="4" s="1"/>
  <c r="F3090" i="4" s="1"/>
  <c r="G3090" i="4" s="1"/>
  <c r="F3091" i="4" s="1"/>
  <c r="G3091" i="4" s="1"/>
  <c r="F3092" i="4" s="1"/>
  <c r="G3092" i="4" s="1"/>
  <c r="F3093" i="4" s="1"/>
  <c r="G3093" i="4" s="1"/>
  <c r="F3094" i="4" s="1"/>
  <c r="G3094" i="4" s="1"/>
  <c r="F3095" i="4" s="1"/>
  <c r="G3095" i="4" s="1"/>
  <c r="F3096" i="4" s="1"/>
  <c r="G3096" i="4" s="1"/>
  <c r="F3097" i="4" s="1"/>
  <c r="G3097" i="4" s="1"/>
  <c r="F3098" i="4" s="1"/>
  <c r="G3098" i="4" s="1"/>
  <c r="F3099" i="4" s="1"/>
  <c r="G3099" i="4" s="1"/>
  <c r="F3100" i="4" s="1"/>
  <c r="G3100" i="4" s="1"/>
  <c r="F3101" i="4" s="1"/>
  <c r="G3101" i="4" s="1"/>
  <c r="F3102" i="4" s="1"/>
  <c r="G3102" i="4" s="1"/>
  <c r="F3103" i="4" s="1"/>
  <c r="G3103" i="4" s="1"/>
  <c r="F3104" i="4" s="1"/>
  <c r="G3104" i="4" s="1"/>
  <c r="F3105" i="4" s="1"/>
  <c r="G3105" i="4" s="1"/>
  <c r="F3106" i="4" s="1"/>
  <c r="G3106" i="4" s="1"/>
  <c r="F3107" i="4" s="1"/>
  <c r="G3107" i="4" s="1"/>
  <c r="F3108" i="4" s="1"/>
  <c r="G3108" i="4" s="1"/>
  <c r="F3109" i="4" s="1"/>
  <c r="G3109" i="4" s="1"/>
  <c r="F3110" i="4" s="1"/>
  <c r="G3110" i="4" s="1"/>
  <c r="F3111" i="4" s="1"/>
  <c r="G3111" i="4" s="1"/>
  <c r="F3112" i="4" s="1"/>
  <c r="G3112" i="4" s="1"/>
  <c r="F3113" i="4" s="1"/>
  <c r="G3113" i="4" s="1"/>
  <c r="F3114" i="4" s="1"/>
  <c r="G3114" i="4" s="1"/>
  <c r="F3115" i="4" s="1"/>
  <c r="G3115" i="4" s="1"/>
  <c r="F3116" i="4" s="1"/>
  <c r="G3116" i="4" s="1"/>
  <c r="F3117" i="4" s="1"/>
  <c r="G3117" i="4" s="1"/>
  <c r="F3118" i="4" s="1"/>
  <c r="G3118" i="4" s="1"/>
  <c r="F3119" i="4" s="1"/>
  <c r="G3119" i="4" s="1"/>
  <c r="F3120" i="4" s="1"/>
  <c r="G3120" i="4" s="1"/>
  <c r="F3121" i="4" s="1"/>
  <c r="G3121" i="4" s="1"/>
  <c r="F3122" i="4" s="1"/>
  <c r="G3122" i="4" s="1"/>
  <c r="F3123" i="4" s="1"/>
  <c r="G3123" i="4" s="1"/>
  <c r="F3124" i="4" s="1"/>
  <c r="G3124" i="4" s="1"/>
  <c r="F3125" i="4" s="1"/>
  <c r="G3125" i="4" s="1"/>
  <c r="F3126" i="4" s="1"/>
  <c r="G3126" i="4" s="1"/>
  <c r="F3127" i="4" s="1"/>
  <c r="G3127" i="4" s="1"/>
  <c r="F3128" i="4" s="1"/>
  <c r="G3128" i="4" s="1"/>
  <c r="F3129" i="4" s="1"/>
  <c r="G3129" i="4" s="1"/>
  <c r="F3130" i="4" s="1"/>
  <c r="G3130" i="4" s="1"/>
  <c r="F3131" i="4" s="1"/>
  <c r="G3131" i="4" s="1"/>
  <c r="F3132" i="4" s="1"/>
  <c r="G3132" i="4" s="1"/>
  <c r="F3133" i="4" s="1"/>
  <c r="G3133" i="4" s="1"/>
  <c r="F3134" i="4" s="1"/>
  <c r="G3134" i="4" s="1"/>
  <c r="F3135" i="4" s="1"/>
  <c r="G3135" i="4" s="1"/>
  <c r="F3136" i="4" s="1"/>
  <c r="G3136" i="4" s="1"/>
  <c r="F3137" i="4" s="1"/>
  <c r="G3137" i="4" s="1"/>
  <c r="F3138" i="4" s="1"/>
  <c r="G3138" i="4" s="1"/>
  <c r="F3139" i="4" s="1"/>
  <c r="G3139" i="4" s="1"/>
  <c r="F3140" i="4" s="1"/>
  <c r="G3140" i="4" s="1"/>
  <c r="F3141" i="4" s="1"/>
  <c r="G3141" i="4" s="1"/>
  <c r="F3142" i="4" s="1"/>
  <c r="G3142" i="4" s="1"/>
  <c r="F3143" i="4" s="1"/>
  <c r="G3143" i="4" s="1"/>
  <c r="F3144" i="4" s="1"/>
  <c r="G3144" i="4" s="1"/>
  <c r="F3145" i="4" s="1"/>
  <c r="G3145" i="4" s="1"/>
  <c r="F3146" i="4" s="1"/>
  <c r="G3146" i="4" s="1"/>
  <c r="F3147" i="4" s="1"/>
  <c r="G3147" i="4" s="1"/>
  <c r="F3148" i="4" s="1"/>
  <c r="G3148" i="4" s="1"/>
  <c r="F3149" i="4" s="1"/>
  <c r="G3149" i="4" s="1"/>
  <c r="F3150" i="4" s="1"/>
  <c r="G3150" i="4" s="1"/>
  <c r="C3156" i="4"/>
  <c r="B3156" i="4" s="1"/>
  <c r="C1294" i="4"/>
  <c r="B1294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1489" i="4"/>
  <c r="B1489" i="4" s="1"/>
  <c r="G3423" i="4" l="1"/>
  <c r="F3424" i="4" s="1"/>
  <c r="G3054" i="4"/>
  <c r="F3152" i="4"/>
  <c r="F3153" i="4" s="1"/>
  <c r="G3153" i="4" s="1"/>
  <c r="F3154" i="4" s="1"/>
  <c r="G3154" i="4" s="1"/>
  <c r="F3155" i="4" s="1"/>
  <c r="G3155" i="4" s="1"/>
  <c r="F3156" i="4" s="1"/>
  <c r="G3156" i="4" s="1"/>
  <c r="F3157" i="4" s="1"/>
  <c r="G3157" i="4" s="1"/>
  <c r="F3158" i="4" s="1"/>
  <c r="G3158" i="4" s="1"/>
  <c r="F3159" i="4" s="1"/>
  <c r="G3159" i="4" s="1"/>
  <c r="F3160" i="4" s="1"/>
  <c r="G3160" i="4" s="1"/>
  <c r="F3161" i="4" s="1"/>
  <c r="G3161" i="4" s="1"/>
  <c r="F3162" i="4" s="1"/>
  <c r="G3162" i="4" s="1"/>
  <c r="F3163" i="4" s="1"/>
  <c r="G3163" i="4" s="1"/>
  <c r="F3164" i="4" s="1"/>
  <c r="G3164" i="4" s="1"/>
  <c r="F3165" i="4" s="1"/>
  <c r="G3165" i="4" s="1"/>
  <c r="F3166" i="4" s="1"/>
  <c r="G3166" i="4" s="1"/>
  <c r="F3167" i="4" s="1"/>
  <c r="G3167" i="4" s="1"/>
  <c r="F3168" i="4" s="1"/>
  <c r="G3168" i="4" s="1"/>
  <c r="F3169" i="4" s="1"/>
  <c r="G3169" i="4" s="1"/>
  <c r="F3170" i="4" s="1"/>
  <c r="G3170" i="4" s="1"/>
  <c r="F3171" i="4" s="1"/>
  <c r="G3171" i="4" s="1"/>
  <c r="F3172" i="4" s="1"/>
  <c r="G3172" i="4" s="1"/>
  <c r="F3173" i="4" s="1"/>
  <c r="G3173" i="4" s="1"/>
  <c r="F3174" i="4" s="1"/>
  <c r="G3174" i="4" s="1"/>
  <c r="F3175" i="4" s="1"/>
  <c r="G3175" i="4" s="1"/>
  <c r="F3176" i="4" s="1"/>
  <c r="G3176" i="4" s="1"/>
  <c r="F3177" i="4" s="1"/>
  <c r="G3177" i="4" s="1"/>
  <c r="F3178" i="4" s="1"/>
  <c r="G3178" i="4" s="1"/>
  <c r="F3179" i="4" s="1"/>
  <c r="G3179" i="4" s="1"/>
  <c r="F3180" i="4" s="1"/>
  <c r="G3180" i="4" s="1"/>
  <c r="F3181" i="4" s="1"/>
  <c r="G3181" i="4" s="1"/>
  <c r="F3182" i="4" s="1"/>
  <c r="G3182" i="4" s="1"/>
  <c r="F3183" i="4" s="1"/>
  <c r="G3183" i="4" s="1"/>
  <c r="F3184" i="4" s="1"/>
  <c r="G3184" i="4" s="1"/>
  <c r="F3185" i="4" s="1"/>
  <c r="G3185" i="4" s="1"/>
  <c r="F3186" i="4" s="1"/>
  <c r="G3186" i="4" s="1"/>
  <c r="F3187" i="4" s="1"/>
  <c r="G3187" i="4" s="1"/>
  <c r="F3188" i="4" s="1"/>
  <c r="G3188" i="4" s="1"/>
  <c r="F3189" i="4" s="1"/>
  <c r="G3189" i="4" s="1"/>
  <c r="F3190" i="4" s="1"/>
  <c r="G3190" i="4" s="1"/>
  <c r="F3191" i="4" s="1"/>
  <c r="G3191" i="4" s="1"/>
  <c r="F3192" i="4" s="1"/>
  <c r="G3192" i="4" s="1"/>
  <c r="F3193" i="4" s="1"/>
  <c r="G3193" i="4" s="1"/>
  <c r="F3194" i="4" s="1"/>
  <c r="G3194" i="4" s="1"/>
  <c r="F3195" i="4" s="1"/>
  <c r="G3195" i="4" s="1"/>
  <c r="F3196" i="4" s="1"/>
  <c r="G3196" i="4" s="1"/>
  <c r="F3197" i="4" s="1"/>
  <c r="G3197" i="4" s="1"/>
  <c r="F3198" i="4" s="1"/>
  <c r="G3198" i="4" s="1"/>
  <c r="F3199" i="4" s="1"/>
  <c r="G3199" i="4" s="1"/>
  <c r="F3200" i="4" s="1"/>
  <c r="G3200" i="4" s="1"/>
  <c r="F3201" i="4" s="1"/>
  <c r="G3201" i="4" s="1"/>
  <c r="F3202" i="4" s="1"/>
  <c r="G3202" i="4" s="1"/>
  <c r="F3203" i="4" s="1"/>
  <c r="G3203" i="4" s="1"/>
  <c r="F3204" i="4" s="1"/>
  <c r="G3204" i="4" s="1"/>
  <c r="F3205" i="4" s="1"/>
  <c r="G3205" i="4" s="1"/>
  <c r="F3206" i="4" s="1"/>
  <c r="G3206" i="4" s="1"/>
  <c r="F3207" i="4" s="1"/>
  <c r="G3207" i="4" s="1"/>
  <c r="F3208" i="4" s="1"/>
  <c r="G3208" i="4" s="1"/>
  <c r="F3209" i="4" s="1"/>
  <c r="G3209" i="4" s="1"/>
  <c r="F3210" i="4" s="1"/>
  <c r="G3210" i="4" s="1"/>
  <c r="F3211" i="4" s="1"/>
  <c r="G3211" i="4" s="1"/>
  <c r="F3212" i="4" s="1"/>
  <c r="G3212" i="4" s="1"/>
  <c r="F3213" i="4" s="1"/>
  <c r="G3213" i="4" s="1"/>
  <c r="F3214" i="4" s="1"/>
  <c r="G3214" i="4" s="1"/>
  <c r="F3215" i="4" s="1"/>
  <c r="G3215" i="4" s="1"/>
  <c r="F3216" i="4" s="1"/>
  <c r="G3216" i="4" s="1"/>
  <c r="F3217" i="4" s="1"/>
  <c r="G3217" i="4" s="1"/>
  <c r="F3218" i="4" s="1"/>
  <c r="G3218" i="4" s="1"/>
  <c r="F3219" i="4" s="1"/>
  <c r="G3219" i="4" s="1"/>
  <c r="F3220" i="4" s="1"/>
  <c r="G3220" i="4" s="1"/>
  <c r="F3221" i="4" s="1"/>
  <c r="G3221" i="4" s="1"/>
  <c r="F3222" i="4" s="1"/>
  <c r="G3222" i="4" s="1"/>
  <c r="F3223" i="4" s="1"/>
  <c r="G3223" i="4" s="1"/>
  <c r="F3224" i="4" s="1"/>
  <c r="G3224" i="4" s="1"/>
  <c r="F3225" i="4" s="1"/>
  <c r="G3225" i="4" s="1"/>
  <c r="F3226" i="4" s="1"/>
  <c r="G3226" i="4" s="1"/>
  <c r="F3227" i="4" s="1"/>
  <c r="G3227" i="4" s="1"/>
  <c r="F3228" i="4" s="1"/>
  <c r="G3228" i="4" s="1"/>
  <c r="F3229" i="4" s="1"/>
  <c r="G3229" i="4" s="1"/>
  <c r="F3230" i="4" s="1"/>
  <c r="G3230" i="4" s="1"/>
  <c r="F3231" i="4" s="1"/>
  <c r="G3231" i="4" s="1"/>
  <c r="F3232" i="4" s="1"/>
  <c r="G3232" i="4" s="1"/>
  <c r="F3233" i="4" s="1"/>
  <c r="G3233" i="4" s="1"/>
  <c r="F3234" i="4" s="1"/>
  <c r="G3234" i="4" s="1"/>
  <c r="F3235" i="4" s="1"/>
  <c r="G3235" i="4" s="1"/>
  <c r="F3236" i="4" s="1"/>
  <c r="G3236" i="4" s="1"/>
  <c r="F3237" i="4" s="1"/>
  <c r="G3237" i="4" s="1"/>
  <c r="F3238" i="4" s="1"/>
  <c r="G3238" i="4" s="1"/>
  <c r="F3239" i="4" s="1"/>
  <c r="G3239" i="4" s="1"/>
  <c r="F3240" i="4" s="1"/>
  <c r="G3240" i="4" s="1"/>
  <c r="F3241" i="4" s="1"/>
  <c r="G3241" i="4" s="1"/>
  <c r="F3242" i="4" s="1"/>
  <c r="G3242" i="4" s="1"/>
  <c r="F3243" i="4" s="1"/>
  <c r="G3243" i="4" s="1"/>
  <c r="F3244" i="4" s="1"/>
  <c r="G3244" i="4" s="1"/>
  <c r="F3245" i="4" s="1"/>
  <c r="G3245" i="4" s="1"/>
  <c r="F3246" i="4" s="1"/>
  <c r="G3246" i="4" s="1"/>
  <c r="F3247" i="4" s="1"/>
  <c r="G3247" i="4" s="1"/>
  <c r="F3248" i="4" s="1"/>
  <c r="G3248" i="4" s="1"/>
  <c r="G3152" i="4" s="1"/>
  <c r="F3250" i="4" s="1"/>
  <c r="F3251" i="4" s="1"/>
  <c r="G3251" i="4" s="1"/>
  <c r="F3252" i="4" s="1"/>
  <c r="G3252" i="4" s="1"/>
  <c r="F3253" i="4" s="1"/>
  <c r="G3253" i="4" s="1"/>
  <c r="F3254" i="4" s="1"/>
  <c r="G3254" i="4" s="1"/>
  <c r="F3255" i="4" s="1"/>
  <c r="G3255" i="4" s="1"/>
  <c r="F3256" i="4" s="1"/>
  <c r="G3256" i="4" s="1"/>
  <c r="F3257" i="4" s="1"/>
  <c r="G3257" i="4" s="1"/>
  <c r="F3258" i="4" s="1"/>
  <c r="G3258" i="4" s="1"/>
  <c r="F3259" i="4" s="1"/>
  <c r="G3259" i="4" s="1"/>
  <c r="F3260" i="4" s="1"/>
  <c r="G3260" i="4" s="1"/>
  <c r="F3261" i="4" s="1"/>
  <c r="G3261" i="4" s="1"/>
  <c r="F3262" i="4" s="1"/>
  <c r="G3262" i="4" s="1"/>
  <c r="F3263" i="4" s="1"/>
  <c r="G3263" i="4" s="1"/>
  <c r="F3264" i="4" s="1"/>
  <c r="G3264" i="4" s="1"/>
  <c r="F3265" i="4" s="1"/>
  <c r="G3265" i="4" s="1"/>
  <c r="F3266" i="4" s="1"/>
  <c r="G3266" i="4" s="1"/>
  <c r="F3267" i="4" s="1"/>
  <c r="G3267" i="4" s="1"/>
  <c r="F3268" i="4" s="1"/>
  <c r="G3268" i="4" s="1"/>
  <c r="F3269" i="4" s="1"/>
  <c r="G3269" i="4" s="1"/>
  <c r="F3270" i="4" s="1"/>
  <c r="G3270" i="4" s="1"/>
  <c r="F3271" i="4" s="1"/>
  <c r="G3271" i="4" s="1"/>
  <c r="F3272" i="4" s="1"/>
  <c r="G3272" i="4" s="1"/>
  <c r="F3273" i="4" s="1"/>
  <c r="G3273" i="4" s="1"/>
  <c r="F3274" i="4" s="1"/>
  <c r="G3274" i="4" s="1"/>
  <c r="F3275" i="4" s="1"/>
  <c r="G3275" i="4" s="1"/>
  <c r="F3276" i="4" s="1"/>
  <c r="G3276" i="4" s="1"/>
  <c r="F3277" i="4" s="1"/>
  <c r="G3277" i="4" s="1"/>
  <c r="F3278" i="4" s="1"/>
  <c r="G3278" i="4" s="1"/>
  <c r="F3279" i="4" s="1"/>
  <c r="G3279" i="4" s="1"/>
  <c r="F3280" i="4" s="1"/>
  <c r="G3280" i="4" s="1"/>
  <c r="F3281" i="4" s="1"/>
  <c r="G3281" i="4" s="1"/>
  <c r="F3282" i="4" s="1"/>
  <c r="G3282" i="4" s="1"/>
  <c r="F3283" i="4" s="1"/>
  <c r="G3283" i="4" s="1"/>
  <c r="F3284" i="4" s="1"/>
  <c r="G3284" i="4" s="1"/>
  <c r="F3285" i="4" s="1"/>
  <c r="G3285" i="4" s="1"/>
  <c r="F3286" i="4" s="1"/>
  <c r="G3286" i="4" s="1"/>
  <c r="F3287" i="4" s="1"/>
  <c r="G3287" i="4" s="1"/>
  <c r="F3288" i="4" s="1"/>
  <c r="G3288" i="4" s="1"/>
  <c r="F3289" i="4" s="1"/>
  <c r="G3289" i="4" s="1"/>
  <c r="F3290" i="4" s="1"/>
  <c r="G3290" i="4" s="1"/>
  <c r="F3291" i="4" s="1"/>
  <c r="G3291" i="4" s="1"/>
  <c r="F3292" i="4" s="1"/>
  <c r="G3292" i="4" s="1"/>
  <c r="F3293" i="4" s="1"/>
  <c r="G3293" i="4" s="1"/>
  <c r="F3294" i="4" s="1"/>
  <c r="G3294" i="4" s="1"/>
  <c r="F3295" i="4" s="1"/>
  <c r="G3295" i="4" s="1"/>
  <c r="F3296" i="4" s="1"/>
  <c r="G3296" i="4" s="1"/>
  <c r="F3297" i="4" s="1"/>
  <c r="G3297" i="4" s="1"/>
  <c r="F3298" i="4" s="1"/>
  <c r="G3298" i="4" s="1"/>
  <c r="F3299" i="4" s="1"/>
  <c r="G3299" i="4" s="1"/>
  <c r="F3300" i="4" s="1"/>
  <c r="G3300" i="4" s="1"/>
  <c r="F3301" i="4" s="1"/>
  <c r="G3301" i="4" s="1"/>
  <c r="F3302" i="4" s="1"/>
  <c r="G3302" i="4" s="1"/>
  <c r="F3303" i="4" s="1"/>
  <c r="G3303" i="4" s="1"/>
  <c r="F3304" i="4" s="1"/>
  <c r="G3304" i="4" s="1"/>
  <c r="F3305" i="4" s="1"/>
  <c r="G3305" i="4" s="1"/>
  <c r="F3306" i="4" s="1"/>
  <c r="G3306" i="4" s="1"/>
  <c r="F3307" i="4" s="1"/>
  <c r="G3307" i="4" s="1"/>
  <c r="F3308" i="4" s="1"/>
  <c r="G3308" i="4" s="1"/>
  <c r="F3309" i="4" s="1"/>
  <c r="G3309" i="4" s="1"/>
  <c r="F3310" i="4" s="1"/>
  <c r="G3310" i="4" s="1"/>
  <c r="F3311" i="4" s="1"/>
  <c r="G3311" i="4" s="1"/>
  <c r="F3312" i="4" s="1"/>
  <c r="G3312" i="4" s="1"/>
  <c r="F3313" i="4" s="1"/>
  <c r="G3313" i="4" s="1"/>
  <c r="F3314" i="4" s="1"/>
  <c r="G3314" i="4" s="1"/>
  <c r="F3315" i="4" s="1"/>
  <c r="G3315" i="4" s="1"/>
  <c r="F3316" i="4" s="1"/>
  <c r="G3316" i="4" s="1"/>
  <c r="F3317" i="4" s="1"/>
  <c r="G3317" i="4" s="1"/>
  <c r="F3318" i="4" s="1"/>
  <c r="G3318" i="4" s="1"/>
  <c r="F3319" i="4" s="1"/>
  <c r="G3319" i="4" s="1"/>
  <c r="F3320" i="4" s="1"/>
  <c r="G3320" i="4" s="1"/>
  <c r="F3321" i="4" s="1"/>
  <c r="G3321" i="4" s="1"/>
  <c r="F3322" i="4" s="1"/>
  <c r="G3322" i="4" s="1"/>
  <c r="F3323" i="4" s="1"/>
  <c r="G3323" i="4" s="1"/>
  <c r="F3324" i="4" s="1"/>
  <c r="G3324" i="4" s="1"/>
  <c r="F3325" i="4" s="1"/>
  <c r="G3325" i="4" s="1"/>
  <c r="F3326" i="4" s="1"/>
  <c r="G3326" i="4" s="1"/>
  <c r="F3327" i="4" s="1"/>
  <c r="G3327" i="4" s="1"/>
  <c r="F3328" i="4" s="1"/>
  <c r="G3328" i="4" s="1"/>
  <c r="F3329" i="4" s="1"/>
  <c r="G3329" i="4" s="1"/>
  <c r="F3330" i="4" s="1"/>
  <c r="G3330" i="4" s="1"/>
  <c r="F3331" i="4" s="1"/>
  <c r="G3331" i="4" s="1"/>
  <c r="F3332" i="4" s="1"/>
  <c r="G3332" i="4" s="1"/>
  <c r="F3333" i="4" s="1"/>
  <c r="G3333" i="4" s="1"/>
  <c r="F3334" i="4" s="1"/>
  <c r="G3334" i="4" s="1"/>
  <c r="F3335" i="4" s="1"/>
  <c r="G3335" i="4" s="1"/>
  <c r="F3336" i="4" s="1"/>
  <c r="G3336" i="4" s="1"/>
  <c r="F3337" i="4" s="1"/>
  <c r="G3337" i="4" s="1"/>
  <c r="F3338" i="4" s="1"/>
  <c r="G3338" i="4" s="1"/>
  <c r="F3339" i="4" s="1"/>
  <c r="G3339" i="4" s="1"/>
  <c r="F3340" i="4" s="1"/>
  <c r="G3340" i="4" s="1"/>
  <c r="F3341" i="4" s="1"/>
  <c r="G3341" i="4" s="1"/>
  <c r="F3342" i="4" s="1"/>
  <c r="G3342" i="4" s="1"/>
  <c r="F3343" i="4" s="1"/>
  <c r="G3343" i="4" s="1"/>
  <c r="F3344" i="4" s="1"/>
  <c r="G3344" i="4" s="1"/>
  <c r="F3345" i="4" s="1"/>
  <c r="G3345" i="4" s="1"/>
  <c r="F3346" i="4" s="1"/>
  <c r="G3346" i="4" s="1"/>
  <c r="G3250" i="4" s="1"/>
  <c r="E51" i="4"/>
  <c r="D52" i="4" s="1"/>
  <c r="E52" i="4" s="1"/>
  <c r="D53" i="4" s="1"/>
  <c r="D54" i="4" s="1"/>
  <c r="D55" i="4" s="1"/>
  <c r="E55" i="4" s="1"/>
  <c r="D56" i="4" s="1"/>
  <c r="E56" i="4" s="1"/>
  <c r="C981" i="4"/>
  <c r="B980" i="4"/>
  <c r="C784" i="4"/>
  <c r="B784" i="4" s="1"/>
  <c r="C882" i="4"/>
  <c r="B882" i="4" s="1"/>
  <c r="C1079" i="4"/>
  <c r="B1079" i="4" s="1"/>
  <c r="C478" i="4"/>
  <c r="B478" i="4" s="1"/>
  <c r="C577" i="4"/>
  <c r="B577" i="4" s="1"/>
  <c r="C381" i="4"/>
  <c r="B381" i="4" s="1"/>
  <c r="C283" i="4"/>
  <c r="B283" i="4" s="1"/>
  <c r="C185" i="4"/>
  <c r="B185" i="4" s="1"/>
  <c r="G3521" i="4"/>
  <c r="C3521" i="4"/>
  <c r="B3520" i="4"/>
  <c r="F3522" i="4"/>
  <c r="D3523" i="4"/>
  <c r="E3522" i="4"/>
  <c r="C83" i="4"/>
  <c r="B83" i="4" s="1"/>
  <c r="C1393" i="4"/>
  <c r="B1393" i="4" s="1"/>
  <c r="C2079" i="4"/>
  <c r="B2079" i="4" s="1"/>
  <c r="C1785" i="4"/>
  <c r="B1785" i="4" s="1"/>
  <c r="G1175" i="4"/>
  <c r="C1883" i="4"/>
  <c r="B1883" i="4" s="1"/>
  <c r="C2765" i="4"/>
  <c r="B2765" i="4" s="1"/>
  <c r="C2275" i="4"/>
  <c r="B2275" i="4" s="1"/>
  <c r="C1687" i="4"/>
  <c r="B1687" i="4" s="1"/>
  <c r="C1589" i="4"/>
  <c r="B1588" i="4"/>
  <c r="C3256" i="4"/>
  <c r="B3255" i="4"/>
  <c r="B2176" i="4"/>
  <c r="C2177" i="4"/>
  <c r="C3157" i="4"/>
  <c r="B3157" i="4" s="1"/>
  <c r="C1295" i="4"/>
  <c r="B1295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1490" i="4"/>
  <c r="B1490" i="4" s="1"/>
  <c r="G3424" i="4" l="1"/>
  <c r="F3425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81" i="4"/>
  <c r="C982" i="4"/>
  <c r="C1080" i="4"/>
  <c r="B1080" i="4" s="1"/>
  <c r="C883" i="4"/>
  <c r="B883" i="4" s="1"/>
  <c r="C785" i="4"/>
  <c r="B785" i="4" s="1"/>
  <c r="C479" i="4"/>
  <c r="B479" i="4" s="1"/>
  <c r="C578" i="4"/>
  <c r="B578" i="4" s="1"/>
  <c r="C382" i="4"/>
  <c r="B382" i="4" s="1"/>
  <c r="C284" i="4"/>
  <c r="B284" i="4" s="1"/>
  <c r="C186" i="4"/>
  <c r="B186" i="4" s="1"/>
  <c r="G3522" i="4"/>
  <c r="C3522" i="4"/>
  <c r="B3521" i="4"/>
  <c r="E3523" i="4"/>
  <c r="F3523" i="4"/>
  <c r="D3524" i="4"/>
  <c r="C84" i="4"/>
  <c r="B84" i="4" s="1"/>
  <c r="C1394" i="4"/>
  <c r="B1394" i="4" s="1"/>
  <c r="C1786" i="4"/>
  <c r="B1786" i="4" s="1"/>
  <c r="C2080" i="4"/>
  <c r="B2080" i="4" s="1"/>
  <c r="C2276" i="4"/>
  <c r="B2276" i="4" s="1"/>
  <c r="C1884" i="4"/>
  <c r="B1884" i="4" s="1"/>
  <c r="C2766" i="4"/>
  <c r="B2766" i="4" s="1"/>
  <c r="C1688" i="4"/>
  <c r="B1688" i="4" s="1"/>
  <c r="B2177" i="4"/>
  <c r="C2178" i="4"/>
  <c r="C3257" i="4"/>
  <c r="B3256" i="4"/>
  <c r="C1590" i="4"/>
  <c r="B1589" i="4"/>
  <c r="C3158" i="4"/>
  <c r="B3158" i="4" s="1"/>
  <c r="C1296" i="4"/>
  <c r="B1296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1491" i="4"/>
  <c r="B1491" i="4" s="1"/>
  <c r="G3425" i="4" l="1"/>
  <c r="F3426" i="4" s="1"/>
  <c r="B982" i="4"/>
  <c r="C983" i="4"/>
  <c r="C786" i="4"/>
  <c r="B786" i="4" s="1"/>
  <c r="C884" i="4"/>
  <c r="B884" i="4" s="1"/>
  <c r="C1081" i="4"/>
  <c r="B1081" i="4" s="1"/>
  <c r="C480" i="4"/>
  <c r="B480" i="4" s="1"/>
  <c r="C579" i="4"/>
  <c r="B579" i="4" s="1"/>
  <c r="C383" i="4"/>
  <c r="B383" i="4" s="1"/>
  <c r="C285" i="4"/>
  <c r="B285" i="4" s="1"/>
  <c r="C187" i="4"/>
  <c r="B187" i="4" s="1"/>
  <c r="G3523" i="4"/>
  <c r="C3523" i="4"/>
  <c r="B3522" i="4"/>
  <c r="F3524" i="4"/>
  <c r="D3525" i="4"/>
  <c r="E3524" i="4"/>
  <c r="C85" i="4"/>
  <c r="B85" i="4" s="1"/>
  <c r="C1395" i="4"/>
  <c r="B1395" i="4" s="1"/>
  <c r="C1787" i="4"/>
  <c r="B1787" i="4" s="1"/>
  <c r="C2081" i="4"/>
  <c r="B2081" i="4" s="1"/>
  <c r="C2767" i="4"/>
  <c r="B2767" i="4" s="1"/>
  <c r="C1885" i="4"/>
  <c r="B1885" i="4" s="1"/>
  <c r="C2277" i="4"/>
  <c r="B2277" i="4" s="1"/>
  <c r="C1689" i="4"/>
  <c r="B1689" i="4" s="1"/>
  <c r="C1591" i="4"/>
  <c r="B1590" i="4"/>
  <c r="C3258" i="4"/>
  <c r="B3257" i="4"/>
  <c r="B2178" i="4"/>
  <c r="C2179" i="4"/>
  <c r="C3159" i="4"/>
  <c r="B3159" i="4" s="1"/>
  <c r="C1297" i="4"/>
  <c r="B1297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1492" i="4"/>
  <c r="B1492" i="4" s="1"/>
  <c r="G3426" i="4" l="1"/>
  <c r="F3427" i="4" s="1"/>
  <c r="C984" i="4"/>
  <c r="B983" i="4"/>
  <c r="C1082" i="4"/>
  <c r="B1082" i="4" s="1"/>
  <c r="C885" i="4"/>
  <c r="B885" i="4" s="1"/>
  <c r="C787" i="4"/>
  <c r="B787" i="4" s="1"/>
  <c r="C481" i="4"/>
  <c r="B481" i="4" s="1"/>
  <c r="C580" i="4"/>
  <c r="B580" i="4" s="1"/>
  <c r="C384" i="4"/>
  <c r="B384" i="4" s="1"/>
  <c r="C286" i="4"/>
  <c r="B286" i="4" s="1"/>
  <c r="C188" i="4"/>
  <c r="B188" i="4" s="1"/>
  <c r="G3524" i="4"/>
  <c r="C3524" i="4"/>
  <c r="B3523" i="4"/>
  <c r="E3525" i="4"/>
  <c r="F3525" i="4"/>
  <c r="D3526" i="4"/>
  <c r="C86" i="4"/>
  <c r="B86" i="4" s="1"/>
  <c r="C1396" i="4"/>
  <c r="B1396" i="4" s="1"/>
  <c r="C1788" i="4"/>
  <c r="B1788" i="4" s="1"/>
  <c r="C2278" i="4"/>
  <c r="B2278" i="4" s="1"/>
  <c r="C2082" i="4"/>
  <c r="B2082" i="4" s="1"/>
  <c r="C2768" i="4"/>
  <c r="C1886" i="4"/>
  <c r="B1886" i="4" s="1"/>
  <c r="F1181" i="4"/>
  <c r="G1181" i="4" s="1"/>
  <c r="F1182" i="4" s="1"/>
  <c r="G1182" i="4" s="1"/>
  <c r="F1183" i="4" s="1"/>
  <c r="G1183" i="4" s="1"/>
  <c r="C1690" i="4"/>
  <c r="B1690" i="4" s="1"/>
  <c r="C3259" i="4"/>
  <c r="B3258" i="4"/>
  <c r="B2179" i="4"/>
  <c r="C2180" i="4"/>
  <c r="C1592" i="4"/>
  <c r="B1591" i="4"/>
  <c r="C3160" i="4"/>
  <c r="B3160" i="4" s="1"/>
  <c r="C1298" i="4"/>
  <c r="B1298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1493" i="4"/>
  <c r="B1493" i="4" s="1"/>
  <c r="G3427" i="4" l="1"/>
  <c r="F3428" i="4" s="1"/>
  <c r="B984" i="4"/>
  <c r="C985" i="4"/>
  <c r="C788" i="4"/>
  <c r="B788" i="4" s="1"/>
  <c r="C886" i="4"/>
  <c r="B886" i="4" s="1"/>
  <c r="C1083" i="4"/>
  <c r="B1083" i="4" s="1"/>
  <c r="C482" i="4"/>
  <c r="B482" i="4" s="1"/>
  <c r="C581" i="4"/>
  <c r="B581" i="4" s="1"/>
  <c r="C385" i="4"/>
  <c r="B385" i="4" s="1"/>
  <c r="C287" i="4"/>
  <c r="B287" i="4" s="1"/>
  <c r="C189" i="4"/>
  <c r="B189" i="4" s="1"/>
  <c r="G3525" i="4"/>
  <c r="C3525" i="4"/>
  <c r="B3524" i="4"/>
  <c r="F3526" i="4"/>
  <c r="D3527" i="4"/>
  <c r="E3526" i="4"/>
  <c r="C2279" i="4"/>
  <c r="B2279" i="4" s="1"/>
  <c r="C2083" i="4"/>
  <c r="B2083" i="4" s="1"/>
  <c r="C87" i="4"/>
  <c r="B87" i="4" s="1"/>
  <c r="C1397" i="4"/>
  <c r="B1397" i="4" s="1"/>
  <c r="C1789" i="4"/>
  <c r="B1789" i="4" s="1"/>
  <c r="B2768" i="4"/>
  <c r="C2769" i="4"/>
  <c r="C1887" i="4"/>
  <c r="B1887" i="4" s="1"/>
  <c r="C1691" i="4"/>
  <c r="B1691" i="4" s="1"/>
  <c r="C1593" i="4"/>
  <c r="B1592" i="4"/>
  <c r="B2180" i="4"/>
  <c r="C2181" i="4"/>
  <c r="C3260" i="4"/>
  <c r="B3259" i="4"/>
  <c r="C3161" i="4"/>
  <c r="B3161" i="4" s="1"/>
  <c r="C1299" i="4"/>
  <c r="B1299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1494" i="4"/>
  <c r="B1494" i="4" s="1"/>
  <c r="G3428" i="4" l="1"/>
  <c r="F3429" i="4" s="1"/>
  <c r="B985" i="4"/>
  <c r="C986" i="4"/>
  <c r="C1084" i="4"/>
  <c r="B1084" i="4" s="1"/>
  <c r="C887" i="4"/>
  <c r="B887" i="4" s="1"/>
  <c r="C789" i="4"/>
  <c r="B789" i="4" s="1"/>
  <c r="C483" i="4"/>
  <c r="B483" i="4" s="1"/>
  <c r="C582" i="4"/>
  <c r="B582" i="4" s="1"/>
  <c r="C386" i="4"/>
  <c r="B386" i="4" s="1"/>
  <c r="C288" i="4"/>
  <c r="B288" i="4" s="1"/>
  <c r="C190" i="4"/>
  <c r="B190" i="4" s="1"/>
  <c r="G3526" i="4"/>
  <c r="C3526" i="4"/>
  <c r="B3525" i="4"/>
  <c r="E3527" i="4"/>
  <c r="D3528" i="4"/>
  <c r="F3527" i="4"/>
  <c r="C2280" i="4"/>
  <c r="B2280" i="4" s="1"/>
  <c r="C2084" i="4"/>
  <c r="B2084" i="4" s="1"/>
  <c r="C1398" i="4"/>
  <c r="B1398" i="4" s="1"/>
  <c r="C88" i="4"/>
  <c r="B88" i="4" s="1"/>
  <c r="C1790" i="4"/>
  <c r="B1790" i="4" s="1"/>
  <c r="B2769" i="4"/>
  <c r="C2770" i="4"/>
  <c r="C1888" i="4"/>
  <c r="B1888" i="4" s="1"/>
  <c r="C1692" i="4"/>
  <c r="B1692" i="4" s="1"/>
  <c r="C3261" i="4"/>
  <c r="B3260" i="4"/>
  <c r="B2181" i="4"/>
  <c r="C2182" i="4"/>
  <c r="C1594" i="4"/>
  <c r="B1593" i="4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G3429" i="4" l="1"/>
  <c r="F3430" i="4" s="1"/>
  <c r="G1180" i="4"/>
  <c r="F1185" i="4"/>
  <c r="F1186" i="4" s="1"/>
  <c r="G1186" i="4" s="1"/>
  <c r="F1187" i="4" s="1"/>
  <c r="G1187" i="4" s="1"/>
  <c r="F1188" i="4" s="1"/>
  <c r="G1188" i="4" s="1"/>
  <c r="C987" i="4"/>
  <c r="B986" i="4"/>
  <c r="C790" i="4"/>
  <c r="B790" i="4" s="1"/>
  <c r="C888" i="4"/>
  <c r="B888" i="4" s="1"/>
  <c r="C1085" i="4"/>
  <c r="B1085" i="4" s="1"/>
  <c r="C484" i="4"/>
  <c r="B484" i="4" s="1"/>
  <c r="C583" i="4"/>
  <c r="B583" i="4" s="1"/>
  <c r="C387" i="4"/>
  <c r="B387" i="4" s="1"/>
  <c r="C289" i="4"/>
  <c r="B289" i="4" s="1"/>
  <c r="C191" i="4"/>
  <c r="B191" i="4" s="1"/>
  <c r="C1399" i="4"/>
  <c r="B1399" i="4" s="1"/>
  <c r="G3527" i="4"/>
  <c r="C2085" i="4"/>
  <c r="B2085" i="4" s="1"/>
  <c r="C2281" i="4"/>
  <c r="B2281" i="4" s="1"/>
  <c r="C3527" i="4"/>
  <c r="B3526" i="4"/>
  <c r="F3528" i="4"/>
  <c r="D3529" i="4"/>
  <c r="E3528" i="4"/>
  <c r="C1791" i="4"/>
  <c r="B1791" i="4" s="1"/>
  <c r="C89" i="4"/>
  <c r="B89" i="4" s="1"/>
  <c r="B2770" i="4"/>
  <c r="C2771" i="4"/>
  <c r="C1889" i="4"/>
  <c r="B1889" i="4" s="1"/>
  <c r="C1693" i="4"/>
  <c r="B1693" i="4" s="1"/>
  <c r="C3262" i="4"/>
  <c r="B3261" i="4"/>
  <c r="B2182" i="4"/>
  <c r="C2183" i="4"/>
  <c r="C1595" i="4"/>
  <c r="B1594" i="4"/>
  <c r="C3163" i="4"/>
  <c r="B3163" i="4" s="1"/>
  <c r="C1301" i="4"/>
  <c r="B1301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1496" i="4"/>
  <c r="B1496" i="4" s="1"/>
  <c r="G3430" i="4" l="1"/>
  <c r="F3431" i="4" s="1"/>
  <c r="B987" i="4"/>
  <c r="C988" i="4"/>
  <c r="C889" i="4"/>
  <c r="B889" i="4" s="1"/>
  <c r="C791" i="4"/>
  <c r="B791" i="4" s="1"/>
  <c r="C1086" i="4"/>
  <c r="B1086" i="4" s="1"/>
  <c r="C485" i="4"/>
  <c r="B485" i="4" s="1"/>
  <c r="C1400" i="4"/>
  <c r="B1400" i="4" s="1"/>
  <c r="C2282" i="4"/>
  <c r="B2282" i="4" s="1"/>
  <c r="C584" i="4"/>
  <c r="B584" i="4" s="1"/>
  <c r="G3528" i="4"/>
  <c r="C388" i="4"/>
  <c r="B388" i="4" s="1"/>
  <c r="C290" i="4"/>
  <c r="B290" i="4" s="1"/>
  <c r="C192" i="4"/>
  <c r="B192" i="4" s="1"/>
  <c r="C2086" i="4"/>
  <c r="B2086" i="4" s="1"/>
  <c r="C3528" i="4"/>
  <c r="B3527" i="4"/>
  <c r="E3529" i="4"/>
  <c r="F3529" i="4"/>
  <c r="D3530" i="4"/>
  <c r="C1792" i="4"/>
  <c r="B1792" i="4" s="1"/>
  <c r="C90" i="4"/>
  <c r="B90" i="4" s="1"/>
  <c r="B2771" i="4"/>
  <c r="C2772" i="4"/>
  <c r="C1890" i="4"/>
  <c r="B1890" i="4" s="1"/>
  <c r="C1694" i="4"/>
  <c r="B1694" i="4" s="1"/>
  <c r="C1596" i="4"/>
  <c r="B1595" i="4"/>
  <c r="B2183" i="4"/>
  <c r="C2184" i="4"/>
  <c r="C3263" i="4"/>
  <c r="B3262" i="4"/>
  <c r="C3164" i="4"/>
  <c r="B3164" i="4" s="1"/>
  <c r="C1302" i="4"/>
  <c r="B1302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1497" i="4"/>
  <c r="B1497" i="4" s="1"/>
  <c r="G3431" i="4" l="1"/>
  <c r="F3432" i="4" s="1"/>
  <c r="G1185" i="4"/>
  <c r="B988" i="4"/>
  <c r="C989" i="4"/>
  <c r="G3529" i="4"/>
  <c r="C1087" i="4"/>
  <c r="B1087" i="4" s="1"/>
  <c r="C792" i="4"/>
  <c r="B792" i="4" s="1"/>
  <c r="C890" i="4"/>
  <c r="B890" i="4" s="1"/>
  <c r="C2283" i="4"/>
  <c r="B2283" i="4" s="1"/>
  <c r="C1401" i="4"/>
  <c r="B1401" i="4" s="1"/>
  <c r="C486" i="4"/>
  <c r="B486" i="4" s="1"/>
  <c r="C585" i="4"/>
  <c r="B585" i="4" s="1"/>
  <c r="C2087" i="4"/>
  <c r="B2087" i="4" s="1"/>
  <c r="C389" i="4"/>
  <c r="B389" i="4" s="1"/>
  <c r="C291" i="4"/>
  <c r="B291" i="4" s="1"/>
  <c r="C193" i="4"/>
  <c r="B193" i="4" s="1"/>
  <c r="C1793" i="4"/>
  <c r="B1793" i="4" s="1"/>
  <c r="C3529" i="4"/>
  <c r="B3528" i="4"/>
  <c r="D3531" i="4"/>
  <c r="F3530" i="4"/>
  <c r="E3530" i="4"/>
  <c r="C91" i="4"/>
  <c r="B91" i="4" s="1"/>
  <c r="B2772" i="4"/>
  <c r="C2773" i="4"/>
  <c r="C1891" i="4"/>
  <c r="B1891" i="4" s="1"/>
  <c r="C1695" i="4"/>
  <c r="B1695" i="4" s="1"/>
  <c r="C3264" i="4"/>
  <c r="B3263" i="4"/>
  <c r="B2184" i="4"/>
  <c r="C2185" i="4"/>
  <c r="C1597" i="4"/>
  <c r="B1596" i="4"/>
  <c r="C3165" i="4"/>
  <c r="B3165" i="4" s="1"/>
  <c r="C1303" i="4"/>
  <c r="B1303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1498" i="4"/>
  <c r="B1498" i="4" s="1"/>
  <c r="G3432" i="4" l="1"/>
  <c r="F3433" i="4" s="1"/>
  <c r="C1402" i="4"/>
  <c r="B1402" i="4" s="1"/>
  <c r="G3530" i="4"/>
  <c r="B989" i="4"/>
  <c r="C990" i="4"/>
  <c r="C793" i="4"/>
  <c r="B793" i="4" s="1"/>
  <c r="C891" i="4"/>
  <c r="B891" i="4" s="1"/>
  <c r="C1088" i="4"/>
  <c r="B1088" i="4" s="1"/>
  <c r="C2284" i="4"/>
  <c r="B2284" i="4" s="1"/>
  <c r="C487" i="4"/>
  <c r="B487" i="4" s="1"/>
  <c r="C2088" i="4"/>
  <c r="B2088" i="4" s="1"/>
  <c r="C586" i="4"/>
  <c r="B586" i="4" s="1"/>
  <c r="C390" i="4"/>
  <c r="B390" i="4" s="1"/>
  <c r="C292" i="4"/>
  <c r="B292" i="4" s="1"/>
  <c r="C194" i="4"/>
  <c r="B194" i="4" s="1"/>
  <c r="C1794" i="4"/>
  <c r="B1794" i="4" s="1"/>
  <c r="C1892" i="4"/>
  <c r="B1892" i="4" s="1"/>
  <c r="C3530" i="4"/>
  <c r="B3529" i="4"/>
  <c r="E3531" i="4"/>
  <c r="D3532" i="4"/>
  <c r="F3531" i="4"/>
  <c r="C92" i="4"/>
  <c r="B92" i="4" s="1"/>
  <c r="B2773" i="4"/>
  <c r="C2774" i="4"/>
  <c r="C1696" i="4"/>
  <c r="B1696" i="4" s="1"/>
  <c r="C1598" i="4"/>
  <c r="B1597" i="4"/>
  <c r="B2185" i="4"/>
  <c r="C2186" i="4"/>
  <c r="C3265" i="4"/>
  <c r="B3264" i="4"/>
  <c r="C3166" i="4"/>
  <c r="B3166" i="4" s="1"/>
  <c r="C1304" i="4"/>
  <c r="B1304" i="4" s="1"/>
  <c r="C1206" i="4"/>
  <c r="B1206" i="4" s="1"/>
  <c r="C3068" i="4"/>
  <c r="B3068" i="4" s="1"/>
  <c r="C2970" i="4"/>
  <c r="B2970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1499" i="4"/>
  <c r="B1499" i="4" s="1"/>
  <c r="G3433" i="4" l="1"/>
  <c r="F3434" i="4" s="1"/>
  <c r="C1403" i="4"/>
  <c r="B1403" i="4" s="1"/>
  <c r="G3531" i="4"/>
  <c r="B990" i="4"/>
  <c r="C991" i="4"/>
  <c r="C1089" i="4"/>
  <c r="B1089" i="4" s="1"/>
  <c r="C892" i="4"/>
  <c r="B892" i="4" s="1"/>
  <c r="C794" i="4"/>
  <c r="B794" i="4" s="1"/>
  <c r="C2285" i="4"/>
  <c r="B2285" i="4" s="1"/>
  <c r="C1795" i="4"/>
  <c r="B1795" i="4" s="1"/>
  <c r="C488" i="4"/>
  <c r="B488" i="4" s="1"/>
  <c r="C2089" i="4"/>
  <c r="B2089" i="4" s="1"/>
  <c r="C587" i="4"/>
  <c r="B587" i="4" s="1"/>
  <c r="C391" i="4"/>
  <c r="B391" i="4" s="1"/>
  <c r="C293" i="4"/>
  <c r="B293" i="4" s="1"/>
  <c r="C195" i="4"/>
  <c r="B195" i="4" s="1"/>
  <c r="C1893" i="4"/>
  <c r="B1893" i="4" s="1"/>
  <c r="C3531" i="4"/>
  <c r="B3530" i="4"/>
  <c r="F3532" i="4"/>
  <c r="D3533" i="4"/>
  <c r="E3532" i="4"/>
  <c r="C93" i="4"/>
  <c r="B93" i="4" s="1"/>
  <c r="B2774" i="4"/>
  <c r="C2775" i="4"/>
  <c r="C1697" i="4"/>
  <c r="B1697" i="4" s="1"/>
  <c r="C3266" i="4"/>
  <c r="B3265" i="4"/>
  <c r="B2186" i="4"/>
  <c r="C2187" i="4"/>
  <c r="C1599" i="4"/>
  <c r="B1598" i="4"/>
  <c r="C3167" i="4"/>
  <c r="B3167" i="4" s="1"/>
  <c r="C1305" i="4"/>
  <c r="B1305" i="4" s="1"/>
  <c r="C1207" i="4"/>
  <c r="B1207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1500" i="4"/>
  <c r="B1500" i="4" s="1"/>
  <c r="G3434" i="4" l="1"/>
  <c r="F3435" i="4" s="1"/>
  <c r="C1404" i="4"/>
  <c r="B1404" i="4" s="1"/>
  <c r="G3532" i="4"/>
  <c r="C992" i="4"/>
  <c r="B991" i="4"/>
  <c r="C795" i="4"/>
  <c r="B795" i="4" s="1"/>
  <c r="C893" i="4"/>
  <c r="B893" i="4" s="1"/>
  <c r="C1090" i="4"/>
  <c r="B1090" i="4" s="1"/>
  <c r="C1796" i="4"/>
  <c r="B1796" i="4" s="1"/>
  <c r="C2286" i="4"/>
  <c r="B2286" i="4" s="1"/>
  <c r="C2090" i="4"/>
  <c r="B2090" i="4" s="1"/>
  <c r="C489" i="4"/>
  <c r="B489" i="4" s="1"/>
  <c r="C1894" i="4"/>
  <c r="B1894" i="4" s="1"/>
  <c r="C588" i="4"/>
  <c r="B588" i="4" s="1"/>
  <c r="C392" i="4"/>
  <c r="B392" i="4" s="1"/>
  <c r="C294" i="4"/>
  <c r="B294" i="4" s="1"/>
  <c r="C196" i="4"/>
  <c r="B196" i="4" s="1"/>
  <c r="C3532" i="4"/>
  <c r="B3531" i="4"/>
  <c r="E3533" i="4"/>
  <c r="F3533" i="4"/>
  <c r="D3534" i="4"/>
  <c r="C94" i="4"/>
  <c r="B94" i="4" s="1"/>
  <c r="B2775" i="4"/>
  <c r="C2776" i="4"/>
  <c r="C1698" i="4"/>
  <c r="B1698" i="4" s="1"/>
  <c r="B2187" i="4"/>
  <c r="C2188" i="4"/>
  <c r="C1600" i="4"/>
  <c r="B1599" i="4"/>
  <c r="C3267" i="4"/>
  <c r="B3266" i="4"/>
  <c r="C3168" i="4"/>
  <c r="B3168" i="4" s="1"/>
  <c r="C1306" i="4"/>
  <c r="B1306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1501" i="4"/>
  <c r="B1501" i="4" s="1"/>
  <c r="G3435" i="4" l="1"/>
  <c r="F3436" i="4" s="1"/>
  <c r="C1405" i="4"/>
  <c r="B1405" i="4" s="1"/>
  <c r="G3533" i="4"/>
  <c r="B992" i="4"/>
  <c r="C993" i="4"/>
  <c r="C1091" i="4"/>
  <c r="B1091" i="4" s="1"/>
  <c r="C894" i="4"/>
  <c r="B894" i="4" s="1"/>
  <c r="C796" i="4"/>
  <c r="B796" i="4" s="1"/>
  <c r="C1797" i="4"/>
  <c r="B1797" i="4" s="1"/>
  <c r="C2287" i="4"/>
  <c r="B2287" i="4" s="1"/>
  <c r="C490" i="4"/>
  <c r="B490" i="4" s="1"/>
  <c r="C2091" i="4"/>
  <c r="B2091" i="4" s="1"/>
  <c r="C1895" i="4"/>
  <c r="B1895" i="4" s="1"/>
  <c r="C589" i="4"/>
  <c r="B589" i="4" s="1"/>
  <c r="C393" i="4"/>
  <c r="B393" i="4" s="1"/>
  <c r="C295" i="4"/>
  <c r="B295" i="4" s="1"/>
  <c r="C197" i="4"/>
  <c r="B197" i="4" s="1"/>
  <c r="C3533" i="4"/>
  <c r="B3532" i="4"/>
  <c r="F3534" i="4"/>
  <c r="D3535" i="4"/>
  <c r="E3534" i="4"/>
  <c r="C95" i="4"/>
  <c r="B95" i="4" s="1"/>
  <c r="C1699" i="4"/>
  <c r="B1699" i="4" s="1"/>
  <c r="B2776" i="4"/>
  <c r="C2777" i="4"/>
  <c r="C3268" i="4"/>
  <c r="B3267" i="4"/>
  <c r="C1601" i="4"/>
  <c r="B1600" i="4"/>
  <c r="B2188" i="4"/>
  <c r="C2189" i="4"/>
  <c r="C3169" i="4"/>
  <c r="B3169" i="4" s="1"/>
  <c r="C1307" i="4"/>
  <c r="B1307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1502" i="4"/>
  <c r="B1502" i="4" s="1"/>
  <c r="G3436" i="4" l="1"/>
  <c r="F3437" i="4" s="1"/>
  <c r="G3437" i="4" s="1"/>
  <c r="C1406" i="4"/>
  <c r="B1406" i="4" s="1"/>
  <c r="G3534" i="4"/>
  <c r="B993" i="4"/>
  <c r="C994" i="4"/>
  <c r="C797" i="4"/>
  <c r="B797" i="4" s="1"/>
  <c r="C895" i="4"/>
  <c r="B895" i="4" s="1"/>
  <c r="C1092" i="4"/>
  <c r="B1092" i="4" s="1"/>
  <c r="C1798" i="4"/>
  <c r="B1798" i="4" s="1"/>
  <c r="C2092" i="4"/>
  <c r="B2092" i="4" s="1"/>
  <c r="C491" i="4"/>
  <c r="B491" i="4" s="1"/>
  <c r="C2288" i="4"/>
  <c r="B2288" i="4" s="1"/>
  <c r="C1896" i="4"/>
  <c r="B1896" i="4" s="1"/>
  <c r="C590" i="4"/>
  <c r="B590" i="4" s="1"/>
  <c r="C394" i="4"/>
  <c r="B394" i="4" s="1"/>
  <c r="C296" i="4"/>
  <c r="B296" i="4" s="1"/>
  <c r="C198" i="4"/>
  <c r="B198" i="4" s="1"/>
  <c r="C3534" i="4"/>
  <c r="B3533" i="4"/>
  <c r="E3535" i="4"/>
  <c r="D3536" i="4"/>
  <c r="F3535" i="4"/>
  <c r="C96" i="4"/>
  <c r="B96" i="4" s="1"/>
  <c r="C1700" i="4"/>
  <c r="B1700" i="4" s="1"/>
  <c r="B2777" i="4"/>
  <c r="C2778" i="4"/>
  <c r="B2189" i="4"/>
  <c r="C2190" i="4"/>
  <c r="C1602" i="4"/>
  <c r="B1601" i="4"/>
  <c r="C3269" i="4"/>
  <c r="B3268" i="4"/>
  <c r="C3170" i="4"/>
  <c r="B3170" i="4" s="1"/>
  <c r="C1308" i="4"/>
  <c r="B1308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1503" i="4"/>
  <c r="B1503" i="4" s="1"/>
  <c r="C1407" i="4" l="1"/>
  <c r="B1407" i="4" s="1"/>
  <c r="G3535" i="4"/>
  <c r="C995" i="4"/>
  <c r="B994" i="4"/>
  <c r="C1093" i="4"/>
  <c r="B1093" i="4" s="1"/>
  <c r="C896" i="4"/>
  <c r="B896" i="4" s="1"/>
  <c r="C798" i="4"/>
  <c r="B798" i="4" s="1"/>
  <c r="C1799" i="4"/>
  <c r="B1799" i="4" s="1"/>
  <c r="C1897" i="4"/>
  <c r="B1897" i="4" s="1"/>
  <c r="C2093" i="4"/>
  <c r="B2093" i="4" s="1"/>
  <c r="C2289" i="4"/>
  <c r="B2289" i="4" s="1"/>
  <c r="C492" i="4"/>
  <c r="B492" i="4" s="1"/>
  <c r="C1701" i="4"/>
  <c r="B1701" i="4" s="1"/>
  <c r="C591" i="4"/>
  <c r="B591" i="4" s="1"/>
  <c r="C395" i="4"/>
  <c r="B395" i="4" s="1"/>
  <c r="C297" i="4"/>
  <c r="B297" i="4" s="1"/>
  <c r="C199" i="4"/>
  <c r="B199" i="4" s="1"/>
  <c r="C3535" i="4"/>
  <c r="B3534" i="4"/>
  <c r="F3536" i="4"/>
  <c r="D3537" i="4"/>
  <c r="E3536" i="4"/>
  <c r="C97" i="4"/>
  <c r="B97" i="4" s="1"/>
  <c r="B2778" i="4"/>
  <c r="C2779" i="4"/>
  <c r="C3270" i="4"/>
  <c r="B3269" i="4"/>
  <c r="C1603" i="4"/>
  <c r="B1602" i="4"/>
  <c r="B2190" i="4"/>
  <c r="C2191" i="4"/>
  <c r="C3171" i="4"/>
  <c r="B3171" i="4" s="1"/>
  <c r="C1309" i="4"/>
  <c r="B1309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1504" i="4"/>
  <c r="B1504" i="4" s="1"/>
  <c r="C1408" i="4" l="1"/>
  <c r="B1408" i="4" s="1"/>
  <c r="C2094" i="4"/>
  <c r="B2094" i="4" s="1"/>
  <c r="G3536" i="4"/>
  <c r="C1800" i="4"/>
  <c r="B1800" i="4" s="1"/>
  <c r="C1898" i="4"/>
  <c r="B1898" i="4" s="1"/>
  <c r="B995" i="4"/>
  <c r="C996" i="4"/>
  <c r="C799" i="4"/>
  <c r="B799" i="4" s="1"/>
  <c r="C897" i="4"/>
  <c r="B897" i="4" s="1"/>
  <c r="C1094" i="4"/>
  <c r="B1094" i="4" s="1"/>
  <c r="C2290" i="4"/>
  <c r="B2290" i="4" s="1"/>
  <c r="C493" i="4"/>
  <c r="B493" i="4" s="1"/>
  <c r="C1702" i="4"/>
  <c r="B1702" i="4" s="1"/>
  <c r="C592" i="4"/>
  <c r="B592" i="4" s="1"/>
  <c r="C396" i="4"/>
  <c r="B396" i="4" s="1"/>
  <c r="C298" i="4"/>
  <c r="B298" i="4" s="1"/>
  <c r="C200" i="4"/>
  <c r="B200" i="4" s="1"/>
  <c r="C3536" i="4"/>
  <c r="B3535" i="4"/>
  <c r="E3537" i="4"/>
  <c r="F3537" i="4"/>
  <c r="D3538" i="4"/>
  <c r="C98" i="4"/>
  <c r="B98" i="4" s="1"/>
  <c r="B2779" i="4"/>
  <c r="C2780" i="4"/>
  <c r="C1604" i="4"/>
  <c r="B1603" i="4"/>
  <c r="B2191" i="4"/>
  <c r="C2192" i="4"/>
  <c r="C3271" i="4"/>
  <c r="B3270" i="4"/>
  <c r="C3172" i="4"/>
  <c r="B3172" i="4" s="1"/>
  <c r="C1310" i="4"/>
  <c r="B1310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1505" i="4"/>
  <c r="B1505" i="4" s="1"/>
  <c r="C1409" i="4" l="1"/>
  <c r="B1409" i="4" s="1"/>
  <c r="C2095" i="4"/>
  <c r="B2095" i="4" s="1"/>
  <c r="C1801" i="4"/>
  <c r="B1801" i="4" s="1"/>
  <c r="G3537" i="4"/>
  <c r="C1899" i="4"/>
  <c r="B1899" i="4" s="1"/>
  <c r="C997" i="4"/>
  <c r="B996" i="4"/>
  <c r="C1095" i="4"/>
  <c r="B1095" i="4" s="1"/>
  <c r="C898" i="4"/>
  <c r="B898" i="4" s="1"/>
  <c r="C800" i="4"/>
  <c r="B800" i="4" s="1"/>
  <c r="C2291" i="4"/>
  <c r="B2291" i="4" s="1"/>
  <c r="C494" i="4"/>
  <c r="B494" i="4" s="1"/>
  <c r="C1703" i="4"/>
  <c r="B1703" i="4" s="1"/>
  <c r="C593" i="4"/>
  <c r="B593" i="4" s="1"/>
  <c r="C397" i="4"/>
  <c r="B397" i="4" s="1"/>
  <c r="C299" i="4"/>
  <c r="B299" i="4" s="1"/>
  <c r="C201" i="4"/>
  <c r="B201" i="4" s="1"/>
  <c r="C3537" i="4"/>
  <c r="B3536" i="4"/>
  <c r="F3538" i="4"/>
  <c r="D3539" i="4"/>
  <c r="E3538" i="4"/>
  <c r="C99" i="4"/>
  <c r="B99" i="4" s="1"/>
  <c r="B2780" i="4"/>
  <c r="C2781" i="4"/>
  <c r="C3272" i="4"/>
  <c r="B3271" i="4"/>
  <c r="B2192" i="4"/>
  <c r="C2193" i="4"/>
  <c r="C1605" i="4"/>
  <c r="B1604" i="4"/>
  <c r="C3173" i="4"/>
  <c r="B3173" i="4" s="1"/>
  <c r="C1311" i="4"/>
  <c r="B1311" i="4" s="1"/>
  <c r="C1410" i="4"/>
  <c r="B1410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1506" i="4"/>
  <c r="B1506" i="4" s="1"/>
  <c r="C1900" i="4" l="1"/>
  <c r="B1900" i="4" s="1"/>
  <c r="C2096" i="4"/>
  <c r="B2096" i="4" s="1"/>
  <c r="C1802" i="4"/>
  <c r="B1802" i="4" s="1"/>
  <c r="G3538" i="4"/>
  <c r="C2292" i="4"/>
  <c r="B2292" i="4" s="1"/>
  <c r="B997" i="4"/>
  <c r="C998" i="4"/>
  <c r="C801" i="4"/>
  <c r="B801" i="4" s="1"/>
  <c r="C899" i="4"/>
  <c r="B899" i="4" s="1"/>
  <c r="C1096" i="4"/>
  <c r="B1096" i="4" s="1"/>
  <c r="C495" i="4"/>
  <c r="B495" i="4" s="1"/>
  <c r="C1704" i="4"/>
  <c r="B1704" i="4" s="1"/>
  <c r="C594" i="4"/>
  <c r="B594" i="4" s="1"/>
  <c r="C398" i="4"/>
  <c r="B398" i="4" s="1"/>
  <c r="C300" i="4"/>
  <c r="B300" i="4" s="1"/>
  <c r="C202" i="4"/>
  <c r="B202" i="4" s="1"/>
  <c r="C3538" i="4"/>
  <c r="B3537" i="4"/>
  <c r="E3539" i="4"/>
  <c r="D3540" i="4"/>
  <c r="F3539" i="4"/>
  <c r="C100" i="4"/>
  <c r="B100" i="4" s="1"/>
  <c r="B2781" i="4"/>
  <c r="C2782" i="4"/>
  <c r="C1606" i="4"/>
  <c r="B1605" i="4"/>
  <c r="B2193" i="4"/>
  <c r="C2194" i="4"/>
  <c r="C3273" i="4"/>
  <c r="B3272" i="4"/>
  <c r="C3174" i="4"/>
  <c r="B3174" i="4" s="1"/>
  <c r="C1312" i="4"/>
  <c r="B1312" i="4" s="1"/>
  <c r="C1411" i="4"/>
  <c r="B1411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1507" i="4"/>
  <c r="B1507" i="4" s="1"/>
  <c r="C2097" i="4" l="1"/>
  <c r="B2097" i="4" s="1"/>
  <c r="C1901" i="4"/>
  <c r="B1901" i="4" s="1"/>
  <c r="C2293" i="4"/>
  <c r="B2293" i="4" s="1"/>
  <c r="C1803" i="4"/>
  <c r="B1803" i="4" s="1"/>
  <c r="G3539" i="4"/>
  <c r="B998" i="4"/>
  <c r="C999" i="4"/>
  <c r="C1097" i="4"/>
  <c r="B1097" i="4" s="1"/>
  <c r="C900" i="4"/>
  <c r="B900" i="4" s="1"/>
  <c r="C802" i="4"/>
  <c r="B802" i="4" s="1"/>
  <c r="C496" i="4"/>
  <c r="B496" i="4" s="1"/>
  <c r="C1705" i="4"/>
  <c r="B1705" i="4" s="1"/>
  <c r="C595" i="4"/>
  <c r="B595" i="4" s="1"/>
  <c r="C399" i="4"/>
  <c r="B399" i="4" s="1"/>
  <c r="C301" i="4"/>
  <c r="B301" i="4" s="1"/>
  <c r="C203" i="4"/>
  <c r="B203" i="4" s="1"/>
  <c r="C3539" i="4"/>
  <c r="B3538" i="4"/>
  <c r="F3540" i="4"/>
  <c r="D3541" i="4"/>
  <c r="E3540" i="4"/>
  <c r="C101" i="4"/>
  <c r="B101" i="4" s="1"/>
  <c r="B2782" i="4"/>
  <c r="C2783" i="4"/>
  <c r="B2194" i="4"/>
  <c r="C2195" i="4"/>
  <c r="C3274" i="4"/>
  <c r="B3273" i="4"/>
  <c r="C1607" i="4"/>
  <c r="B1606" i="4"/>
  <c r="C3175" i="4"/>
  <c r="B3175" i="4" s="1"/>
  <c r="C1313" i="4"/>
  <c r="B1313" i="4" s="1"/>
  <c r="C1412" i="4"/>
  <c r="B1412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2294" i="4"/>
  <c r="B2294" i="4" s="1"/>
  <c r="C2098" i="4"/>
  <c r="B2098" i="4" s="1"/>
  <c r="C1902" i="4"/>
  <c r="B1902" i="4" s="1"/>
  <c r="C1508" i="4"/>
  <c r="B1508" i="4" s="1"/>
  <c r="C1804" i="4" l="1"/>
  <c r="B1804" i="4" s="1"/>
  <c r="G3540" i="4"/>
  <c r="C1000" i="4"/>
  <c r="B999" i="4"/>
  <c r="C803" i="4"/>
  <c r="B803" i="4" s="1"/>
  <c r="C901" i="4"/>
  <c r="B901" i="4" s="1"/>
  <c r="C1098" i="4"/>
  <c r="B1098" i="4" s="1"/>
  <c r="C497" i="4"/>
  <c r="B497" i="4" s="1"/>
  <c r="C1706" i="4"/>
  <c r="B1706" i="4" s="1"/>
  <c r="C596" i="4"/>
  <c r="B596" i="4" s="1"/>
  <c r="C400" i="4"/>
  <c r="B400" i="4" s="1"/>
  <c r="C302" i="4"/>
  <c r="B302" i="4" s="1"/>
  <c r="C204" i="4"/>
  <c r="B204" i="4" s="1"/>
  <c r="C3540" i="4"/>
  <c r="B3539" i="4"/>
  <c r="E3541" i="4"/>
  <c r="F3541" i="4"/>
  <c r="D3542" i="4"/>
  <c r="C102" i="4"/>
  <c r="B102" i="4" s="1"/>
  <c r="B2783" i="4"/>
  <c r="C2784" i="4"/>
  <c r="C1608" i="4"/>
  <c r="B1607" i="4"/>
  <c r="C3275" i="4"/>
  <c r="B3274" i="4"/>
  <c r="B2195" i="4"/>
  <c r="C2196" i="4"/>
  <c r="C3176" i="4"/>
  <c r="B3176" i="4" s="1"/>
  <c r="C1314" i="4"/>
  <c r="B1314" i="4" s="1"/>
  <c r="C1413" i="4"/>
  <c r="B1413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2295" i="4"/>
  <c r="B2295" i="4" s="1"/>
  <c r="C2099" i="4"/>
  <c r="B2099" i="4" s="1"/>
  <c r="C1903" i="4"/>
  <c r="B1903" i="4" s="1"/>
  <c r="C1509" i="4"/>
  <c r="B1509" i="4" s="1"/>
  <c r="C1805" i="4" l="1"/>
  <c r="B1805" i="4" s="1"/>
  <c r="G3541" i="4"/>
  <c r="B1000" i="4"/>
  <c r="C1001" i="4"/>
  <c r="C1099" i="4"/>
  <c r="B1099" i="4" s="1"/>
  <c r="C902" i="4"/>
  <c r="B902" i="4" s="1"/>
  <c r="C804" i="4"/>
  <c r="B804" i="4" s="1"/>
  <c r="C498" i="4"/>
  <c r="B498" i="4" s="1"/>
  <c r="C1707" i="4"/>
  <c r="B1707" i="4" s="1"/>
  <c r="C597" i="4"/>
  <c r="B597" i="4" s="1"/>
  <c r="C401" i="4"/>
  <c r="B401" i="4" s="1"/>
  <c r="C303" i="4"/>
  <c r="B303" i="4" s="1"/>
  <c r="C205" i="4"/>
  <c r="B205" i="4" s="1"/>
  <c r="C3541" i="4"/>
  <c r="B3540" i="4"/>
  <c r="F3542" i="4"/>
  <c r="D3543" i="4"/>
  <c r="E3542" i="4"/>
  <c r="C103" i="4"/>
  <c r="B103" i="4" s="1"/>
  <c r="B2784" i="4"/>
  <c r="C2785" i="4"/>
  <c r="B2196" i="4"/>
  <c r="C2197" i="4"/>
  <c r="C3276" i="4"/>
  <c r="B3275" i="4"/>
  <c r="C1609" i="4"/>
  <c r="B1608" i="4"/>
  <c r="C3177" i="4"/>
  <c r="B3177" i="4" s="1"/>
  <c r="C1315" i="4"/>
  <c r="B1315" i="4" s="1"/>
  <c r="C1414" i="4"/>
  <c r="B1414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2296" i="4"/>
  <c r="B2296" i="4" s="1"/>
  <c r="C2100" i="4"/>
  <c r="B2100" i="4" s="1"/>
  <c r="C1904" i="4"/>
  <c r="B1904" i="4" s="1"/>
  <c r="C1806" i="4"/>
  <c r="B1806" i="4" s="1"/>
  <c r="C1510" i="4"/>
  <c r="B1510" i="4" s="1"/>
  <c r="G3542" i="4" l="1"/>
  <c r="C1708" i="4"/>
  <c r="B1708" i="4" s="1"/>
  <c r="C1002" i="4"/>
  <c r="B1001" i="4"/>
  <c r="C805" i="4"/>
  <c r="B805" i="4" s="1"/>
  <c r="C903" i="4"/>
  <c r="B903" i="4" s="1"/>
  <c r="C1100" i="4"/>
  <c r="B1100" i="4" s="1"/>
  <c r="C499" i="4"/>
  <c r="B499" i="4" s="1"/>
  <c r="C598" i="4"/>
  <c r="B598" i="4" s="1"/>
  <c r="C402" i="4"/>
  <c r="B402" i="4" s="1"/>
  <c r="C304" i="4"/>
  <c r="B304" i="4" s="1"/>
  <c r="C206" i="4"/>
  <c r="B206" i="4" s="1"/>
  <c r="C3542" i="4"/>
  <c r="B3541" i="4"/>
  <c r="E3543" i="4"/>
  <c r="D3544" i="4"/>
  <c r="F3543" i="4"/>
  <c r="C104" i="4"/>
  <c r="B104" i="4" s="1"/>
  <c r="B2785" i="4"/>
  <c r="C2786" i="4"/>
  <c r="C1610" i="4"/>
  <c r="B1609" i="4"/>
  <c r="C3277" i="4"/>
  <c r="B3276" i="4"/>
  <c r="B2197" i="4"/>
  <c r="C2198" i="4"/>
  <c r="C3178" i="4"/>
  <c r="B3178" i="4" s="1"/>
  <c r="C1316" i="4"/>
  <c r="B1316" i="4" s="1"/>
  <c r="C1415" i="4"/>
  <c r="B1415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2297" i="4"/>
  <c r="B2297" i="4" s="1"/>
  <c r="C2101" i="4"/>
  <c r="B2101" i="4" s="1"/>
  <c r="C1905" i="4"/>
  <c r="B1905" i="4" s="1"/>
  <c r="C1807" i="4"/>
  <c r="B1807" i="4" s="1"/>
  <c r="C1511" i="4"/>
  <c r="B1511" i="4" s="1"/>
  <c r="G3543" i="4" l="1"/>
  <c r="C1709" i="4"/>
  <c r="B1709" i="4" s="1"/>
  <c r="C1003" i="4"/>
  <c r="B1002" i="4"/>
  <c r="C1101" i="4"/>
  <c r="B1101" i="4" s="1"/>
  <c r="C904" i="4"/>
  <c r="B904" i="4" s="1"/>
  <c r="C806" i="4"/>
  <c r="B806" i="4" s="1"/>
  <c r="C500" i="4"/>
  <c r="B500" i="4" s="1"/>
  <c r="C599" i="4"/>
  <c r="B599" i="4" s="1"/>
  <c r="C403" i="4"/>
  <c r="B403" i="4" s="1"/>
  <c r="C305" i="4"/>
  <c r="B305" i="4" s="1"/>
  <c r="C207" i="4"/>
  <c r="B207" i="4" s="1"/>
  <c r="C3543" i="4"/>
  <c r="B3542" i="4"/>
  <c r="F3544" i="4"/>
  <c r="D3545" i="4"/>
  <c r="E3544" i="4"/>
  <c r="C105" i="4"/>
  <c r="B105" i="4" s="1"/>
  <c r="B2786" i="4"/>
  <c r="C2787" i="4"/>
  <c r="C3278" i="4"/>
  <c r="B3277" i="4"/>
  <c r="B2198" i="4"/>
  <c r="C2199" i="4"/>
  <c r="C1611" i="4"/>
  <c r="B1610" i="4"/>
  <c r="C3179" i="4"/>
  <c r="B3179" i="4" s="1"/>
  <c r="C1317" i="4"/>
  <c r="B1317" i="4" s="1"/>
  <c r="C1416" i="4"/>
  <c r="B1416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2298" i="4"/>
  <c r="B2298" i="4" s="1"/>
  <c r="C2102" i="4"/>
  <c r="B2102" i="4" s="1"/>
  <c r="C1906" i="4"/>
  <c r="B1906" i="4" s="1"/>
  <c r="C1808" i="4"/>
  <c r="B1808" i="4" s="1"/>
  <c r="C1512" i="4"/>
  <c r="B1512" i="4" s="1"/>
  <c r="G3544" i="4" l="1"/>
  <c r="C501" i="4"/>
  <c r="B501" i="4" s="1"/>
  <c r="C1710" i="4"/>
  <c r="B1710" i="4" s="1"/>
  <c r="B1003" i="4"/>
  <c r="C1004" i="4"/>
  <c r="C807" i="4"/>
  <c r="B807" i="4" s="1"/>
  <c r="C905" i="4"/>
  <c r="B905" i="4" s="1"/>
  <c r="C1102" i="4"/>
  <c r="B1102" i="4" s="1"/>
  <c r="C600" i="4"/>
  <c r="B600" i="4" s="1"/>
  <c r="C404" i="4"/>
  <c r="B404" i="4" s="1"/>
  <c r="C306" i="4"/>
  <c r="B306" i="4" s="1"/>
  <c r="C208" i="4"/>
  <c r="B208" i="4" s="1"/>
  <c r="C3544" i="4"/>
  <c r="B3543" i="4"/>
  <c r="E3545" i="4"/>
  <c r="F3545" i="4"/>
  <c r="D3546" i="4"/>
  <c r="C106" i="4"/>
  <c r="B106" i="4" s="1"/>
  <c r="B2787" i="4"/>
  <c r="C2788" i="4"/>
  <c r="C1612" i="4"/>
  <c r="B1611" i="4"/>
  <c r="B2199" i="4"/>
  <c r="C2200" i="4"/>
  <c r="C3279" i="4"/>
  <c r="B3278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2103" i="4"/>
  <c r="B2103" i="4" s="1"/>
  <c r="C1907" i="4"/>
  <c r="B1907" i="4" s="1"/>
  <c r="C1809" i="4"/>
  <c r="B1809" i="4" s="1"/>
  <c r="C1513" i="4"/>
  <c r="B1513" i="4" s="1"/>
  <c r="C502" i="4" l="1"/>
  <c r="B502" i="4" s="1"/>
  <c r="G3545" i="4"/>
  <c r="C1711" i="4"/>
  <c r="B1711" i="4" s="1"/>
  <c r="C1005" i="4"/>
  <c r="B1004" i="4"/>
  <c r="C1103" i="4"/>
  <c r="B1103" i="4" s="1"/>
  <c r="C906" i="4"/>
  <c r="B906" i="4" s="1"/>
  <c r="C808" i="4"/>
  <c r="B808" i="4" s="1"/>
  <c r="C601" i="4"/>
  <c r="B601" i="4" s="1"/>
  <c r="C503" i="4"/>
  <c r="B503" i="4" s="1"/>
  <c r="C405" i="4"/>
  <c r="B405" i="4" s="1"/>
  <c r="C307" i="4"/>
  <c r="B307" i="4" s="1"/>
  <c r="C209" i="4"/>
  <c r="B209" i="4" s="1"/>
  <c r="C3545" i="4"/>
  <c r="B3544" i="4"/>
  <c r="F3546" i="4"/>
  <c r="D3547" i="4"/>
  <c r="E3546" i="4"/>
  <c r="C107" i="4"/>
  <c r="B107" i="4" s="1"/>
  <c r="B2788" i="4"/>
  <c r="C2789" i="4"/>
  <c r="C3280" i="4"/>
  <c r="B3279" i="4"/>
  <c r="B2200" i="4"/>
  <c r="C2201" i="4"/>
  <c r="C1613" i="4"/>
  <c r="B1612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2104" i="4"/>
  <c r="B2104" i="4" s="1"/>
  <c r="C1908" i="4"/>
  <c r="B1908" i="4" s="1"/>
  <c r="C1810" i="4"/>
  <c r="B1810" i="4" s="1"/>
  <c r="C1514" i="4"/>
  <c r="B1514" i="4" s="1"/>
  <c r="G3546" i="4" l="1"/>
  <c r="C1712" i="4"/>
  <c r="B1712" i="4" s="1"/>
  <c r="B1005" i="4"/>
  <c r="C1006" i="4"/>
  <c r="C809" i="4"/>
  <c r="B809" i="4" s="1"/>
  <c r="C907" i="4"/>
  <c r="B907" i="4" s="1"/>
  <c r="C1104" i="4"/>
  <c r="B1104" i="4" s="1"/>
  <c r="C602" i="4"/>
  <c r="B602" i="4" s="1"/>
  <c r="C504" i="4"/>
  <c r="B504" i="4" s="1"/>
  <c r="C406" i="4"/>
  <c r="B406" i="4" s="1"/>
  <c r="C308" i="4"/>
  <c r="B308" i="4" s="1"/>
  <c r="C210" i="4"/>
  <c r="B210" i="4" s="1"/>
  <c r="C3546" i="4"/>
  <c r="B3545" i="4"/>
  <c r="E3547" i="4"/>
  <c r="D3548" i="4"/>
  <c r="F3547" i="4"/>
  <c r="G3547" i="4" s="1"/>
  <c r="C108" i="4"/>
  <c r="B108" i="4" s="1"/>
  <c r="B2789" i="4"/>
  <c r="C2790" i="4"/>
  <c r="C1614" i="4"/>
  <c r="B1613" i="4"/>
  <c r="B2201" i="4"/>
  <c r="C2202" i="4"/>
  <c r="C3281" i="4"/>
  <c r="B3280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909" i="4"/>
  <c r="B1909" i="4" s="1"/>
  <c r="C1811" i="4"/>
  <c r="B1811" i="4" s="1"/>
  <c r="C1515" i="4"/>
  <c r="B1515" i="4" s="1"/>
  <c r="C1713" i="4" l="1"/>
  <c r="B1713" i="4" s="1"/>
  <c r="B1006" i="4"/>
  <c r="C1007" i="4"/>
  <c r="C908" i="4"/>
  <c r="B908" i="4" s="1"/>
  <c r="C1105" i="4"/>
  <c r="B1105" i="4" s="1"/>
  <c r="C810" i="4"/>
  <c r="B810" i="4" s="1"/>
  <c r="C603" i="4"/>
  <c r="B603" i="4" s="1"/>
  <c r="C505" i="4"/>
  <c r="B505" i="4" s="1"/>
  <c r="C407" i="4"/>
  <c r="B407" i="4" s="1"/>
  <c r="C309" i="4"/>
  <c r="B309" i="4" s="1"/>
  <c r="C211" i="4"/>
  <c r="B211" i="4" s="1"/>
  <c r="C3547" i="4"/>
  <c r="B3546" i="4"/>
  <c r="F3548" i="4"/>
  <c r="G3548" i="4" s="1"/>
  <c r="D3549" i="4"/>
  <c r="E3548" i="4"/>
  <c r="C109" i="4"/>
  <c r="B109" i="4" s="1"/>
  <c r="C1714" i="4"/>
  <c r="B1714" i="4" s="1"/>
  <c r="B2790" i="4"/>
  <c r="C2791" i="4"/>
  <c r="C3282" i="4"/>
  <c r="B3281" i="4"/>
  <c r="B2202" i="4"/>
  <c r="C2203" i="4"/>
  <c r="C1615" i="4"/>
  <c r="B1614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910" i="4"/>
  <c r="B1910" i="4" s="1"/>
  <c r="C1812" i="4"/>
  <c r="B1812" i="4" s="1"/>
  <c r="C1516" i="4"/>
  <c r="B1516" i="4" s="1"/>
  <c r="C1008" i="4" l="1"/>
  <c r="B1007" i="4"/>
  <c r="C811" i="4"/>
  <c r="B811" i="4" s="1"/>
  <c r="C1106" i="4"/>
  <c r="B1106" i="4" s="1"/>
  <c r="C909" i="4"/>
  <c r="B909" i="4" s="1"/>
  <c r="C1715" i="4"/>
  <c r="B1715" i="4" s="1"/>
  <c r="C604" i="4"/>
  <c r="B604" i="4" s="1"/>
  <c r="C506" i="4"/>
  <c r="B506" i="4" s="1"/>
  <c r="C408" i="4"/>
  <c r="B408" i="4" s="1"/>
  <c r="C310" i="4"/>
  <c r="B310" i="4" s="1"/>
  <c r="C212" i="4"/>
  <c r="B212" i="4" s="1"/>
  <c r="C3548" i="4"/>
  <c r="B3547" i="4"/>
  <c r="E3549" i="4"/>
  <c r="D3550" i="4"/>
  <c r="F3549" i="4"/>
  <c r="G3549" i="4" s="1"/>
  <c r="C110" i="4"/>
  <c r="B110" i="4" s="1"/>
  <c r="B2791" i="4"/>
  <c r="C2792" i="4"/>
  <c r="C1616" i="4"/>
  <c r="B1615" i="4"/>
  <c r="B2203" i="4"/>
  <c r="C2204" i="4"/>
  <c r="C3283" i="4"/>
  <c r="B3282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911" i="4"/>
  <c r="B1911" i="4" s="1"/>
  <c r="C1813" i="4"/>
  <c r="B1813" i="4" s="1"/>
  <c r="C1517" i="4"/>
  <c r="B1517" i="4" s="1"/>
  <c r="B1008" i="4" l="1"/>
  <c r="C1009" i="4"/>
  <c r="C910" i="4"/>
  <c r="B910" i="4" s="1"/>
  <c r="C1107" i="4"/>
  <c r="B1107" i="4" s="1"/>
  <c r="C812" i="4"/>
  <c r="B812" i="4" s="1"/>
  <c r="C1716" i="4"/>
  <c r="B1716" i="4" s="1"/>
  <c r="C605" i="4"/>
  <c r="B605" i="4" s="1"/>
  <c r="C507" i="4"/>
  <c r="B507" i="4" s="1"/>
  <c r="C409" i="4"/>
  <c r="B409" i="4" s="1"/>
  <c r="C311" i="4"/>
  <c r="B311" i="4" s="1"/>
  <c r="C213" i="4"/>
  <c r="B213" i="4" s="1"/>
  <c r="C3549" i="4"/>
  <c r="B3548" i="4"/>
  <c r="F3550" i="4"/>
  <c r="G3550" i="4" s="1"/>
  <c r="D3551" i="4"/>
  <c r="E3550" i="4"/>
  <c r="C111" i="4"/>
  <c r="B111" i="4" s="1"/>
  <c r="B2792" i="4"/>
  <c r="C2793" i="4"/>
  <c r="C3284" i="4"/>
  <c r="B3283" i="4"/>
  <c r="B2204" i="4"/>
  <c r="C2205" i="4"/>
  <c r="C1617" i="4"/>
  <c r="B1616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814" i="4"/>
  <c r="B1814" i="4" s="1"/>
  <c r="C1518" i="4"/>
  <c r="B1518" i="4" s="1"/>
  <c r="B1009" i="4" l="1"/>
  <c r="C1010" i="4"/>
  <c r="C813" i="4"/>
  <c r="B813" i="4" s="1"/>
  <c r="C1108" i="4"/>
  <c r="B1108" i="4" s="1"/>
  <c r="C911" i="4"/>
  <c r="B911" i="4" s="1"/>
  <c r="C1717" i="4"/>
  <c r="B1717" i="4" s="1"/>
  <c r="C606" i="4"/>
  <c r="B606" i="4" s="1"/>
  <c r="C508" i="4"/>
  <c r="B508" i="4" s="1"/>
  <c r="C410" i="4"/>
  <c r="B410" i="4" s="1"/>
  <c r="C312" i="4"/>
  <c r="B312" i="4" s="1"/>
  <c r="C214" i="4"/>
  <c r="B214" i="4" s="1"/>
  <c r="C3550" i="4"/>
  <c r="B3549" i="4"/>
  <c r="E3551" i="4"/>
  <c r="F3551" i="4"/>
  <c r="G3551" i="4" s="1"/>
  <c r="D3552" i="4"/>
  <c r="C112" i="4"/>
  <c r="B112" i="4" s="1"/>
  <c r="B2793" i="4"/>
  <c r="C2794" i="4"/>
  <c r="C1618" i="4"/>
  <c r="B1617" i="4"/>
  <c r="B2205" i="4"/>
  <c r="C2206" i="4"/>
  <c r="C3285" i="4"/>
  <c r="B3284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815" i="4"/>
  <c r="B1815" i="4" s="1"/>
  <c r="C1519" i="4"/>
  <c r="B1519" i="4" s="1"/>
  <c r="C1011" i="4" l="1"/>
  <c r="B1010" i="4"/>
  <c r="C912" i="4"/>
  <c r="B912" i="4" s="1"/>
  <c r="C1109" i="4"/>
  <c r="B1109" i="4" s="1"/>
  <c r="C814" i="4"/>
  <c r="B814" i="4" s="1"/>
  <c r="C1718" i="4"/>
  <c r="B1718" i="4" s="1"/>
  <c r="C607" i="4"/>
  <c r="B607" i="4" s="1"/>
  <c r="C509" i="4"/>
  <c r="B509" i="4" s="1"/>
  <c r="C411" i="4"/>
  <c r="B411" i="4" s="1"/>
  <c r="C313" i="4"/>
  <c r="B313" i="4" s="1"/>
  <c r="C215" i="4"/>
  <c r="B215" i="4" s="1"/>
  <c r="C3551" i="4"/>
  <c r="B3550" i="4"/>
  <c r="F3552" i="4"/>
  <c r="G3552" i="4" s="1"/>
  <c r="D3553" i="4"/>
  <c r="E3552" i="4"/>
  <c r="C113" i="4"/>
  <c r="B113" i="4" s="1"/>
  <c r="B2794" i="4"/>
  <c r="C2795" i="4"/>
  <c r="C3286" i="4"/>
  <c r="B3285" i="4"/>
  <c r="B2206" i="4"/>
  <c r="C2207" i="4"/>
  <c r="C1619" i="4"/>
  <c r="B1618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816" i="4"/>
  <c r="B1816" i="4" s="1"/>
  <c r="C1520" i="4"/>
  <c r="B1520" i="4" s="1"/>
  <c r="B1011" i="4" l="1"/>
  <c r="C1012" i="4"/>
  <c r="C1719" i="4"/>
  <c r="B1719" i="4" s="1"/>
  <c r="C815" i="4"/>
  <c r="B815" i="4" s="1"/>
  <c r="C1110" i="4"/>
  <c r="B1110" i="4" s="1"/>
  <c r="C913" i="4"/>
  <c r="B913" i="4" s="1"/>
  <c r="C608" i="4"/>
  <c r="B608" i="4" s="1"/>
  <c r="C510" i="4"/>
  <c r="B510" i="4" s="1"/>
  <c r="C412" i="4"/>
  <c r="B412" i="4" s="1"/>
  <c r="C314" i="4"/>
  <c r="B314" i="4" s="1"/>
  <c r="C216" i="4"/>
  <c r="B216" i="4" s="1"/>
  <c r="C3552" i="4"/>
  <c r="B3551" i="4"/>
  <c r="E3553" i="4"/>
  <c r="F3553" i="4"/>
  <c r="G3553" i="4" s="1"/>
  <c r="D3554" i="4"/>
  <c r="C114" i="4"/>
  <c r="B114" i="4" s="1"/>
  <c r="B2795" i="4"/>
  <c r="C2796" i="4"/>
  <c r="C1620" i="4"/>
  <c r="B1619" i="4"/>
  <c r="B2207" i="4"/>
  <c r="C2208" i="4"/>
  <c r="C3287" i="4"/>
  <c r="B3286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817" i="4"/>
  <c r="B1817" i="4" s="1"/>
  <c r="C1521" i="4"/>
  <c r="B1521" i="4" s="1"/>
  <c r="C1720" i="4"/>
  <c r="B1720" i="4" s="1"/>
  <c r="C1013" i="4" l="1"/>
  <c r="B1012" i="4"/>
  <c r="C914" i="4"/>
  <c r="B914" i="4" s="1"/>
  <c r="C1111" i="4"/>
  <c r="B1111" i="4" s="1"/>
  <c r="C816" i="4"/>
  <c r="B816" i="4" s="1"/>
  <c r="C609" i="4"/>
  <c r="B609" i="4" s="1"/>
  <c r="C511" i="4"/>
  <c r="B511" i="4" s="1"/>
  <c r="C413" i="4"/>
  <c r="B413" i="4" s="1"/>
  <c r="C315" i="4"/>
  <c r="B315" i="4" s="1"/>
  <c r="C217" i="4"/>
  <c r="B217" i="4" s="1"/>
  <c r="C3553" i="4"/>
  <c r="B3552" i="4"/>
  <c r="F3554" i="4"/>
  <c r="G3554" i="4" s="1"/>
  <c r="D3555" i="4"/>
  <c r="E3554" i="4"/>
  <c r="C115" i="4"/>
  <c r="B115" i="4" s="1"/>
  <c r="B2796" i="4"/>
  <c r="C2797" i="4"/>
  <c r="C3288" i="4"/>
  <c r="B3287" i="4"/>
  <c r="B2208" i="4"/>
  <c r="C2209" i="4"/>
  <c r="C1621" i="4"/>
  <c r="B1620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1" i="4"/>
  <c r="B1721" i="4" s="1"/>
  <c r="B1013" i="4" l="1"/>
  <c r="C1014" i="4"/>
  <c r="C1112" i="4"/>
  <c r="B1112" i="4" s="1"/>
  <c r="C915" i="4"/>
  <c r="B915" i="4" s="1"/>
  <c r="C817" i="4"/>
  <c r="B817" i="4" s="1"/>
  <c r="C610" i="4"/>
  <c r="B610" i="4" s="1"/>
  <c r="C512" i="4"/>
  <c r="B512" i="4" s="1"/>
  <c r="C414" i="4"/>
  <c r="B414" i="4" s="1"/>
  <c r="C316" i="4"/>
  <c r="B316" i="4" s="1"/>
  <c r="C218" i="4"/>
  <c r="B218" i="4" s="1"/>
  <c r="C3554" i="4"/>
  <c r="B3553" i="4"/>
  <c r="E3555" i="4"/>
  <c r="D3556" i="4"/>
  <c r="F3555" i="4"/>
  <c r="G3555" i="4" s="1"/>
  <c r="C116" i="4"/>
  <c r="B116" i="4" s="1"/>
  <c r="B2797" i="4"/>
  <c r="C2798" i="4"/>
  <c r="C1622" i="4"/>
  <c r="B1621" i="4"/>
  <c r="B2209" i="4"/>
  <c r="C2210" i="4"/>
  <c r="C3289" i="4"/>
  <c r="B3288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C1722" i="4"/>
  <c r="B1722" i="4" s="1"/>
  <c r="B1014" i="4" l="1"/>
  <c r="C1015" i="4"/>
  <c r="C818" i="4"/>
  <c r="B818" i="4" s="1"/>
  <c r="C916" i="4"/>
  <c r="B916" i="4" s="1"/>
  <c r="C1113" i="4"/>
  <c r="B1113" i="4" s="1"/>
  <c r="C611" i="4"/>
  <c r="B611" i="4" s="1"/>
  <c r="C513" i="4"/>
  <c r="B513" i="4" s="1"/>
  <c r="C415" i="4"/>
  <c r="B415" i="4" s="1"/>
  <c r="C317" i="4"/>
  <c r="B317" i="4" s="1"/>
  <c r="C219" i="4"/>
  <c r="B219" i="4" s="1"/>
  <c r="C3555" i="4"/>
  <c r="B3554" i="4"/>
  <c r="F3556" i="4"/>
  <c r="G3556" i="4" s="1"/>
  <c r="D3557" i="4"/>
  <c r="E3556" i="4"/>
  <c r="C117" i="4"/>
  <c r="B117" i="4" s="1"/>
  <c r="B2798" i="4"/>
  <c r="C2799" i="4"/>
  <c r="C3290" i="4"/>
  <c r="B3289" i="4"/>
  <c r="B2210" i="4"/>
  <c r="C2211" i="4"/>
  <c r="C1623" i="4"/>
  <c r="B1622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723" i="4"/>
  <c r="B1723" i="4" s="1"/>
  <c r="C1016" i="4" l="1"/>
  <c r="B1015" i="4"/>
  <c r="C1114" i="4"/>
  <c r="B1114" i="4" s="1"/>
  <c r="C917" i="4"/>
  <c r="B917" i="4" s="1"/>
  <c r="C819" i="4"/>
  <c r="B819" i="4" s="1"/>
  <c r="C612" i="4"/>
  <c r="B612" i="4" s="1"/>
  <c r="C514" i="4"/>
  <c r="B514" i="4" s="1"/>
  <c r="C416" i="4"/>
  <c r="B416" i="4" s="1"/>
  <c r="C318" i="4"/>
  <c r="B318" i="4" s="1"/>
  <c r="C220" i="4"/>
  <c r="B220" i="4" s="1"/>
  <c r="C3556" i="4"/>
  <c r="B3555" i="4"/>
  <c r="E3557" i="4"/>
  <c r="F3557" i="4"/>
  <c r="G3557" i="4" s="1"/>
  <c r="D3558" i="4"/>
  <c r="C118" i="4"/>
  <c r="B118" i="4" s="1"/>
  <c r="B2799" i="4"/>
  <c r="C2800" i="4"/>
  <c r="C3291" i="4"/>
  <c r="B3290" i="4"/>
  <c r="C1624" i="4"/>
  <c r="B1623" i="4"/>
  <c r="B2211" i="4"/>
  <c r="C2212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C1724" i="4"/>
  <c r="B1724" i="4" s="1"/>
  <c r="B1016" i="4" l="1"/>
  <c r="C1017" i="4"/>
  <c r="C820" i="4"/>
  <c r="B820" i="4" s="1"/>
  <c r="C918" i="4"/>
  <c r="B918" i="4" s="1"/>
  <c r="C1115" i="4"/>
  <c r="B1115" i="4" s="1"/>
  <c r="C613" i="4"/>
  <c r="B613" i="4" s="1"/>
  <c r="C515" i="4"/>
  <c r="B515" i="4" s="1"/>
  <c r="C417" i="4"/>
  <c r="B417" i="4" s="1"/>
  <c r="C319" i="4"/>
  <c r="B319" i="4" s="1"/>
  <c r="C221" i="4"/>
  <c r="B221" i="4" s="1"/>
  <c r="C3557" i="4"/>
  <c r="B3556" i="4"/>
  <c r="F3558" i="4"/>
  <c r="G3558" i="4" s="1"/>
  <c r="D3559" i="4"/>
  <c r="E3558" i="4"/>
  <c r="C119" i="4"/>
  <c r="B119" i="4" s="1"/>
  <c r="B2800" i="4"/>
  <c r="C2801" i="4"/>
  <c r="C3292" i="4"/>
  <c r="B3291" i="4"/>
  <c r="B2212" i="4"/>
  <c r="C2213" i="4"/>
  <c r="C1625" i="4"/>
  <c r="B1624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C1725" i="4"/>
  <c r="B1725" i="4" s="1"/>
  <c r="B1017" i="4" l="1"/>
  <c r="C1018" i="4"/>
  <c r="C1116" i="4"/>
  <c r="B1116" i="4" s="1"/>
  <c r="C919" i="4"/>
  <c r="B919" i="4" s="1"/>
  <c r="C821" i="4"/>
  <c r="B821" i="4" s="1"/>
  <c r="C614" i="4"/>
  <c r="B614" i="4" s="1"/>
  <c r="C516" i="4"/>
  <c r="B516" i="4" s="1"/>
  <c r="C418" i="4"/>
  <c r="B418" i="4" s="1"/>
  <c r="C320" i="4"/>
  <c r="B320" i="4" s="1"/>
  <c r="C222" i="4"/>
  <c r="B222" i="4" s="1"/>
  <c r="C3558" i="4"/>
  <c r="B3557" i="4"/>
  <c r="E3559" i="4"/>
  <c r="D3560" i="4"/>
  <c r="F3559" i="4"/>
  <c r="G3559" i="4" s="1"/>
  <c r="C120" i="4"/>
  <c r="B120" i="4" s="1"/>
  <c r="B2801" i="4"/>
  <c r="C2802" i="4"/>
  <c r="C1626" i="4"/>
  <c r="B1625" i="4"/>
  <c r="C3293" i="4"/>
  <c r="B3292" i="4"/>
  <c r="B2213" i="4"/>
  <c r="C2214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C1726" i="4"/>
  <c r="B1726" i="4" s="1"/>
  <c r="C1019" i="4" l="1"/>
  <c r="B1018" i="4"/>
  <c r="C822" i="4"/>
  <c r="B822" i="4" s="1"/>
  <c r="C920" i="4"/>
  <c r="B920" i="4" s="1"/>
  <c r="C1117" i="4"/>
  <c r="B1117" i="4" s="1"/>
  <c r="C615" i="4"/>
  <c r="B615" i="4" s="1"/>
  <c r="C517" i="4"/>
  <c r="B517" i="4" s="1"/>
  <c r="C419" i="4"/>
  <c r="B419" i="4" s="1"/>
  <c r="C321" i="4"/>
  <c r="B321" i="4" s="1"/>
  <c r="C223" i="4"/>
  <c r="B223" i="4" s="1"/>
  <c r="C3559" i="4"/>
  <c r="B3558" i="4"/>
  <c r="D3561" i="4"/>
  <c r="F3560" i="4"/>
  <c r="G3560" i="4" s="1"/>
  <c r="E3560" i="4"/>
  <c r="C121" i="4"/>
  <c r="B121" i="4" s="1"/>
  <c r="B2802" i="4"/>
  <c r="C2803" i="4"/>
  <c r="B2214" i="4"/>
  <c r="C2215" i="4"/>
  <c r="C3294" i="4"/>
  <c r="B3293" i="4"/>
  <c r="C1627" i="4"/>
  <c r="B1626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C1727" i="4"/>
  <c r="B1727" i="4" s="1"/>
  <c r="B1019" i="4" l="1"/>
  <c r="C1020" i="4"/>
  <c r="C1118" i="4"/>
  <c r="B1118" i="4" s="1"/>
  <c r="C921" i="4"/>
  <c r="B921" i="4" s="1"/>
  <c r="C823" i="4"/>
  <c r="B823" i="4" s="1"/>
  <c r="C616" i="4"/>
  <c r="B616" i="4" s="1"/>
  <c r="C518" i="4"/>
  <c r="B518" i="4" s="1"/>
  <c r="C420" i="4"/>
  <c r="B420" i="4" s="1"/>
  <c r="C322" i="4"/>
  <c r="B322" i="4" s="1"/>
  <c r="C224" i="4"/>
  <c r="B224" i="4" s="1"/>
  <c r="C3560" i="4"/>
  <c r="B3559" i="4"/>
  <c r="E3561" i="4"/>
  <c r="F3561" i="4"/>
  <c r="G3561" i="4" s="1"/>
  <c r="D3562" i="4"/>
  <c r="C122" i="4"/>
  <c r="B122" i="4" s="1"/>
  <c r="B2803" i="4"/>
  <c r="C2804" i="4"/>
  <c r="C1628" i="4"/>
  <c r="B1627" i="4"/>
  <c r="C3295" i="4"/>
  <c r="B3294" i="4"/>
  <c r="B2215" i="4"/>
  <c r="C2216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C1728" i="4"/>
  <c r="B1728" i="4" s="1"/>
  <c r="C1021" i="4" l="1"/>
  <c r="B1020" i="4"/>
  <c r="C824" i="4"/>
  <c r="B824" i="4" s="1"/>
  <c r="C922" i="4"/>
  <c r="B922" i="4" s="1"/>
  <c r="C1119" i="4"/>
  <c r="B1119" i="4" s="1"/>
  <c r="C617" i="4"/>
  <c r="B617" i="4" s="1"/>
  <c r="C519" i="4"/>
  <c r="B519" i="4" s="1"/>
  <c r="C421" i="4"/>
  <c r="B421" i="4" s="1"/>
  <c r="C323" i="4"/>
  <c r="B323" i="4" s="1"/>
  <c r="C225" i="4"/>
  <c r="B225" i="4" s="1"/>
  <c r="C3561" i="4"/>
  <c r="B3560" i="4"/>
  <c r="F3562" i="4"/>
  <c r="G3562" i="4" s="1"/>
  <c r="D3563" i="4"/>
  <c r="E3562" i="4"/>
  <c r="C123" i="4"/>
  <c r="B123" i="4" s="1"/>
  <c r="B2804" i="4"/>
  <c r="C2805" i="4"/>
  <c r="C3296" i="4"/>
  <c r="B3295" i="4"/>
  <c r="B2216" i="4"/>
  <c r="C2217" i="4"/>
  <c r="C1629" i="4"/>
  <c r="B1628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C1729" i="4"/>
  <c r="B1729" i="4" s="1"/>
  <c r="B1021" i="4" l="1"/>
  <c r="C1022" i="4"/>
  <c r="C1120" i="4"/>
  <c r="B1120" i="4" s="1"/>
  <c r="C923" i="4"/>
  <c r="B923" i="4" s="1"/>
  <c r="C825" i="4"/>
  <c r="B825" i="4" s="1"/>
  <c r="C618" i="4"/>
  <c r="B618" i="4" s="1"/>
  <c r="C520" i="4"/>
  <c r="B520" i="4" s="1"/>
  <c r="C422" i="4"/>
  <c r="B422" i="4" s="1"/>
  <c r="C324" i="4"/>
  <c r="B324" i="4" s="1"/>
  <c r="C226" i="4"/>
  <c r="B226" i="4" s="1"/>
  <c r="C3562" i="4"/>
  <c r="B3561" i="4"/>
  <c r="E3563" i="4"/>
  <c r="D3564" i="4"/>
  <c r="F3563" i="4"/>
  <c r="G3563" i="4" s="1"/>
  <c r="C124" i="4"/>
  <c r="B124" i="4" s="1"/>
  <c r="B2805" i="4"/>
  <c r="C2806" i="4"/>
  <c r="C1630" i="4"/>
  <c r="B1629" i="4"/>
  <c r="B2217" i="4"/>
  <c r="C2218" i="4"/>
  <c r="C3297" i="4"/>
  <c r="B3296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C1730" i="4"/>
  <c r="B1730" i="4" s="1"/>
  <c r="B1022" i="4" l="1"/>
  <c r="C1023" i="4"/>
  <c r="C826" i="4"/>
  <c r="B826" i="4" s="1"/>
  <c r="C924" i="4"/>
  <c r="B924" i="4" s="1"/>
  <c r="C1121" i="4"/>
  <c r="B1121" i="4" s="1"/>
  <c r="C619" i="4"/>
  <c r="B619" i="4" s="1"/>
  <c r="C521" i="4"/>
  <c r="B521" i="4" s="1"/>
  <c r="C423" i="4"/>
  <c r="B423" i="4" s="1"/>
  <c r="C325" i="4"/>
  <c r="B325" i="4" s="1"/>
  <c r="C227" i="4"/>
  <c r="B227" i="4" s="1"/>
  <c r="C3563" i="4"/>
  <c r="B3562" i="4"/>
  <c r="F3564" i="4"/>
  <c r="G3564" i="4" s="1"/>
  <c r="D3565" i="4"/>
  <c r="E3564" i="4"/>
  <c r="C125" i="4"/>
  <c r="B125" i="4" s="1"/>
  <c r="B2806" i="4"/>
  <c r="C2807" i="4"/>
  <c r="C3298" i="4"/>
  <c r="B3297" i="4"/>
  <c r="B2218" i="4"/>
  <c r="C2219" i="4"/>
  <c r="C1631" i="4"/>
  <c r="B1630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C1731" i="4"/>
  <c r="B1731" i="4" s="1"/>
  <c r="C1024" i="4" l="1"/>
  <c r="B1023" i="4"/>
  <c r="C1122" i="4"/>
  <c r="B1122" i="4" s="1"/>
  <c r="C925" i="4"/>
  <c r="B925" i="4" s="1"/>
  <c r="C827" i="4"/>
  <c r="B827" i="4" s="1"/>
  <c r="C620" i="4"/>
  <c r="B620" i="4" s="1"/>
  <c r="C522" i="4"/>
  <c r="B522" i="4" s="1"/>
  <c r="C424" i="4"/>
  <c r="B424" i="4" s="1"/>
  <c r="C326" i="4"/>
  <c r="B326" i="4" s="1"/>
  <c r="C228" i="4"/>
  <c r="B228" i="4" s="1"/>
  <c r="C3564" i="4"/>
  <c r="B3563" i="4"/>
  <c r="E3565" i="4"/>
  <c r="F3565" i="4"/>
  <c r="G3565" i="4" s="1"/>
  <c r="D3566" i="4"/>
  <c r="C126" i="4"/>
  <c r="B126" i="4" s="1"/>
  <c r="B2807" i="4"/>
  <c r="C2808" i="4"/>
  <c r="C1632" i="4"/>
  <c r="B1631" i="4"/>
  <c r="B2219" i="4"/>
  <c r="C2220" i="4"/>
  <c r="C3299" i="4"/>
  <c r="B3298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C1732" i="4"/>
  <c r="B1732" i="4" s="1"/>
  <c r="B1024" i="4" l="1"/>
  <c r="C1025" i="4"/>
  <c r="C828" i="4"/>
  <c r="B828" i="4" s="1"/>
  <c r="C926" i="4"/>
  <c r="B926" i="4" s="1"/>
  <c r="C1123" i="4"/>
  <c r="B1123" i="4" s="1"/>
  <c r="C621" i="4"/>
  <c r="B621" i="4" s="1"/>
  <c r="C523" i="4"/>
  <c r="B523" i="4" s="1"/>
  <c r="C425" i="4"/>
  <c r="B425" i="4" s="1"/>
  <c r="C327" i="4"/>
  <c r="B327" i="4" s="1"/>
  <c r="C229" i="4"/>
  <c r="B229" i="4" s="1"/>
  <c r="C3565" i="4"/>
  <c r="B3564" i="4"/>
  <c r="F3566" i="4"/>
  <c r="G3566" i="4" s="1"/>
  <c r="D3567" i="4"/>
  <c r="E3566" i="4"/>
  <c r="C127" i="4"/>
  <c r="B127" i="4" s="1"/>
  <c r="B2808" i="4"/>
  <c r="C2809" i="4"/>
  <c r="C3300" i="4"/>
  <c r="B3299" i="4"/>
  <c r="B2220" i="4"/>
  <c r="C2221" i="4"/>
  <c r="C1633" i="4"/>
  <c r="B1632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C1733" i="4"/>
  <c r="B1733" i="4" s="1"/>
  <c r="B1025" i="4" l="1"/>
  <c r="C1026" i="4"/>
  <c r="C1124" i="4"/>
  <c r="B1124" i="4" s="1"/>
  <c r="C927" i="4"/>
  <c r="B927" i="4" s="1"/>
  <c r="C829" i="4"/>
  <c r="B829" i="4" s="1"/>
  <c r="C622" i="4"/>
  <c r="B622" i="4" s="1"/>
  <c r="C524" i="4"/>
  <c r="B524" i="4" s="1"/>
  <c r="C426" i="4"/>
  <c r="B426" i="4" s="1"/>
  <c r="C328" i="4"/>
  <c r="B328" i="4" s="1"/>
  <c r="C230" i="4"/>
  <c r="B230" i="4" s="1"/>
  <c r="C3566" i="4"/>
  <c r="B3565" i="4"/>
  <c r="E3567" i="4"/>
  <c r="D3568" i="4"/>
  <c r="F3567" i="4"/>
  <c r="G3567" i="4" s="1"/>
  <c r="C128" i="4"/>
  <c r="B128" i="4" s="1"/>
  <c r="B2809" i="4"/>
  <c r="C2810" i="4"/>
  <c r="C1634" i="4"/>
  <c r="B1633" i="4"/>
  <c r="B2221" i="4"/>
  <c r="C2222" i="4"/>
  <c r="C3301" i="4"/>
  <c r="B3300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C1734" i="4"/>
  <c r="B1734" i="4" s="1"/>
  <c r="C1027" i="4" l="1"/>
  <c r="B1026" i="4"/>
  <c r="C830" i="4"/>
  <c r="B830" i="4" s="1"/>
  <c r="C928" i="4"/>
  <c r="B928" i="4" s="1"/>
  <c r="C1125" i="4"/>
  <c r="B1125" i="4" s="1"/>
  <c r="C623" i="4"/>
  <c r="B623" i="4" s="1"/>
  <c r="C525" i="4"/>
  <c r="B525" i="4" s="1"/>
  <c r="C427" i="4"/>
  <c r="B427" i="4" s="1"/>
  <c r="C329" i="4"/>
  <c r="B329" i="4" s="1"/>
  <c r="C231" i="4"/>
  <c r="B231" i="4" s="1"/>
  <c r="C3567" i="4"/>
  <c r="B3566" i="4"/>
  <c r="F3568" i="4"/>
  <c r="G3568" i="4" s="1"/>
  <c r="D3569" i="4"/>
  <c r="E3568" i="4"/>
  <c r="C129" i="4"/>
  <c r="B129" i="4" s="1"/>
  <c r="B2810" i="4"/>
  <c r="C2811" i="4"/>
  <c r="C3302" i="4"/>
  <c r="B3301" i="4"/>
  <c r="B2222" i="4"/>
  <c r="C2223" i="4"/>
  <c r="C1635" i="4"/>
  <c r="B1634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C1735" i="4"/>
  <c r="B1735" i="4" s="1"/>
  <c r="B1027" i="4" l="1"/>
  <c r="C1028" i="4"/>
  <c r="C1126" i="4"/>
  <c r="B1126" i="4" s="1"/>
  <c r="C929" i="4"/>
  <c r="B929" i="4" s="1"/>
  <c r="C831" i="4"/>
  <c r="B831" i="4" s="1"/>
  <c r="C624" i="4"/>
  <c r="B624" i="4" s="1"/>
  <c r="C526" i="4"/>
  <c r="B526" i="4" s="1"/>
  <c r="C428" i="4"/>
  <c r="B428" i="4" s="1"/>
  <c r="C330" i="4"/>
  <c r="B330" i="4" s="1"/>
  <c r="C232" i="4"/>
  <c r="B232" i="4" s="1"/>
  <c r="C3568" i="4"/>
  <c r="B3567" i="4"/>
  <c r="E3569" i="4"/>
  <c r="F3569" i="4"/>
  <c r="G3569" i="4" s="1"/>
  <c r="D3570" i="4"/>
  <c r="C130" i="4"/>
  <c r="B130" i="4" s="1"/>
  <c r="B2811" i="4"/>
  <c r="C2812" i="4"/>
  <c r="C1636" i="4"/>
  <c r="B1635" i="4"/>
  <c r="B2223" i="4"/>
  <c r="C2224" i="4"/>
  <c r="C3303" i="4"/>
  <c r="B3302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C1736" i="4"/>
  <c r="B1736" i="4" s="1"/>
  <c r="C1029" i="4" l="1"/>
  <c r="B1028" i="4"/>
  <c r="C832" i="4"/>
  <c r="B832" i="4" s="1"/>
  <c r="C930" i="4"/>
  <c r="B930" i="4" s="1"/>
  <c r="C1127" i="4"/>
  <c r="B1127" i="4" s="1"/>
  <c r="C625" i="4"/>
  <c r="B625" i="4" s="1"/>
  <c r="C527" i="4"/>
  <c r="B527" i="4" s="1"/>
  <c r="C429" i="4"/>
  <c r="B429" i="4" s="1"/>
  <c r="C331" i="4"/>
  <c r="B331" i="4" s="1"/>
  <c r="C233" i="4"/>
  <c r="B233" i="4" s="1"/>
  <c r="C3569" i="4"/>
  <c r="B3568" i="4"/>
  <c r="D3571" i="4"/>
  <c r="F3570" i="4"/>
  <c r="G3570" i="4" s="1"/>
  <c r="E3570" i="4"/>
  <c r="C131" i="4"/>
  <c r="B131" i="4" s="1"/>
  <c r="B2812" i="4"/>
  <c r="C2813" i="4"/>
  <c r="C3304" i="4"/>
  <c r="B3303" i="4"/>
  <c r="B2224" i="4"/>
  <c r="C2225" i="4"/>
  <c r="C1637" i="4"/>
  <c r="B1636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C1737" i="4"/>
  <c r="B1737" i="4" s="1"/>
  <c r="B1029" i="4" l="1"/>
  <c r="C1030" i="4"/>
  <c r="C1128" i="4"/>
  <c r="B1128" i="4" s="1"/>
  <c r="C931" i="4"/>
  <c r="B931" i="4" s="1"/>
  <c r="C833" i="4"/>
  <c r="B833" i="4" s="1"/>
  <c r="C626" i="4"/>
  <c r="B626" i="4" s="1"/>
  <c r="C528" i="4"/>
  <c r="B528" i="4" s="1"/>
  <c r="C430" i="4"/>
  <c r="B430" i="4" s="1"/>
  <c r="C332" i="4"/>
  <c r="B332" i="4" s="1"/>
  <c r="C234" i="4"/>
  <c r="B234" i="4" s="1"/>
  <c r="C3570" i="4"/>
  <c r="B3569" i="4"/>
  <c r="E3571" i="4"/>
  <c r="D3572" i="4"/>
  <c r="F3571" i="4"/>
  <c r="G3571" i="4" s="1"/>
  <c r="C132" i="4"/>
  <c r="B132" i="4" s="1"/>
  <c r="B2813" i="4"/>
  <c r="C2814" i="4"/>
  <c r="B2225" i="4"/>
  <c r="C2226" i="4"/>
  <c r="C3305" i="4"/>
  <c r="B3304" i="4"/>
  <c r="C1638" i="4"/>
  <c r="B1637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C1738" i="4"/>
  <c r="B1738" i="4" s="1"/>
  <c r="B1030" i="4" l="1"/>
  <c r="C1031" i="4"/>
  <c r="C834" i="4"/>
  <c r="B834" i="4" s="1"/>
  <c r="C932" i="4"/>
  <c r="B932" i="4" s="1"/>
  <c r="C1129" i="4"/>
  <c r="B1129" i="4" s="1"/>
  <c r="C627" i="4"/>
  <c r="B627" i="4" s="1"/>
  <c r="C529" i="4"/>
  <c r="B529" i="4" s="1"/>
  <c r="C431" i="4"/>
  <c r="B431" i="4" s="1"/>
  <c r="C333" i="4"/>
  <c r="B333" i="4" s="1"/>
  <c r="C235" i="4"/>
  <c r="B235" i="4" s="1"/>
  <c r="C3571" i="4"/>
  <c r="B3570" i="4"/>
  <c r="F3572" i="4"/>
  <c r="G3572" i="4" s="1"/>
  <c r="D3573" i="4"/>
  <c r="E3572" i="4"/>
  <c r="C133" i="4"/>
  <c r="B133" i="4" s="1"/>
  <c r="B2814" i="4"/>
  <c r="C2815" i="4"/>
  <c r="C1639" i="4"/>
  <c r="B1638" i="4"/>
  <c r="C3306" i="4"/>
  <c r="B3305" i="4"/>
  <c r="B2226" i="4"/>
  <c r="C2227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C1739" i="4"/>
  <c r="B1739" i="4" s="1"/>
  <c r="C1032" i="4" l="1"/>
  <c r="B1031" i="4"/>
  <c r="C1130" i="4"/>
  <c r="B1130" i="4" s="1"/>
  <c r="C933" i="4"/>
  <c r="B933" i="4" s="1"/>
  <c r="C835" i="4"/>
  <c r="B835" i="4" s="1"/>
  <c r="C628" i="4"/>
  <c r="B628" i="4" s="1"/>
  <c r="C530" i="4"/>
  <c r="B530" i="4" s="1"/>
  <c r="C432" i="4"/>
  <c r="B432" i="4" s="1"/>
  <c r="C334" i="4"/>
  <c r="B334" i="4" s="1"/>
  <c r="C236" i="4"/>
  <c r="B236" i="4" s="1"/>
  <c r="C3572" i="4"/>
  <c r="B3571" i="4"/>
  <c r="E3573" i="4"/>
  <c r="F3573" i="4"/>
  <c r="G3573" i="4" s="1"/>
  <c r="D3574" i="4"/>
  <c r="C134" i="4"/>
  <c r="B134" i="4" s="1"/>
  <c r="B2815" i="4"/>
  <c r="C2816" i="4"/>
  <c r="B2227" i="4"/>
  <c r="C2228" i="4"/>
  <c r="C3307" i="4"/>
  <c r="B3306" i="4"/>
  <c r="C1640" i="4"/>
  <c r="B1639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C1740" i="4"/>
  <c r="B1740" i="4" s="1"/>
  <c r="B1032" i="4" l="1"/>
  <c r="C1033" i="4"/>
  <c r="C836" i="4"/>
  <c r="B836" i="4" s="1"/>
  <c r="C934" i="4"/>
  <c r="B934" i="4" s="1"/>
  <c r="C1131" i="4"/>
  <c r="B1131" i="4" s="1"/>
  <c r="C629" i="4"/>
  <c r="B629" i="4" s="1"/>
  <c r="C531" i="4"/>
  <c r="B531" i="4" s="1"/>
  <c r="C433" i="4"/>
  <c r="B433" i="4" s="1"/>
  <c r="C335" i="4"/>
  <c r="B335" i="4" s="1"/>
  <c r="C237" i="4"/>
  <c r="B237" i="4" s="1"/>
  <c r="C3573" i="4"/>
  <c r="B3572" i="4"/>
  <c r="F3574" i="4"/>
  <c r="G3574" i="4" s="1"/>
  <c r="D3575" i="4"/>
  <c r="E3574" i="4"/>
  <c r="C135" i="4"/>
  <c r="B135" i="4" s="1"/>
  <c r="B2816" i="4"/>
  <c r="C2817" i="4"/>
  <c r="C1641" i="4"/>
  <c r="B1640" i="4"/>
  <c r="C3308" i="4"/>
  <c r="B3307" i="4"/>
  <c r="B2228" i="4"/>
  <c r="C2229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C1741" i="4"/>
  <c r="B1741" i="4" s="1"/>
  <c r="B1033" i="4" l="1"/>
  <c r="C1034" i="4"/>
  <c r="C1132" i="4"/>
  <c r="B1132" i="4" s="1"/>
  <c r="C935" i="4"/>
  <c r="B935" i="4" s="1"/>
  <c r="C837" i="4"/>
  <c r="B837" i="4" s="1"/>
  <c r="C630" i="4"/>
  <c r="B630" i="4" s="1"/>
  <c r="C532" i="4"/>
  <c r="B532" i="4" s="1"/>
  <c r="C434" i="4"/>
  <c r="B434" i="4" s="1"/>
  <c r="C336" i="4"/>
  <c r="B336" i="4" s="1"/>
  <c r="C238" i="4"/>
  <c r="B238" i="4" s="1"/>
  <c r="C3574" i="4"/>
  <c r="B3573" i="4"/>
  <c r="E3575" i="4"/>
  <c r="D3576" i="4"/>
  <c r="F3575" i="4"/>
  <c r="G3575" i="4" s="1"/>
  <c r="C136" i="4"/>
  <c r="B136" i="4" s="1"/>
  <c r="B2817" i="4"/>
  <c r="C2818" i="4"/>
  <c r="B2229" i="4"/>
  <c r="C2230" i="4"/>
  <c r="C3309" i="4"/>
  <c r="B3308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C1742" i="4"/>
  <c r="B1742" i="4" s="1"/>
  <c r="C1035" i="4" l="1"/>
  <c r="B1034" i="4"/>
  <c r="C838" i="4"/>
  <c r="B838" i="4" s="1"/>
  <c r="C936" i="4"/>
  <c r="B936" i="4" s="1"/>
  <c r="C1133" i="4"/>
  <c r="B1133" i="4" s="1"/>
  <c r="C631" i="4"/>
  <c r="B631" i="4" s="1"/>
  <c r="C533" i="4"/>
  <c r="B533" i="4" s="1"/>
  <c r="C435" i="4"/>
  <c r="B435" i="4" s="1"/>
  <c r="C337" i="4"/>
  <c r="B337" i="4" s="1"/>
  <c r="C239" i="4"/>
  <c r="B239" i="4" s="1"/>
  <c r="C3575" i="4"/>
  <c r="B3574" i="4"/>
  <c r="D3577" i="4"/>
  <c r="F3576" i="4"/>
  <c r="G3576" i="4" s="1"/>
  <c r="E3576" i="4"/>
  <c r="C137" i="4"/>
  <c r="B137" i="4" s="1"/>
  <c r="B2818" i="4"/>
  <c r="C2819" i="4"/>
  <c r="C1643" i="4"/>
  <c r="B1642" i="4"/>
  <c r="C3310" i="4"/>
  <c r="B3309" i="4"/>
  <c r="B2230" i="4"/>
  <c r="C2231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C1743" i="4"/>
  <c r="B1743" i="4" s="1"/>
  <c r="B1035" i="4" l="1"/>
  <c r="C1036" i="4"/>
  <c r="C1134" i="4"/>
  <c r="B1134" i="4" s="1"/>
  <c r="C937" i="4"/>
  <c r="B937" i="4" s="1"/>
  <c r="C839" i="4"/>
  <c r="B839" i="4" s="1"/>
  <c r="C632" i="4"/>
  <c r="B632" i="4" s="1"/>
  <c r="C534" i="4"/>
  <c r="B534" i="4" s="1"/>
  <c r="C436" i="4"/>
  <c r="B436" i="4" s="1"/>
  <c r="C338" i="4"/>
  <c r="B338" i="4" s="1"/>
  <c r="C240" i="4"/>
  <c r="B240" i="4" s="1"/>
  <c r="C3576" i="4"/>
  <c r="B3575" i="4"/>
  <c r="E3577" i="4"/>
  <c r="F3577" i="4"/>
  <c r="G3577" i="4" s="1"/>
  <c r="D3578" i="4"/>
  <c r="C138" i="4"/>
  <c r="B138" i="4" s="1"/>
  <c r="B2819" i="4"/>
  <c r="C2820" i="4"/>
  <c r="B2231" i="4"/>
  <c r="C2232" i="4"/>
  <c r="C3311" i="4"/>
  <c r="B3310" i="4"/>
  <c r="C1644" i="4"/>
  <c r="B1643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C1744" i="4"/>
  <c r="B1744" i="4" s="1"/>
  <c r="C1037" i="4" l="1"/>
  <c r="B1036" i="4"/>
  <c r="C938" i="4"/>
  <c r="B938" i="4" s="1"/>
  <c r="C1135" i="4"/>
  <c r="B1135" i="4" s="1"/>
  <c r="C840" i="4"/>
  <c r="B840" i="4" s="1"/>
  <c r="C633" i="4"/>
  <c r="B633" i="4" s="1"/>
  <c r="C535" i="4"/>
  <c r="B535" i="4" s="1"/>
  <c r="C437" i="4"/>
  <c r="B437" i="4" s="1"/>
  <c r="C339" i="4"/>
  <c r="B339" i="4" s="1"/>
  <c r="C241" i="4"/>
  <c r="B241" i="4" s="1"/>
  <c r="C3577" i="4"/>
  <c r="B3576" i="4"/>
  <c r="F3578" i="4"/>
  <c r="G3578" i="4" s="1"/>
  <c r="D3579" i="4"/>
  <c r="E3578" i="4"/>
  <c r="C139" i="4"/>
  <c r="B139" i="4" s="1"/>
  <c r="B2820" i="4"/>
  <c r="C2821" i="4"/>
  <c r="C1645" i="4"/>
  <c r="B1644" i="4"/>
  <c r="C3312" i="4"/>
  <c r="B3311" i="4"/>
  <c r="B2232" i="4"/>
  <c r="C2233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C1745" i="4"/>
  <c r="B1745" i="4" s="1"/>
  <c r="B1037" i="4" l="1"/>
  <c r="C1038" i="4"/>
  <c r="C841" i="4"/>
  <c r="B841" i="4" s="1"/>
  <c r="C1136" i="4"/>
  <c r="B1136" i="4" s="1"/>
  <c r="C939" i="4"/>
  <c r="B939" i="4" s="1"/>
  <c r="C634" i="4"/>
  <c r="B634" i="4" s="1"/>
  <c r="C536" i="4"/>
  <c r="B536" i="4" s="1"/>
  <c r="C438" i="4"/>
  <c r="B438" i="4" s="1"/>
  <c r="C340" i="4"/>
  <c r="B340" i="4" s="1"/>
  <c r="C242" i="4"/>
  <c r="B242" i="4" s="1"/>
  <c r="C3578" i="4"/>
  <c r="B3577" i="4"/>
  <c r="E3579" i="4"/>
  <c r="F3579" i="4"/>
  <c r="G3579" i="4" s="1"/>
  <c r="D3580" i="4"/>
  <c r="C140" i="4"/>
  <c r="B140" i="4" s="1"/>
  <c r="B2821" i="4"/>
  <c r="C2822" i="4"/>
  <c r="B2233" i="4"/>
  <c r="C2234" i="4"/>
  <c r="C3313" i="4"/>
  <c r="B3312" i="4"/>
  <c r="C1646" i="4"/>
  <c r="B1645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C1746" i="4"/>
  <c r="B1746" i="4" s="1"/>
  <c r="B1038" i="4" l="1"/>
  <c r="C1039" i="4"/>
  <c r="C940" i="4"/>
  <c r="B940" i="4" s="1"/>
  <c r="C1137" i="4"/>
  <c r="B1137" i="4" s="1"/>
  <c r="C842" i="4"/>
  <c r="B842" i="4" s="1"/>
  <c r="C635" i="4"/>
  <c r="B635" i="4" s="1"/>
  <c r="C537" i="4"/>
  <c r="B537" i="4" s="1"/>
  <c r="C439" i="4"/>
  <c r="B439" i="4" s="1"/>
  <c r="C341" i="4"/>
  <c r="B341" i="4" s="1"/>
  <c r="C243" i="4"/>
  <c r="B243" i="4" s="1"/>
  <c r="C3579" i="4"/>
  <c r="B3578" i="4"/>
  <c r="F3580" i="4"/>
  <c r="G3580" i="4" s="1"/>
  <c r="D3581" i="4"/>
  <c r="E3580" i="4"/>
  <c r="C141" i="4"/>
  <c r="B141" i="4" s="1"/>
  <c r="B2822" i="4"/>
  <c r="C2823" i="4"/>
  <c r="C1647" i="4"/>
  <c r="B1646" i="4"/>
  <c r="C3314" i="4"/>
  <c r="B3313" i="4"/>
  <c r="B2234" i="4"/>
  <c r="C2235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C1747" i="4"/>
  <c r="B1747" i="4" s="1"/>
  <c r="C1040" i="4" l="1"/>
  <c r="B1039" i="4"/>
  <c r="C843" i="4"/>
  <c r="B843" i="4" s="1"/>
  <c r="C1138" i="4"/>
  <c r="B1138" i="4" s="1"/>
  <c r="C941" i="4"/>
  <c r="B941" i="4" s="1"/>
  <c r="C636" i="4"/>
  <c r="B636" i="4" s="1"/>
  <c r="C538" i="4"/>
  <c r="B538" i="4" s="1"/>
  <c r="C440" i="4"/>
  <c r="B440" i="4" s="1"/>
  <c r="C342" i="4"/>
  <c r="B342" i="4" s="1"/>
  <c r="C244" i="4"/>
  <c r="B244" i="4" s="1"/>
  <c r="C3580" i="4"/>
  <c r="B3579" i="4"/>
  <c r="E3581" i="4"/>
  <c r="F3581" i="4"/>
  <c r="G3581" i="4" s="1"/>
  <c r="D3582" i="4"/>
  <c r="C142" i="4"/>
  <c r="B142" i="4" s="1"/>
  <c r="B2823" i="4"/>
  <c r="C2824" i="4"/>
  <c r="B2235" i="4"/>
  <c r="C2236" i="4"/>
  <c r="C3315" i="4"/>
  <c r="B3314" i="4"/>
  <c r="C1648" i="4"/>
  <c r="B1647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C1748" i="4"/>
  <c r="B1748" i="4" s="1"/>
  <c r="B1040" i="4" l="1"/>
  <c r="C1041" i="4"/>
  <c r="C942" i="4"/>
  <c r="B942" i="4" s="1"/>
  <c r="C1139" i="4"/>
  <c r="B1139" i="4" s="1"/>
  <c r="C844" i="4"/>
  <c r="B844" i="4" s="1"/>
  <c r="C637" i="4"/>
  <c r="B637" i="4" s="1"/>
  <c r="C539" i="4"/>
  <c r="B539" i="4" s="1"/>
  <c r="C441" i="4"/>
  <c r="B441" i="4" s="1"/>
  <c r="C343" i="4"/>
  <c r="B343" i="4" s="1"/>
  <c r="C245" i="4"/>
  <c r="B245" i="4" s="1"/>
  <c r="C3581" i="4"/>
  <c r="B3580" i="4"/>
  <c r="F3582" i="4"/>
  <c r="G3582" i="4" s="1"/>
  <c r="D3583" i="4"/>
  <c r="E3582" i="4"/>
  <c r="C143" i="4"/>
  <c r="B143" i="4" s="1"/>
  <c r="B2824" i="4"/>
  <c r="C2825" i="4"/>
  <c r="C1649" i="4"/>
  <c r="B1648" i="4"/>
  <c r="C3316" i="4"/>
  <c r="B3315" i="4"/>
  <c r="B2236" i="4"/>
  <c r="C2237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C1749" i="4"/>
  <c r="B1749" i="4" s="1"/>
  <c r="B1041" i="4" l="1"/>
  <c r="C1042" i="4"/>
  <c r="C845" i="4"/>
  <c r="B845" i="4" s="1"/>
  <c r="C1140" i="4"/>
  <c r="B1140" i="4" s="1"/>
  <c r="C943" i="4"/>
  <c r="B943" i="4" s="1"/>
  <c r="C638" i="4"/>
  <c r="B638" i="4" s="1"/>
  <c r="C540" i="4"/>
  <c r="B540" i="4" s="1"/>
  <c r="C442" i="4"/>
  <c r="B442" i="4" s="1"/>
  <c r="C344" i="4"/>
  <c r="B344" i="4" s="1"/>
  <c r="C246" i="4"/>
  <c r="B246" i="4" s="1"/>
  <c r="C3582" i="4"/>
  <c r="B3581" i="4"/>
  <c r="E3583" i="4"/>
  <c r="F3583" i="4"/>
  <c r="G3583" i="4" s="1"/>
  <c r="D3584" i="4"/>
  <c r="C144" i="4"/>
  <c r="B144" i="4" s="1"/>
  <c r="B2825" i="4"/>
  <c r="C2826" i="4"/>
  <c r="B2237" i="4"/>
  <c r="C2238" i="4"/>
  <c r="C3317" i="4"/>
  <c r="B3316" i="4"/>
  <c r="C1650" i="4"/>
  <c r="B1649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C1750" i="4"/>
  <c r="B1750" i="4" s="1"/>
  <c r="C1043" i="4" l="1"/>
  <c r="B1042" i="4"/>
  <c r="C944" i="4"/>
  <c r="B944" i="4" s="1"/>
  <c r="C1141" i="4"/>
  <c r="B1141" i="4" s="1"/>
  <c r="C846" i="4"/>
  <c r="B846" i="4" s="1"/>
  <c r="C639" i="4"/>
  <c r="B639" i="4" s="1"/>
  <c r="C541" i="4"/>
  <c r="B541" i="4" s="1"/>
  <c r="C443" i="4"/>
  <c r="B443" i="4" s="1"/>
  <c r="C345" i="4"/>
  <c r="B345" i="4" s="1"/>
  <c r="C247" i="4"/>
  <c r="B247" i="4" s="1"/>
  <c r="C3583" i="4"/>
  <c r="B3582" i="4"/>
  <c r="D3585" i="4"/>
  <c r="F3584" i="4"/>
  <c r="G3584" i="4" s="1"/>
  <c r="E3584" i="4"/>
  <c r="C145" i="4"/>
  <c r="B145" i="4" s="1"/>
  <c r="B2826" i="4"/>
  <c r="C2827" i="4"/>
  <c r="C1651" i="4"/>
  <c r="B1650" i="4"/>
  <c r="C3318" i="4"/>
  <c r="B3317" i="4"/>
  <c r="B2238" i="4"/>
  <c r="C2239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C1751" i="4"/>
  <c r="B1751" i="4" s="1"/>
  <c r="B1043" i="4" l="1"/>
  <c r="C1044" i="4"/>
  <c r="C847" i="4"/>
  <c r="B847" i="4" s="1"/>
  <c r="C1142" i="4"/>
  <c r="B1142" i="4" s="1"/>
  <c r="C945" i="4"/>
  <c r="B945" i="4" s="1"/>
  <c r="C640" i="4"/>
  <c r="B640" i="4" s="1"/>
  <c r="C542" i="4"/>
  <c r="B542" i="4" s="1"/>
  <c r="C444" i="4"/>
  <c r="B444" i="4" s="1"/>
  <c r="C346" i="4"/>
  <c r="B346" i="4" s="1"/>
  <c r="C248" i="4"/>
  <c r="B248" i="4" s="1"/>
  <c r="C3584" i="4"/>
  <c r="B3583" i="4"/>
  <c r="E3585" i="4"/>
  <c r="F3585" i="4"/>
  <c r="G3585" i="4" s="1"/>
  <c r="D3586" i="4"/>
  <c r="C146" i="4"/>
  <c r="B146" i="4" s="1"/>
  <c r="B2827" i="4"/>
  <c r="C2828" i="4"/>
  <c r="B2239" i="4"/>
  <c r="C2240" i="4"/>
  <c r="C3319" i="4"/>
  <c r="B3318" i="4"/>
  <c r="C1652" i="4"/>
  <c r="B1651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C1752" i="4"/>
  <c r="B1752" i="4" s="1"/>
  <c r="C1045" i="4" l="1"/>
  <c r="B1044" i="4"/>
  <c r="C946" i="4"/>
  <c r="B946" i="4" s="1"/>
  <c r="C1143" i="4"/>
  <c r="B1143" i="4" s="1"/>
  <c r="C848" i="4"/>
  <c r="B848" i="4" s="1"/>
  <c r="C641" i="4"/>
  <c r="B641" i="4" s="1"/>
  <c r="C543" i="4"/>
  <c r="B543" i="4" s="1"/>
  <c r="C445" i="4"/>
  <c r="B445" i="4" s="1"/>
  <c r="C347" i="4"/>
  <c r="B347" i="4" s="1"/>
  <c r="C249" i="4"/>
  <c r="B249" i="4" s="1"/>
  <c r="C3585" i="4"/>
  <c r="B3584" i="4"/>
  <c r="F3586" i="4"/>
  <c r="G3586" i="4" s="1"/>
  <c r="D3587" i="4"/>
  <c r="E3586" i="4"/>
  <c r="C147" i="4"/>
  <c r="B147" i="4" s="1"/>
  <c r="B2828" i="4"/>
  <c r="C2829" i="4"/>
  <c r="C1653" i="4"/>
  <c r="B1652" i="4"/>
  <c r="C3320" i="4"/>
  <c r="B3319" i="4"/>
  <c r="B2240" i="4"/>
  <c r="C2241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C1753" i="4"/>
  <c r="B1753" i="4" s="1"/>
  <c r="B1045" i="4" l="1"/>
  <c r="C1046" i="4"/>
  <c r="C849" i="4"/>
  <c r="B849" i="4" s="1"/>
  <c r="C1144" i="4"/>
  <c r="B1144" i="4" s="1"/>
  <c r="C947" i="4"/>
  <c r="B947" i="4" s="1"/>
  <c r="C642" i="4"/>
  <c r="B642" i="4" s="1"/>
  <c r="C544" i="4"/>
  <c r="B544" i="4" s="1"/>
  <c r="C446" i="4"/>
  <c r="B446" i="4" s="1"/>
  <c r="C348" i="4"/>
  <c r="B348" i="4" s="1"/>
  <c r="C250" i="4"/>
  <c r="B250" i="4" s="1"/>
  <c r="C3586" i="4"/>
  <c r="B3585" i="4"/>
  <c r="E3587" i="4"/>
  <c r="F3587" i="4"/>
  <c r="G3587" i="4" s="1"/>
  <c r="D3588" i="4"/>
  <c r="C148" i="4"/>
  <c r="B148" i="4" s="1"/>
  <c r="B2829" i="4"/>
  <c r="C2830" i="4"/>
  <c r="B2241" i="4"/>
  <c r="C2242" i="4"/>
  <c r="C3321" i="4"/>
  <c r="B3320" i="4"/>
  <c r="C1654" i="4"/>
  <c r="B1653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C1754" i="4"/>
  <c r="B1754" i="4" s="1"/>
  <c r="B1046" i="4" l="1"/>
  <c r="C1047" i="4"/>
  <c r="C948" i="4"/>
  <c r="B948" i="4" s="1"/>
  <c r="C1145" i="4"/>
  <c r="B1145" i="4" s="1"/>
  <c r="C850" i="4"/>
  <c r="B850" i="4" s="1"/>
  <c r="C643" i="4"/>
  <c r="B643" i="4" s="1"/>
  <c r="C545" i="4"/>
  <c r="B545" i="4" s="1"/>
  <c r="C447" i="4"/>
  <c r="B447" i="4" s="1"/>
  <c r="C349" i="4"/>
  <c r="B349" i="4" s="1"/>
  <c r="C251" i="4"/>
  <c r="B251" i="4" s="1"/>
  <c r="C3587" i="4"/>
  <c r="B3586" i="4"/>
  <c r="F3588" i="4"/>
  <c r="G3588" i="4" s="1"/>
  <c r="D3589" i="4"/>
  <c r="E3588" i="4"/>
  <c r="C149" i="4"/>
  <c r="B149" i="4" s="1"/>
  <c r="B2830" i="4"/>
  <c r="C2831" i="4"/>
  <c r="C1655" i="4"/>
  <c r="B1654" i="4"/>
  <c r="C3322" i="4"/>
  <c r="B3321" i="4"/>
  <c r="B2242" i="4"/>
  <c r="C2243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C1755" i="4"/>
  <c r="B1755" i="4" s="1"/>
  <c r="C1048" i="4" l="1"/>
  <c r="B1047" i="4"/>
  <c r="C851" i="4"/>
  <c r="B851" i="4" s="1"/>
  <c r="C1146" i="4"/>
  <c r="B1146" i="4" s="1"/>
  <c r="C949" i="4"/>
  <c r="B949" i="4" s="1"/>
  <c r="C644" i="4"/>
  <c r="B644" i="4" s="1"/>
  <c r="C546" i="4"/>
  <c r="B546" i="4" s="1"/>
  <c r="C448" i="4"/>
  <c r="B448" i="4" s="1"/>
  <c r="C350" i="4"/>
  <c r="B350" i="4" s="1"/>
  <c r="C252" i="4"/>
  <c r="B252" i="4" s="1"/>
  <c r="C3588" i="4"/>
  <c r="B3587" i="4"/>
  <c r="E3589" i="4"/>
  <c r="F3589" i="4"/>
  <c r="G3589" i="4" s="1"/>
  <c r="D3590" i="4"/>
  <c r="C150" i="4"/>
  <c r="B150" i="4" s="1"/>
  <c r="B2831" i="4"/>
  <c r="C2832" i="4"/>
  <c r="B2243" i="4"/>
  <c r="C2244" i="4"/>
  <c r="C3323" i="4"/>
  <c r="B3322" i="4"/>
  <c r="C1656" i="4"/>
  <c r="B1655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C1756" i="4"/>
  <c r="B1756" i="4" s="1"/>
  <c r="B1048" i="4" l="1"/>
  <c r="C1049" i="4"/>
  <c r="C950" i="4"/>
  <c r="B950" i="4" s="1"/>
  <c r="C1147" i="4"/>
  <c r="B1147" i="4" s="1"/>
  <c r="C852" i="4"/>
  <c r="B852" i="4" s="1"/>
  <c r="C645" i="4"/>
  <c r="B645" i="4" s="1"/>
  <c r="C547" i="4"/>
  <c r="B547" i="4" s="1"/>
  <c r="C449" i="4"/>
  <c r="B449" i="4" s="1"/>
  <c r="C351" i="4"/>
  <c r="B351" i="4" s="1"/>
  <c r="C253" i="4"/>
  <c r="B253" i="4" s="1"/>
  <c r="C3589" i="4"/>
  <c r="B3588" i="4"/>
  <c r="F3590" i="4"/>
  <c r="G3590" i="4" s="1"/>
  <c r="D3591" i="4"/>
  <c r="E3590" i="4"/>
  <c r="C151" i="4"/>
  <c r="B151" i="4" s="1"/>
  <c r="B2832" i="4"/>
  <c r="C2833" i="4"/>
  <c r="C1657" i="4"/>
  <c r="B1656" i="4"/>
  <c r="C3324" i="4"/>
  <c r="B3323" i="4"/>
  <c r="B2244" i="4"/>
  <c r="C2245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C1757" i="4"/>
  <c r="B1757" i="4" s="1"/>
  <c r="C1050" i="4" l="1"/>
  <c r="B1049" i="4"/>
  <c r="C853" i="4"/>
  <c r="B853" i="4" s="1"/>
  <c r="C1148" i="4"/>
  <c r="B1148" i="4" s="1"/>
  <c r="C951" i="4"/>
  <c r="B951" i="4" s="1"/>
  <c r="C646" i="4"/>
  <c r="B646" i="4" s="1"/>
  <c r="C548" i="4"/>
  <c r="B548" i="4" s="1"/>
  <c r="C450" i="4"/>
  <c r="B450" i="4" s="1"/>
  <c r="C352" i="4"/>
  <c r="B352" i="4" s="1"/>
  <c r="C254" i="4"/>
  <c r="B254" i="4" s="1"/>
  <c r="C3590" i="4"/>
  <c r="B3589" i="4"/>
  <c r="E3591" i="4"/>
  <c r="F3591" i="4"/>
  <c r="G3591" i="4" s="1"/>
  <c r="D3592" i="4"/>
  <c r="C152" i="4"/>
  <c r="B152" i="4" s="1"/>
  <c r="B2833" i="4"/>
  <c r="C2834" i="4"/>
  <c r="B2245" i="4"/>
  <c r="C2246" i="4"/>
  <c r="C3325" i="4"/>
  <c r="B3324" i="4"/>
  <c r="C1658" i="4"/>
  <c r="B1657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C1758" i="4"/>
  <c r="B1758" i="4" s="1"/>
  <c r="C1051" i="4" l="1"/>
  <c r="B1050" i="4"/>
  <c r="C952" i="4"/>
  <c r="B952" i="4" s="1"/>
  <c r="C1149" i="4"/>
  <c r="B1149" i="4" s="1"/>
  <c r="C854" i="4"/>
  <c r="B854" i="4" s="1"/>
  <c r="C647" i="4"/>
  <c r="B647" i="4" s="1"/>
  <c r="C549" i="4"/>
  <c r="B549" i="4" s="1"/>
  <c r="C451" i="4"/>
  <c r="B451" i="4" s="1"/>
  <c r="C353" i="4"/>
  <c r="B353" i="4" s="1"/>
  <c r="C255" i="4"/>
  <c r="B255" i="4" s="1"/>
  <c r="C3591" i="4"/>
  <c r="B3590" i="4"/>
  <c r="F3592" i="4"/>
  <c r="G3592" i="4" s="1"/>
  <c r="D3593" i="4"/>
  <c r="E3592" i="4"/>
  <c r="C153" i="4"/>
  <c r="B153" i="4" s="1"/>
  <c r="B2834" i="4"/>
  <c r="C2835" i="4"/>
  <c r="C1659" i="4"/>
  <c r="B1658" i="4"/>
  <c r="C3326" i="4"/>
  <c r="B3325" i="4"/>
  <c r="B2246" i="4"/>
  <c r="C2247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C1759" i="4"/>
  <c r="B1759" i="4" s="1"/>
  <c r="B1051" i="4" l="1"/>
  <c r="C1052" i="4"/>
  <c r="C855" i="4"/>
  <c r="B855" i="4" s="1"/>
  <c r="C1150" i="4"/>
  <c r="B1150" i="4" s="1"/>
  <c r="C953" i="4"/>
  <c r="B953" i="4" s="1"/>
  <c r="C648" i="4"/>
  <c r="B648" i="4" s="1"/>
  <c r="C550" i="4"/>
  <c r="B550" i="4" s="1"/>
  <c r="C452" i="4"/>
  <c r="B452" i="4" s="1"/>
  <c r="C354" i="4"/>
  <c r="B354" i="4" s="1"/>
  <c r="C256" i="4"/>
  <c r="B256" i="4" s="1"/>
  <c r="C3592" i="4"/>
  <c r="B3591" i="4"/>
  <c r="E3593" i="4"/>
  <c r="F3593" i="4"/>
  <c r="G3593" i="4" s="1"/>
  <c r="D3594" i="4"/>
  <c r="C154" i="4"/>
  <c r="B154" i="4" s="1"/>
  <c r="B2835" i="4"/>
  <c r="C2836" i="4"/>
  <c r="B2247" i="4"/>
  <c r="C2248" i="4"/>
  <c r="C3327" i="4"/>
  <c r="B3326" i="4"/>
  <c r="C1660" i="4"/>
  <c r="B1659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C1760" i="4"/>
  <c r="B1760" i="4" s="1"/>
  <c r="C1053" i="4" l="1"/>
  <c r="B1052" i="4"/>
  <c r="C954" i="4"/>
  <c r="B954" i="4" s="1"/>
  <c r="C1151" i="4"/>
  <c r="B1151" i="4" s="1"/>
  <c r="C856" i="4"/>
  <c r="B856" i="4" s="1"/>
  <c r="C649" i="4"/>
  <c r="B649" i="4" s="1"/>
  <c r="C551" i="4"/>
  <c r="B551" i="4" s="1"/>
  <c r="C453" i="4"/>
  <c r="B453" i="4" s="1"/>
  <c r="C355" i="4"/>
  <c r="B355" i="4" s="1"/>
  <c r="C257" i="4"/>
  <c r="B257" i="4" s="1"/>
  <c r="C3593" i="4"/>
  <c r="B3592" i="4"/>
  <c r="F3594" i="4"/>
  <c r="G3594" i="4" s="1"/>
  <c r="D3595" i="4"/>
  <c r="E3594" i="4"/>
  <c r="C155" i="4"/>
  <c r="B155" i="4" s="1"/>
  <c r="B2836" i="4"/>
  <c r="C2837" i="4"/>
  <c r="C1661" i="4"/>
  <c r="B1660" i="4"/>
  <c r="C3328" i="4"/>
  <c r="B3327" i="4"/>
  <c r="B2248" i="4"/>
  <c r="C2249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C1761" i="4"/>
  <c r="B1761" i="4" s="1"/>
  <c r="B1053" i="4" l="1"/>
  <c r="C1054" i="4"/>
  <c r="C857" i="4"/>
  <c r="B857" i="4" s="1"/>
  <c r="C1152" i="4"/>
  <c r="B1152" i="4" s="1"/>
  <c r="C955" i="4"/>
  <c r="B955" i="4" s="1"/>
  <c r="C650" i="4"/>
  <c r="B650" i="4" s="1"/>
  <c r="C552" i="4"/>
  <c r="B552" i="4" s="1"/>
  <c r="C454" i="4"/>
  <c r="B454" i="4" s="1"/>
  <c r="C356" i="4"/>
  <c r="B356" i="4" s="1"/>
  <c r="C258" i="4"/>
  <c r="B258" i="4" s="1"/>
  <c r="C3594" i="4"/>
  <c r="B3593" i="4"/>
  <c r="E3595" i="4"/>
  <c r="F3595" i="4"/>
  <c r="G3595" i="4" s="1"/>
  <c r="D3596" i="4"/>
  <c r="C156" i="4"/>
  <c r="B156" i="4" s="1"/>
  <c r="B2837" i="4"/>
  <c r="C2838" i="4"/>
  <c r="B2249" i="4"/>
  <c r="C2250" i="4"/>
  <c r="C3329" i="4"/>
  <c r="B3328" i="4"/>
  <c r="C1662" i="4"/>
  <c r="B1661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C1762" i="4"/>
  <c r="B1762" i="4" s="1"/>
  <c r="B1054" i="4" l="1"/>
  <c r="C1055" i="4"/>
  <c r="C956" i="4"/>
  <c r="B956" i="4" s="1"/>
  <c r="C1153" i="4"/>
  <c r="B1153" i="4" s="1"/>
  <c r="C858" i="4"/>
  <c r="B858" i="4" s="1"/>
  <c r="C651" i="4"/>
  <c r="B651" i="4" s="1"/>
  <c r="C553" i="4"/>
  <c r="B553" i="4" s="1"/>
  <c r="C455" i="4"/>
  <c r="B455" i="4" s="1"/>
  <c r="C357" i="4"/>
  <c r="B357" i="4" s="1"/>
  <c r="C259" i="4"/>
  <c r="B259" i="4" s="1"/>
  <c r="C3595" i="4"/>
  <c r="B3594" i="4"/>
  <c r="D3597" i="4"/>
  <c r="F3596" i="4"/>
  <c r="G3596" i="4" s="1"/>
  <c r="E3596" i="4"/>
  <c r="C157" i="4"/>
  <c r="B157" i="4" s="1"/>
  <c r="B2838" i="4"/>
  <c r="C2839" i="4"/>
  <c r="C1663" i="4"/>
  <c r="B1662" i="4"/>
  <c r="C3330" i="4"/>
  <c r="B3329" i="4"/>
  <c r="B2250" i="4"/>
  <c r="C2251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C1763" i="4"/>
  <c r="B1763" i="4" s="1"/>
  <c r="C1056" i="4" l="1"/>
  <c r="B1055" i="4"/>
  <c r="C859" i="4"/>
  <c r="B859" i="4" s="1"/>
  <c r="C1154" i="4"/>
  <c r="B1154" i="4" s="1"/>
  <c r="C957" i="4"/>
  <c r="B957" i="4" s="1"/>
  <c r="C652" i="4"/>
  <c r="B652" i="4" s="1"/>
  <c r="C554" i="4"/>
  <c r="B554" i="4" s="1"/>
  <c r="C456" i="4"/>
  <c r="B456" i="4" s="1"/>
  <c r="C358" i="4"/>
  <c r="B358" i="4" s="1"/>
  <c r="C260" i="4"/>
  <c r="B260" i="4" s="1"/>
  <c r="C3596" i="4"/>
  <c r="B3595" i="4"/>
  <c r="E3597" i="4"/>
  <c r="F3597" i="4"/>
  <c r="G3597" i="4" s="1"/>
  <c r="D3598" i="4"/>
  <c r="C158" i="4"/>
  <c r="B158" i="4" s="1"/>
  <c r="B2839" i="4"/>
  <c r="C2840" i="4"/>
  <c r="B2251" i="4"/>
  <c r="C2252" i="4"/>
  <c r="C3331" i="4"/>
  <c r="B3330" i="4"/>
  <c r="C1664" i="4"/>
  <c r="B1663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C1764" i="4"/>
  <c r="B1764" i="4" s="1"/>
  <c r="B1056" i="4" l="1"/>
  <c r="C1057" i="4"/>
  <c r="C958" i="4"/>
  <c r="B958" i="4" s="1"/>
  <c r="C1155" i="4"/>
  <c r="B1155" i="4" s="1"/>
  <c r="C860" i="4"/>
  <c r="B860" i="4" s="1"/>
  <c r="C653" i="4"/>
  <c r="B653" i="4" s="1"/>
  <c r="C555" i="4"/>
  <c r="B555" i="4" s="1"/>
  <c r="C457" i="4"/>
  <c r="B457" i="4" s="1"/>
  <c r="C359" i="4"/>
  <c r="B359" i="4" s="1"/>
  <c r="C261" i="4"/>
  <c r="B261" i="4" s="1"/>
  <c r="C3597" i="4"/>
  <c r="B3596" i="4"/>
  <c r="F3598" i="4"/>
  <c r="G3598" i="4" s="1"/>
  <c r="D3599" i="4"/>
  <c r="E3598" i="4"/>
  <c r="C159" i="4"/>
  <c r="B159" i="4" s="1"/>
  <c r="B2840" i="4"/>
  <c r="C2841" i="4"/>
  <c r="C1665" i="4"/>
  <c r="B1664" i="4"/>
  <c r="C3332" i="4"/>
  <c r="B3331" i="4"/>
  <c r="B2252" i="4"/>
  <c r="C2253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C1765" i="4"/>
  <c r="B1765" i="4" s="1"/>
  <c r="C1058" i="4" l="1"/>
  <c r="B1057" i="4"/>
  <c r="C861" i="4"/>
  <c r="B861" i="4" s="1"/>
  <c r="C1156" i="4"/>
  <c r="B1156" i="4" s="1"/>
  <c r="C959" i="4"/>
  <c r="B959" i="4" s="1"/>
  <c r="C654" i="4"/>
  <c r="B654" i="4" s="1"/>
  <c r="C556" i="4"/>
  <c r="B556" i="4" s="1"/>
  <c r="C458" i="4"/>
  <c r="B458" i="4" s="1"/>
  <c r="C360" i="4"/>
  <c r="B360" i="4" s="1"/>
  <c r="C262" i="4"/>
  <c r="B262" i="4" s="1"/>
  <c r="C3598" i="4"/>
  <c r="B3597" i="4"/>
  <c r="E3599" i="4"/>
  <c r="F3599" i="4"/>
  <c r="G3599" i="4" s="1"/>
  <c r="D3600" i="4"/>
  <c r="C160" i="4"/>
  <c r="B160" i="4" s="1"/>
  <c r="B2841" i="4"/>
  <c r="C2842" i="4"/>
  <c r="B2253" i="4"/>
  <c r="C2254" i="4"/>
  <c r="C3333" i="4"/>
  <c r="B3332" i="4"/>
  <c r="C1666" i="4"/>
  <c r="B1665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C1766" i="4"/>
  <c r="B1766" i="4" s="1"/>
  <c r="C1059" i="4" l="1"/>
  <c r="B1058" i="4"/>
  <c r="C960" i="4"/>
  <c r="B960" i="4" s="1"/>
  <c r="C1157" i="4"/>
  <c r="B1157" i="4" s="1"/>
  <c r="C862" i="4"/>
  <c r="B862" i="4" s="1"/>
  <c r="C655" i="4"/>
  <c r="B655" i="4" s="1"/>
  <c r="C557" i="4"/>
  <c r="B557" i="4" s="1"/>
  <c r="C459" i="4"/>
  <c r="B459" i="4" s="1"/>
  <c r="C361" i="4"/>
  <c r="B361" i="4" s="1"/>
  <c r="C263" i="4"/>
  <c r="B263" i="4" s="1"/>
  <c r="C3599" i="4"/>
  <c r="B3598" i="4"/>
  <c r="F3600" i="4"/>
  <c r="G3600" i="4" s="1"/>
  <c r="D3601" i="4"/>
  <c r="E3600" i="4"/>
  <c r="C161" i="4"/>
  <c r="B161" i="4" s="1"/>
  <c r="B2842" i="4"/>
  <c r="C2843" i="4"/>
  <c r="C1667" i="4"/>
  <c r="B1666" i="4"/>
  <c r="C3334" i="4"/>
  <c r="B3333" i="4"/>
  <c r="B2254" i="4"/>
  <c r="C2255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C1767" i="4"/>
  <c r="B1767" i="4" s="1"/>
  <c r="B1059" i="4" l="1"/>
  <c r="C1060" i="4"/>
  <c r="C863" i="4"/>
  <c r="B863" i="4" s="1"/>
  <c r="C1158" i="4"/>
  <c r="B1158" i="4" s="1"/>
  <c r="C961" i="4"/>
  <c r="B961" i="4" s="1"/>
  <c r="C656" i="4"/>
  <c r="B656" i="4" s="1"/>
  <c r="C558" i="4"/>
  <c r="B558" i="4" s="1"/>
  <c r="C460" i="4"/>
  <c r="B460" i="4" s="1"/>
  <c r="C362" i="4"/>
  <c r="B362" i="4" s="1"/>
  <c r="C264" i="4"/>
  <c r="B264" i="4" s="1"/>
  <c r="C3600" i="4"/>
  <c r="B3599" i="4"/>
  <c r="E3601" i="4"/>
  <c r="F3601" i="4"/>
  <c r="G3601" i="4" s="1"/>
  <c r="D3602" i="4"/>
  <c r="C162" i="4"/>
  <c r="B162" i="4" s="1"/>
  <c r="B2843" i="4"/>
  <c r="C2844" i="4"/>
  <c r="B2255" i="4"/>
  <c r="C2256" i="4"/>
  <c r="C3335" i="4"/>
  <c r="B3334" i="4"/>
  <c r="C1668" i="4"/>
  <c r="B1667" i="4"/>
  <c r="C3236" i="4"/>
  <c r="B3236" i="4" s="1"/>
  <c r="C1374" i="4"/>
  <c r="B1374" i="4" s="1"/>
  <c r="C1473" i="4"/>
  <c r="B1473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2355" i="4"/>
  <c r="B2355" i="4" s="1"/>
  <c r="C2159" i="4"/>
  <c r="B2159" i="4" s="1"/>
  <c r="C1963" i="4"/>
  <c r="B1963" i="4" s="1"/>
  <c r="C1865" i="4"/>
  <c r="B1865" i="4" s="1"/>
  <c r="C1569" i="4"/>
  <c r="B1569" i="4" s="1"/>
  <c r="C1768" i="4"/>
  <c r="B1768" i="4" s="1"/>
  <c r="C1061" i="4" l="1"/>
  <c r="B1060" i="4"/>
  <c r="C962" i="4"/>
  <c r="B962" i="4" s="1"/>
  <c r="C1159" i="4"/>
  <c r="B1159" i="4" s="1"/>
  <c r="C864" i="4"/>
  <c r="B864" i="4" s="1"/>
  <c r="C657" i="4"/>
  <c r="B657" i="4" s="1"/>
  <c r="C559" i="4"/>
  <c r="B559" i="4" s="1"/>
  <c r="C461" i="4"/>
  <c r="B461" i="4" s="1"/>
  <c r="C363" i="4"/>
  <c r="B363" i="4" s="1"/>
  <c r="C265" i="4"/>
  <c r="B265" i="4" s="1"/>
  <c r="C3601" i="4"/>
  <c r="B3600" i="4"/>
  <c r="F3602" i="4"/>
  <c r="G3602" i="4" s="1"/>
  <c r="D3603" i="4"/>
  <c r="E3602" i="4"/>
  <c r="C163" i="4"/>
  <c r="B163" i="4" s="1"/>
  <c r="B2844" i="4"/>
  <c r="C2845" i="4"/>
  <c r="C1669" i="4"/>
  <c r="B1668" i="4"/>
  <c r="C3336" i="4"/>
  <c r="B3335" i="4"/>
  <c r="B2256" i="4"/>
  <c r="C2257" i="4"/>
  <c r="C3237" i="4"/>
  <c r="B3237" i="4" s="1"/>
  <c r="C1375" i="4"/>
  <c r="B1375" i="4" s="1"/>
  <c r="C1474" i="4"/>
  <c r="B1474" i="4" s="1"/>
  <c r="C1277" i="4"/>
  <c r="B1277" i="4" s="1"/>
  <c r="C3139" i="4"/>
  <c r="B3139" i="4" s="1"/>
  <c r="C3041" i="4"/>
  <c r="B3041" i="4" s="1"/>
  <c r="C2943" i="4"/>
  <c r="B2943" i="4" s="1"/>
  <c r="C2747" i="4"/>
  <c r="B2747" i="4" s="1"/>
  <c r="C2649" i="4"/>
  <c r="B2649" i="4" s="1"/>
  <c r="C2551" i="4"/>
  <c r="B2551" i="4" s="1"/>
  <c r="C2061" i="4"/>
  <c r="B2061" i="4" s="1"/>
  <c r="C2453" i="4"/>
  <c r="B2453" i="4" s="1"/>
  <c r="C2356" i="4"/>
  <c r="B2356" i="4" s="1"/>
  <c r="C2160" i="4"/>
  <c r="B2160" i="4" s="1"/>
  <c r="C1964" i="4"/>
  <c r="B1964" i="4" s="1"/>
  <c r="C1866" i="4"/>
  <c r="B1866" i="4" s="1"/>
  <c r="C1570" i="4"/>
  <c r="B1570" i="4" s="1"/>
  <c r="C1769" i="4"/>
  <c r="B1769" i="4" s="1"/>
  <c r="B1061" i="4" l="1"/>
  <c r="C1062" i="4"/>
  <c r="C865" i="4"/>
  <c r="B865" i="4" s="1"/>
  <c r="C1160" i="4"/>
  <c r="B1160" i="4" s="1"/>
  <c r="C963" i="4"/>
  <c r="B963" i="4" s="1"/>
  <c r="C658" i="4"/>
  <c r="B658" i="4" s="1"/>
  <c r="C560" i="4"/>
  <c r="B560" i="4" s="1"/>
  <c r="C462" i="4"/>
  <c r="B462" i="4" s="1"/>
  <c r="C364" i="4"/>
  <c r="B364" i="4" s="1"/>
  <c r="C266" i="4"/>
  <c r="B266" i="4" s="1"/>
  <c r="C3602" i="4"/>
  <c r="B3601" i="4"/>
  <c r="E3603" i="4"/>
  <c r="F3603" i="4"/>
  <c r="G3603" i="4" s="1"/>
  <c r="D3604" i="4"/>
  <c r="C164" i="4"/>
  <c r="B164" i="4" s="1"/>
  <c r="B2845" i="4"/>
  <c r="C2846" i="4"/>
  <c r="B2257" i="4"/>
  <c r="C2258" i="4"/>
  <c r="C3337" i="4"/>
  <c r="B3336" i="4"/>
  <c r="C1670" i="4"/>
  <c r="B1669" i="4"/>
  <c r="C3238" i="4"/>
  <c r="B3238" i="4" s="1"/>
  <c r="C1376" i="4"/>
  <c r="B1376" i="4" s="1"/>
  <c r="C1475" i="4"/>
  <c r="B1475" i="4" s="1"/>
  <c r="C1278" i="4"/>
  <c r="B1278" i="4" s="1"/>
  <c r="C3140" i="4"/>
  <c r="B3140" i="4" s="1"/>
  <c r="C3042" i="4"/>
  <c r="B3042" i="4" s="1"/>
  <c r="C2944" i="4"/>
  <c r="B2944" i="4" s="1"/>
  <c r="C2748" i="4"/>
  <c r="B2748" i="4" s="1"/>
  <c r="C2650" i="4"/>
  <c r="B2650" i="4" s="1"/>
  <c r="C2552" i="4"/>
  <c r="B2552" i="4" s="1"/>
  <c r="C2062" i="4"/>
  <c r="B2062" i="4" s="1"/>
  <c r="C2454" i="4"/>
  <c r="B2454" i="4" s="1"/>
  <c r="C2357" i="4"/>
  <c r="B2357" i="4" s="1"/>
  <c r="C2161" i="4"/>
  <c r="B2161" i="4" s="1"/>
  <c r="C1965" i="4"/>
  <c r="B1965" i="4" s="1"/>
  <c r="C1867" i="4"/>
  <c r="B1867" i="4" s="1"/>
  <c r="C1571" i="4"/>
  <c r="B1571" i="4" s="1"/>
  <c r="C1770" i="4"/>
  <c r="B1770" i="4" s="1"/>
  <c r="B1062" i="4" l="1"/>
  <c r="C1063" i="4"/>
  <c r="C964" i="4"/>
  <c r="B964" i="4" s="1"/>
  <c r="C1161" i="4"/>
  <c r="B1161" i="4" s="1"/>
  <c r="C866" i="4"/>
  <c r="B866" i="4" s="1"/>
  <c r="C659" i="4"/>
  <c r="B659" i="4" s="1"/>
  <c r="C561" i="4"/>
  <c r="B561" i="4" s="1"/>
  <c r="C463" i="4"/>
  <c r="B463" i="4" s="1"/>
  <c r="C365" i="4"/>
  <c r="B365" i="4" s="1"/>
  <c r="C267" i="4"/>
  <c r="B267" i="4" s="1"/>
  <c r="C3603" i="4"/>
  <c r="B3602" i="4"/>
  <c r="F3604" i="4"/>
  <c r="G3604" i="4" s="1"/>
  <c r="D3605" i="4"/>
  <c r="E3604" i="4"/>
  <c r="C165" i="4"/>
  <c r="B165" i="4" s="1"/>
  <c r="B2846" i="4"/>
  <c r="C2847" i="4"/>
  <c r="C1671" i="4"/>
  <c r="B1670" i="4"/>
  <c r="C3338" i="4"/>
  <c r="B3337" i="4"/>
  <c r="B2258" i="4"/>
  <c r="C2259" i="4"/>
  <c r="C3239" i="4"/>
  <c r="B3239" i="4" s="1"/>
  <c r="C1377" i="4"/>
  <c r="B1377" i="4" s="1"/>
  <c r="C1476" i="4"/>
  <c r="B1476" i="4" s="1"/>
  <c r="C1279" i="4"/>
  <c r="B1279" i="4" s="1"/>
  <c r="C3141" i="4"/>
  <c r="B3141" i="4" s="1"/>
  <c r="C3043" i="4"/>
  <c r="B3043" i="4" s="1"/>
  <c r="C2945" i="4"/>
  <c r="B2945" i="4" s="1"/>
  <c r="C2749" i="4"/>
  <c r="B2749" i="4" s="1"/>
  <c r="C2651" i="4"/>
  <c r="B2651" i="4" s="1"/>
  <c r="C2553" i="4"/>
  <c r="B2553" i="4" s="1"/>
  <c r="C2063" i="4"/>
  <c r="B2063" i="4" s="1"/>
  <c r="C2455" i="4"/>
  <c r="B2455" i="4" s="1"/>
  <c r="C2358" i="4"/>
  <c r="B2358" i="4" s="1"/>
  <c r="C2162" i="4"/>
  <c r="B2162" i="4" s="1"/>
  <c r="C1966" i="4"/>
  <c r="B1966" i="4" s="1"/>
  <c r="C1868" i="4"/>
  <c r="B1868" i="4" s="1"/>
  <c r="C1572" i="4"/>
  <c r="B1572" i="4" s="1"/>
  <c r="C1771" i="4"/>
  <c r="B1771" i="4" s="1"/>
  <c r="C1064" i="4" l="1"/>
  <c r="B1064" i="4" s="1"/>
  <c r="B1063" i="4"/>
  <c r="C867" i="4"/>
  <c r="B867" i="4" s="1"/>
  <c r="C1162" i="4"/>
  <c r="B1162" i="4" s="1"/>
  <c r="C965" i="4"/>
  <c r="B965" i="4" s="1"/>
  <c r="C660" i="4"/>
  <c r="B660" i="4" s="1"/>
  <c r="C562" i="4"/>
  <c r="B562" i="4" s="1"/>
  <c r="C464" i="4"/>
  <c r="B464" i="4" s="1"/>
  <c r="C366" i="4"/>
  <c r="B366" i="4" s="1"/>
  <c r="C268" i="4"/>
  <c r="B268" i="4" s="1"/>
  <c r="C3604" i="4"/>
  <c r="B3603" i="4"/>
  <c r="E3605" i="4"/>
  <c r="F3605" i="4"/>
  <c r="G3605" i="4" s="1"/>
  <c r="D3606" i="4"/>
  <c r="C166" i="4"/>
  <c r="B166" i="4" s="1"/>
  <c r="B2847" i="4"/>
  <c r="C2848" i="4"/>
  <c r="C3339" i="4"/>
  <c r="B3338" i="4"/>
  <c r="B2259" i="4"/>
  <c r="C2260" i="4"/>
  <c r="C1672" i="4"/>
  <c r="B1671" i="4"/>
  <c r="C3240" i="4"/>
  <c r="B3240" i="4" s="1"/>
  <c r="C1378" i="4"/>
  <c r="B1378" i="4" s="1"/>
  <c r="C1477" i="4"/>
  <c r="B1477" i="4" s="1"/>
  <c r="C1280" i="4"/>
  <c r="B1280" i="4" s="1"/>
  <c r="C3142" i="4"/>
  <c r="B3142" i="4" s="1"/>
  <c r="C3044" i="4"/>
  <c r="B3044" i="4" s="1"/>
  <c r="C2946" i="4"/>
  <c r="B2946" i="4" s="1"/>
  <c r="C2750" i="4"/>
  <c r="B2750" i="4" s="1"/>
  <c r="C2652" i="4"/>
  <c r="B2652" i="4" s="1"/>
  <c r="C2554" i="4"/>
  <c r="B2554" i="4" s="1"/>
  <c r="C2064" i="4"/>
  <c r="B2064" i="4" s="1"/>
  <c r="C2456" i="4"/>
  <c r="B2456" i="4" s="1"/>
  <c r="C2359" i="4"/>
  <c r="B2359" i="4" s="1"/>
  <c r="C2163" i="4"/>
  <c r="B2163" i="4" s="1"/>
  <c r="C1967" i="4"/>
  <c r="B1967" i="4" s="1"/>
  <c r="C1869" i="4"/>
  <c r="B1869" i="4" s="1"/>
  <c r="C1573" i="4"/>
  <c r="B1573" i="4" s="1"/>
  <c r="C1772" i="4"/>
  <c r="B1772" i="4" s="1"/>
  <c r="C966" i="4" l="1"/>
  <c r="B966" i="4" s="1"/>
  <c r="C868" i="4"/>
  <c r="B868" i="4" s="1"/>
  <c r="C661" i="4"/>
  <c r="B661" i="4" s="1"/>
  <c r="C563" i="4"/>
  <c r="B563" i="4" s="1"/>
  <c r="C465" i="4"/>
  <c r="B465" i="4" s="1"/>
  <c r="C367" i="4"/>
  <c r="B367" i="4" s="1"/>
  <c r="C269" i="4"/>
  <c r="B269" i="4" s="1"/>
  <c r="C3605" i="4"/>
  <c r="B3604" i="4"/>
  <c r="F3606" i="4"/>
  <c r="G3606" i="4" s="1"/>
  <c r="D3607" i="4"/>
  <c r="E3606" i="4"/>
  <c r="C167" i="4"/>
  <c r="B167" i="4" s="1"/>
  <c r="B2848" i="4"/>
  <c r="C2849" i="4"/>
  <c r="C1673" i="4"/>
  <c r="B1672" i="4"/>
  <c r="B2260" i="4"/>
  <c r="C2261" i="4"/>
  <c r="C3340" i="4"/>
  <c r="B3339" i="4"/>
  <c r="C3241" i="4"/>
  <c r="B3241" i="4" s="1"/>
  <c r="C1379" i="4"/>
  <c r="B1379" i="4" s="1"/>
  <c r="C1478" i="4"/>
  <c r="B1478" i="4" s="1"/>
  <c r="C1281" i="4"/>
  <c r="B1281" i="4" s="1"/>
  <c r="C3143" i="4"/>
  <c r="B3143" i="4" s="1"/>
  <c r="C3045" i="4"/>
  <c r="B3045" i="4" s="1"/>
  <c r="C2947" i="4"/>
  <c r="B2947" i="4" s="1"/>
  <c r="C2751" i="4"/>
  <c r="B2751" i="4" s="1"/>
  <c r="C2653" i="4"/>
  <c r="B2653" i="4" s="1"/>
  <c r="C2555" i="4"/>
  <c r="B2555" i="4" s="1"/>
  <c r="C2065" i="4"/>
  <c r="B2065" i="4" s="1"/>
  <c r="C2457" i="4"/>
  <c r="B2457" i="4" s="1"/>
  <c r="C2360" i="4"/>
  <c r="B2360" i="4" s="1"/>
  <c r="C2164" i="4"/>
  <c r="B2164" i="4" s="1"/>
  <c r="C1968" i="4"/>
  <c r="B1968" i="4" s="1"/>
  <c r="C1870" i="4"/>
  <c r="B1870" i="4" s="1"/>
  <c r="C1574" i="4"/>
  <c r="B1574" i="4" s="1"/>
  <c r="C1773" i="4"/>
  <c r="B1773" i="4" s="1"/>
  <c r="C662" i="4" l="1"/>
  <c r="B662" i="4" s="1"/>
  <c r="C564" i="4"/>
  <c r="B564" i="4" s="1"/>
  <c r="C466" i="4"/>
  <c r="B466" i="4" s="1"/>
  <c r="C368" i="4"/>
  <c r="B368" i="4" s="1"/>
  <c r="C270" i="4"/>
  <c r="B270" i="4" s="1"/>
  <c r="C3606" i="4"/>
  <c r="B3605" i="4"/>
  <c r="E3607" i="4"/>
  <c r="F3607" i="4"/>
  <c r="G3607" i="4" s="1"/>
  <c r="D3608" i="4"/>
  <c r="C168" i="4"/>
  <c r="B168" i="4" s="1"/>
  <c r="B2849" i="4"/>
  <c r="C2850" i="4"/>
  <c r="C3341" i="4"/>
  <c r="B3340" i="4"/>
  <c r="B2261" i="4"/>
  <c r="C2262" i="4"/>
  <c r="C1674" i="4"/>
  <c r="B1673" i="4"/>
  <c r="C3242" i="4"/>
  <c r="B3242" i="4" s="1"/>
  <c r="C1380" i="4"/>
  <c r="B1380" i="4" s="1"/>
  <c r="C1479" i="4"/>
  <c r="B1479" i="4" s="1"/>
  <c r="C1282" i="4"/>
  <c r="B1282" i="4" s="1"/>
  <c r="C3144" i="4"/>
  <c r="B3144" i="4" s="1"/>
  <c r="C3046" i="4"/>
  <c r="B3046" i="4" s="1"/>
  <c r="C2948" i="4"/>
  <c r="B2948" i="4" s="1"/>
  <c r="C2752" i="4"/>
  <c r="B2752" i="4" s="1"/>
  <c r="C2654" i="4"/>
  <c r="B2654" i="4" s="1"/>
  <c r="C2556" i="4"/>
  <c r="B2556" i="4" s="1"/>
  <c r="C2066" i="4"/>
  <c r="B2066" i="4" s="1"/>
  <c r="C2458" i="4"/>
  <c r="B2458" i="4" s="1"/>
  <c r="C2361" i="4"/>
  <c r="B2361" i="4" s="1"/>
  <c r="C2165" i="4"/>
  <c r="B2165" i="4" s="1"/>
  <c r="C1969" i="4"/>
  <c r="B1969" i="4" s="1"/>
  <c r="C1871" i="4"/>
  <c r="B1871" i="4" s="1"/>
  <c r="C1575" i="4"/>
  <c r="B1575" i="4" s="1"/>
  <c r="C1774" i="4"/>
  <c r="B1774" i="4" s="1"/>
  <c r="C3607" i="4" l="1"/>
  <c r="B3606" i="4"/>
  <c r="F3608" i="4"/>
  <c r="G3608" i="4" s="1"/>
  <c r="D3609" i="4"/>
  <c r="E3608" i="4"/>
  <c r="C169" i="4"/>
  <c r="B169" i="4" s="1"/>
  <c r="B2850" i="4"/>
  <c r="C2851" i="4"/>
  <c r="B1674" i="4"/>
  <c r="C1675" i="4"/>
  <c r="B2262" i="4"/>
  <c r="C2263" i="4"/>
  <c r="C3342" i="4"/>
  <c r="B3341" i="4"/>
  <c r="C3243" i="4"/>
  <c r="B3243" i="4" s="1"/>
  <c r="C1381" i="4"/>
  <c r="B1381" i="4" s="1"/>
  <c r="C1480" i="4"/>
  <c r="B1480" i="4" s="1"/>
  <c r="C1283" i="4"/>
  <c r="B1283" i="4" s="1"/>
  <c r="C3145" i="4"/>
  <c r="B3145" i="4" s="1"/>
  <c r="C3047" i="4"/>
  <c r="B3047" i="4" s="1"/>
  <c r="C2949" i="4"/>
  <c r="B2949" i="4" s="1"/>
  <c r="C2753" i="4"/>
  <c r="B2753" i="4" s="1"/>
  <c r="C2655" i="4"/>
  <c r="B2655" i="4" s="1"/>
  <c r="C2557" i="4"/>
  <c r="B2557" i="4" s="1"/>
  <c r="C2067" i="4"/>
  <c r="B2067" i="4" s="1"/>
  <c r="C2459" i="4"/>
  <c r="B2459" i="4" s="1"/>
  <c r="C2362" i="4"/>
  <c r="B2362" i="4" s="1"/>
  <c r="C2166" i="4"/>
  <c r="B2166" i="4" s="1"/>
  <c r="C1970" i="4"/>
  <c r="B1970" i="4" s="1"/>
  <c r="C1872" i="4"/>
  <c r="B1872" i="4" s="1"/>
  <c r="C1576" i="4"/>
  <c r="B1576" i="4" s="1"/>
  <c r="C1775" i="4"/>
  <c r="B1775" i="4" s="1"/>
  <c r="C3608" i="4" l="1"/>
  <c r="B3607" i="4"/>
  <c r="E3609" i="4"/>
  <c r="F3609" i="4"/>
  <c r="G3609" i="4" s="1"/>
  <c r="C170" i="4"/>
  <c r="B170" i="4" s="1"/>
  <c r="B2851" i="4"/>
  <c r="C2852" i="4"/>
  <c r="C3343" i="4"/>
  <c r="B3342" i="4"/>
  <c r="B2263" i="4"/>
  <c r="C2264" i="4"/>
  <c r="B1675" i="4"/>
  <c r="C1676" i="4"/>
  <c r="C3244" i="4"/>
  <c r="B3244" i="4" s="1"/>
  <c r="C1382" i="4"/>
  <c r="B1382" i="4" s="1"/>
  <c r="C1481" i="4"/>
  <c r="B1481" i="4" s="1"/>
  <c r="C1284" i="4"/>
  <c r="B1284" i="4" s="1"/>
  <c r="C3146" i="4"/>
  <c r="B3146" i="4" s="1"/>
  <c r="C3048" i="4"/>
  <c r="B3048" i="4" s="1"/>
  <c r="C2950" i="4"/>
  <c r="B2950" i="4" s="1"/>
  <c r="C2754" i="4"/>
  <c r="B2754" i="4" s="1"/>
  <c r="C2656" i="4"/>
  <c r="B2656" i="4" s="1"/>
  <c r="C2558" i="4"/>
  <c r="B2558" i="4" s="1"/>
  <c r="C2068" i="4"/>
  <c r="B2068" i="4" s="1"/>
  <c r="C2460" i="4"/>
  <c r="B2460" i="4" s="1"/>
  <c r="C2363" i="4"/>
  <c r="B2363" i="4" s="1"/>
  <c r="C2167" i="4"/>
  <c r="B2167" i="4" s="1"/>
  <c r="C1971" i="4"/>
  <c r="B1971" i="4" s="1"/>
  <c r="C1873" i="4"/>
  <c r="B1873" i="4" s="1"/>
  <c r="C1577" i="4"/>
  <c r="B1577" i="4" s="1"/>
  <c r="C1776" i="4"/>
  <c r="B1776" i="4" s="1"/>
  <c r="C3609" i="4" l="1"/>
  <c r="B3609" i="4" s="1"/>
  <c r="B3608" i="4"/>
  <c r="C171" i="4"/>
  <c r="B171" i="4" s="1"/>
  <c r="B2852" i="4"/>
  <c r="C2853" i="4"/>
  <c r="B2264" i="4"/>
  <c r="C2265" i="4"/>
  <c r="B1676" i="4"/>
  <c r="C1677" i="4"/>
  <c r="C3344" i="4"/>
  <c r="B3343" i="4"/>
  <c r="C3245" i="4"/>
  <c r="B3245" i="4" s="1"/>
  <c r="C1383" i="4"/>
  <c r="B1383" i="4" s="1"/>
  <c r="C1482" i="4"/>
  <c r="B1482" i="4" s="1"/>
  <c r="C1285" i="4"/>
  <c r="B1285" i="4" s="1"/>
  <c r="C3147" i="4"/>
  <c r="B3147" i="4" s="1"/>
  <c r="C3049" i="4"/>
  <c r="B3049" i="4" s="1"/>
  <c r="C2951" i="4"/>
  <c r="B2951" i="4" s="1"/>
  <c r="C2755" i="4"/>
  <c r="B2755" i="4" s="1"/>
  <c r="C2657" i="4"/>
  <c r="B2657" i="4" s="1"/>
  <c r="C2559" i="4"/>
  <c r="B2559" i="4" s="1"/>
  <c r="C2069" i="4"/>
  <c r="B2069" i="4" s="1"/>
  <c r="C2461" i="4"/>
  <c r="B2461" i="4" s="1"/>
  <c r="C2364" i="4"/>
  <c r="B2364" i="4" s="1"/>
  <c r="C2168" i="4"/>
  <c r="B2168" i="4" s="1"/>
  <c r="C1972" i="4"/>
  <c r="B1972" i="4" s="1"/>
  <c r="C1874" i="4"/>
  <c r="B1874" i="4" s="1"/>
  <c r="C1578" i="4"/>
  <c r="B1578" i="4" s="1"/>
  <c r="C1777" i="4"/>
  <c r="B1777" i="4" s="1"/>
  <c r="C172" i="4" l="1"/>
  <c r="B172" i="4" s="1"/>
  <c r="B2853" i="4"/>
  <c r="C2854" i="4"/>
  <c r="C3345" i="4"/>
  <c r="B3344" i="4"/>
  <c r="B1677" i="4"/>
  <c r="C1678" i="4"/>
  <c r="B2265" i="4"/>
  <c r="C2266" i="4"/>
  <c r="C3246" i="4"/>
  <c r="B3246" i="4" s="1"/>
  <c r="C1384" i="4"/>
  <c r="B1384" i="4" s="1"/>
  <c r="C1483" i="4"/>
  <c r="B1483" i="4" s="1"/>
  <c r="C1286" i="4"/>
  <c r="B1286" i="4" s="1"/>
  <c r="C3148" i="4"/>
  <c r="B3148" i="4" s="1"/>
  <c r="C3050" i="4"/>
  <c r="B3050" i="4" s="1"/>
  <c r="C2952" i="4"/>
  <c r="B2952" i="4" s="1"/>
  <c r="C2756" i="4"/>
  <c r="B2756" i="4" s="1"/>
  <c r="C2658" i="4"/>
  <c r="B2658" i="4" s="1"/>
  <c r="C2560" i="4"/>
  <c r="B2560" i="4" s="1"/>
  <c r="C2070" i="4"/>
  <c r="B2070" i="4" s="1"/>
  <c r="C2462" i="4"/>
  <c r="B2462" i="4" s="1"/>
  <c r="C2365" i="4"/>
  <c r="B2365" i="4" s="1"/>
  <c r="C2169" i="4"/>
  <c r="B2169" i="4" s="1"/>
  <c r="C1973" i="4"/>
  <c r="B1973" i="4" s="1"/>
  <c r="C1875" i="4"/>
  <c r="B1875" i="4" s="1"/>
  <c r="C1579" i="4"/>
  <c r="B1579" i="4" s="1"/>
  <c r="C1778" i="4"/>
  <c r="B1778" i="4" s="1"/>
  <c r="B2854" i="4" l="1"/>
  <c r="C2855" i="4"/>
  <c r="B2266" i="4"/>
  <c r="C2267" i="4"/>
  <c r="B1678" i="4"/>
  <c r="C1679" i="4"/>
  <c r="C3346" i="4"/>
  <c r="B3346" i="4" s="1"/>
  <c r="B3345" i="4"/>
  <c r="C3247" i="4"/>
  <c r="B3247" i="4" s="1"/>
  <c r="C1385" i="4"/>
  <c r="B1385" i="4" s="1"/>
  <c r="C1484" i="4"/>
  <c r="B1484" i="4" s="1"/>
  <c r="C1287" i="4"/>
  <c r="B1287" i="4" s="1"/>
  <c r="C3149" i="4"/>
  <c r="B3149" i="4" s="1"/>
  <c r="C3051" i="4"/>
  <c r="B3051" i="4" s="1"/>
  <c r="C2953" i="4"/>
  <c r="B2953" i="4" s="1"/>
  <c r="C2757" i="4"/>
  <c r="B2757" i="4" s="1"/>
  <c r="C2659" i="4"/>
  <c r="B2659" i="4" s="1"/>
  <c r="C2561" i="4"/>
  <c r="B2561" i="4" s="1"/>
  <c r="C2071" i="4"/>
  <c r="B2071" i="4" s="1"/>
  <c r="C2463" i="4"/>
  <c r="B2463" i="4" s="1"/>
  <c r="C2366" i="4"/>
  <c r="B2366" i="4" s="1"/>
  <c r="C2170" i="4"/>
  <c r="B2170" i="4" s="1"/>
  <c r="C1974" i="4"/>
  <c r="B1974" i="4" s="1"/>
  <c r="C1876" i="4"/>
  <c r="B1876" i="4" s="1"/>
  <c r="C1580" i="4"/>
  <c r="B1580" i="4" s="1"/>
  <c r="B2855" i="4" l="1"/>
  <c r="C2856" i="4"/>
  <c r="B2856" i="4" s="1"/>
  <c r="B1679" i="4"/>
  <c r="C1680" i="4"/>
  <c r="B1680" i="4" s="1"/>
  <c r="B2267" i="4"/>
  <c r="C2268" i="4"/>
  <c r="B2268" i="4" s="1"/>
  <c r="C3248" i="4"/>
  <c r="B3248" i="4" s="1"/>
  <c r="C1386" i="4"/>
  <c r="B1386" i="4" s="1"/>
  <c r="C1288" i="4"/>
  <c r="B1288" i="4" s="1"/>
  <c r="C3150" i="4"/>
  <c r="B3150" i="4" s="1"/>
  <c r="C3052" i="4"/>
  <c r="B3052" i="4" s="1"/>
  <c r="C2954" i="4"/>
  <c r="B2954" i="4" s="1"/>
  <c r="C2758" i="4"/>
  <c r="B2758" i="4" s="1"/>
  <c r="C2660" i="4"/>
  <c r="B2660" i="4" s="1"/>
  <c r="C2562" i="4"/>
  <c r="B2562" i="4" s="1"/>
  <c r="C2072" i="4"/>
  <c r="B2072" i="4" s="1"/>
  <c r="C2464" i="4"/>
  <c r="B2464" i="4" s="1"/>
  <c r="C1581" i="4"/>
  <c r="B1581" i="4" s="1"/>
  <c r="C1582" i="4" l="1"/>
  <c r="B1582" i="4" s="1"/>
  <c r="D1193" i="4" l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E1192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E1290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E1388" i="4" s="1"/>
  <c r="D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E1486" i="4" s="1"/>
  <c r="D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E1584" i="4" s="1"/>
  <c r="D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D1767" i="4" s="1"/>
  <c r="E1767" i="4" s="1"/>
  <c r="D1768" i="4" s="1"/>
  <c r="E1768" i="4" s="1"/>
  <c r="D1769" i="4" s="1"/>
  <c r="E1769" i="4" s="1"/>
  <c r="D1770" i="4" s="1"/>
  <c r="E1770" i="4" s="1"/>
  <c r="D1771" i="4" s="1"/>
  <c r="E1771" i="4" s="1"/>
  <c r="D1772" i="4" s="1"/>
  <c r="E1772" i="4" s="1"/>
  <c r="D1773" i="4" s="1"/>
  <c r="E1773" i="4" s="1"/>
  <c r="D1774" i="4" s="1"/>
  <c r="E1774" i="4" s="1"/>
  <c r="D1775" i="4" s="1"/>
  <c r="E1775" i="4" s="1"/>
  <c r="D1776" i="4" s="1"/>
  <c r="E1776" i="4" s="1"/>
  <c r="D1777" i="4" s="1"/>
  <c r="E1777" i="4" s="1"/>
  <c r="D1778" i="4" s="1"/>
  <c r="E1778" i="4" s="1"/>
  <c r="E1682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E1780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E1878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E1976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E2074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E2172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E2270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E2368" i="4" s="1"/>
  <c r="D2466" i="4" l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E2466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E2564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E2662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E2760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E2858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E2956" i="4" s="1"/>
  <c r="D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D3139" i="4" s="1"/>
  <c r="E3139" i="4" s="1"/>
  <c r="D3140" i="4" s="1"/>
  <c r="E3140" i="4" s="1"/>
  <c r="D3141" i="4" s="1"/>
  <c r="E3141" i="4" s="1"/>
  <c r="D3142" i="4" s="1"/>
  <c r="E3142" i="4" s="1"/>
  <c r="D3143" i="4" s="1"/>
  <c r="E3143" i="4" s="1"/>
  <c r="D3144" i="4" s="1"/>
  <c r="E3144" i="4" s="1"/>
  <c r="D3145" i="4" s="1"/>
  <c r="E3145" i="4" s="1"/>
  <c r="D3146" i="4" s="1"/>
  <c r="E3146" i="4" s="1"/>
  <c r="D3147" i="4" s="1"/>
  <c r="E3147" i="4" s="1"/>
  <c r="D3148" i="4" s="1"/>
  <c r="E3148" i="4" s="1"/>
  <c r="D3149" i="4" s="1"/>
  <c r="E3149" i="4" s="1"/>
  <c r="D3150" i="4" s="1"/>
  <c r="E3150" i="4" s="1"/>
  <c r="E3054" i="4" s="1"/>
  <c r="D3152" i="4" l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E3152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E3250" i="4" s="1"/>
  <c r="D3373" i="4"/>
  <c r="D3374" i="4"/>
  <c r="D3375" i="4" s="1"/>
  <c r="D3376" i="4" s="1"/>
  <c r="D3378" i="4" l="1"/>
  <c r="D3379" i="4" s="1"/>
  <c r="D3380" i="4" s="1"/>
  <c r="D3381" i="4" s="1"/>
  <c r="E3378" i="4" s="1"/>
  <c r="E3373" i="4"/>
</calcChain>
</file>

<file path=xl/sharedStrings.xml><?xml version="1.0" encoding="utf-8"?>
<sst xmlns="http://schemas.openxmlformats.org/spreadsheetml/2006/main" count="5325" uniqueCount="269">
  <si>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</si>
  <si>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</si>
  <si>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</si>
  <si>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</si>
  <si>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</si>
  <si>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</si>
  <si>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</si>
  <si>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</si>
  <si>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</si>
  <si>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</si>
  <si>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</si>
  <si>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</si>
  <si>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Product ID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</si>
  <si>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</si>
  <si>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</si>
  <si>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</si>
  <si>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</si>
  <si>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</si>
  <si>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</si>
  <si>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</si>
  <si>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</si>
  <si>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</si>
  <si>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</si>
  <si>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</si>
  <si>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</si>
  <si>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</si>
  <si>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</si>
  <si>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</si>
  <si>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</si>
  <si>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</si>
  <si>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</si>
  <si>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</si>
  <si>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</si>
  <si>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</si>
  <si>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</si>
  <si>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</si>
  <si>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</si>
  <si>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</si>
  <si>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</si>
  <si>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</si>
  <si>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</si>
  <si>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</si>
  <si>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</si>
  <si>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</si>
  <si>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</si>
  <si>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</si>
  <si>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</si>
  <si>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</si>
  <si>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</si>
  <si>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</si>
  <si>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</si>
  <si>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</si>
  <si>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</si>
  <si>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</si>
  <si>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</si>
  <si>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</si>
  <si>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</si>
  <si>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</si>
  <si>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</si>
  <si>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</si>
  <si>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</si>
  <si>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</si>
  <si>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</si>
  <si>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</si>
  <si>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</si>
  <si>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</si>
  <si>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</si>
  <si>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</si>
  <si>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</si>
  <si>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</si>
  <si>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</si>
  <si>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</si>
  <si>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</si>
  <si>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</si>
  <si>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</si>
  <si>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</si>
  <si>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</si>
  <si>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</si>
  <si>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</si>
  <si>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</si>
  <si>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</si>
  <si>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</si>
  <si>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</si>
  <si>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</si>
  <si>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</si>
  <si>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</si>
  <si>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</si>
  <si>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</si>
  <si>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</si>
  <si>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</si>
  <si>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</si>
  <si>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</si>
  <si>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</si>
  <si>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</si>
  <si>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</si>
  <si>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</si>
  <si>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</si>
  <si>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</si>
  <si>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</si>
  <si>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</si>
  <si>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</si>
  <si>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</si>
  <si>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</si>
  <si>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</si>
  <si>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 xml:space="preserve"> Reserved for Creset Factor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</si>
  <si>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</si>
  <si>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</si>
  <si>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</si>
  <si>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</si>
  <si>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</si>
  <si>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</si>
  <si>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</si>
  <si>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</si>
  <si>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</si>
  <si>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</si>
  <si>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</si>
  <si>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</si>
  <si>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</si>
  <si>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Aux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</si>
  <si>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</si>
  <si>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</si>
  <si>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</si>
  <si>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</si>
  <si>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</si>
  <si>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</si>
  <si>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</si>
  <si>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</si>
  <si>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</si>
  <si>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</si>
  <si>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</si>
  <si>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</si>
  <si>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</si>
  <si>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</si>
  <si>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</si>
  <si>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</si>
  <si>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</si>
  <si>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</si>
  <si>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</si>
  <si>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</si>
  <si>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</si>
  <si>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</si>
  <si>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</si>
  <si>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</si>
  <si>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</si>
  <si>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</si>
  <si>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</si>
  <si>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</si>
  <si>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</si>
  <si>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Aux #2</t>
  </si>
  <si>
    <t>Aux #3</t>
  </si>
  <si>
    <t>Aux #4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</si>
  <si>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</si>
  <si>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</si>
  <si>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</si>
  <si>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</si>
  <si>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</si>
  <si>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</si>
  <si>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</si>
  <si>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Zero Current</t>
  </si>
  <si>
    <t>0 = Nothing  Connected 
1 = CT Card 
2 = CT Strip
…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</si>
  <si>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</si>
  <si>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</si>
  <si>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</si>
  <si>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</si>
  <si>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</si>
  <si>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</si>
  <si>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</si>
  <si>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</si>
  <si>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</si>
  <si>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</si>
  <si>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</si>
  <si>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</si>
  <si>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</si>
  <si>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</si>
  <si>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</si>
  <si>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</si>
  <si>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</si>
  <si>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</si>
  <si>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Alarm Status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</si>
  <si>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</si>
  <si>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</si>
  <si>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</si>
  <si>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</si>
  <si>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</si>
  <si>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</si>
  <si>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</si>
  <si>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Voltage Alarm Status</t>
  </si>
  <si>
    <t>Global Reset</t>
  </si>
  <si>
    <t>Branch Alarm Status</t>
  </si>
  <si>
    <t>High High Latching Alarm Counter</t>
  </si>
  <si>
    <t>High Latching Alarm Counter</t>
  </si>
  <si>
    <t>Low Latching Alarm Counter</t>
  </si>
  <si>
    <t>Low Low Latching Alarm Counter</t>
  </si>
  <si>
    <t>Latching Alarm Off State Counter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</si>
  <si>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</si>
  <si>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</si>
  <si>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</si>
  <si>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</si>
  <si>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</si>
  <si>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</si>
  <si>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</si>
  <si>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</si>
  <si>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</si>
  <si>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</si>
  <si>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</si>
  <si>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</si>
  <si>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</si>
  <si>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</si>
  <si>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Voltage Alarms</t>
  </si>
  <si>
    <t>Alarms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</si>
  <si>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</si>
  <si>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</si>
  <si>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</si>
  <si>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</si>
  <si>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</si>
  <si>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</si>
  <si>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</si>
  <si>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</si>
  <si>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</si>
  <si>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</si>
  <si>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</si>
  <si>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</si>
  <si>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</si>
  <si>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</si>
  <si>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</si>
  <si>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</si>
  <si>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</si>
  <si>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</si>
  <si>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</si>
  <si>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Branch Alarms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</si>
  <si>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</si>
  <si>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</si>
  <si>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</si>
  <si>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</si>
  <si>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</si>
  <si>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</si>
  <si>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</si>
  <si>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</si>
  <si>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</si>
  <si>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</si>
  <si>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</si>
  <si>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</si>
  <si>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 LL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</si>
  <si>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</si>
  <si>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</si>
  <si>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</si>
  <si>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</si>
  <si>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</si>
  <si>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LL - Average of Assigned Channels</t>
  </si>
  <si>
    <t>Voltage LL - Assigned Channel 1</t>
  </si>
  <si>
    <t>Voltage LL - Assigned Channel 2</t>
  </si>
  <si>
    <t>Voltage LL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</si>
  <si>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</si>
  <si>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</si>
  <si>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</si>
  <si>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</si>
  <si>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Voltage LL THD - Average of Assigned Channels</t>
  </si>
  <si>
    <t>Voltage LL THD - Assigned Channel 1</t>
  </si>
  <si>
    <t>Voltage LL THD - Assigned Channel 2</t>
  </si>
  <si>
    <t>Voltage LL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</si>
  <si>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</si>
  <si>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</si>
  <si>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</si>
  <si>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</si>
  <si>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</si>
  <si>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 xml:space="preserve">Voltage Waveform Capture High Threshold </t>
  </si>
  <si>
    <t xml:space="preserve">Voltage Waveform Capture Low Threshold </t>
  </si>
  <si>
    <t xml:space="preserve">Current Waveform Capture High Threshold </t>
  </si>
  <si>
    <t xml:space="preserve">Current Waveform Capture Low 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</si>
</sst>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609"/>
  <sheetViews>
    <sheetView tabSelected="1" zoomScaleNormal="100" workbookViewId="0">
      <pane ySplit="3" topLeftCell="A1178" activePane="bottomLeft" state="frozen"/>
      <selection pane="bottomLeft" activeCell="B690" sqref="B69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0" customWidth="1"/>
    <col min="7" max="7" width="8.85546875" style="11" customWidth="1"/>
    <col min="8" max="8" width="10.140625" style="1" bestFit="1" customWidth="1"/>
    <col min="9" max="9" width="9" style="11" bestFit="1" customWidth="1"/>
    <col min="10" max="11" width="6.7109375" style="1" customWidth="1"/>
    <col min="12" max="12" width="8.5703125" style="1" bestFit="1" customWidth="1"/>
    <col min="13" max="13" width="6.7109375" style="1" customWidth="1"/>
    <col min="14" max="14" width="47.7109375" style="1" bestFit="1" customWidth="1"/>
  </cols>
  <sheetData>
    <row r="1" spans="1:14" x14ac:dyDescent="0.25">
      <c r="D1" s="24" t="s">
        <v>99</v>
      </c>
      <c r="E1" s="25"/>
      <c r="F1" s="25"/>
      <c r="G1" s="26"/>
      <c r="H1" s="29" t="s">
        <v>100</v>
      </c>
      <c r="I1" s="30"/>
    </row>
    <row r="2" spans="1:14" x14ac:dyDescent="0.25">
      <c r="D2" s="27" t="s">
        <v>29</v>
      </c>
      <c r="E2" s="28"/>
      <c r="F2" s="22" t="s">
        <v>5</v>
      </c>
      <c r="G2" s="23"/>
      <c r="H2" s="31"/>
      <c r="I2" s="32"/>
    </row>
    <row r="3" spans="1:14" x14ac:dyDescent="0.25">
      <c r="B3" s="8" t="s">
        <v>25</v>
      </c>
      <c r="C3" s="1" t="s">
        <v>89</v>
      </c>
      <c r="D3" s="5" t="s">
        <v>85</v>
      </c>
      <c r="E3" s="19" t="s">
        <v>86</v>
      </c>
      <c r="F3" s="20" t="s">
        <v>54</v>
      </c>
      <c r="G3" s="6" t="s">
        <v>55</v>
      </c>
      <c r="H3" s="2" t="s">
        <v>101</v>
      </c>
      <c r="I3" s="4" t="s">
        <v>102</v>
      </c>
      <c r="J3" s="2" t="s">
        <v>52</v>
      </c>
      <c r="K3" s="2" t="s">
        <v>56</v>
      </c>
      <c r="L3" s="2" t="s">
        <v>51</v>
      </c>
      <c r="M3" s="2" t="s">
        <v>81</v>
      </c>
      <c r="N3" s="1" t="s">
        <v>53</v>
      </c>
    </row>
    <row r="4" spans="1:14" x14ac:dyDescent="0.25">
      <c r="A4" s="3" t="s">
        <v>42</v>
      </c>
    </row>
    <row r="5" spans="1:14" outlineLevel="1" x14ac:dyDescent="0.25">
      <c r="B5" s="8" t="s">
        <v>0</v>
      </c>
      <c r="D5" s="10">
        <v>1</v>
      </c>
      <c r="E5" s="1">
        <v>2</v>
      </c>
    </row>
    <row r="6" spans="1:14" outlineLevel="1" x14ac:dyDescent="0.25">
      <c r="B6" s="8" t="s">
        <v>1</v>
      </c>
      <c r="D6" s="10">
        <v>3</v>
      </c>
    </row>
    <row r="7" spans="1:14" outlineLevel="1" x14ac:dyDescent="0.25">
      <c r="B7" s="8" t="s">
        <v>26</v>
      </c>
      <c r="D7" s="10">
        <f t="shared" ref="D7:D15" si="0">D6+1</f>
        <v>4</v>
      </c>
    </row>
    <row r="8" spans="1:14" outlineLevel="1" x14ac:dyDescent="0.25">
      <c r="B8" s="8" t="s">
        <v>12</v>
      </c>
      <c r="D8" s="10">
        <f t="shared" si="0"/>
        <v>5</v>
      </c>
    </row>
    <row r="9" spans="1:14" outlineLevel="1" x14ac:dyDescent="0.25">
      <c r="B9" s="8" t="s">
        <v>10</v>
      </c>
      <c r="D9" s="10">
        <f t="shared" si="0"/>
        <v>6</v>
      </c>
    </row>
    <row r="10" spans="1:14" outlineLevel="1" x14ac:dyDescent="0.25">
      <c r="B10" s="8" t="s">
        <v>234</v>
      </c>
      <c r="D10" s="10">
        <f t="shared" si="0"/>
        <v>7</v>
      </c>
      <c r="E10" s="1">
        <f>D10+1</f>
        <v>8</v>
      </c>
    </row>
    <row r="11" spans="1:14" outlineLevel="1" x14ac:dyDescent="0.25">
      <c r="B11" s="8" t="s">
        <v>11</v>
      </c>
      <c r="D11" s="10">
        <f>E10+1</f>
        <v>9</v>
      </c>
    </row>
    <row r="12" spans="1:14" outlineLevel="1" x14ac:dyDescent="0.25">
      <c r="B12" s="8" t="s">
        <v>57</v>
      </c>
      <c r="D12" s="10">
        <f t="shared" si="0"/>
        <v>10</v>
      </c>
      <c r="N12" s="33" t="s">
        <v>159</v>
      </c>
    </row>
    <row r="13" spans="1:14" outlineLevel="1" x14ac:dyDescent="0.25">
      <c r="B13" s="8" t="s">
        <v>58</v>
      </c>
      <c r="D13" s="10">
        <f>D12+1</f>
        <v>11</v>
      </c>
      <c r="N13" s="33"/>
    </row>
    <row r="14" spans="1:14" outlineLevel="1" x14ac:dyDescent="0.25">
      <c r="B14" s="8" t="s">
        <v>59</v>
      </c>
      <c r="D14" s="10">
        <f t="shared" si="0"/>
        <v>12</v>
      </c>
      <c r="N14" s="33"/>
    </row>
    <row r="15" spans="1:14" outlineLevel="1" x14ac:dyDescent="0.25">
      <c r="B15" s="8" t="s">
        <v>60</v>
      </c>
      <c r="D15" s="10">
        <f t="shared" si="0"/>
        <v>13</v>
      </c>
      <c r="N15" s="33"/>
    </row>
    <row r="16" spans="1:14" outlineLevel="1" x14ac:dyDescent="0.25">
      <c r="B16" s="8" t="s">
        <v>107</v>
      </c>
      <c r="D16" s="10">
        <f>D15+1</f>
        <v>14</v>
      </c>
      <c r="E16" s="1">
        <f>D16+1</f>
        <v>15</v>
      </c>
    </row>
    <row r="17" spans="1:14" outlineLevel="1" x14ac:dyDescent="0.25">
      <c r="B17" s="8" t="s">
        <v>108</v>
      </c>
      <c r="D17" s="10">
        <f>E16+1</f>
        <v>16</v>
      </c>
      <c r="E17" s="1">
        <f>D17+1</f>
        <v>17</v>
      </c>
    </row>
    <row r="18" spans="1:14" outlineLevel="1" x14ac:dyDescent="0.25">
      <c r="B18" s="8" t="s">
        <v>109</v>
      </c>
      <c r="D18" s="10">
        <f t="shared" ref="D18:D19" si="1">E17+1</f>
        <v>18</v>
      </c>
      <c r="E18" s="1">
        <f t="shared" ref="E18:E19" si="2">D18+1</f>
        <v>19</v>
      </c>
      <c r="H18"/>
      <c r="I18" s="12"/>
      <c r="J18"/>
      <c r="K18"/>
      <c r="L18"/>
      <c r="M18"/>
      <c r="N18"/>
    </row>
    <row r="19" spans="1:14" outlineLevel="1" x14ac:dyDescent="0.25">
      <c r="B19" s="8" t="s">
        <v>110</v>
      </c>
      <c r="D19" s="10">
        <f t="shared" si="1"/>
        <v>20</v>
      </c>
      <c r="E19" s="1">
        <f t="shared" si="2"/>
        <v>21</v>
      </c>
      <c r="H19"/>
      <c r="I19" s="12"/>
      <c r="J19"/>
      <c r="K19"/>
      <c r="L19"/>
      <c r="M19"/>
      <c r="N19"/>
    </row>
    <row r="20" spans="1:14" outlineLevel="1" x14ac:dyDescent="0.25">
      <c r="B20" s="8" t="s">
        <v>111</v>
      </c>
      <c r="D20" s="10">
        <f>E19+1</f>
        <v>22</v>
      </c>
      <c r="H20"/>
      <c r="I20" s="12"/>
      <c r="J20"/>
      <c r="K20"/>
      <c r="L20"/>
      <c r="M20"/>
      <c r="N20"/>
    </row>
    <row r="21" spans="1:14" outlineLevel="1" x14ac:dyDescent="0.25">
      <c r="B21" s="8" t="s">
        <v>112</v>
      </c>
      <c r="D21" s="10">
        <f>D20+1</f>
        <v>23</v>
      </c>
      <c r="H21"/>
      <c r="I21" s="12"/>
      <c r="J21"/>
      <c r="K21"/>
      <c r="L21"/>
      <c r="M21"/>
      <c r="N21"/>
    </row>
    <row r="22" spans="1:14" outlineLevel="1" x14ac:dyDescent="0.25">
      <c r="B22" s="8" t="s">
        <v>113</v>
      </c>
      <c r="D22" s="10">
        <f t="shared" ref="D22:D26" si="3">D21+1</f>
        <v>24</v>
      </c>
      <c r="H22"/>
      <c r="I22" s="12"/>
      <c r="J22"/>
      <c r="K22"/>
      <c r="L22"/>
      <c r="M22"/>
      <c r="N22"/>
    </row>
    <row r="23" spans="1:14" outlineLevel="1" x14ac:dyDescent="0.25">
      <c r="B23" s="8" t="s">
        <v>114</v>
      </c>
      <c r="D23" s="10">
        <f t="shared" si="3"/>
        <v>25</v>
      </c>
      <c r="H23"/>
      <c r="I23" s="12"/>
      <c r="J23"/>
      <c r="K23"/>
      <c r="L23"/>
      <c r="M23"/>
      <c r="N23"/>
    </row>
    <row r="24" spans="1:14" outlineLevel="1" x14ac:dyDescent="0.25">
      <c r="B24" s="8" t="s">
        <v>63</v>
      </c>
      <c r="D24" s="10">
        <f t="shared" si="3"/>
        <v>26</v>
      </c>
      <c r="H24"/>
      <c r="I24" s="12"/>
      <c r="J24"/>
      <c r="K24"/>
      <c r="L24"/>
      <c r="M24"/>
      <c r="N24"/>
    </row>
    <row r="25" spans="1:14" outlineLevel="1" x14ac:dyDescent="0.25">
      <c r="B25" s="8" t="s">
        <v>62</v>
      </c>
      <c r="D25" s="10">
        <f t="shared" si="3"/>
        <v>27</v>
      </c>
      <c r="H25"/>
      <c r="I25" s="12"/>
      <c r="J25"/>
      <c r="K25"/>
      <c r="L25"/>
      <c r="M25"/>
      <c r="N25"/>
    </row>
    <row r="26" spans="1:14" outlineLevel="1" x14ac:dyDescent="0.25">
      <c r="B26" s="8" t="s">
        <v>61</v>
      </c>
      <c r="D26" s="10">
        <f t="shared" si="3"/>
        <v>28</v>
      </c>
      <c r="H26"/>
      <c r="I26" s="12"/>
      <c r="J26"/>
      <c r="K26"/>
      <c r="L26"/>
      <c r="M26"/>
      <c r="N26"/>
    </row>
    <row r="27" spans="1:14" outlineLevel="1" x14ac:dyDescent="0.25">
      <c r="B27" s="8" t="s">
        <v>64</v>
      </c>
      <c r="D27" s="10">
        <f>D26+1</f>
        <v>29</v>
      </c>
      <c r="E27" s="1">
        <f>D27+15</f>
        <v>44</v>
      </c>
      <c r="H27"/>
      <c r="I27" s="12"/>
      <c r="J27"/>
      <c r="K27"/>
      <c r="L27"/>
      <c r="M27"/>
      <c r="N27"/>
    </row>
    <row r="28" spans="1:14" outlineLevel="1" x14ac:dyDescent="0.25">
      <c r="B28" s="8" t="s">
        <v>65</v>
      </c>
      <c r="D28" s="10">
        <f>E27+1</f>
        <v>45</v>
      </c>
      <c r="E28" s="1">
        <f>D28+31</f>
        <v>76</v>
      </c>
      <c r="H28"/>
      <c r="I28" s="12"/>
      <c r="J28"/>
      <c r="K28"/>
      <c r="L28"/>
      <c r="M28"/>
      <c r="N28"/>
    </row>
    <row r="30" spans="1:14" x14ac:dyDescent="0.25">
      <c r="A30" s="3" t="s">
        <v>43</v>
      </c>
      <c r="H30"/>
      <c r="I30" s="12"/>
      <c r="J30"/>
      <c r="K30"/>
      <c r="L30"/>
      <c r="M30"/>
      <c r="N30"/>
    </row>
    <row r="31" spans="1:14" outlineLevel="1" x14ac:dyDescent="0.25">
      <c r="B31" s="8" t="s">
        <v>30</v>
      </c>
      <c r="D31" s="10">
        <v>100</v>
      </c>
      <c r="H31"/>
      <c r="I31" s="12"/>
      <c r="J31"/>
      <c r="K31"/>
      <c r="L31"/>
      <c r="M31"/>
      <c r="N31"/>
    </row>
    <row r="32" spans="1:14" outlineLevel="1" x14ac:dyDescent="0.25">
      <c r="B32" s="8" t="s">
        <v>31</v>
      </c>
      <c r="D32" s="10">
        <f>D31+1</f>
        <v>101</v>
      </c>
      <c r="H32"/>
      <c r="I32" s="12"/>
      <c r="J32"/>
      <c r="K32"/>
      <c r="L32"/>
      <c r="M32"/>
      <c r="N32"/>
    </row>
    <row r="33" spans="1:14" outlineLevel="1" x14ac:dyDescent="0.25">
      <c r="B33" s="8" t="s">
        <v>66</v>
      </c>
      <c r="D33" s="10">
        <f t="shared" ref="D33:D39" si="4">D32+1</f>
        <v>102</v>
      </c>
      <c r="H33"/>
      <c r="I33" s="12"/>
      <c r="J33"/>
      <c r="K33"/>
      <c r="L33"/>
      <c r="M33"/>
      <c r="N33"/>
    </row>
    <row r="34" spans="1:14" ht="15" outlineLevel="1" x14ac:dyDescent="0.25">
      <c r="A34" s="1"/>
      <c r="B34" s="8" t="s">
        <v>67</v>
      </c>
      <c r="D34" s="10">
        <f t="shared" si="4"/>
        <v>103</v>
      </c>
      <c r="H34"/>
      <c r="I34" s="12"/>
      <c r="J34"/>
      <c r="K34"/>
      <c r="L34"/>
      <c r="M34"/>
      <c r="N34"/>
    </row>
    <row r="35" spans="1:14" ht="15" outlineLevel="1" x14ac:dyDescent="0.25">
      <c r="A35" s="1"/>
      <c r="B35" s="8" t="s">
        <v>68</v>
      </c>
      <c r="D35" s="10">
        <f t="shared" si="4"/>
        <v>104</v>
      </c>
      <c r="H35"/>
      <c r="I35" s="12"/>
      <c r="J35"/>
      <c r="K35"/>
      <c r="L35"/>
      <c r="M35"/>
      <c r="N35"/>
    </row>
    <row r="36" spans="1:14" ht="15" outlineLevel="1" x14ac:dyDescent="0.25">
      <c r="A36" s="1"/>
      <c r="B36" s="8" t="s">
        <v>72</v>
      </c>
      <c r="D36" s="10">
        <f t="shared" si="4"/>
        <v>105</v>
      </c>
      <c r="H36"/>
      <c r="I36" s="12"/>
      <c r="J36"/>
      <c r="K36"/>
      <c r="L36"/>
      <c r="M36"/>
      <c r="N36"/>
    </row>
    <row r="37" spans="1:14" ht="15" outlineLevel="1" x14ac:dyDescent="0.25">
      <c r="A37" s="1"/>
      <c r="B37" s="8" t="s">
        <v>69</v>
      </c>
      <c r="D37" s="10">
        <f t="shared" si="4"/>
        <v>106</v>
      </c>
      <c r="H37"/>
      <c r="I37" s="12"/>
      <c r="J37"/>
      <c r="K37"/>
      <c r="L37"/>
      <c r="M37"/>
      <c r="N37"/>
    </row>
    <row r="38" spans="1:14" ht="15" outlineLevel="1" x14ac:dyDescent="0.25">
      <c r="A38" s="1"/>
      <c r="B38" s="8" t="s">
        <v>70</v>
      </c>
      <c r="D38" s="10">
        <f t="shared" si="4"/>
        <v>107</v>
      </c>
      <c r="H38"/>
      <c r="I38" s="12"/>
      <c r="J38"/>
      <c r="K38"/>
      <c r="L38"/>
      <c r="M38"/>
      <c r="N38"/>
    </row>
    <row r="39" spans="1:14" ht="15" outlineLevel="1" x14ac:dyDescent="0.25">
      <c r="A39" s="1"/>
      <c r="B39" s="8" t="s">
        <v>71</v>
      </c>
      <c r="D39" s="10">
        <f t="shared" si="4"/>
        <v>108</v>
      </c>
      <c r="H39"/>
      <c r="I39" s="12"/>
      <c r="J39"/>
      <c r="K39"/>
      <c r="L39"/>
      <c r="M39"/>
      <c r="N39"/>
    </row>
    <row r="40" spans="1:14" ht="15" outlineLevel="1" x14ac:dyDescent="0.25">
      <c r="A40" s="1"/>
      <c r="B40" s="8" t="s">
        <v>73</v>
      </c>
      <c r="D40" s="10">
        <f>D39+1</f>
        <v>109</v>
      </c>
      <c r="H40"/>
      <c r="I40" s="12"/>
      <c r="J40"/>
      <c r="K40"/>
      <c r="L40"/>
      <c r="M40"/>
      <c r="N40"/>
    </row>
    <row r="41" spans="1:14" ht="15" outlineLevel="1" x14ac:dyDescent="0.25">
      <c r="A41" s="1"/>
      <c r="B41" s="8" t="s">
        <v>74</v>
      </c>
      <c r="D41" s="10">
        <f t="shared" ref="D41:D67" si="5">D40+1</f>
        <v>110</v>
      </c>
      <c r="H41"/>
      <c r="I41" s="12"/>
      <c r="J41"/>
      <c r="K41"/>
      <c r="L41"/>
      <c r="M41"/>
      <c r="N41"/>
    </row>
    <row r="42" spans="1:14" ht="15" outlineLevel="1" x14ac:dyDescent="0.25">
      <c r="A42" s="1"/>
      <c r="B42" s="8" t="s">
        <v>75</v>
      </c>
      <c r="D42" s="10">
        <f t="shared" si="5"/>
        <v>111</v>
      </c>
      <c r="H42"/>
      <c r="I42" s="12"/>
      <c r="J42"/>
      <c r="K42"/>
      <c r="L42"/>
      <c r="M42"/>
      <c r="N42"/>
    </row>
    <row r="43" spans="1:14" ht="15" outlineLevel="1" x14ac:dyDescent="0.25">
      <c r="A43" s="1"/>
      <c r="B43" s="8" t="s">
        <v>76</v>
      </c>
      <c r="D43" s="10">
        <f t="shared" si="5"/>
        <v>112</v>
      </c>
      <c r="H43"/>
      <c r="I43" s="12"/>
      <c r="J43"/>
      <c r="K43"/>
      <c r="L43"/>
      <c r="M43"/>
      <c r="N43"/>
    </row>
    <row r="44" spans="1:14" ht="15" outlineLevel="1" x14ac:dyDescent="0.25">
      <c r="A44" s="1"/>
      <c r="B44" s="8" t="s">
        <v>77</v>
      </c>
      <c r="D44" s="10">
        <f t="shared" si="5"/>
        <v>113</v>
      </c>
      <c r="H44"/>
      <c r="I44" s="12"/>
      <c r="J44"/>
      <c r="K44"/>
      <c r="L44"/>
      <c r="M44"/>
      <c r="N44"/>
    </row>
    <row r="45" spans="1:14" ht="15" outlineLevel="1" x14ac:dyDescent="0.25">
      <c r="A45" s="1"/>
      <c r="B45" s="8" t="s">
        <v>78</v>
      </c>
      <c r="D45" s="10">
        <f t="shared" si="5"/>
        <v>114</v>
      </c>
      <c r="H45"/>
      <c r="I45" s="12"/>
      <c r="J45"/>
      <c r="K45"/>
      <c r="L45"/>
      <c r="M45"/>
      <c r="N45"/>
    </row>
    <row r="46" spans="1:14" outlineLevel="1" x14ac:dyDescent="0.25">
      <c r="B46" s="8" t="s">
        <v>79</v>
      </c>
      <c r="D46" s="10">
        <f t="shared" si="5"/>
        <v>115</v>
      </c>
      <c r="N46"/>
    </row>
    <row r="47" spans="1:14" outlineLevel="1" x14ac:dyDescent="0.25">
      <c r="B47" s="8" t="s">
        <v>224</v>
      </c>
      <c r="D47" s="10">
        <f t="shared" si="5"/>
        <v>116</v>
      </c>
      <c r="N47"/>
    </row>
    <row r="48" spans="1:14" outlineLevel="1" x14ac:dyDescent="0.25">
      <c r="B48" s="8" t="s">
        <v>225</v>
      </c>
      <c r="D48" s="10">
        <f t="shared" si="5"/>
        <v>117</v>
      </c>
      <c r="N48"/>
    </row>
    <row r="49" spans="2:14" outlineLevel="1" x14ac:dyDescent="0.25">
      <c r="B49" s="8" t="s">
        <v>221</v>
      </c>
      <c r="D49" s="10">
        <f t="shared" si="5"/>
        <v>118</v>
      </c>
      <c r="N49"/>
    </row>
    <row r="50" spans="2:14" outlineLevel="1" x14ac:dyDescent="0.25">
      <c r="B50" s="8" t="s">
        <v>222</v>
      </c>
      <c r="D50" s="10">
        <f t="shared" si="5"/>
        <v>119</v>
      </c>
      <c r="N50"/>
    </row>
    <row r="51" spans="2:14" outlineLevel="1" x14ac:dyDescent="0.25">
      <c r="B51" s="8" t="s">
        <v>223</v>
      </c>
      <c r="D51" s="10">
        <f t="shared" si="5"/>
        <v>120</v>
      </c>
      <c r="E51" s="1">
        <f>D51+1</f>
        <v>121</v>
      </c>
      <c r="N51"/>
    </row>
    <row r="52" spans="2:14" outlineLevel="1" x14ac:dyDescent="0.25">
      <c r="B52" s="8" t="s">
        <v>223</v>
      </c>
      <c r="D52" s="10">
        <f>E51+1</f>
        <v>122</v>
      </c>
      <c r="E52" s="1">
        <f>D52+1</f>
        <v>123</v>
      </c>
      <c r="N52"/>
    </row>
    <row r="53" spans="2:14" outlineLevel="1" x14ac:dyDescent="0.25">
      <c r="B53" s="8" t="s">
        <v>32</v>
      </c>
      <c r="D53" s="10">
        <f>E52+1</f>
        <v>124</v>
      </c>
      <c r="N53"/>
    </row>
    <row r="54" spans="2:14" outlineLevel="1" x14ac:dyDescent="0.25">
      <c r="B54" s="8" t="s">
        <v>38</v>
      </c>
      <c r="D54" s="10">
        <f t="shared" si="5"/>
        <v>125</v>
      </c>
      <c r="N54"/>
    </row>
    <row r="55" spans="2:14" outlineLevel="1" x14ac:dyDescent="0.25">
      <c r="B55" s="8" t="s">
        <v>44</v>
      </c>
      <c r="D55" s="10">
        <f t="shared" si="5"/>
        <v>126</v>
      </c>
      <c r="E55" s="1">
        <f t="shared" ref="E55:E62" si="6">D55+1</f>
        <v>127</v>
      </c>
      <c r="N55"/>
    </row>
    <row r="56" spans="2:14" outlineLevel="1" x14ac:dyDescent="0.25">
      <c r="B56" s="8" t="s">
        <v>45</v>
      </c>
      <c r="D56" s="10">
        <f t="shared" ref="D56:D63" si="7">E55+1</f>
        <v>128</v>
      </c>
      <c r="E56" s="1">
        <f t="shared" si="6"/>
        <v>129</v>
      </c>
      <c r="N56"/>
    </row>
    <row r="57" spans="2:14" outlineLevel="1" x14ac:dyDescent="0.25">
      <c r="B57" s="8" t="s">
        <v>235</v>
      </c>
      <c r="D57" s="10">
        <f>E56+1</f>
        <v>130</v>
      </c>
      <c r="E57" s="1">
        <f>D57+1</f>
        <v>131</v>
      </c>
      <c r="N57"/>
    </row>
    <row r="58" spans="2:14" outlineLevel="1" x14ac:dyDescent="0.25">
      <c r="B58" s="8" t="s">
        <v>87</v>
      </c>
      <c r="D58" s="10">
        <f>E57+1</f>
        <v>132</v>
      </c>
      <c r="E58" s="1">
        <f t="shared" si="6"/>
        <v>133</v>
      </c>
      <c r="N58"/>
    </row>
    <row r="59" spans="2:14" outlineLevel="1" x14ac:dyDescent="0.25">
      <c r="B59" s="8" t="s">
        <v>88</v>
      </c>
      <c r="D59" s="10">
        <f t="shared" si="7"/>
        <v>134</v>
      </c>
      <c r="E59" s="1">
        <f t="shared" si="6"/>
        <v>135</v>
      </c>
      <c r="N59"/>
    </row>
    <row r="60" spans="2:14" outlineLevel="1" x14ac:dyDescent="0.25">
      <c r="B60" s="8" t="s">
        <v>80</v>
      </c>
      <c r="D60" s="10">
        <f t="shared" si="7"/>
        <v>136</v>
      </c>
      <c r="E60" s="1">
        <f t="shared" si="6"/>
        <v>137</v>
      </c>
      <c r="N60"/>
    </row>
    <row r="61" spans="2:14" outlineLevel="1" x14ac:dyDescent="0.25">
      <c r="B61" s="8" t="s">
        <v>46</v>
      </c>
      <c r="D61" s="10">
        <f t="shared" si="7"/>
        <v>138</v>
      </c>
      <c r="E61" s="1">
        <f t="shared" si="6"/>
        <v>139</v>
      </c>
      <c r="N61"/>
    </row>
    <row r="62" spans="2:14" outlineLevel="1" x14ac:dyDescent="0.25">
      <c r="B62" s="8" t="s">
        <v>34</v>
      </c>
      <c r="D62" s="10">
        <f t="shared" si="7"/>
        <v>140</v>
      </c>
      <c r="E62" s="1">
        <f t="shared" si="6"/>
        <v>141</v>
      </c>
      <c r="N62"/>
    </row>
    <row r="63" spans="2:14" outlineLevel="1" x14ac:dyDescent="0.25">
      <c r="B63" s="8" t="s">
        <v>35</v>
      </c>
      <c r="D63" s="10">
        <f t="shared" si="7"/>
        <v>142</v>
      </c>
      <c r="N63"/>
    </row>
    <row r="64" spans="2:14" outlineLevel="1" x14ac:dyDescent="0.25">
      <c r="B64" s="8" t="s">
        <v>36</v>
      </c>
      <c r="D64" s="10">
        <f t="shared" si="5"/>
        <v>143</v>
      </c>
      <c r="N64"/>
    </row>
    <row r="65" spans="1:14" outlineLevel="1" x14ac:dyDescent="0.25">
      <c r="B65" s="8" t="s">
        <v>33</v>
      </c>
      <c r="D65" s="10">
        <f t="shared" si="5"/>
        <v>144</v>
      </c>
      <c r="N65"/>
    </row>
    <row r="66" spans="1:14" outlineLevel="1" x14ac:dyDescent="0.25">
      <c r="B66" s="8" t="s">
        <v>37</v>
      </c>
      <c r="D66" s="10">
        <f t="shared" si="5"/>
        <v>145</v>
      </c>
      <c r="N66"/>
    </row>
    <row r="67" spans="1:14" outlineLevel="1" x14ac:dyDescent="0.25">
      <c r="B67" s="8" t="s">
        <v>218</v>
      </c>
      <c r="D67" s="10">
        <f t="shared" si="5"/>
        <v>146</v>
      </c>
      <c r="N67"/>
    </row>
    <row r="69" spans="1:14" x14ac:dyDescent="0.25">
      <c r="A69" s="3" t="s">
        <v>50</v>
      </c>
      <c r="N69"/>
    </row>
    <row r="70" spans="1:14" outlineLevel="1" x14ac:dyDescent="0.25">
      <c r="A70" s="13" t="s">
        <v>233</v>
      </c>
    </row>
    <row r="71" spans="1:14" outlineLevel="1" x14ac:dyDescent="0.25">
      <c r="B71" s="8" t="s">
        <v>47</v>
      </c>
      <c r="D71" s="10">
        <v>190</v>
      </c>
      <c r="H71"/>
      <c r="I71" s="12"/>
      <c r="J71"/>
      <c r="K71"/>
      <c r="L71"/>
      <c r="M71"/>
      <c r="N71"/>
    </row>
    <row r="72" spans="1:14" outlineLevel="1" x14ac:dyDescent="0.25">
      <c r="B72" s="8" t="s">
        <v>48</v>
      </c>
      <c r="D72" s="10">
        <v>191</v>
      </c>
      <c r="H72"/>
      <c r="I72" s="12"/>
      <c r="J72"/>
      <c r="K72"/>
      <c r="L72"/>
      <c r="M72"/>
      <c r="N72"/>
    </row>
    <row r="73" spans="1:14" outlineLevel="1" x14ac:dyDescent="0.25">
      <c r="B73" s="8" t="s">
        <v>49</v>
      </c>
      <c r="D73" s="10">
        <v>192</v>
      </c>
      <c r="H73"/>
      <c r="I73" s="12"/>
      <c r="J73"/>
      <c r="K73"/>
      <c r="L73"/>
      <c r="M73"/>
    </row>
    <row r="74" spans="1:14" outlineLevel="1" x14ac:dyDescent="0.25">
      <c r="B74" s="8" t="s">
        <v>157</v>
      </c>
      <c r="D74" s="10">
        <v>193</v>
      </c>
      <c r="H74"/>
      <c r="I74" s="12"/>
      <c r="J74"/>
      <c r="K74"/>
      <c r="L74"/>
      <c r="M74"/>
    </row>
    <row r="75" spans="1:14" outlineLevel="1" x14ac:dyDescent="0.25">
      <c r="H75"/>
      <c r="I75" s="12"/>
      <c r="J75"/>
      <c r="K75"/>
      <c r="L75"/>
      <c r="M75"/>
    </row>
    <row r="76" spans="1:14" outlineLevel="1" x14ac:dyDescent="0.25">
      <c r="B76" s="8" t="s">
        <v>2</v>
      </c>
      <c r="D76" s="10">
        <v>200</v>
      </c>
      <c r="E76" s="1">
        <f>D172</f>
        <v>295</v>
      </c>
      <c r="H76"/>
      <c r="I76" s="12"/>
      <c r="J76"/>
      <c r="K76"/>
      <c r="L76"/>
      <c r="M76"/>
      <c r="N76"/>
    </row>
    <row r="77" spans="1:14" hidden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J77" s="1" t="s">
        <v>52</v>
      </c>
      <c r="K77" s="1" t="s">
        <v>56</v>
      </c>
      <c r="L77" s="1" t="s">
        <v>130</v>
      </c>
    </row>
    <row r="78" spans="1:14" hidden="1" outlineLevel="2" x14ac:dyDescent="0.25">
      <c r="B78" s="8" t="str">
        <f t="shared" ref="B78:B141" si="8">CONCATENATE("CT Size - Channel ",C78)</f>
        <v>CT Size - Channel 2</v>
      </c>
      <c r="C78" s="1">
        <f>C77+1</f>
        <v>2</v>
      </c>
      <c r="D78" s="10">
        <f>D77+1</f>
        <v>201</v>
      </c>
      <c r="J78" s="1" t="s">
        <v>52</v>
      </c>
      <c r="K78" s="1" t="s">
        <v>56</v>
      </c>
      <c r="L78" s="1" t="s">
        <v>130</v>
      </c>
    </row>
    <row r="79" spans="1:14" hidden="1" outlineLevel="2" x14ac:dyDescent="0.25">
      <c r="B79" s="8" t="str">
        <f t="shared" si="8"/>
        <v>CT Size - Channel 3</v>
      </c>
      <c r="C79" s="1">
        <f t="shared" ref="C79:D79" si="9">C78+1</f>
        <v>3</v>
      </c>
      <c r="D79" s="10">
        <f t="shared" si="9"/>
        <v>202</v>
      </c>
      <c r="J79" s="1" t="s">
        <v>52</v>
      </c>
      <c r="K79" s="1" t="s">
        <v>56</v>
      </c>
      <c r="L79" s="1" t="s">
        <v>130</v>
      </c>
    </row>
    <row r="80" spans="1:14" hidden="1" outlineLevel="2" x14ac:dyDescent="0.25">
      <c r="B80" s="8" t="str">
        <f t="shared" si="8"/>
        <v>CT Size - Channel 4</v>
      </c>
      <c r="C80" s="1">
        <f t="shared" ref="C80:D80" si="10">C79+1</f>
        <v>4</v>
      </c>
      <c r="D80" s="10">
        <f t="shared" si="10"/>
        <v>203</v>
      </c>
      <c r="J80" s="1" t="s">
        <v>52</v>
      </c>
      <c r="K80" s="1" t="s">
        <v>56</v>
      </c>
      <c r="L80" s="1" t="s">
        <v>130</v>
      </c>
    </row>
    <row r="81" spans="1:14" hidden="1" outlineLevel="2" x14ac:dyDescent="0.25">
      <c r="B81" s="8" t="str">
        <f t="shared" si="8"/>
        <v>CT Size - Channel 5</v>
      </c>
      <c r="C81" s="1">
        <f t="shared" ref="C81:D81" si="11">C80+1</f>
        <v>5</v>
      </c>
      <c r="D81" s="10">
        <f t="shared" si="11"/>
        <v>204</v>
      </c>
      <c r="J81" s="1" t="s">
        <v>52</v>
      </c>
      <c r="K81" s="1" t="s">
        <v>56</v>
      </c>
      <c r="L81" s="1" t="s">
        <v>130</v>
      </c>
    </row>
    <row r="82" spans="1:14" hidden="1" outlineLevel="2" x14ac:dyDescent="0.25">
      <c r="B82" s="8" t="str">
        <f t="shared" si="8"/>
        <v>CT Size - Channel 6</v>
      </c>
      <c r="C82" s="1">
        <f t="shared" ref="C82:D82" si="12">C81+1</f>
        <v>6</v>
      </c>
      <c r="D82" s="10">
        <f t="shared" si="12"/>
        <v>205</v>
      </c>
      <c r="J82" s="1" t="s">
        <v>52</v>
      </c>
      <c r="K82" s="1" t="s">
        <v>56</v>
      </c>
      <c r="L82" s="1" t="s">
        <v>130</v>
      </c>
    </row>
    <row r="83" spans="1:14" hidden="1" outlineLevel="2" x14ac:dyDescent="0.25">
      <c r="B83" s="8" t="str">
        <f t="shared" si="8"/>
        <v>CT Size - Channel 7</v>
      </c>
      <c r="C83" s="1">
        <f t="shared" ref="C83:D83" si="13">C82+1</f>
        <v>7</v>
      </c>
      <c r="D83" s="10">
        <f t="shared" si="13"/>
        <v>206</v>
      </c>
      <c r="J83" s="1" t="s">
        <v>52</v>
      </c>
      <c r="K83" s="1" t="s">
        <v>56</v>
      </c>
      <c r="L83" s="1" t="s">
        <v>130</v>
      </c>
    </row>
    <row r="84" spans="1:14" ht="15" hidden="1" outlineLevel="2" x14ac:dyDescent="0.25">
      <c r="A84" s="1"/>
      <c r="B84" s="8" t="str">
        <f t="shared" si="8"/>
        <v>CT Size - Channel 8</v>
      </c>
      <c r="C84" s="1">
        <f t="shared" ref="C84:D84" si="14">C83+1</f>
        <v>8</v>
      </c>
      <c r="D84" s="10">
        <f t="shared" si="14"/>
        <v>207</v>
      </c>
      <c r="J84" s="1" t="s">
        <v>52</v>
      </c>
      <c r="K84" s="1" t="s">
        <v>56</v>
      </c>
      <c r="L84" s="1" t="s">
        <v>130</v>
      </c>
      <c r="M84"/>
      <c r="N84"/>
    </row>
    <row r="85" spans="1:14" ht="15" hidden="1" outlineLevel="2" x14ac:dyDescent="0.25">
      <c r="A85" s="1"/>
      <c r="B85" s="8" t="str">
        <f t="shared" si="8"/>
        <v>CT Size - Channel 9</v>
      </c>
      <c r="C85" s="1">
        <f t="shared" ref="C85:D85" si="15">C84+1</f>
        <v>9</v>
      </c>
      <c r="D85" s="10">
        <f t="shared" si="15"/>
        <v>208</v>
      </c>
      <c r="J85" s="1" t="s">
        <v>52</v>
      </c>
      <c r="K85" s="1" t="s">
        <v>56</v>
      </c>
      <c r="L85" s="1" t="s">
        <v>130</v>
      </c>
      <c r="M85"/>
      <c r="N85"/>
    </row>
    <row r="86" spans="1:14" ht="15" hidden="1" outlineLevel="2" x14ac:dyDescent="0.25">
      <c r="A86" s="1"/>
      <c r="B86" s="8" t="str">
        <f t="shared" si="8"/>
        <v>CT Size - Channel 10</v>
      </c>
      <c r="C86" s="1">
        <f t="shared" ref="C86:D86" si="16">C85+1</f>
        <v>10</v>
      </c>
      <c r="D86" s="10">
        <f t="shared" si="16"/>
        <v>209</v>
      </c>
      <c r="J86" s="1" t="s">
        <v>52</v>
      </c>
      <c r="K86" s="1" t="s">
        <v>56</v>
      </c>
      <c r="L86" s="1" t="s">
        <v>130</v>
      </c>
      <c r="M86"/>
      <c r="N86"/>
    </row>
    <row r="87" spans="1:14" ht="15" hidden="1" outlineLevel="2" x14ac:dyDescent="0.25">
      <c r="A87" s="1"/>
      <c r="B87" s="8" t="str">
        <f t="shared" si="8"/>
        <v>CT Size - Channel 11</v>
      </c>
      <c r="C87" s="1">
        <f t="shared" ref="C87:D87" si="17">C86+1</f>
        <v>11</v>
      </c>
      <c r="D87" s="10">
        <f t="shared" si="17"/>
        <v>210</v>
      </c>
      <c r="J87" s="1" t="s">
        <v>52</v>
      </c>
      <c r="K87" s="1" t="s">
        <v>56</v>
      </c>
      <c r="L87" s="1" t="s">
        <v>130</v>
      </c>
      <c r="M87"/>
      <c r="N87"/>
    </row>
    <row r="88" spans="1:14" ht="15" hidden="1" outlineLevel="2" x14ac:dyDescent="0.25">
      <c r="A88" s="1"/>
      <c r="B88" s="8" t="str">
        <f t="shared" si="8"/>
        <v>CT Size - Channel 12</v>
      </c>
      <c r="C88" s="1">
        <f t="shared" ref="C88:D88" si="18">C87+1</f>
        <v>12</v>
      </c>
      <c r="D88" s="10">
        <f t="shared" si="18"/>
        <v>211</v>
      </c>
      <c r="J88" s="1" t="s">
        <v>52</v>
      </c>
      <c r="K88" s="1" t="s">
        <v>56</v>
      </c>
      <c r="L88" s="1" t="s">
        <v>130</v>
      </c>
      <c r="M88"/>
      <c r="N88"/>
    </row>
    <row r="89" spans="1:14" ht="15" hidden="1" outlineLevel="2" x14ac:dyDescent="0.25">
      <c r="A89" s="1"/>
      <c r="B89" s="8" t="str">
        <f t="shared" si="8"/>
        <v>CT Size - Channel 13</v>
      </c>
      <c r="C89" s="1">
        <f t="shared" ref="C89:D89" si="19">C88+1</f>
        <v>13</v>
      </c>
      <c r="D89" s="10">
        <f t="shared" si="19"/>
        <v>212</v>
      </c>
      <c r="J89" s="1" t="s">
        <v>52</v>
      </c>
      <c r="K89" s="1" t="s">
        <v>56</v>
      </c>
      <c r="L89" s="1" t="s">
        <v>130</v>
      </c>
      <c r="M89"/>
      <c r="N89"/>
    </row>
    <row r="90" spans="1:14" ht="15" hidden="1" outlineLevel="2" x14ac:dyDescent="0.25">
      <c r="A90" s="1"/>
      <c r="B90" s="8" t="str">
        <f t="shared" si="8"/>
        <v>CT Size - Channel 14</v>
      </c>
      <c r="C90" s="1">
        <f t="shared" ref="C90:D90" si="20">C89+1</f>
        <v>14</v>
      </c>
      <c r="D90" s="10">
        <f t="shared" si="20"/>
        <v>213</v>
      </c>
      <c r="J90" s="1" t="s">
        <v>52</v>
      </c>
      <c r="K90" s="1" t="s">
        <v>56</v>
      </c>
      <c r="L90" s="1" t="s">
        <v>130</v>
      </c>
      <c r="M90"/>
      <c r="N90"/>
    </row>
    <row r="91" spans="1:14" ht="15" hidden="1" outlineLevel="2" x14ac:dyDescent="0.25">
      <c r="A91" s="1"/>
      <c r="B91" s="8" t="str">
        <f t="shared" si="8"/>
        <v>CT Size - Channel 15</v>
      </c>
      <c r="C91" s="1">
        <f t="shared" ref="C91:D91" si="21">C90+1</f>
        <v>15</v>
      </c>
      <c r="D91" s="10">
        <f t="shared" si="21"/>
        <v>214</v>
      </c>
      <c r="J91" s="1" t="s">
        <v>52</v>
      </c>
      <c r="K91" s="1" t="s">
        <v>56</v>
      </c>
      <c r="L91" s="1" t="s">
        <v>130</v>
      </c>
      <c r="M91"/>
      <c r="N91"/>
    </row>
    <row r="92" spans="1:14" ht="15" hidden="1" outlineLevel="2" x14ac:dyDescent="0.25">
      <c r="A92" s="1"/>
      <c r="B92" s="8" t="str">
        <f t="shared" si="8"/>
        <v>CT Size - Channel 16</v>
      </c>
      <c r="C92" s="1">
        <f t="shared" ref="C92:D92" si="22">C91+1</f>
        <v>16</v>
      </c>
      <c r="D92" s="10">
        <f t="shared" si="22"/>
        <v>215</v>
      </c>
      <c r="J92" s="1" t="s">
        <v>52</v>
      </c>
      <c r="K92" s="1" t="s">
        <v>56</v>
      </c>
      <c r="L92" s="1" t="s">
        <v>130</v>
      </c>
      <c r="M92"/>
      <c r="N92"/>
    </row>
    <row r="93" spans="1:14" ht="15" hidden="1" outlineLevel="2" x14ac:dyDescent="0.25">
      <c r="A93" s="1"/>
      <c r="B93" s="8" t="str">
        <f t="shared" si="8"/>
        <v>CT Size - Channel 17</v>
      </c>
      <c r="C93" s="1">
        <f t="shared" ref="C93:D93" si="23">C92+1</f>
        <v>17</v>
      </c>
      <c r="D93" s="10">
        <f t="shared" si="23"/>
        <v>216</v>
      </c>
      <c r="J93" s="1" t="s">
        <v>52</v>
      </c>
      <c r="K93" s="1" t="s">
        <v>56</v>
      </c>
      <c r="L93" s="1" t="s">
        <v>130</v>
      </c>
      <c r="M93"/>
      <c r="N93"/>
    </row>
    <row r="94" spans="1:14" ht="15" hidden="1" outlineLevel="2" x14ac:dyDescent="0.25">
      <c r="A94" s="1"/>
      <c r="B94" s="8" t="str">
        <f t="shared" si="8"/>
        <v>CT Size - Channel 18</v>
      </c>
      <c r="C94" s="1">
        <f t="shared" ref="C94:D94" si="24">C93+1</f>
        <v>18</v>
      </c>
      <c r="D94" s="10">
        <f t="shared" si="24"/>
        <v>217</v>
      </c>
      <c r="J94" s="1" t="s">
        <v>52</v>
      </c>
      <c r="K94" s="1" t="s">
        <v>56</v>
      </c>
      <c r="L94" s="1" t="s">
        <v>130</v>
      </c>
      <c r="M94"/>
      <c r="N94"/>
    </row>
    <row r="95" spans="1:14" ht="15" hidden="1" outlineLevel="2" x14ac:dyDescent="0.25">
      <c r="A95" s="1"/>
      <c r="B95" s="8" t="str">
        <f t="shared" si="8"/>
        <v>CT Size - Channel 19</v>
      </c>
      <c r="C95" s="1">
        <f t="shared" ref="C95:D95" si="25">C94+1</f>
        <v>19</v>
      </c>
      <c r="D95" s="10">
        <f t="shared" si="25"/>
        <v>218</v>
      </c>
      <c r="J95" s="1" t="s">
        <v>52</v>
      </c>
      <c r="K95" s="1" t="s">
        <v>56</v>
      </c>
      <c r="L95" s="1" t="s">
        <v>130</v>
      </c>
      <c r="M95"/>
      <c r="N95"/>
    </row>
    <row r="96" spans="1:14" ht="15" hidden="1" outlineLevel="2" x14ac:dyDescent="0.25">
      <c r="A96" s="1"/>
      <c r="B96" s="8" t="str">
        <f t="shared" si="8"/>
        <v>CT Size - Channel 20</v>
      </c>
      <c r="C96" s="1">
        <f t="shared" ref="C96:D96" si="26">C95+1</f>
        <v>20</v>
      </c>
      <c r="D96" s="10">
        <f t="shared" si="26"/>
        <v>219</v>
      </c>
      <c r="J96" s="1" t="s">
        <v>52</v>
      </c>
      <c r="K96" s="1" t="s">
        <v>56</v>
      </c>
      <c r="L96" s="1" t="s">
        <v>130</v>
      </c>
      <c r="M96"/>
      <c r="N96"/>
    </row>
    <row r="97" spans="1:14" ht="15" hidden="1" outlineLevel="2" x14ac:dyDescent="0.25">
      <c r="A97" s="1"/>
      <c r="B97" s="8" t="str">
        <f t="shared" si="8"/>
        <v>CT Size - Channel 21</v>
      </c>
      <c r="C97" s="1">
        <f t="shared" ref="C97:D97" si="27">C96+1</f>
        <v>21</v>
      </c>
      <c r="D97" s="10">
        <f t="shared" si="27"/>
        <v>220</v>
      </c>
      <c r="J97" s="1" t="s">
        <v>52</v>
      </c>
      <c r="K97" s="1" t="s">
        <v>56</v>
      </c>
      <c r="L97" s="1" t="s">
        <v>130</v>
      </c>
      <c r="M97"/>
      <c r="N97"/>
    </row>
    <row r="98" spans="1:14" ht="15" hidden="1" outlineLevel="2" x14ac:dyDescent="0.25">
      <c r="A98" s="1"/>
      <c r="B98" s="8" t="str">
        <f t="shared" si="8"/>
        <v>CT Size - Channel 22</v>
      </c>
      <c r="C98" s="1">
        <f t="shared" ref="C98:D98" si="28">C97+1</f>
        <v>22</v>
      </c>
      <c r="D98" s="10">
        <f t="shared" si="28"/>
        <v>221</v>
      </c>
      <c r="J98" s="1" t="s">
        <v>52</v>
      </c>
      <c r="K98" s="1" t="s">
        <v>56</v>
      </c>
      <c r="L98" s="1" t="s">
        <v>130</v>
      </c>
      <c r="M98"/>
      <c r="N98"/>
    </row>
    <row r="99" spans="1:14" ht="15" hidden="1" outlineLevel="2" x14ac:dyDescent="0.25">
      <c r="A99" s="1"/>
      <c r="B99" s="8" t="str">
        <f t="shared" si="8"/>
        <v>CT Size - Channel 23</v>
      </c>
      <c r="C99" s="1">
        <f t="shared" ref="C99:D99" si="29">C98+1</f>
        <v>23</v>
      </c>
      <c r="D99" s="10">
        <f t="shared" si="29"/>
        <v>222</v>
      </c>
      <c r="J99" s="1" t="s">
        <v>52</v>
      </c>
      <c r="K99" s="1" t="s">
        <v>56</v>
      </c>
      <c r="L99" s="1" t="s">
        <v>130</v>
      </c>
      <c r="M99"/>
      <c r="N99"/>
    </row>
    <row r="100" spans="1:14" ht="15" hidden="1" outlineLevel="2" x14ac:dyDescent="0.25">
      <c r="A100" s="1"/>
      <c r="B100" s="8" t="str">
        <f t="shared" si="8"/>
        <v>CT Size - Channel 24</v>
      </c>
      <c r="C100" s="1">
        <f t="shared" ref="C100:D100" si="30">C99+1</f>
        <v>24</v>
      </c>
      <c r="D100" s="10">
        <f t="shared" si="30"/>
        <v>223</v>
      </c>
      <c r="J100" s="1" t="s">
        <v>52</v>
      </c>
      <c r="K100" s="1" t="s">
        <v>56</v>
      </c>
      <c r="L100" s="1" t="s">
        <v>130</v>
      </c>
      <c r="M100"/>
      <c r="N100"/>
    </row>
    <row r="101" spans="1:14" ht="15" hidden="1" outlineLevel="2" x14ac:dyDescent="0.25">
      <c r="A101" s="1"/>
      <c r="B101" s="8" t="str">
        <f t="shared" si="8"/>
        <v>CT Size - Channel 25</v>
      </c>
      <c r="C101" s="1">
        <f t="shared" ref="C101:D101" si="31">C100+1</f>
        <v>25</v>
      </c>
      <c r="D101" s="10">
        <f t="shared" si="31"/>
        <v>224</v>
      </c>
      <c r="J101" s="1" t="s">
        <v>52</v>
      </c>
      <c r="K101" s="1" t="s">
        <v>56</v>
      </c>
      <c r="L101" s="1" t="s">
        <v>130</v>
      </c>
      <c r="M101"/>
      <c r="N101"/>
    </row>
    <row r="102" spans="1:14" ht="15" hidden="1" outlineLevel="2" x14ac:dyDescent="0.25">
      <c r="A102" s="1"/>
      <c r="B102" s="8" t="str">
        <f t="shared" si="8"/>
        <v>CT Size - Channel 26</v>
      </c>
      <c r="C102" s="1">
        <f t="shared" ref="C102:D102" si="32">C101+1</f>
        <v>26</v>
      </c>
      <c r="D102" s="10">
        <f t="shared" si="32"/>
        <v>225</v>
      </c>
      <c r="J102" s="1" t="s">
        <v>52</v>
      </c>
      <c r="K102" s="1" t="s">
        <v>56</v>
      </c>
      <c r="L102" s="1" t="s">
        <v>130</v>
      </c>
      <c r="M102"/>
      <c r="N102"/>
    </row>
    <row r="103" spans="1:14" ht="15" hidden="1" outlineLevel="2" x14ac:dyDescent="0.25">
      <c r="A103" s="1"/>
      <c r="B103" s="8" t="str">
        <f t="shared" si="8"/>
        <v>CT Size - Channel 27</v>
      </c>
      <c r="C103" s="1">
        <f t="shared" ref="C103:D103" si="33">C102+1</f>
        <v>27</v>
      </c>
      <c r="D103" s="10">
        <f t="shared" si="33"/>
        <v>226</v>
      </c>
      <c r="J103" s="1" t="s">
        <v>52</v>
      </c>
      <c r="K103" s="1" t="s">
        <v>56</v>
      </c>
      <c r="L103" s="1" t="s">
        <v>130</v>
      </c>
      <c r="M103"/>
      <c r="N103"/>
    </row>
    <row r="104" spans="1:14" ht="15" hidden="1" outlineLevel="2" x14ac:dyDescent="0.25">
      <c r="A104" s="1"/>
      <c r="B104" s="8" t="str">
        <f t="shared" si="8"/>
        <v>CT Size - Channel 28</v>
      </c>
      <c r="C104" s="1">
        <f t="shared" ref="C104:D104" si="34">C103+1</f>
        <v>28</v>
      </c>
      <c r="D104" s="10">
        <f t="shared" si="34"/>
        <v>227</v>
      </c>
      <c r="J104" s="1" t="s">
        <v>52</v>
      </c>
      <c r="K104" s="1" t="s">
        <v>56</v>
      </c>
      <c r="L104" s="1" t="s">
        <v>130</v>
      </c>
      <c r="M104"/>
      <c r="N104"/>
    </row>
    <row r="105" spans="1:14" ht="15" hidden="1" outlineLevel="2" x14ac:dyDescent="0.25">
      <c r="A105" s="1"/>
      <c r="B105" s="8" t="str">
        <f t="shared" si="8"/>
        <v>CT Size - Channel 29</v>
      </c>
      <c r="C105" s="1">
        <f t="shared" ref="C105:D105" si="35">C104+1</f>
        <v>29</v>
      </c>
      <c r="D105" s="10">
        <f t="shared" si="35"/>
        <v>228</v>
      </c>
      <c r="J105" s="1" t="s">
        <v>52</v>
      </c>
      <c r="K105" s="1" t="s">
        <v>56</v>
      </c>
      <c r="L105" s="1" t="s">
        <v>130</v>
      </c>
      <c r="M105"/>
      <c r="N105"/>
    </row>
    <row r="106" spans="1:14" ht="15" hidden="1" outlineLevel="2" x14ac:dyDescent="0.25">
      <c r="A106" s="1"/>
      <c r="B106" s="8" t="str">
        <f t="shared" si="8"/>
        <v>CT Size - Channel 30</v>
      </c>
      <c r="C106" s="1">
        <f t="shared" ref="C106:D106" si="36">C105+1</f>
        <v>30</v>
      </c>
      <c r="D106" s="10">
        <f t="shared" si="36"/>
        <v>229</v>
      </c>
      <c r="J106" s="1" t="s">
        <v>52</v>
      </c>
      <c r="K106" s="1" t="s">
        <v>56</v>
      </c>
      <c r="L106" s="1" t="s">
        <v>130</v>
      </c>
      <c r="M106"/>
      <c r="N106"/>
    </row>
    <row r="107" spans="1:14" ht="15" hidden="1" outlineLevel="2" x14ac:dyDescent="0.25">
      <c r="A107" s="1"/>
      <c r="B107" s="8" t="str">
        <f t="shared" si="8"/>
        <v>CT Size - Channel 31</v>
      </c>
      <c r="C107" s="1">
        <f t="shared" ref="C107:D107" si="37">C106+1</f>
        <v>31</v>
      </c>
      <c r="D107" s="10">
        <f t="shared" si="37"/>
        <v>230</v>
      </c>
      <c r="J107" s="1" t="s">
        <v>52</v>
      </c>
      <c r="K107" s="1" t="s">
        <v>56</v>
      </c>
      <c r="L107" s="1" t="s">
        <v>130</v>
      </c>
      <c r="M107"/>
      <c r="N107"/>
    </row>
    <row r="108" spans="1:14" ht="15" hidden="1" outlineLevel="2" x14ac:dyDescent="0.25">
      <c r="A108" s="1"/>
      <c r="B108" s="8" t="str">
        <f t="shared" si="8"/>
        <v>CT Size - Channel 32</v>
      </c>
      <c r="C108" s="1">
        <f t="shared" ref="C108:D108" si="38">C107+1</f>
        <v>32</v>
      </c>
      <c r="D108" s="10">
        <f t="shared" si="38"/>
        <v>231</v>
      </c>
      <c r="J108" s="1" t="s">
        <v>52</v>
      </c>
      <c r="K108" s="1" t="s">
        <v>56</v>
      </c>
      <c r="L108" s="1" t="s">
        <v>130</v>
      </c>
      <c r="M108"/>
      <c r="N108"/>
    </row>
    <row r="109" spans="1:14" ht="15" hidden="1" outlineLevel="2" x14ac:dyDescent="0.25">
      <c r="A109" s="1"/>
      <c r="B109" s="8" t="str">
        <f t="shared" si="8"/>
        <v>CT Size - Channel 33</v>
      </c>
      <c r="C109" s="1">
        <f t="shared" ref="C109:D109" si="39">C108+1</f>
        <v>33</v>
      </c>
      <c r="D109" s="10">
        <f t="shared" si="39"/>
        <v>232</v>
      </c>
      <c r="J109" s="1" t="s">
        <v>52</v>
      </c>
      <c r="K109" s="1" t="s">
        <v>56</v>
      </c>
      <c r="L109" s="1" t="s">
        <v>130</v>
      </c>
      <c r="M109"/>
      <c r="N109"/>
    </row>
    <row r="110" spans="1:14" ht="15" hidden="1" outlineLevel="2" x14ac:dyDescent="0.25">
      <c r="A110" s="1"/>
      <c r="B110" s="8" t="str">
        <f t="shared" si="8"/>
        <v>CT Size - Channel 34</v>
      </c>
      <c r="C110" s="1">
        <f t="shared" ref="C110:D110" si="40">C109+1</f>
        <v>34</v>
      </c>
      <c r="D110" s="10">
        <f t="shared" si="40"/>
        <v>233</v>
      </c>
      <c r="J110" s="1" t="s">
        <v>52</v>
      </c>
      <c r="K110" s="1" t="s">
        <v>56</v>
      </c>
      <c r="L110" s="1" t="s">
        <v>130</v>
      </c>
      <c r="M110"/>
      <c r="N110"/>
    </row>
    <row r="111" spans="1:14" ht="15" hidden="1" outlineLevel="2" x14ac:dyDescent="0.25">
      <c r="A111" s="1"/>
      <c r="B111" s="8" t="str">
        <f t="shared" si="8"/>
        <v>CT Size - Channel 35</v>
      </c>
      <c r="C111" s="1">
        <f t="shared" ref="C111:D111" si="41">C110+1</f>
        <v>35</v>
      </c>
      <c r="D111" s="10">
        <f t="shared" si="41"/>
        <v>234</v>
      </c>
      <c r="J111" s="1" t="s">
        <v>52</v>
      </c>
      <c r="K111" s="1" t="s">
        <v>56</v>
      </c>
      <c r="L111" s="1" t="s">
        <v>130</v>
      </c>
      <c r="M111"/>
      <c r="N111"/>
    </row>
    <row r="112" spans="1:14" ht="15" hidden="1" outlineLevel="2" x14ac:dyDescent="0.25">
      <c r="A112" s="1"/>
      <c r="B112" s="8" t="str">
        <f t="shared" si="8"/>
        <v>CT Size - Channel 36</v>
      </c>
      <c r="C112" s="1">
        <f t="shared" ref="C112:D112" si="42">C111+1</f>
        <v>36</v>
      </c>
      <c r="D112" s="10">
        <f t="shared" si="42"/>
        <v>235</v>
      </c>
      <c r="J112" s="1" t="s">
        <v>52</v>
      </c>
      <c r="K112" s="1" t="s">
        <v>56</v>
      </c>
      <c r="L112" s="1" t="s">
        <v>130</v>
      </c>
      <c r="M112"/>
      <c r="N112"/>
    </row>
    <row r="113" spans="1:14" ht="15" hidden="1" outlineLevel="2" x14ac:dyDescent="0.25">
      <c r="A113" s="1"/>
      <c r="B113" s="8" t="str">
        <f t="shared" si="8"/>
        <v>CT Size - Channel 37</v>
      </c>
      <c r="C113" s="1">
        <f t="shared" ref="C113:D113" si="43">C112+1</f>
        <v>37</v>
      </c>
      <c r="D113" s="10">
        <f t="shared" si="43"/>
        <v>236</v>
      </c>
      <c r="J113" s="1" t="s">
        <v>52</v>
      </c>
      <c r="K113" s="1" t="s">
        <v>56</v>
      </c>
      <c r="L113" s="1" t="s">
        <v>130</v>
      </c>
      <c r="M113"/>
      <c r="N113"/>
    </row>
    <row r="114" spans="1:14" ht="15" hidden="1" outlineLevel="2" x14ac:dyDescent="0.25">
      <c r="A114" s="1"/>
      <c r="B114" s="8" t="str">
        <f t="shared" si="8"/>
        <v>CT Size - Channel 38</v>
      </c>
      <c r="C114" s="1">
        <f t="shared" ref="C114:D114" si="44">C113+1</f>
        <v>38</v>
      </c>
      <c r="D114" s="10">
        <f t="shared" si="44"/>
        <v>237</v>
      </c>
      <c r="J114" s="1" t="s">
        <v>52</v>
      </c>
      <c r="K114" s="1" t="s">
        <v>56</v>
      </c>
      <c r="L114" s="1" t="s">
        <v>130</v>
      </c>
      <c r="M114"/>
      <c r="N114"/>
    </row>
    <row r="115" spans="1:14" ht="15" hidden="1" outlineLevel="2" x14ac:dyDescent="0.25">
      <c r="A115" s="1"/>
      <c r="B115" s="8" t="str">
        <f t="shared" si="8"/>
        <v>CT Size - Channel 39</v>
      </c>
      <c r="C115" s="1">
        <f t="shared" ref="C115:D115" si="45">C114+1</f>
        <v>39</v>
      </c>
      <c r="D115" s="10">
        <f t="shared" si="45"/>
        <v>238</v>
      </c>
      <c r="J115" s="1" t="s">
        <v>52</v>
      </c>
      <c r="K115" s="1" t="s">
        <v>56</v>
      </c>
      <c r="L115" s="1" t="s">
        <v>130</v>
      </c>
      <c r="M115"/>
      <c r="N115"/>
    </row>
    <row r="116" spans="1:14" ht="15" hidden="1" outlineLevel="2" x14ac:dyDescent="0.25">
      <c r="A116" s="1"/>
      <c r="B116" s="8" t="str">
        <f t="shared" si="8"/>
        <v>CT Size - Channel 40</v>
      </c>
      <c r="C116" s="1">
        <f t="shared" ref="C116:D116" si="46">C115+1</f>
        <v>40</v>
      </c>
      <c r="D116" s="10">
        <f t="shared" si="46"/>
        <v>239</v>
      </c>
      <c r="J116" s="1" t="s">
        <v>52</v>
      </c>
      <c r="K116" s="1" t="s">
        <v>56</v>
      </c>
      <c r="L116" s="1" t="s">
        <v>130</v>
      </c>
      <c r="M116"/>
      <c r="N116"/>
    </row>
    <row r="117" spans="1:14" ht="15" hidden="1" outlineLevel="2" x14ac:dyDescent="0.25">
      <c r="A117" s="1"/>
      <c r="B117" s="8" t="str">
        <f t="shared" si="8"/>
        <v>CT Size - Channel 41</v>
      </c>
      <c r="C117" s="1">
        <f t="shared" ref="C117:D117" si="47">C116+1</f>
        <v>41</v>
      </c>
      <c r="D117" s="10">
        <f t="shared" si="47"/>
        <v>240</v>
      </c>
      <c r="J117" s="1" t="s">
        <v>52</v>
      </c>
      <c r="K117" s="1" t="s">
        <v>56</v>
      </c>
      <c r="L117" s="1" t="s">
        <v>130</v>
      </c>
      <c r="M117"/>
      <c r="N117"/>
    </row>
    <row r="118" spans="1:14" ht="15" hidden="1" outlineLevel="2" x14ac:dyDescent="0.25">
      <c r="A118" s="1"/>
      <c r="B118" s="8" t="str">
        <f t="shared" si="8"/>
        <v>CT Size - Channel 42</v>
      </c>
      <c r="C118" s="1">
        <f t="shared" ref="C118:D118" si="48">C117+1</f>
        <v>42</v>
      </c>
      <c r="D118" s="10">
        <f t="shared" si="48"/>
        <v>241</v>
      </c>
      <c r="J118" s="1" t="s">
        <v>52</v>
      </c>
      <c r="K118" s="1" t="s">
        <v>56</v>
      </c>
      <c r="L118" s="1" t="s">
        <v>130</v>
      </c>
      <c r="M118"/>
      <c r="N118"/>
    </row>
    <row r="119" spans="1:14" ht="15" hidden="1" outlineLevel="2" x14ac:dyDescent="0.25">
      <c r="A119" s="1"/>
      <c r="B119" s="8" t="str">
        <f t="shared" si="8"/>
        <v>CT Size - Channel 43</v>
      </c>
      <c r="C119" s="1">
        <f t="shared" ref="C119:D119" si="49">C118+1</f>
        <v>43</v>
      </c>
      <c r="D119" s="10">
        <f t="shared" si="49"/>
        <v>242</v>
      </c>
      <c r="J119" s="1" t="s">
        <v>52</v>
      </c>
      <c r="K119" s="1" t="s">
        <v>56</v>
      </c>
      <c r="L119" s="1" t="s">
        <v>130</v>
      </c>
      <c r="M119"/>
      <c r="N119"/>
    </row>
    <row r="120" spans="1:14" ht="15" hidden="1" outlineLevel="2" x14ac:dyDescent="0.25">
      <c r="A120" s="1"/>
      <c r="B120" s="8" t="str">
        <f t="shared" si="8"/>
        <v>CT Size - Channel 44</v>
      </c>
      <c r="C120" s="1">
        <f t="shared" ref="C120:D120" si="50">C119+1</f>
        <v>44</v>
      </c>
      <c r="D120" s="10">
        <f t="shared" si="50"/>
        <v>243</v>
      </c>
      <c r="J120" s="1" t="s">
        <v>52</v>
      </c>
      <c r="K120" s="1" t="s">
        <v>56</v>
      </c>
      <c r="L120" s="1" t="s">
        <v>130</v>
      </c>
      <c r="M120"/>
      <c r="N120"/>
    </row>
    <row r="121" spans="1:14" ht="15" hidden="1" outlineLevel="2" x14ac:dyDescent="0.25">
      <c r="A121" s="1"/>
      <c r="B121" s="8" t="str">
        <f t="shared" si="8"/>
        <v>CT Size - Channel 45</v>
      </c>
      <c r="C121" s="1">
        <f t="shared" ref="C121:D121" si="51">C120+1</f>
        <v>45</v>
      </c>
      <c r="D121" s="10">
        <f t="shared" si="51"/>
        <v>244</v>
      </c>
      <c r="J121" s="1" t="s">
        <v>52</v>
      </c>
      <c r="K121" s="1" t="s">
        <v>56</v>
      </c>
      <c r="L121" s="1" t="s">
        <v>130</v>
      </c>
      <c r="M121"/>
      <c r="N121"/>
    </row>
    <row r="122" spans="1:14" ht="15" hidden="1" outlineLevel="2" x14ac:dyDescent="0.25">
      <c r="A122" s="1"/>
      <c r="B122" s="8" t="str">
        <f t="shared" si="8"/>
        <v>CT Size - Channel 46</v>
      </c>
      <c r="C122" s="1">
        <f t="shared" ref="C122:D122" si="52">C121+1</f>
        <v>46</v>
      </c>
      <c r="D122" s="10">
        <f t="shared" si="52"/>
        <v>245</v>
      </c>
      <c r="J122" s="1" t="s">
        <v>52</v>
      </c>
      <c r="K122" s="1" t="s">
        <v>56</v>
      </c>
      <c r="L122" s="1" t="s">
        <v>130</v>
      </c>
      <c r="M122"/>
      <c r="N122"/>
    </row>
    <row r="123" spans="1:14" ht="15" hidden="1" outlineLevel="2" x14ac:dyDescent="0.25">
      <c r="A123" s="1"/>
      <c r="B123" s="8" t="str">
        <f t="shared" si="8"/>
        <v>CT Size - Channel 47</v>
      </c>
      <c r="C123" s="1">
        <f t="shared" ref="C123:D123" si="53">C122+1</f>
        <v>47</v>
      </c>
      <c r="D123" s="10">
        <f t="shared" si="53"/>
        <v>246</v>
      </c>
      <c r="J123" s="1" t="s">
        <v>52</v>
      </c>
      <c r="K123" s="1" t="s">
        <v>56</v>
      </c>
      <c r="L123" s="1" t="s">
        <v>130</v>
      </c>
      <c r="M123"/>
      <c r="N123"/>
    </row>
    <row r="124" spans="1:14" ht="15" hidden="1" outlineLevel="2" x14ac:dyDescent="0.25">
      <c r="A124" s="1"/>
      <c r="B124" s="8" t="str">
        <f t="shared" si="8"/>
        <v>CT Size - Channel 48</v>
      </c>
      <c r="C124" s="1">
        <f t="shared" ref="C124:D124" si="54">C123+1</f>
        <v>48</v>
      </c>
      <c r="D124" s="10">
        <f t="shared" si="54"/>
        <v>247</v>
      </c>
      <c r="J124" s="1" t="s">
        <v>52</v>
      </c>
      <c r="K124" s="1" t="s">
        <v>56</v>
      </c>
      <c r="L124" s="1" t="s">
        <v>130</v>
      </c>
      <c r="M124"/>
      <c r="N124"/>
    </row>
    <row r="125" spans="1:14" ht="15" hidden="1" outlineLevel="2" x14ac:dyDescent="0.25">
      <c r="A125" s="1"/>
      <c r="B125" s="8" t="str">
        <f t="shared" si="8"/>
        <v>CT Size - Channel 49</v>
      </c>
      <c r="C125" s="1">
        <f t="shared" ref="C125:D125" si="55">C124+1</f>
        <v>49</v>
      </c>
      <c r="D125" s="10">
        <f t="shared" si="55"/>
        <v>248</v>
      </c>
      <c r="J125" s="1" t="s">
        <v>52</v>
      </c>
      <c r="K125" s="1" t="s">
        <v>56</v>
      </c>
      <c r="L125" s="1" t="s">
        <v>130</v>
      </c>
      <c r="M125"/>
      <c r="N125"/>
    </row>
    <row r="126" spans="1:14" ht="15" hidden="1" outlineLevel="2" x14ac:dyDescent="0.25">
      <c r="A126" s="1"/>
      <c r="B126" s="8" t="str">
        <f t="shared" si="8"/>
        <v>CT Size - Channel 50</v>
      </c>
      <c r="C126" s="1">
        <f t="shared" ref="C126:D126" si="56">C125+1</f>
        <v>50</v>
      </c>
      <c r="D126" s="10">
        <f t="shared" si="56"/>
        <v>249</v>
      </c>
      <c r="J126" s="1" t="s">
        <v>52</v>
      </c>
      <c r="K126" s="1" t="s">
        <v>56</v>
      </c>
      <c r="L126" s="1" t="s">
        <v>130</v>
      </c>
      <c r="M126"/>
      <c r="N126"/>
    </row>
    <row r="127" spans="1:14" ht="15" hidden="1" outlineLevel="2" x14ac:dyDescent="0.25">
      <c r="A127" s="1"/>
      <c r="B127" s="8" t="str">
        <f t="shared" si="8"/>
        <v>CT Size - Channel 51</v>
      </c>
      <c r="C127" s="1">
        <f t="shared" ref="C127:D127" si="57">C126+1</f>
        <v>51</v>
      </c>
      <c r="D127" s="10">
        <f t="shared" si="57"/>
        <v>250</v>
      </c>
      <c r="J127" s="1" t="s">
        <v>52</v>
      </c>
      <c r="K127" s="1" t="s">
        <v>56</v>
      </c>
      <c r="L127" s="1" t="s">
        <v>130</v>
      </c>
      <c r="M127"/>
      <c r="N127"/>
    </row>
    <row r="128" spans="1:14" ht="15" hidden="1" outlineLevel="2" x14ac:dyDescent="0.25">
      <c r="A128" s="1"/>
      <c r="B128" s="8" t="str">
        <f t="shared" si="8"/>
        <v>CT Size - Channel 52</v>
      </c>
      <c r="C128" s="1">
        <f t="shared" ref="C128:D128" si="58">C127+1</f>
        <v>52</v>
      </c>
      <c r="D128" s="10">
        <f t="shared" si="58"/>
        <v>251</v>
      </c>
      <c r="J128" s="1" t="s">
        <v>52</v>
      </c>
      <c r="K128" s="1" t="s">
        <v>56</v>
      </c>
      <c r="L128" s="1" t="s">
        <v>130</v>
      </c>
      <c r="M128"/>
      <c r="N128"/>
    </row>
    <row r="129" spans="1:14" ht="15" hidden="1" outlineLevel="2" x14ac:dyDescent="0.25">
      <c r="A129" s="1"/>
      <c r="B129" s="8" t="str">
        <f t="shared" si="8"/>
        <v>CT Size - Channel 53</v>
      </c>
      <c r="C129" s="1">
        <f t="shared" ref="C129:D129" si="59">C128+1</f>
        <v>53</v>
      </c>
      <c r="D129" s="10">
        <f t="shared" si="59"/>
        <v>252</v>
      </c>
      <c r="J129" s="1" t="s">
        <v>52</v>
      </c>
      <c r="K129" s="1" t="s">
        <v>56</v>
      </c>
      <c r="L129" s="1" t="s">
        <v>130</v>
      </c>
      <c r="M129"/>
      <c r="N129"/>
    </row>
    <row r="130" spans="1:14" ht="15" hidden="1" outlineLevel="2" x14ac:dyDescent="0.25">
      <c r="A130" s="1"/>
      <c r="B130" s="8" t="str">
        <f t="shared" si="8"/>
        <v>CT Size - Channel 54</v>
      </c>
      <c r="C130" s="1">
        <f t="shared" ref="C130:D130" si="60">C129+1</f>
        <v>54</v>
      </c>
      <c r="D130" s="10">
        <f t="shared" si="60"/>
        <v>253</v>
      </c>
      <c r="J130" s="1" t="s">
        <v>52</v>
      </c>
      <c r="K130" s="1" t="s">
        <v>56</v>
      </c>
      <c r="L130" s="1" t="s">
        <v>130</v>
      </c>
      <c r="M130"/>
      <c r="N130"/>
    </row>
    <row r="131" spans="1:14" ht="15" hidden="1" outlineLevel="2" x14ac:dyDescent="0.25">
      <c r="A131" s="1"/>
      <c r="B131" s="8" t="str">
        <f t="shared" si="8"/>
        <v>CT Size - Channel 55</v>
      </c>
      <c r="C131" s="1">
        <f t="shared" ref="C131:D131" si="61">C130+1</f>
        <v>55</v>
      </c>
      <c r="D131" s="10">
        <f t="shared" si="61"/>
        <v>254</v>
      </c>
      <c r="J131" s="1" t="s">
        <v>52</v>
      </c>
      <c r="K131" s="1" t="s">
        <v>56</v>
      </c>
      <c r="L131" s="1" t="s">
        <v>130</v>
      </c>
      <c r="M131"/>
      <c r="N131"/>
    </row>
    <row r="132" spans="1:14" ht="15" hidden="1" outlineLevel="2" x14ac:dyDescent="0.25">
      <c r="A132" s="1"/>
      <c r="B132" s="8" t="str">
        <f t="shared" si="8"/>
        <v>CT Size - Channel 56</v>
      </c>
      <c r="C132" s="1">
        <f t="shared" ref="C132:D132" si="62">C131+1</f>
        <v>56</v>
      </c>
      <c r="D132" s="10">
        <f t="shared" si="62"/>
        <v>255</v>
      </c>
      <c r="J132" s="1" t="s">
        <v>52</v>
      </c>
      <c r="K132" s="1" t="s">
        <v>56</v>
      </c>
      <c r="L132" s="1" t="s">
        <v>130</v>
      </c>
      <c r="M132"/>
      <c r="N132"/>
    </row>
    <row r="133" spans="1:14" ht="15" hidden="1" outlineLevel="2" x14ac:dyDescent="0.25">
      <c r="A133" s="1"/>
      <c r="B133" s="8" t="str">
        <f t="shared" si="8"/>
        <v>CT Size - Channel 57</v>
      </c>
      <c r="C133" s="1">
        <f t="shared" ref="C133:D133" si="63">C132+1</f>
        <v>57</v>
      </c>
      <c r="D133" s="10">
        <f t="shared" si="63"/>
        <v>256</v>
      </c>
      <c r="J133" s="1" t="s">
        <v>52</v>
      </c>
      <c r="K133" s="1" t="s">
        <v>56</v>
      </c>
      <c r="L133" s="1" t="s">
        <v>130</v>
      </c>
      <c r="M133"/>
      <c r="N133"/>
    </row>
    <row r="134" spans="1:14" ht="15" hidden="1" outlineLevel="2" x14ac:dyDescent="0.25">
      <c r="A134" s="1"/>
      <c r="B134" s="8" t="str">
        <f t="shared" si="8"/>
        <v>CT Size - Channel 58</v>
      </c>
      <c r="C134" s="1">
        <f t="shared" ref="C134:D134" si="64">C133+1</f>
        <v>58</v>
      </c>
      <c r="D134" s="10">
        <f t="shared" si="64"/>
        <v>257</v>
      </c>
      <c r="J134" s="1" t="s">
        <v>52</v>
      </c>
      <c r="K134" s="1" t="s">
        <v>56</v>
      </c>
      <c r="L134" s="1" t="s">
        <v>130</v>
      </c>
      <c r="M134"/>
      <c r="N134"/>
    </row>
    <row r="135" spans="1:14" ht="15" hidden="1" outlineLevel="2" x14ac:dyDescent="0.25">
      <c r="A135" s="1"/>
      <c r="B135" s="8" t="str">
        <f t="shared" si="8"/>
        <v>CT Size - Channel 59</v>
      </c>
      <c r="C135" s="1">
        <f t="shared" ref="C135:D135" si="65">C134+1</f>
        <v>59</v>
      </c>
      <c r="D135" s="10">
        <f t="shared" si="65"/>
        <v>258</v>
      </c>
      <c r="J135" s="1" t="s">
        <v>52</v>
      </c>
      <c r="K135" s="1" t="s">
        <v>56</v>
      </c>
      <c r="L135" s="1" t="s">
        <v>130</v>
      </c>
      <c r="M135"/>
      <c r="N135"/>
    </row>
    <row r="136" spans="1:14" ht="15" hidden="1" outlineLevel="2" x14ac:dyDescent="0.25">
      <c r="A136" s="1"/>
      <c r="B136" s="8" t="str">
        <f t="shared" si="8"/>
        <v>CT Size - Channel 60</v>
      </c>
      <c r="C136" s="1">
        <f t="shared" ref="C136:D136" si="66">C135+1</f>
        <v>60</v>
      </c>
      <c r="D136" s="10">
        <f t="shared" si="66"/>
        <v>259</v>
      </c>
      <c r="J136" s="1" t="s">
        <v>52</v>
      </c>
      <c r="K136" s="1" t="s">
        <v>56</v>
      </c>
      <c r="L136" s="1" t="s">
        <v>130</v>
      </c>
      <c r="M136"/>
      <c r="N136"/>
    </row>
    <row r="137" spans="1:14" ht="15" hidden="1" outlineLevel="2" x14ac:dyDescent="0.25">
      <c r="A137" s="1"/>
      <c r="B137" s="8" t="str">
        <f t="shared" si="8"/>
        <v>CT Size - Channel 61</v>
      </c>
      <c r="C137" s="1">
        <f t="shared" ref="C137:D137" si="67">C136+1</f>
        <v>61</v>
      </c>
      <c r="D137" s="10">
        <f t="shared" si="67"/>
        <v>260</v>
      </c>
      <c r="J137" s="1" t="s">
        <v>52</v>
      </c>
      <c r="K137" s="1" t="s">
        <v>56</v>
      </c>
      <c r="L137" s="1" t="s">
        <v>130</v>
      </c>
      <c r="M137"/>
      <c r="N137"/>
    </row>
    <row r="138" spans="1:14" ht="15" hidden="1" outlineLevel="2" x14ac:dyDescent="0.25">
      <c r="A138" s="1"/>
      <c r="B138" s="8" t="str">
        <f t="shared" si="8"/>
        <v>CT Size - Channel 62</v>
      </c>
      <c r="C138" s="1">
        <f t="shared" ref="C138:D138" si="68">C137+1</f>
        <v>62</v>
      </c>
      <c r="D138" s="10">
        <f t="shared" si="68"/>
        <v>261</v>
      </c>
      <c r="J138" s="1" t="s">
        <v>52</v>
      </c>
      <c r="K138" s="1" t="s">
        <v>56</v>
      </c>
      <c r="L138" s="1" t="s">
        <v>130</v>
      </c>
      <c r="M138"/>
      <c r="N138"/>
    </row>
    <row r="139" spans="1:14" ht="15" hidden="1" outlineLevel="2" x14ac:dyDescent="0.25">
      <c r="A139" s="1"/>
      <c r="B139" s="8" t="str">
        <f t="shared" si="8"/>
        <v>CT Size - Channel 63</v>
      </c>
      <c r="C139" s="1">
        <f t="shared" ref="C139:D139" si="69">C138+1</f>
        <v>63</v>
      </c>
      <c r="D139" s="10">
        <f t="shared" si="69"/>
        <v>262</v>
      </c>
      <c r="J139" s="1" t="s">
        <v>52</v>
      </c>
      <c r="K139" s="1" t="s">
        <v>56</v>
      </c>
      <c r="L139" s="1" t="s">
        <v>130</v>
      </c>
      <c r="M139"/>
      <c r="N139"/>
    </row>
    <row r="140" spans="1:14" ht="15" hidden="1" outlineLevel="2" x14ac:dyDescent="0.25">
      <c r="A140" s="1"/>
      <c r="B140" s="8" t="str">
        <f t="shared" si="8"/>
        <v>CT Size - Channel 64</v>
      </c>
      <c r="C140" s="1">
        <f t="shared" ref="C140:D140" si="70">C139+1</f>
        <v>64</v>
      </c>
      <c r="D140" s="10">
        <f t="shared" si="70"/>
        <v>263</v>
      </c>
      <c r="J140" s="1" t="s">
        <v>52</v>
      </c>
      <c r="K140" s="1" t="s">
        <v>56</v>
      </c>
      <c r="L140" s="1" t="s">
        <v>130</v>
      </c>
      <c r="M140"/>
      <c r="N140"/>
    </row>
    <row r="141" spans="1:14" ht="15" hidden="1" outlineLevel="2" x14ac:dyDescent="0.25">
      <c r="A141" s="1"/>
      <c r="B141" s="8" t="str">
        <f t="shared" si="8"/>
        <v>CT Size - Channel 65</v>
      </c>
      <c r="C141" s="1">
        <f t="shared" ref="C141:D141" si="71">C140+1</f>
        <v>65</v>
      </c>
      <c r="D141" s="10">
        <f t="shared" si="71"/>
        <v>264</v>
      </c>
      <c r="J141" s="1" t="s">
        <v>52</v>
      </c>
      <c r="K141" s="1" t="s">
        <v>56</v>
      </c>
      <c r="L141" s="1" t="s">
        <v>130</v>
      </c>
      <c r="M141"/>
      <c r="N141"/>
    </row>
    <row r="142" spans="1:14" ht="15" hidden="1" outlineLevel="2" x14ac:dyDescent="0.25">
      <c r="A142" s="1"/>
      <c r="B142" s="8" t="str">
        <f t="shared" ref="B142:B172" si="72">CONCATENATE("CT Size - Channel ",C142)</f>
        <v>CT Size - Channel 66</v>
      </c>
      <c r="C142" s="1">
        <f t="shared" ref="C142:D142" si="73">C141+1</f>
        <v>66</v>
      </c>
      <c r="D142" s="10">
        <f t="shared" si="73"/>
        <v>265</v>
      </c>
      <c r="J142" s="1" t="s">
        <v>52</v>
      </c>
      <c r="K142" s="1" t="s">
        <v>56</v>
      </c>
      <c r="L142" s="1" t="s">
        <v>130</v>
      </c>
      <c r="M142"/>
      <c r="N142"/>
    </row>
    <row r="143" spans="1:14" ht="15" hidden="1" outlineLevel="2" x14ac:dyDescent="0.25">
      <c r="A143" s="1"/>
      <c r="B143" s="8" t="str">
        <f t="shared" si="72"/>
        <v>CT Size - Channel 67</v>
      </c>
      <c r="C143" s="1">
        <f t="shared" ref="C143:D143" si="74">C142+1</f>
        <v>67</v>
      </c>
      <c r="D143" s="10">
        <f t="shared" si="74"/>
        <v>266</v>
      </c>
      <c r="J143" s="1" t="s">
        <v>52</v>
      </c>
      <c r="K143" s="1" t="s">
        <v>56</v>
      </c>
      <c r="L143" s="1" t="s">
        <v>130</v>
      </c>
      <c r="M143"/>
      <c r="N143"/>
    </row>
    <row r="144" spans="1:14" ht="15" hidden="1" outlineLevel="2" x14ac:dyDescent="0.25">
      <c r="A144" s="1"/>
      <c r="B144" s="8" t="str">
        <f t="shared" si="72"/>
        <v>CT Size - Channel 68</v>
      </c>
      <c r="C144" s="1">
        <f t="shared" ref="C144:D144" si="75">C143+1</f>
        <v>68</v>
      </c>
      <c r="D144" s="10">
        <f t="shared" si="75"/>
        <v>267</v>
      </c>
      <c r="J144" s="1" t="s">
        <v>52</v>
      </c>
      <c r="K144" s="1" t="s">
        <v>56</v>
      </c>
      <c r="L144" s="1" t="s">
        <v>130</v>
      </c>
      <c r="M144"/>
      <c r="N144"/>
    </row>
    <row r="145" spans="1:14" ht="15" hidden="1" outlineLevel="2" x14ac:dyDescent="0.25">
      <c r="A145" s="1"/>
      <c r="B145" s="8" t="str">
        <f t="shared" si="72"/>
        <v>CT Size - Channel 69</v>
      </c>
      <c r="C145" s="1">
        <f t="shared" ref="C145:D145" si="76">C144+1</f>
        <v>69</v>
      </c>
      <c r="D145" s="10">
        <f t="shared" si="76"/>
        <v>268</v>
      </c>
      <c r="J145" s="1" t="s">
        <v>52</v>
      </c>
      <c r="K145" s="1" t="s">
        <v>56</v>
      </c>
      <c r="L145" s="1" t="s">
        <v>130</v>
      </c>
      <c r="M145"/>
      <c r="N145"/>
    </row>
    <row r="146" spans="1:14" ht="15" hidden="1" outlineLevel="2" x14ac:dyDescent="0.25">
      <c r="A146" s="1"/>
      <c r="B146" s="8" t="str">
        <f t="shared" si="72"/>
        <v>CT Size - Channel 70</v>
      </c>
      <c r="C146" s="1">
        <f t="shared" ref="C146:D146" si="77">C145+1</f>
        <v>70</v>
      </c>
      <c r="D146" s="10">
        <f t="shared" si="77"/>
        <v>269</v>
      </c>
      <c r="J146" s="1" t="s">
        <v>52</v>
      </c>
      <c r="K146" s="1" t="s">
        <v>56</v>
      </c>
      <c r="L146" s="1" t="s">
        <v>130</v>
      </c>
      <c r="M146"/>
      <c r="N146"/>
    </row>
    <row r="147" spans="1:14" ht="15" hidden="1" outlineLevel="2" x14ac:dyDescent="0.25">
      <c r="A147" s="1"/>
      <c r="B147" s="8" t="str">
        <f t="shared" si="72"/>
        <v>CT Size - Channel 71</v>
      </c>
      <c r="C147" s="1">
        <f t="shared" ref="C147:D147" si="78">C146+1</f>
        <v>71</v>
      </c>
      <c r="D147" s="10">
        <f t="shared" si="78"/>
        <v>270</v>
      </c>
      <c r="J147" s="1" t="s">
        <v>52</v>
      </c>
      <c r="K147" s="1" t="s">
        <v>56</v>
      </c>
      <c r="L147" s="1" t="s">
        <v>130</v>
      </c>
      <c r="M147"/>
      <c r="N147"/>
    </row>
    <row r="148" spans="1:14" ht="15" hidden="1" outlineLevel="2" x14ac:dyDescent="0.25">
      <c r="A148" s="1"/>
      <c r="B148" s="8" t="str">
        <f t="shared" si="72"/>
        <v>CT Size - Channel 72</v>
      </c>
      <c r="C148" s="1">
        <f t="shared" ref="C148:D148" si="79">C147+1</f>
        <v>72</v>
      </c>
      <c r="D148" s="10">
        <f t="shared" si="79"/>
        <v>271</v>
      </c>
      <c r="J148" s="1" t="s">
        <v>52</v>
      </c>
      <c r="K148" s="1" t="s">
        <v>56</v>
      </c>
      <c r="L148" s="1" t="s">
        <v>130</v>
      </c>
      <c r="M148"/>
      <c r="N148"/>
    </row>
    <row r="149" spans="1:14" ht="15" hidden="1" outlineLevel="2" x14ac:dyDescent="0.25">
      <c r="A149" s="1"/>
      <c r="B149" s="8" t="str">
        <f t="shared" si="72"/>
        <v>CT Size - Channel 73</v>
      </c>
      <c r="C149" s="1">
        <f t="shared" ref="C149:D149" si="80">C148+1</f>
        <v>73</v>
      </c>
      <c r="D149" s="10">
        <f t="shared" si="80"/>
        <v>272</v>
      </c>
      <c r="J149" s="1" t="s">
        <v>52</v>
      </c>
      <c r="K149" s="1" t="s">
        <v>56</v>
      </c>
      <c r="L149" s="1" t="s">
        <v>130</v>
      </c>
      <c r="M149"/>
      <c r="N149"/>
    </row>
    <row r="150" spans="1:14" ht="15" hidden="1" outlineLevel="2" x14ac:dyDescent="0.25">
      <c r="A150" s="1"/>
      <c r="B150" s="8" t="str">
        <f t="shared" si="72"/>
        <v>CT Size - Channel 74</v>
      </c>
      <c r="C150" s="1">
        <f t="shared" ref="C150:D150" si="81">C149+1</f>
        <v>74</v>
      </c>
      <c r="D150" s="10">
        <f t="shared" si="81"/>
        <v>273</v>
      </c>
      <c r="J150" s="1" t="s">
        <v>52</v>
      </c>
      <c r="K150" s="1" t="s">
        <v>56</v>
      </c>
      <c r="L150" s="1" t="s">
        <v>130</v>
      </c>
      <c r="M150"/>
      <c r="N150"/>
    </row>
    <row r="151" spans="1:14" ht="15" hidden="1" outlineLevel="2" x14ac:dyDescent="0.25">
      <c r="A151" s="1"/>
      <c r="B151" s="8" t="str">
        <f t="shared" si="72"/>
        <v>CT Size - Channel 75</v>
      </c>
      <c r="C151" s="1">
        <f t="shared" ref="C151:D151" si="82">C150+1</f>
        <v>75</v>
      </c>
      <c r="D151" s="10">
        <f t="shared" si="82"/>
        <v>274</v>
      </c>
      <c r="J151" s="1" t="s">
        <v>52</v>
      </c>
      <c r="K151" s="1" t="s">
        <v>56</v>
      </c>
      <c r="L151" s="1" t="s">
        <v>130</v>
      </c>
      <c r="M151"/>
      <c r="N151"/>
    </row>
    <row r="152" spans="1:14" ht="15" hidden="1" outlineLevel="2" x14ac:dyDescent="0.25">
      <c r="A152" s="1"/>
      <c r="B152" s="8" t="str">
        <f t="shared" si="72"/>
        <v>CT Size - Channel 76</v>
      </c>
      <c r="C152" s="1">
        <f t="shared" ref="C152:D152" si="83">C151+1</f>
        <v>76</v>
      </c>
      <c r="D152" s="10">
        <f t="shared" si="83"/>
        <v>275</v>
      </c>
      <c r="J152" s="1" t="s">
        <v>52</v>
      </c>
      <c r="K152" s="1" t="s">
        <v>56</v>
      </c>
      <c r="L152" s="1" t="s">
        <v>130</v>
      </c>
      <c r="M152"/>
      <c r="N152"/>
    </row>
    <row r="153" spans="1:14" ht="15" hidden="1" outlineLevel="2" x14ac:dyDescent="0.25">
      <c r="A153" s="1"/>
      <c r="B153" s="8" t="str">
        <f t="shared" si="72"/>
        <v>CT Size - Channel 77</v>
      </c>
      <c r="C153" s="1">
        <f t="shared" ref="C153:D153" si="84">C152+1</f>
        <v>77</v>
      </c>
      <c r="D153" s="10">
        <f t="shared" si="84"/>
        <v>276</v>
      </c>
      <c r="J153" s="1" t="s">
        <v>52</v>
      </c>
      <c r="K153" s="1" t="s">
        <v>56</v>
      </c>
      <c r="L153" s="1" t="s">
        <v>130</v>
      </c>
      <c r="M153"/>
      <c r="N153"/>
    </row>
    <row r="154" spans="1:14" ht="15" hidden="1" outlineLevel="2" x14ac:dyDescent="0.25">
      <c r="A154" s="1"/>
      <c r="B154" s="8" t="str">
        <f t="shared" si="72"/>
        <v>CT Size - Channel 78</v>
      </c>
      <c r="C154" s="1">
        <f t="shared" ref="C154:D154" si="85">C153+1</f>
        <v>78</v>
      </c>
      <c r="D154" s="10">
        <f t="shared" si="85"/>
        <v>277</v>
      </c>
      <c r="J154" s="1" t="s">
        <v>52</v>
      </c>
      <c r="K154" s="1" t="s">
        <v>56</v>
      </c>
      <c r="L154" s="1" t="s">
        <v>130</v>
      </c>
      <c r="M154"/>
      <c r="N154"/>
    </row>
    <row r="155" spans="1:14" ht="15" hidden="1" outlineLevel="2" x14ac:dyDescent="0.25">
      <c r="A155" s="1"/>
      <c r="B155" s="8" t="str">
        <f t="shared" si="72"/>
        <v>CT Size - Channel 79</v>
      </c>
      <c r="C155" s="1">
        <f t="shared" ref="C155:D155" si="86">C154+1</f>
        <v>79</v>
      </c>
      <c r="D155" s="10">
        <f t="shared" si="86"/>
        <v>278</v>
      </c>
      <c r="J155" s="1" t="s">
        <v>52</v>
      </c>
      <c r="K155" s="1" t="s">
        <v>56</v>
      </c>
      <c r="L155" s="1" t="s">
        <v>130</v>
      </c>
      <c r="M155"/>
      <c r="N155"/>
    </row>
    <row r="156" spans="1:14" ht="15" hidden="1" outlineLevel="2" x14ac:dyDescent="0.25">
      <c r="A156" s="1"/>
      <c r="B156" s="8" t="str">
        <f t="shared" si="72"/>
        <v>CT Size - Channel 80</v>
      </c>
      <c r="C156" s="1">
        <f t="shared" ref="C156:D156" si="87">C155+1</f>
        <v>80</v>
      </c>
      <c r="D156" s="10">
        <f t="shared" si="87"/>
        <v>279</v>
      </c>
      <c r="J156" s="1" t="s">
        <v>52</v>
      </c>
      <c r="K156" s="1" t="s">
        <v>56</v>
      </c>
      <c r="L156" s="1" t="s">
        <v>130</v>
      </c>
      <c r="M156"/>
      <c r="N156"/>
    </row>
    <row r="157" spans="1:14" ht="15" hidden="1" outlineLevel="2" x14ac:dyDescent="0.25">
      <c r="A157" s="1"/>
      <c r="B157" s="8" t="str">
        <f t="shared" si="72"/>
        <v>CT Size - Channel 81</v>
      </c>
      <c r="C157" s="1">
        <f t="shared" ref="C157:D157" si="88">C156+1</f>
        <v>81</v>
      </c>
      <c r="D157" s="10">
        <f t="shared" si="88"/>
        <v>280</v>
      </c>
      <c r="J157" s="1" t="s">
        <v>52</v>
      </c>
      <c r="K157" s="1" t="s">
        <v>56</v>
      </c>
      <c r="L157" s="1" t="s">
        <v>130</v>
      </c>
      <c r="M157"/>
      <c r="N157"/>
    </row>
    <row r="158" spans="1:14" ht="15" hidden="1" outlineLevel="2" x14ac:dyDescent="0.25">
      <c r="A158" s="1"/>
      <c r="B158" s="8" t="str">
        <f t="shared" si="72"/>
        <v>CT Size - Channel 82</v>
      </c>
      <c r="C158" s="1">
        <f t="shared" ref="C158:D158" si="89">C157+1</f>
        <v>82</v>
      </c>
      <c r="D158" s="10">
        <f t="shared" si="89"/>
        <v>281</v>
      </c>
      <c r="J158" s="1" t="s">
        <v>52</v>
      </c>
      <c r="K158" s="1" t="s">
        <v>56</v>
      </c>
      <c r="L158" s="1" t="s">
        <v>130</v>
      </c>
      <c r="M158"/>
      <c r="N158"/>
    </row>
    <row r="159" spans="1:14" ht="15" hidden="1" outlineLevel="2" x14ac:dyDescent="0.25">
      <c r="A159" s="1"/>
      <c r="B159" s="8" t="str">
        <f t="shared" si="72"/>
        <v>CT Size - Channel 83</v>
      </c>
      <c r="C159" s="1">
        <f t="shared" ref="C159:D159" si="90">C158+1</f>
        <v>83</v>
      </c>
      <c r="D159" s="10">
        <f t="shared" si="90"/>
        <v>282</v>
      </c>
      <c r="J159" s="1" t="s">
        <v>52</v>
      </c>
      <c r="K159" s="1" t="s">
        <v>56</v>
      </c>
      <c r="L159" s="1" t="s">
        <v>130</v>
      </c>
      <c r="M159"/>
      <c r="N159"/>
    </row>
    <row r="160" spans="1:14" ht="15" hidden="1" outlineLevel="2" x14ac:dyDescent="0.25">
      <c r="A160" s="1"/>
      <c r="B160" s="8" t="str">
        <f t="shared" si="72"/>
        <v>CT Size - Channel 84</v>
      </c>
      <c r="C160" s="1">
        <f t="shared" ref="C160:D160" si="91">C159+1</f>
        <v>84</v>
      </c>
      <c r="D160" s="10">
        <f t="shared" si="91"/>
        <v>283</v>
      </c>
      <c r="J160" s="1" t="s">
        <v>52</v>
      </c>
      <c r="K160" s="1" t="s">
        <v>56</v>
      </c>
      <c r="L160" s="1" t="s">
        <v>130</v>
      </c>
      <c r="M160"/>
      <c r="N160"/>
    </row>
    <row r="161" spans="1:14" ht="15" hidden="1" outlineLevel="2" x14ac:dyDescent="0.25">
      <c r="A161" s="1"/>
      <c r="B161" s="8" t="str">
        <f t="shared" si="72"/>
        <v>CT Size - Channel 85</v>
      </c>
      <c r="C161" s="1">
        <f t="shared" ref="C161:D161" si="92">C160+1</f>
        <v>85</v>
      </c>
      <c r="D161" s="10">
        <f t="shared" si="92"/>
        <v>284</v>
      </c>
      <c r="J161" s="1" t="s">
        <v>52</v>
      </c>
      <c r="K161" s="1" t="s">
        <v>56</v>
      </c>
      <c r="L161" s="1" t="s">
        <v>130</v>
      </c>
      <c r="M161"/>
      <c r="N161"/>
    </row>
    <row r="162" spans="1:14" ht="15" hidden="1" outlineLevel="2" x14ac:dyDescent="0.25">
      <c r="A162" s="1"/>
      <c r="B162" s="8" t="str">
        <f t="shared" si="72"/>
        <v>CT Size - Channel 86</v>
      </c>
      <c r="C162" s="1">
        <f t="shared" ref="C162:D162" si="93">C161+1</f>
        <v>86</v>
      </c>
      <c r="D162" s="10">
        <f t="shared" si="93"/>
        <v>285</v>
      </c>
      <c r="J162" s="1" t="s">
        <v>52</v>
      </c>
      <c r="K162" s="1" t="s">
        <v>56</v>
      </c>
      <c r="L162" s="1" t="s">
        <v>130</v>
      </c>
      <c r="M162"/>
      <c r="N162"/>
    </row>
    <row r="163" spans="1:14" ht="15" hidden="1" outlineLevel="2" x14ac:dyDescent="0.25">
      <c r="A163" s="1"/>
      <c r="B163" s="8" t="str">
        <f t="shared" si="72"/>
        <v>CT Size - Channel 87</v>
      </c>
      <c r="C163" s="1">
        <f t="shared" ref="C163:D163" si="94">C162+1</f>
        <v>87</v>
      </c>
      <c r="D163" s="10">
        <f t="shared" si="94"/>
        <v>286</v>
      </c>
      <c r="J163" s="1" t="s">
        <v>52</v>
      </c>
      <c r="K163" s="1" t="s">
        <v>56</v>
      </c>
      <c r="L163" s="1" t="s">
        <v>130</v>
      </c>
      <c r="M163"/>
      <c r="N163"/>
    </row>
    <row r="164" spans="1:14" hidden="1" outlineLevel="2" x14ac:dyDescent="0.25">
      <c r="B164" s="8" t="str">
        <f t="shared" si="72"/>
        <v>CT Size - Channel 88</v>
      </c>
      <c r="C164" s="1">
        <f t="shared" ref="C164:D164" si="95">C163+1</f>
        <v>88</v>
      </c>
      <c r="D164" s="10">
        <f t="shared" si="95"/>
        <v>287</v>
      </c>
      <c r="J164" s="1" t="s">
        <v>52</v>
      </c>
      <c r="K164" s="1" t="s">
        <v>56</v>
      </c>
      <c r="L164" s="1" t="s">
        <v>130</v>
      </c>
    </row>
    <row r="165" spans="1:14" hidden="1" outlineLevel="2" x14ac:dyDescent="0.25">
      <c r="B165" s="8" t="str">
        <f t="shared" si="72"/>
        <v>CT Size - Channel 89</v>
      </c>
      <c r="C165" s="1">
        <f t="shared" ref="C165:D165" si="96">C164+1</f>
        <v>89</v>
      </c>
      <c r="D165" s="10">
        <f t="shared" si="96"/>
        <v>288</v>
      </c>
      <c r="J165" s="1" t="s">
        <v>52</v>
      </c>
      <c r="K165" s="1" t="s">
        <v>56</v>
      </c>
      <c r="L165" s="1" t="s">
        <v>130</v>
      </c>
    </row>
    <row r="166" spans="1:14" hidden="1" outlineLevel="2" x14ac:dyDescent="0.25">
      <c r="B166" s="8" t="str">
        <f t="shared" si="72"/>
        <v>CT Size - Channel 90</v>
      </c>
      <c r="C166" s="1">
        <f t="shared" ref="C166:D166" si="97">C165+1</f>
        <v>90</v>
      </c>
      <c r="D166" s="10">
        <f t="shared" si="97"/>
        <v>289</v>
      </c>
      <c r="J166" s="1" t="s">
        <v>52</v>
      </c>
      <c r="K166" s="1" t="s">
        <v>56</v>
      </c>
      <c r="L166" s="1" t="s">
        <v>130</v>
      </c>
    </row>
    <row r="167" spans="1:14" hidden="1" outlineLevel="2" x14ac:dyDescent="0.25">
      <c r="B167" s="8" t="str">
        <f t="shared" si="72"/>
        <v>CT Size - Channel 91</v>
      </c>
      <c r="C167" s="1">
        <f t="shared" ref="C167:D167" si="98">C166+1</f>
        <v>91</v>
      </c>
      <c r="D167" s="10">
        <f t="shared" si="98"/>
        <v>290</v>
      </c>
      <c r="J167" s="1" t="s">
        <v>52</v>
      </c>
      <c r="K167" s="1" t="s">
        <v>56</v>
      </c>
      <c r="L167" s="1" t="s">
        <v>130</v>
      </c>
    </row>
    <row r="168" spans="1:14" hidden="1" outlineLevel="2" x14ac:dyDescent="0.25">
      <c r="B168" s="8" t="str">
        <f t="shared" si="72"/>
        <v>CT Size - Channel 92</v>
      </c>
      <c r="C168" s="1">
        <f t="shared" ref="C168:D168" si="99">C167+1</f>
        <v>92</v>
      </c>
      <c r="D168" s="10">
        <f t="shared" si="99"/>
        <v>291</v>
      </c>
      <c r="J168" s="1" t="s">
        <v>52</v>
      </c>
      <c r="K168" s="1" t="s">
        <v>56</v>
      </c>
      <c r="L168" s="1" t="s">
        <v>130</v>
      </c>
    </row>
    <row r="169" spans="1:14" hidden="1" outlineLevel="2" x14ac:dyDescent="0.25">
      <c r="B169" s="8" t="str">
        <f t="shared" si="72"/>
        <v>CT Size - Channel 93</v>
      </c>
      <c r="C169" s="1">
        <f t="shared" ref="C169:D169" si="100">C168+1</f>
        <v>93</v>
      </c>
      <c r="D169" s="10">
        <f t="shared" si="100"/>
        <v>292</v>
      </c>
      <c r="J169" s="1" t="s">
        <v>52</v>
      </c>
      <c r="K169" s="1" t="s">
        <v>56</v>
      </c>
      <c r="L169" s="1" t="s">
        <v>130</v>
      </c>
    </row>
    <row r="170" spans="1:14" hidden="1" outlineLevel="2" x14ac:dyDescent="0.25">
      <c r="B170" s="8" t="str">
        <f t="shared" si="72"/>
        <v>CT Size - Channel 94</v>
      </c>
      <c r="C170" s="1">
        <f t="shared" ref="C170:D170" si="101">C169+1</f>
        <v>94</v>
      </c>
      <c r="D170" s="10">
        <f t="shared" si="101"/>
        <v>293</v>
      </c>
      <c r="J170" s="1" t="s">
        <v>52</v>
      </c>
      <c r="K170" s="1" t="s">
        <v>56</v>
      </c>
      <c r="L170" s="1" t="s">
        <v>130</v>
      </c>
    </row>
    <row r="171" spans="1:14" hidden="1" outlineLevel="2" x14ac:dyDescent="0.25">
      <c r="B171" s="8" t="str">
        <f t="shared" si="72"/>
        <v>CT Size - Channel 95</v>
      </c>
      <c r="C171" s="1">
        <f t="shared" ref="C171:D171" si="102">C170+1</f>
        <v>95</v>
      </c>
      <c r="D171" s="10">
        <f t="shared" si="102"/>
        <v>294</v>
      </c>
      <c r="J171" s="1" t="s">
        <v>52</v>
      </c>
      <c r="K171" s="1" t="s">
        <v>56</v>
      </c>
      <c r="L171" s="1" t="s">
        <v>130</v>
      </c>
    </row>
    <row r="172" spans="1:14" hidden="1" outlineLevel="2" x14ac:dyDescent="0.25">
      <c r="B172" s="8" t="str">
        <f t="shared" si="72"/>
        <v>CT Size - Channel 96</v>
      </c>
      <c r="C172" s="1">
        <f t="shared" ref="C172:D172" si="103">C171+1</f>
        <v>96</v>
      </c>
      <c r="D172" s="10">
        <f t="shared" si="103"/>
        <v>295</v>
      </c>
      <c r="J172" s="1" t="s">
        <v>52</v>
      </c>
      <c r="K172" s="1" t="s">
        <v>56</v>
      </c>
      <c r="L172" s="1" t="s">
        <v>130</v>
      </c>
    </row>
    <row r="173" spans="1:14" outlineLevel="1" collapsed="1" x14ac:dyDescent="0.25"/>
    <row r="174" spans="1:14" outlineLevel="1" x14ac:dyDescent="0.25">
      <c r="B174" s="8" t="s">
        <v>3</v>
      </c>
      <c r="D174" s="10">
        <v>300</v>
      </c>
      <c r="E174" s="1">
        <f>D270</f>
        <v>395</v>
      </c>
      <c r="H174"/>
      <c r="I174" s="12"/>
      <c r="J174"/>
      <c r="K174"/>
      <c r="L174"/>
      <c r="M174"/>
      <c r="N174"/>
    </row>
    <row r="175" spans="1:14" hidden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300</v>
      </c>
      <c r="J175" s="1" t="s">
        <v>52</v>
      </c>
      <c r="K175" s="1" t="s">
        <v>56</v>
      </c>
      <c r="L175" s="1" t="s">
        <v>130</v>
      </c>
    </row>
    <row r="176" spans="1:14" hidden="1" outlineLevel="2" x14ac:dyDescent="0.25">
      <c r="B176" s="8" t="str">
        <f t="shared" ref="B176:B239" si="104">CONCATENATE("Breaker Size - Channel ",C176)</f>
        <v>Breaker Size - Channel 2</v>
      </c>
      <c r="C176" s="1">
        <f>C175+1</f>
        <v>2</v>
      </c>
      <c r="D176" s="10">
        <f>D175+1</f>
        <v>301</v>
      </c>
      <c r="J176" s="1" t="s">
        <v>52</v>
      </c>
      <c r="K176" s="1" t="s">
        <v>56</v>
      </c>
      <c r="L176" s="1" t="s">
        <v>130</v>
      </c>
    </row>
    <row r="177" spans="1:14" hidden="1" outlineLevel="2" x14ac:dyDescent="0.25">
      <c r="B177" s="8" t="str">
        <f t="shared" si="104"/>
        <v>Breaker Size - Channel 3</v>
      </c>
      <c r="C177" s="1">
        <f t="shared" ref="C177:D177" si="105">C176+1</f>
        <v>3</v>
      </c>
      <c r="D177" s="10">
        <f t="shared" si="105"/>
        <v>302</v>
      </c>
      <c r="J177" s="1" t="s">
        <v>52</v>
      </c>
      <c r="K177" s="1" t="s">
        <v>56</v>
      </c>
      <c r="L177" s="1" t="s">
        <v>130</v>
      </c>
    </row>
    <row r="178" spans="1:14" hidden="1" outlineLevel="2" x14ac:dyDescent="0.25">
      <c r="B178" s="8" t="str">
        <f t="shared" si="104"/>
        <v>Breaker Size - Channel 4</v>
      </c>
      <c r="C178" s="1">
        <f t="shared" ref="C178:D178" si="106">C177+1</f>
        <v>4</v>
      </c>
      <c r="D178" s="10">
        <f t="shared" si="106"/>
        <v>303</v>
      </c>
      <c r="J178" s="1" t="s">
        <v>52</v>
      </c>
      <c r="K178" s="1" t="s">
        <v>56</v>
      </c>
      <c r="L178" s="1" t="s">
        <v>130</v>
      </c>
    </row>
    <row r="179" spans="1:14" hidden="1" outlineLevel="2" x14ac:dyDescent="0.25">
      <c r="B179" s="8" t="str">
        <f t="shared" si="104"/>
        <v>Breaker Size - Channel 5</v>
      </c>
      <c r="C179" s="1">
        <f t="shared" ref="C179:D179" si="107">C178+1</f>
        <v>5</v>
      </c>
      <c r="D179" s="10">
        <f t="shared" si="107"/>
        <v>304</v>
      </c>
      <c r="J179" s="1" t="s">
        <v>52</v>
      </c>
      <c r="K179" s="1" t="s">
        <v>56</v>
      </c>
      <c r="L179" s="1" t="s">
        <v>130</v>
      </c>
    </row>
    <row r="180" spans="1:14" hidden="1" outlineLevel="2" x14ac:dyDescent="0.25">
      <c r="B180" s="8" t="str">
        <f t="shared" si="104"/>
        <v>Breaker Size - Channel 6</v>
      </c>
      <c r="C180" s="1">
        <f t="shared" ref="C180:D180" si="108">C179+1</f>
        <v>6</v>
      </c>
      <c r="D180" s="10">
        <f t="shared" si="108"/>
        <v>305</v>
      </c>
      <c r="J180" s="1" t="s">
        <v>52</v>
      </c>
      <c r="K180" s="1" t="s">
        <v>56</v>
      </c>
      <c r="L180" s="1" t="s">
        <v>130</v>
      </c>
    </row>
    <row r="181" spans="1:14" hidden="1" outlineLevel="2" x14ac:dyDescent="0.25">
      <c r="B181" s="8" t="str">
        <f t="shared" si="104"/>
        <v>Breaker Size - Channel 7</v>
      </c>
      <c r="C181" s="1">
        <f t="shared" ref="C181:D181" si="109">C180+1</f>
        <v>7</v>
      </c>
      <c r="D181" s="10">
        <f t="shared" si="109"/>
        <v>306</v>
      </c>
      <c r="J181" s="1" t="s">
        <v>52</v>
      </c>
      <c r="K181" s="1" t="s">
        <v>56</v>
      </c>
      <c r="L181" s="1" t="s">
        <v>130</v>
      </c>
    </row>
    <row r="182" spans="1:14" ht="15" hidden="1" outlineLevel="2" x14ac:dyDescent="0.25">
      <c r="A182" s="1"/>
      <c r="B182" s="8" t="str">
        <f t="shared" si="104"/>
        <v>Breaker Size - Channel 8</v>
      </c>
      <c r="C182" s="1">
        <f t="shared" ref="C182:D182" si="110">C181+1</f>
        <v>8</v>
      </c>
      <c r="D182" s="10">
        <f t="shared" si="110"/>
        <v>307</v>
      </c>
      <c r="J182" s="1" t="s">
        <v>52</v>
      </c>
      <c r="K182" s="1" t="s">
        <v>56</v>
      </c>
      <c r="L182" s="1" t="s">
        <v>130</v>
      </c>
      <c r="M182"/>
      <c r="N182"/>
    </row>
    <row r="183" spans="1:14" ht="15" hidden="1" outlineLevel="2" x14ac:dyDescent="0.25">
      <c r="A183" s="1"/>
      <c r="B183" s="8" t="str">
        <f t="shared" si="104"/>
        <v>Breaker Size - Channel 9</v>
      </c>
      <c r="C183" s="1">
        <f t="shared" ref="C183:D183" si="111">C182+1</f>
        <v>9</v>
      </c>
      <c r="D183" s="10">
        <f t="shared" si="111"/>
        <v>308</v>
      </c>
      <c r="J183" s="1" t="s">
        <v>52</v>
      </c>
      <c r="K183" s="1" t="s">
        <v>56</v>
      </c>
      <c r="L183" s="1" t="s">
        <v>130</v>
      </c>
      <c r="M183"/>
      <c r="N183"/>
    </row>
    <row r="184" spans="1:14" ht="15" hidden="1" outlineLevel="2" x14ac:dyDescent="0.25">
      <c r="A184" s="1"/>
      <c r="B184" s="8" t="str">
        <f t="shared" si="104"/>
        <v>Breaker Size - Channel 10</v>
      </c>
      <c r="C184" s="1">
        <f t="shared" ref="C184:D184" si="112">C183+1</f>
        <v>10</v>
      </c>
      <c r="D184" s="10">
        <f t="shared" si="112"/>
        <v>309</v>
      </c>
      <c r="J184" s="1" t="s">
        <v>52</v>
      </c>
      <c r="K184" s="1" t="s">
        <v>56</v>
      </c>
      <c r="L184" s="1" t="s">
        <v>130</v>
      </c>
      <c r="M184"/>
      <c r="N184"/>
    </row>
    <row r="185" spans="1:14" ht="15" hidden="1" outlineLevel="2" x14ac:dyDescent="0.25">
      <c r="A185" s="1"/>
      <c r="B185" s="8" t="str">
        <f t="shared" si="104"/>
        <v>Breaker Size - Channel 11</v>
      </c>
      <c r="C185" s="1">
        <f t="shared" ref="C185:D185" si="113">C184+1</f>
        <v>11</v>
      </c>
      <c r="D185" s="10">
        <f t="shared" si="113"/>
        <v>310</v>
      </c>
      <c r="J185" s="1" t="s">
        <v>52</v>
      </c>
      <c r="K185" s="1" t="s">
        <v>56</v>
      </c>
      <c r="L185" s="1" t="s">
        <v>130</v>
      </c>
      <c r="M185"/>
      <c r="N185"/>
    </row>
    <row r="186" spans="1:14" ht="15" hidden="1" outlineLevel="2" x14ac:dyDescent="0.25">
      <c r="A186" s="1"/>
      <c r="B186" s="8" t="str">
        <f t="shared" si="104"/>
        <v>Breaker Size - Channel 12</v>
      </c>
      <c r="C186" s="1">
        <f t="shared" ref="C186:D186" si="114">C185+1</f>
        <v>12</v>
      </c>
      <c r="D186" s="10">
        <f t="shared" si="114"/>
        <v>311</v>
      </c>
      <c r="J186" s="1" t="s">
        <v>52</v>
      </c>
      <c r="K186" s="1" t="s">
        <v>56</v>
      </c>
      <c r="L186" s="1" t="s">
        <v>130</v>
      </c>
      <c r="M186"/>
      <c r="N186"/>
    </row>
    <row r="187" spans="1:14" ht="15" hidden="1" outlineLevel="2" x14ac:dyDescent="0.25">
      <c r="A187" s="1"/>
      <c r="B187" s="8" t="str">
        <f t="shared" si="104"/>
        <v>Breaker Size - Channel 13</v>
      </c>
      <c r="C187" s="1">
        <f t="shared" ref="C187:D187" si="115">C186+1</f>
        <v>13</v>
      </c>
      <c r="D187" s="10">
        <f t="shared" si="115"/>
        <v>312</v>
      </c>
      <c r="J187" s="1" t="s">
        <v>52</v>
      </c>
      <c r="K187" s="1" t="s">
        <v>56</v>
      </c>
      <c r="L187" s="1" t="s">
        <v>130</v>
      </c>
      <c r="M187"/>
      <c r="N187"/>
    </row>
    <row r="188" spans="1:14" ht="15" hidden="1" outlineLevel="2" x14ac:dyDescent="0.25">
      <c r="A188" s="1"/>
      <c r="B188" s="8" t="str">
        <f t="shared" si="104"/>
        <v>Breaker Size - Channel 14</v>
      </c>
      <c r="C188" s="1">
        <f t="shared" ref="C188:D188" si="116">C187+1</f>
        <v>14</v>
      </c>
      <c r="D188" s="10">
        <f t="shared" si="116"/>
        <v>313</v>
      </c>
      <c r="J188" s="1" t="s">
        <v>52</v>
      </c>
      <c r="K188" s="1" t="s">
        <v>56</v>
      </c>
      <c r="L188" s="1" t="s">
        <v>130</v>
      </c>
      <c r="M188"/>
      <c r="N188"/>
    </row>
    <row r="189" spans="1:14" ht="15" hidden="1" outlineLevel="2" x14ac:dyDescent="0.25">
      <c r="A189" s="1"/>
      <c r="B189" s="8" t="str">
        <f t="shared" si="104"/>
        <v>Breaker Size - Channel 15</v>
      </c>
      <c r="C189" s="1">
        <f t="shared" ref="C189:D189" si="117">C188+1</f>
        <v>15</v>
      </c>
      <c r="D189" s="10">
        <f t="shared" si="117"/>
        <v>314</v>
      </c>
      <c r="J189" s="1" t="s">
        <v>52</v>
      </c>
      <c r="K189" s="1" t="s">
        <v>56</v>
      </c>
      <c r="L189" s="1" t="s">
        <v>130</v>
      </c>
      <c r="M189"/>
      <c r="N189"/>
    </row>
    <row r="190" spans="1:14" ht="15" hidden="1" outlineLevel="2" x14ac:dyDescent="0.25">
      <c r="A190" s="1"/>
      <c r="B190" s="8" t="str">
        <f t="shared" si="104"/>
        <v>Breaker Size - Channel 16</v>
      </c>
      <c r="C190" s="1">
        <f t="shared" ref="C190:D190" si="118">C189+1</f>
        <v>16</v>
      </c>
      <c r="D190" s="10">
        <f t="shared" si="118"/>
        <v>315</v>
      </c>
      <c r="J190" s="1" t="s">
        <v>52</v>
      </c>
      <c r="K190" s="1" t="s">
        <v>56</v>
      </c>
      <c r="L190" s="1" t="s">
        <v>130</v>
      </c>
      <c r="M190"/>
      <c r="N190"/>
    </row>
    <row r="191" spans="1:14" ht="15" hidden="1" outlineLevel="2" x14ac:dyDescent="0.25">
      <c r="A191" s="1"/>
      <c r="B191" s="8" t="str">
        <f t="shared" si="104"/>
        <v>Breaker Size - Channel 17</v>
      </c>
      <c r="C191" s="1">
        <f t="shared" ref="C191:D191" si="119">C190+1</f>
        <v>17</v>
      </c>
      <c r="D191" s="10">
        <f t="shared" si="119"/>
        <v>316</v>
      </c>
      <c r="J191" s="1" t="s">
        <v>52</v>
      </c>
      <c r="K191" s="1" t="s">
        <v>56</v>
      </c>
      <c r="L191" s="1" t="s">
        <v>130</v>
      </c>
      <c r="M191"/>
      <c r="N191"/>
    </row>
    <row r="192" spans="1:14" ht="15" hidden="1" outlineLevel="2" x14ac:dyDescent="0.25">
      <c r="A192" s="1"/>
      <c r="B192" s="8" t="str">
        <f t="shared" si="104"/>
        <v>Breaker Size - Channel 18</v>
      </c>
      <c r="C192" s="1">
        <f t="shared" ref="C192:D192" si="120">C191+1</f>
        <v>18</v>
      </c>
      <c r="D192" s="10">
        <f t="shared" si="120"/>
        <v>317</v>
      </c>
      <c r="J192" s="1" t="s">
        <v>52</v>
      </c>
      <c r="K192" s="1" t="s">
        <v>56</v>
      </c>
      <c r="L192" s="1" t="s">
        <v>130</v>
      </c>
      <c r="M192"/>
      <c r="N192"/>
    </row>
    <row r="193" spans="1:14" ht="15" hidden="1" outlineLevel="2" x14ac:dyDescent="0.25">
      <c r="A193" s="1"/>
      <c r="B193" s="8" t="str">
        <f t="shared" si="104"/>
        <v>Breaker Size - Channel 19</v>
      </c>
      <c r="C193" s="1">
        <f t="shared" ref="C193:D193" si="121">C192+1</f>
        <v>19</v>
      </c>
      <c r="D193" s="10">
        <f t="shared" si="121"/>
        <v>318</v>
      </c>
      <c r="J193" s="1" t="s">
        <v>52</v>
      </c>
      <c r="K193" s="1" t="s">
        <v>56</v>
      </c>
      <c r="L193" s="1" t="s">
        <v>130</v>
      </c>
      <c r="M193"/>
      <c r="N193"/>
    </row>
    <row r="194" spans="1:14" ht="15" hidden="1" outlineLevel="2" x14ac:dyDescent="0.25">
      <c r="A194" s="1"/>
      <c r="B194" s="8" t="str">
        <f t="shared" si="104"/>
        <v>Breaker Size - Channel 20</v>
      </c>
      <c r="C194" s="1">
        <f t="shared" ref="C194:D194" si="122">C193+1</f>
        <v>20</v>
      </c>
      <c r="D194" s="10">
        <f t="shared" si="122"/>
        <v>319</v>
      </c>
      <c r="J194" s="1" t="s">
        <v>52</v>
      </c>
      <c r="K194" s="1" t="s">
        <v>56</v>
      </c>
      <c r="L194" s="1" t="s">
        <v>130</v>
      </c>
      <c r="M194"/>
      <c r="N194"/>
    </row>
    <row r="195" spans="1:14" ht="15" hidden="1" outlineLevel="2" x14ac:dyDescent="0.25">
      <c r="A195" s="1"/>
      <c r="B195" s="8" t="str">
        <f t="shared" si="104"/>
        <v>Breaker Size - Channel 21</v>
      </c>
      <c r="C195" s="1">
        <f t="shared" ref="C195:D195" si="123">C194+1</f>
        <v>21</v>
      </c>
      <c r="D195" s="10">
        <f t="shared" si="123"/>
        <v>320</v>
      </c>
      <c r="J195" s="1" t="s">
        <v>52</v>
      </c>
      <c r="K195" s="1" t="s">
        <v>56</v>
      </c>
      <c r="L195" s="1" t="s">
        <v>130</v>
      </c>
      <c r="M195"/>
      <c r="N195"/>
    </row>
    <row r="196" spans="1:14" ht="15" hidden="1" outlineLevel="2" x14ac:dyDescent="0.25">
      <c r="A196" s="1"/>
      <c r="B196" s="8" t="str">
        <f t="shared" si="104"/>
        <v>Breaker Size - Channel 22</v>
      </c>
      <c r="C196" s="1">
        <f t="shared" ref="C196:D196" si="124">C195+1</f>
        <v>22</v>
      </c>
      <c r="D196" s="10">
        <f t="shared" si="124"/>
        <v>321</v>
      </c>
      <c r="J196" s="1" t="s">
        <v>52</v>
      </c>
      <c r="K196" s="1" t="s">
        <v>56</v>
      </c>
      <c r="L196" s="1" t="s">
        <v>130</v>
      </c>
      <c r="M196"/>
      <c r="N196"/>
    </row>
    <row r="197" spans="1:14" ht="15" hidden="1" outlineLevel="2" x14ac:dyDescent="0.25">
      <c r="A197" s="1"/>
      <c r="B197" s="8" t="str">
        <f t="shared" si="104"/>
        <v>Breaker Size - Channel 23</v>
      </c>
      <c r="C197" s="1">
        <f t="shared" ref="C197:D197" si="125">C196+1</f>
        <v>23</v>
      </c>
      <c r="D197" s="10">
        <f t="shared" si="125"/>
        <v>322</v>
      </c>
      <c r="J197" s="1" t="s">
        <v>52</v>
      </c>
      <c r="K197" s="1" t="s">
        <v>56</v>
      </c>
      <c r="L197" s="1" t="s">
        <v>130</v>
      </c>
      <c r="M197"/>
      <c r="N197"/>
    </row>
    <row r="198" spans="1:14" ht="15" hidden="1" outlineLevel="2" x14ac:dyDescent="0.25">
      <c r="A198" s="1"/>
      <c r="B198" s="8" t="str">
        <f t="shared" si="104"/>
        <v>Breaker Size - Channel 24</v>
      </c>
      <c r="C198" s="1">
        <f t="shared" ref="C198:D198" si="126">C197+1</f>
        <v>24</v>
      </c>
      <c r="D198" s="10">
        <f t="shared" si="126"/>
        <v>323</v>
      </c>
      <c r="J198" s="1" t="s">
        <v>52</v>
      </c>
      <c r="K198" s="1" t="s">
        <v>56</v>
      </c>
      <c r="L198" s="1" t="s">
        <v>130</v>
      </c>
      <c r="M198"/>
      <c r="N198"/>
    </row>
    <row r="199" spans="1:14" ht="15" hidden="1" outlineLevel="2" x14ac:dyDescent="0.25">
      <c r="A199" s="1"/>
      <c r="B199" s="8" t="str">
        <f t="shared" si="104"/>
        <v>Breaker Size - Channel 25</v>
      </c>
      <c r="C199" s="1">
        <f t="shared" ref="C199:D199" si="127">C198+1</f>
        <v>25</v>
      </c>
      <c r="D199" s="10">
        <f t="shared" si="127"/>
        <v>324</v>
      </c>
      <c r="J199" s="1" t="s">
        <v>52</v>
      </c>
      <c r="K199" s="1" t="s">
        <v>56</v>
      </c>
      <c r="L199" s="1" t="s">
        <v>130</v>
      </c>
      <c r="M199"/>
      <c r="N199"/>
    </row>
    <row r="200" spans="1:14" ht="15" hidden="1" outlineLevel="2" x14ac:dyDescent="0.25">
      <c r="A200" s="1"/>
      <c r="B200" s="8" t="str">
        <f t="shared" si="104"/>
        <v>Breaker Size - Channel 26</v>
      </c>
      <c r="C200" s="1">
        <f t="shared" ref="C200:D200" si="128">C199+1</f>
        <v>26</v>
      </c>
      <c r="D200" s="10">
        <f t="shared" si="128"/>
        <v>325</v>
      </c>
      <c r="J200" s="1" t="s">
        <v>52</v>
      </c>
      <c r="K200" s="1" t="s">
        <v>56</v>
      </c>
      <c r="L200" s="1" t="s">
        <v>130</v>
      </c>
      <c r="M200"/>
      <c r="N200"/>
    </row>
    <row r="201" spans="1:14" ht="15" hidden="1" outlineLevel="2" x14ac:dyDescent="0.25">
      <c r="A201" s="1"/>
      <c r="B201" s="8" t="str">
        <f t="shared" si="104"/>
        <v>Breaker Size - Channel 27</v>
      </c>
      <c r="C201" s="1">
        <f t="shared" ref="C201:D201" si="129">C200+1</f>
        <v>27</v>
      </c>
      <c r="D201" s="10">
        <f t="shared" si="129"/>
        <v>326</v>
      </c>
      <c r="J201" s="1" t="s">
        <v>52</v>
      </c>
      <c r="K201" s="1" t="s">
        <v>56</v>
      </c>
      <c r="L201" s="1" t="s">
        <v>130</v>
      </c>
      <c r="M201"/>
      <c r="N201"/>
    </row>
    <row r="202" spans="1:14" ht="15" hidden="1" outlineLevel="2" x14ac:dyDescent="0.25">
      <c r="A202" s="1"/>
      <c r="B202" s="8" t="str">
        <f t="shared" si="104"/>
        <v>Breaker Size - Channel 28</v>
      </c>
      <c r="C202" s="1">
        <f t="shared" ref="C202:D202" si="130">C201+1</f>
        <v>28</v>
      </c>
      <c r="D202" s="10">
        <f t="shared" si="130"/>
        <v>327</v>
      </c>
      <c r="J202" s="1" t="s">
        <v>52</v>
      </c>
      <c r="K202" s="1" t="s">
        <v>56</v>
      </c>
      <c r="L202" s="1" t="s">
        <v>130</v>
      </c>
      <c r="M202"/>
      <c r="N202"/>
    </row>
    <row r="203" spans="1:14" ht="15" hidden="1" outlineLevel="2" x14ac:dyDescent="0.25">
      <c r="A203" s="1"/>
      <c r="B203" s="8" t="str">
        <f t="shared" si="104"/>
        <v>Breaker Size - Channel 29</v>
      </c>
      <c r="C203" s="1">
        <f t="shared" ref="C203:D203" si="131">C202+1</f>
        <v>29</v>
      </c>
      <c r="D203" s="10">
        <f t="shared" si="131"/>
        <v>328</v>
      </c>
      <c r="J203" s="1" t="s">
        <v>52</v>
      </c>
      <c r="K203" s="1" t="s">
        <v>56</v>
      </c>
      <c r="L203" s="1" t="s">
        <v>130</v>
      </c>
      <c r="M203"/>
      <c r="N203"/>
    </row>
    <row r="204" spans="1:14" ht="15" hidden="1" outlineLevel="2" x14ac:dyDescent="0.25">
      <c r="A204" s="1"/>
      <c r="B204" s="8" t="str">
        <f t="shared" si="104"/>
        <v>Breaker Size - Channel 30</v>
      </c>
      <c r="C204" s="1">
        <f t="shared" ref="C204:D204" si="132">C203+1</f>
        <v>30</v>
      </c>
      <c r="D204" s="10">
        <f t="shared" si="132"/>
        <v>329</v>
      </c>
      <c r="J204" s="1" t="s">
        <v>52</v>
      </c>
      <c r="K204" s="1" t="s">
        <v>56</v>
      </c>
      <c r="L204" s="1" t="s">
        <v>130</v>
      </c>
      <c r="M204"/>
      <c r="N204"/>
    </row>
    <row r="205" spans="1:14" ht="15" hidden="1" outlineLevel="2" x14ac:dyDescent="0.25">
      <c r="A205" s="1"/>
      <c r="B205" s="8" t="str">
        <f t="shared" si="104"/>
        <v>Breaker Size - Channel 31</v>
      </c>
      <c r="C205" s="1">
        <f t="shared" ref="C205:D205" si="133">C204+1</f>
        <v>31</v>
      </c>
      <c r="D205" s="10">
        <f t="shared" si="133"/>
        <v>330</v>
      </c>
      <c r="J205" s="1" t="s">
        <v>52</v>
      </c>
      <c r="K205" s="1" t="s">
        <v>56</v>
      </c>
      <c r="L205" s="1" t="s">
        <v>130</v>
      </c>
      <c r="M205"/>
      <c r="N205"/>
    </row>
    <row r="206" spans="1:14" ht="15" hidden="1" outlineLevel="2" x14ac:dyDescent="0.25">
      <c r="A206" s="1"/>
      <c r="B206" s="8" t="str">
        <f t="shared" si="104"/>
        <v>Breaker Size - Channel 32</v>
      </c>
      <c r="C206" s="1">
        <f t="shared" ref="C206:D206" si="134">C205+1</f>
        <v>32</v>
      </c>
      <c r="D206" s="10">
        <f t="shared" si="134"/>
        <v>331</v>
      </c>
      <c r="J206" s="1" t="s">
        <v>52</v>
      </c>
      <c r="K206" s="1" t="s">
        <v>56</v>
      </c>
      <c r="L206" s="1" t="s">
        <v>130</v>
      </c>
      <c r="M206"/>
      <c r="N206"/>
    </row>
    <row r="207" spans="1:14" ht="15" hidden="1" outlineLevel="2" x14ac:dyDescent="0.25">
      <c r="A207" s="1"/>
      <c r="B207" s="8" t="str">
        <f t="shared" si="104"/>
        <v>Breaker Size - Channel 33</v>
      </c>
      <c r="C207" s="1">
        <f t="shared" ref="C207:D207" si="135">C206+1</f>
        <v>33</v>
      </c>
      <c r="D207" s="10">
        <f t="shared" si="135"/>
        <v>332</v>
      </c>
      <c r="J207" s="1" t="s">
        <v>52</v>
      </c>
      <c r="K207" s="1" t="s">
        <v>56</v>
      </c>
      <c r="L207" s="1" t="s">
        <v>130</v>
      </c>
      <c r="M207"/>
      <c r="N207"/>
    </row>
    <row r="208" spans="1:14" ht="15" hidden="1" outlineLevel="2" x14ac:dyDescent="0.25">
      <c r="A208" s="1"/>
      <c r="B208" s="8" t="str">
        <f t="shared" si="104"/>
        <v>Breaker Size - Channel 34</v>
      </c>
      <c r="C208" s="1">
        <f t="shared" ref="C208:D208" si="136">C207+1</f>
        <v>34</v>
      </c>
      <c r="D208" s="10">
        <f t="shared" si="136"/>
        <v>333</v>
      </c>
      <c r="J208" s="1" t="s">
        <v>52</v>
      </c>
      <c r="K208" s="1" t="s">
        <v>56</v>
      </c>
      <c r="L208" s="1" t="s">
        <v>130</v>
      </c>
      <c r="M208"/>
      <c r="N208"/>
    </row>
    <row r="209" spans="1:14" ht="15" hidden="1" outlineLevel="2" x14ac:dyDescent="0.25">
      <c r="A209" s="1"/>
      <c r="B209" s="8" t="str">
        <f t="shared" si="104"/>
        <v>Breaker Size - Channel 35</v>
      </c>
      <c r="C209" s="1">
        <f t="shared" ref="C209:D209" si="137">C208+1</f>
        <v>35</v>
      </c>
      <c r="D209" s="10">
        <f t="shared" si="137"/>
        <v>334</v>
      </c>
      <c r="J209" s="1" t="s">
        <v>52</v>
      </c>
      <c r="K209" s="1" t="s">
        <v>56</v>
      </c>
      <c r="L209" s="1" t="s">
        <v>130</v>
      </c>
      <c r="M209"/>
      <c r="N209"/>
    </row>
    <row r="210" spans="1:14" ht="15" hidden="1" outlineLevel="2" x14ac:dyDescent="0.25">
      <c r="A210" s="1"/>
      <c r="B210" s="8" t="str">
        <f t="shared" si="104"/>
        <v>Breaker Size - Channel 36</v>
      </c>
      <c r="C210" s="1">
        <f t="shared" ref="C210:D210" si="138">C209+1</f>
        <v>36</v>
      </c>
      <c r="D210" s="10">
        <f t="shared" si="138"/>
        <v>335</v>
      </c>
      <c r="J210" s="1" t="s">
        <v>52</v>
      </c>
      <c r="K210" s="1" t="s">
        <v>56</v>
      </c>
      <c r="L210" s="1" t="s">
        <v>130</v>
      </c>
      <c r="M210"/>
      <c r="N210"/>
    </row>
    <row r="211" spans="1:14" ht="15" hidden="1" outlineLevel="2" x14ac:dyDescent="0.25">
      <c r="A211" s="1"/>
      <c r="B211" s="8" t="str">
        <f t="shared" si="104"/>
        <v>Breaker Size - Channel 37</v>
      </c>
      <c r="C211" s="1">
        <f t="shared" ref="C211:D211" si="139">C210+1</f>
        <v>37</v>
      </c>
      <c r="D211" s="10">
        <f t="shared" si="139"/>
        <v>336</v>
      </c>
      <c r="J211" s="1" t="s">
        <v>52</v>
      </c>
      <c r="K211" s="1" t="s">
        <v>56</v>
      </c>
      <c r="L211" s="1" t="s">
        <v>130</v>
      </c>
      <c r="M211"/>
      <c r="N211"/>
    </row>
    <row r="212" spans="1:14" ht="15" hidden="1" outlineLevel="2" x14ac:dyDescent="0.25">
      <c r="A212" s="1"/>
      <c r="B212" s="8" t="str">
        <f t="shared" si="104"/>
        <v>Breaker Size - Channel 38</v>
      </c>
      <c r="C212" s="1">
        <f t="shared" ref="C212:D212" si="140">C211+1</f>
        <v>38</v>
      </c>
      <c r="D212" s="10">
        <f t="shared" si="140"/>
        <v>337</v>
      </c>
      <c r="J212" s="1" t="s">
        <v>52</v>
      </c>
      <c r="K212" s="1" t="s">
        <v>56</v>
      </c>
      <c r="L212" s="1" t="s">
        <v>130</v>
      </c>
      <c r="M212"/>
      <c r="N212"/>
    </row>
    <row r="213" spans="1:14" ht="15" hidden="1" outlineLevel="2" x14ac:dyDescent="0.25">
      <c r="A213" s="1"/>
      <c r="B213" s="8" t="str">
        <f t="shared" si="104"/>
        <v>Breaker Size - Channel 39</v>
      </c>
      <c r="C213" s="1">
        <f t="shared" ref="C213:D213" si="141">C212+1</f>
        <v>39</v>
      </c>
      <c r="D213" s="10">
        <f t="shared" si="141"/>
        <v>338</v>
      </c>
      <c r="J213" s="1" t="s">
        <v>52</v>
      </c>
      <c r="K213" s="1" t="s">
        <v>56</v>
      </c>
      <c r="L213" s="1" t="s">
        <v>130</v>
      </c>
      <c r="M213"/>
      <c r="N213"/>
    </row>
    <row r="214" spans="1:14" ht="15" hidden="1" outlineLevel="2" x14ac:dyDescent="0.25">
      <c r="A214" s="1"/>
      <c r="B214" s="8" t="str">
        <f t="shared" si="104"/>
        <v>Breaker Size - Channel 40</v>
      </c>
      <c r="C214" s="1">
        <f t="shared" ref="C214:D214" si="142">C213+1</f>
        <v>40</v>
      </c>
      <c r="D214" s="10">
        <f t="shared" si="142"/>
        <v>339</v>
      </c>
      <c r="J214" s="1" t="s">
        <v>52</v>
      </c>
      <c r="K214" s="1" t="s">
        <v>56</v>
      </c>
      <c r="L214" s="1" t="s">
        <v>130</v>
      </c>
      <c r="M214"/>
      <c r="N214"/>
    </row>
    <row r="215" spans="1:14" ht="15" hidden="1" outlineLevel="2" x14ac:dyDescent="0.25">
      <c r="A215" s="1"/>
      <c r="B215" s="8" t="str">
        <f t="shared" si="104"/>
        <v>Breaker Size - Channel 41</v>
      </c>
      <c r="C215" s="1">
        <f t="shared" ref="C215:D215" si="143">C214+1</f>
        <v>41</v>
      </c>
      <c r="D215" s="10">
        <f t="shared" si="143"/>
        <v>340</v>
      </c>
      <c r="J215" s="1" t="s">
        <v>52</v>
      </c>
      <c r="K215" s="1" t="s">
        <v>56</v>
      </c>
      <c r="L215" s="1" t="s">
        <v>130</v>
      </c>
      <c r="M215"/>
      <c r="N215"/>
    </row>
    <row r="216" spans="1:14" ht="15" hidden="1" outlineLevel="2" x14ac:dyDescent="0.25">
      <c r="A216" s="1"/>
      <c r="B216" s="8" t="str">
        <f t="shared" si="104"/>
        <v>Breaker Size - Channel 42</v>
      </c>
      <c r="C216" s="1">
        <f t="shared" ref="C216:D216" si="144">C215+1</f>
        <v>42</v>
      </c>
      <c r="D216" s="10">
        <f t="shared" si="144"/>
        <v>341</v>
      </c>
      <c r="J216" s="1" t="s">
        <v>52</v>
      </c>
      <c r="K216" s="1" t="s">
        <v>56</v>
      </c>
      <c r="L216" s="1" t="s">
        <v>130</v>
      </c>
      <c r="M216"/>
      <c r="N216"/>
    </row>
    <row r="217" spans="1:14" ht="15" hidden="1" outlineLevel="2" x14ac:dyDescent="0.25">
      <c r="A217" s="1"/>
      <c r="B217" s="8" t="str">
        <f t="shared" si="104"/>
        <v>Breaker Size - Channel 43</v>
      </c>
      <c r="C217" s="1">
        <f t="shared" ref="C217:D217" si="145">C216+1</f>
        <v>43</v>
      </c>
      <c r="D217" s="10">
        <f t="shared" si="145"/>
        <v>342</v>
      </c>
      <c r="J217" s="1" t="s">
        <v>52</v>
      </c>
      <c r="K217" s="1" t="s">
        <v>56</v>
      </c>
      <c r="L217" s="1" t="s">
        <v>130</v>
      </c>
      <c r="M217"/>
      <c r="N217"/>
    </row>
    <row r="218" spans="1:14" ht="15" hidden="1" outlineLevel="2" x14ac:dyDescent="0.25">
      <c r="A218" s="1"/>
      <c r="B218" s="8" t="str">
        <f t="shared" si="104"/>
        <v>Breaker Size - Channel 44</v>
      </c>
      <c r="C218" s="1">
        <f t="shared" ref="C218:D218" si="146">C217+1</f>
        <v>44</v>
      </c>
      <c r="D218" s="10">
        <f t="shared" si="146"/>
        <v>343</v>
      </c>
      <c r="J218" s="1" t="s">
        <v>52</v>
      </c>
      <c r="K218" s="1" t="s">
        <v>56</v>
      </c>
      <c r="L218" s="1" t="s">
        <v>130</v>
      </c>
      <c r="M218"/>
      <c r="N218"/>
    </row>
    <row r="219" spans="1:14" ht="15" hidden="1" outlineLevel="2" x14ac:dyDescent="0.25">
      <c r="A219" s="1"/>
      <c r="B219" s="8" t="str">
        <f t="shared" si="104"/>
        <v>Breaker Size - Channel 45</v>
      </c>
      <c r="C219" s="1">
        <f t="shared" ref="C219:D219" si="147">C218+1</f>
        <v>45</v>
      </c>
      <c r="D219" s="10">
        <f t="shared" si="147"/>
        <v>344</v>
      </c>
      <c r="J219" s="1" t="s">
        <v>52</v>
      </c>
      <c r="K219" s="1" t="s">
        <v>56</v>
      </c>
      <c r="L219" s="1" t="s">
        <v>130</v>
      </c>
      <c r="M219"/>
      <c r="N219"/>
    </row>
    <row r="220" spans="1:14" ht="15" hidden="1" outlineLevel="2" x14ac:dyDescent="0.25">
      <c r="A220" s="1"/>
      <c r="B220" s="8" t="str">
        <f t="shared" si="104"/>
        <v>Breaker Size - Channel 46</v>
      </c>
      <c r="C220" s="1">
        <f t="shared" ref="C220:D220" si="148">C219+1</f>
        <v>46</v>
      </c>
      <c r="D220" s="10">
        <f t="shared" si="148"/>
        <v>345</v>
      </c>
      <c r="J220" s="1" t="s">
        <v>52</v>
      </c>
      <c r="K220" s="1" t="s">
        <v>56</v>
      </c>
      <c r="L220" s="1" t="s">
        <v>130</v>
      </c>
      <c r="M220"/>
      <c r="N220"/>
    </row>
    <row r="221" spans="1:14" ht="15" hidden="1" outlineLevel="2" x14ac:dyDescent="0.25">
      <c r="A221" s="1"/>
      <c r="B221" s="8" t="str">
        <f t="shared" si="104"/>
        <v>Breaker Size - Channel 47</v>
      </c>
      <c r="C221" s="1">
        <f t="shared" ref="C221:D221" si="149">C220+1</f>
        <v>47</v>
      </c>
      <c r="D221" s="10">
        <f t="shared" si="149"/>
        <v>346</v>
      </c>
      <c r="J221" s="1" t="s">
        <v>52</v>
      </c>
      <c r="K221" s="1" t="s">
        <v>56</v>
      </c>
      <c r="L221" s="1" t="s">
        <v>130</v>
      </c>
      <c r="M221"/>
      <c r="N221"/>
    </row>
    <row r="222" spans="1:14" ht="15" hidden="1" outlineLevel="2" x14ac:dyDescent="0.25">
      <c r="A222" s="1"/>
      <c r="B222" s="8" t="str">
        <f t="shared" si="104"/>
        <v>Breaker Size - Channel 48</v>
      </c>
      <c r="C222" s="1">
        <f t="shared" ref="C222:D222" si="150">C221+1</f>
        <v>48</v>
      </c>
      <c r="D222" s="10">
        <f t="shared" si="150"/>
        <v>347</v>
      </c>
      <c r="J222" s="1" t="s">
        <v>52</v>
      </c>
      <c r="K222" s="1" t="s">
        <v>56</v>
      </c>
      <c r="L222" s="1" t="s">
        <v>130</v>
      </c>
      <c r="M222"/>
      <c r="N222"/>
    </row>
    <row r="223" spans="1:14" ht="15" hidden="1" outlineLevel="2" x14ac:dyDescent="0.25">
      <c r="A223" s="1"/>
      <c r="B223" s="8" t="str">
        <f t="shared" si="104"/>
        <v>Breaker Size - Channel 49</v>
      </c>
      <c r="C223" s="1">
        <f t="shared" ref="C223:D223" si="151">C222+1</f>
        <v>49</v>
      </c>
      <c r="D223" s="10">
        <f t="shared" si="151"/>
        <v>348</v>
      </c>
      <c r="J223" s="1" t="s">
        <v>52</v>
      </c>
      <c r="K223" s="1" t="s">
        <v>56</v>
      </c>
      <c r="L223" s="1" t="s">
        <v>130</v>
      </c>
      <c r="M223"/>
      <c r="N223"/>
    </row>
    <row r="224" spans="1:14" ht="15" hidden="1" outlineLevel="2" x14ac:dyDescent="0.25">
      <c r="A224" s="1"/>
      <c r="B224" s="8" t="str">
        <f t="shared" si="104"/>
        <v>Breaker Size - Channel 50</v>
      </c>
      <c r="C224" s="1">
        <f t="shared" ref="C224:D224" si="152">C223+1</f>
        <v>50</v>
      </c>
      <c r="D224" s="10">
        <f t="shared" si="152"/>
        <v>349</v>
      </c>
      <c r="J224" s="1" t="s">
        <v>52</v>
      </c>
      <c r="K224" s="1" t="s">
        <v>56</v>
      </c>
      <c r="L224" s="1" t="s">
        <v>130</v>
      </c>
      <c r="M224"/>
      <c r="N224"/>
    </row>
    <row r="225" spans="1:14" ht="15" hidden="1" outlineLevel="2" x14ac:dyDescent="0.25">
      <c r="A225" s="1"/>
      <c r="B225" s="8" t="str">
        <f t="shared" si="104"/>
        <v>Breaker Size - Channel 51</v>
      </c>
      <c r="C225" s="1">
        <f t="shared" ref="C225:D225" si="153">C224+1</f>
        <v>51</v>
      </c>
      <c r="D225" s="10">
        <f t="shared" si="153"/>
        <v>350</v>
      </c>
      <c r="J225" s="1" t="s">
        <v>52</v>
      </c>
      <c r="K225" s="1" t="s">
        <v>56</v>
      </c>
      <c r="L225" s="1" t="s">
        <v>130</v>
      </c>
      <c r="M225"/>
      <c r="N225"/>
    </row>
    <row r="226" spans="1:14" ht="15" hidden="1" outlineLevel="2" x14ac:dyDescent="0.25">
      <c r="A226" s="1"/>
      <c r="B226" s="8" t="str">
        <f t="shared" si="104"/>
        <v>Breaker Size - Channel 52</v>
      </c>
      <c r="C226" s="1">
        <f t="shared" ref="C226:D226" si="154">C225+1</f>
        <v>52</v>
      </c>
      <c r="D226" s="10">
        <f t="shared" si="154"/>
        <v>351</v>
      </c>
      <c r="J226" s="1" t="s">
        <v>52</v>
      </c>
      <c r="K226" s="1" t="s">
        <v>56</v>
      </c>
      <c r="L226" s="1" t="s">
        <v>130</v>
      </c>
      <c r="M226"/>
      <c r="N226"/>
    </row>
    <row r="227" spans="1:14" ht="15" hidden="1" outlineLevel="2" x14ac:dyDescent="0.25">
      <c r="A227" s="1"/>
      <c r="B227" s="8" t="str">
        <f t="shared" si="104"/>
        <v>Breaker Size - Channel 53</v>
      </c>
      <c r="C227" s="1">
        <f t="shared" ref="C227:D227" si="155">C226+1</f>
        <v>53</v>
      </c>
      <c r="D227" s="10">
        <f t="shared" si="155"/>
        <v>352</v>
      </c>
      <c r="J227" s="1" t="s">
        <v>52</v>
      </c>
      <c r="K227" s="1" t="s">
        <v>56</v>
      </c>
      <c r="L227" s="1" t="s">
        <v>130</v>
      </c>
      <c r="M227"/>
      <c r="N227"/>
    </row>
    <row r="228" spans="1:14" ht="15" hidden="1" outlineLevel="2" x14ac:dyDescent="0.25">
      <c r="A228" s="1"/>
      <c r="B228" s="8" t="str">
        <f t="shared" si="104"/>
        <v>Breaker Size - Channel 54</v>
      </c>
      <c r="C228" s="1">
        <f t="shared" ref="C228:D228" si="156">C227+1</f>
        <v>54</v>
      </c>
      <c r="D228" s="10">
        <f t="shared" si="156"/>
        <v>353</v>
      </c>
      <c r="J228" s="1" t="s">
        <v>52</v>
      </c>
      <c r="K228" s="1" t="s">
        <v>56</v>
      </c>
      <c r="L228" s="1" t="s">
        <v>130</v>
      </c>
      <c r="M228"/>
      <c r="N228"/>
    </row>
    <row r="229" spans="1:14" ht="15" hidden="1" outlineLevel="2" x14ac:dyDescent="0.25">
      <c r="A229" s="1"/>
      <c r="B229" s="8" t="str">
        <f t="shared" si="104"/>
        <v>Breaker Size - Channel 55</v>
      </c>
      <c r="C229" s="1">
        <f t="shared" ref="C229:D229" si="157">C228+1</f>
        <v>55</v>
      </c>
      <c r="D229" s="10">
        <f t="shared" si="157"/>
        <v>354</v>
      </c>
      <c r="J229" s="1" t="s">
        <v>52</v>
      </c>
      <c r="K229" s="1" t="s">
        <v>56</v>
      </c>
      <c r="L229" s="1" t="s">
        <v>130</v>
      </c>
      <c r="M229"/>
      <c r="N229"/>
    </row>
    <row r="230" spans="1:14" ht="15" hidden="1" outlineLevel="2" x14ac:dyDescent="0.25">
      <c r="A230" s="1"/>
      <c r="B230" s="8" t="str">
        <f t="shared" si="104"/>
        <v>Breaker Size - Channel 56</v>
      </c>
      <c r="C230" s="1">
        <f t="shared" ref="C230:D230" si="158">C229+1</f>
        <v>56</v>
      </c>
      <c r="D230" s="10">
        <f t="shared" si="158"/>
        <v>355</v>
      </c>
      <c r="J230" s="1" t="s">
        <v>52</v>
      </c>
      <c r="K230" s="1" t="s">
        <v>56</v>
      </c>
      <c r="L230" s="1" t="s">
        <v>130</v>
      </c>
      <c r="M230"/>
      <c r="N230"/>
    </row>
    <row r="231" spans="1:14" ht="15" hidden="1" outlineLevel="2" x14ac:dyDescent="0.25">
      <c r="A231" s="1"/>
      <c r="B231" s="8" t="str">
        <f t="shared" si="104"/>
        <v>Breaker Size - Channel 57</v>
      </c>
      <c r="C231" s="1">
        <f t="shared" ref="C231:D231" si="159">C230+1</f>
        <v>57</v>
      </c>
      <c r="D231" s="10">
        <f t="shared" si="159"/>
        <v>356</v>
      </c>
      <c r="J231" s="1" t="s">
        <v>52</v>
      </c>
      <c r="K231" s="1" t="s">
        <v>56</v>
      </c>
      <c r="L231" s="1" t="s">
        <v>130</v>
      </c>
      <c r="M231"/>
      <c r="N231"/>
    </row>
    <row r="232" spans="1:14" ht="15" hidden="1" outlineLevel="2" x14ac:dyDescent="0.25">
      <c r="A232" s="1"/>
      <c r="B232" s="8" t="str">
        <f t="shared" si="104"/>
        <v>Breaker Size - Channel 58</v>
      </c>
      <c r="C232" s="1">
        <f t="shared" ref="C232:D232" si="160">C231+1</f>
        <v>58</v>
      </c>
      <c r="D232" s="10">
        <f t="shared" si="160"/>
        <v>357</v>
      </c>
      <c r="J232" s="1" t="s">
        <v>52</v>
      </c>
      <c r="K232" s="1" t="s">
        <v>56</v>
      </c>
      <c r="L232" s="1" t="s">
        <v>130</v>
      </c>
      <c r="M232"/>
      <c r="N232"/>
    </row>
    <row r="233" spans="1:14" ht="15" hidden="1" outlineLevel="2" x14ac:dyDescent="0.25">
      <c r="A233" s="1"/>
      <c r="B233" s="8" t="str">
        <f t="shared" si="104"/>
        <v>Breaker Size - Channel 59</v>
      </c>
      <c r="C233" s="1">
        <f t="shared" ref="C233:D233" si="161">C232+1</f>
        <v>59</v>
      </c>
      <c r="D233" s="10">
        <f t="shared" si="161"/>
        <v>358</v>
      </c>
      <c r="J233" s="1" t="s">
        <v>52</v>
      </c>
      <c r="K233" s="1" t="s">
        <v>56</v>
      </c>
      <c r="L233" s="1" t="s">
        <v>130</v>
      </c>
      <c r="M233"/>
      <c r="N233"/>
    </row>
    <row r="234" spans="1:14" ht="15" hidden="1" outlineLevel="2" x14ac:dyDescent="0.25">
      <c r="A234" s="1"/>
      <c r="B234" s="8" t="str">
        <f t="shared" si="104"/>
        <v>Breaker Size - Channel 60</v>
      </c>
      <c r="C234" s="1">
        <f t="shared" ref="C234:D234" si="162">C233+1</f>
        <v>60</v>
      </c>
      <c r="D234" s="10">
        <f t="shared" si="162"/>
        <v>359</v>
      </c>
      <c r="J234" s="1" t="s">
        <v>52</v>
      </c>
      <c r="K234" s="1" t="s">
        <v>56</v>
      </c>
      <c r="L234" s="1" t="s">
        <v>130</v>
      </c>
      <c r="M234"/>
      <c r="N234"/>
    </row>
    <row r="235" spans="1:14" ht="15" hidden="1" outlineLevel="2" x14ac:dyDescent="0.25">
      <c r="A235" s="1"/>
      <c r="B235" s="8" t="str">
        <f t="shared" si="104"/>
        <v>Breaker Size - Channel 61</v>
      </c>
      <c r="C235" s="1">
        <f t="shared" ref="C235:D235" si="163">C234+1</f>
        <v>61</v>
      </c>
      <c r="D235" s="10">
        <f t="shared" si="163"/>
        <v>360</v>
      </c>
      <c r="J235" s="1" t="s">
        <v>52</v>
      </c>
      <c r="K235" s="1" t="s">
        <v>56</v>
      </c>
      <c r="L235" s="1" t="s">
        <v>130</v>
      </c>
      <c r="M235"/>
      <c r="N235"/>
    </row>
    <row r="236" spans="1:14" ht="15" hidden="1" outlineLevel="2" x14ac:dyDescent="0.25">
      <c r="A236" s="1"/>
      <c r="B236" s="8" t="str">
        <f t="shared" si="104"/>
        <v>Breaker Size - Channel 62</v>
      </c>
      <c r="C236" s="1">
        <f t="shared" ref="C236:D236" si="164">C235+1</f>
        <v>62</v>
      </c>
      <c r="D236" s="10">
        <f t="shared" si="164"/>
        <v>361</v>
      </c>
      <c r="J236" s="1" t="s">
        <v>52</v>
      </c>
      <c r="K236" s="1" t="s">
        <v>56</v>
      </c>
      <c r="L236" s="1" t="s">
        <v>130</v>
      </c>
      <c r="M236"/>
      <c r="N236"/>
    </row>
    <row r="237" spans="1:14" ht="15" hidden="1" outlineLevel="2" x14ac:dyDescent="0.25">
      <c r="A237" s="1"/>
      <c r="B237" s="8" t="str">
        <f t="shared" si="104"/>
        <v>Breaker Size - Channel 63</v>
      </c>
      <c r="C237" s="1">
        <f t="shared" ref="C237:D237" si="165">C236+1</f>
        <v>63</v>
      </c>
      <c r="D237" s="10">
        <f t="shared" si="165"/>
        <v>362</v>
      </c>
      <c r="J237" s="1" t="s">
        <v>52</v>
      </c>
      <c r="K237" s="1" t="s">
        <v>56</v>
      </c>
      <c r="L237" s="1" t="s">
        <v>130</v>
      </c>
      <c r="M237"/>
      <c r="N237"/>
    </row>
    <row r="238" spans="1:14" ht="15" hidden="1" outlineLevel="2" x14ac:dyDescent="0.25">
      <c r="A238" s="1"/>
      <c r="B238" s="8" t="str">
        <f t="shared" si="104"/>
        <v>Breaker Size - Channel 64</v>
      </c>
      <c r="C238" s="1">
        <f t="shared" ref="C238:D238" si="166">C237+1</f>
        <v>64</v>
      </c>
      <c r="D238" s="10">
        <f t="shared" si="166"/>
        <v>363</v>
      </c>
      <c r="J238" s="1" t="s">
        <v>52</v>
      </c>
      <c r="K238" s="1" t="s">
        <v>56</v>
      </c>
      <c r="L238" s="1" t="s">
        <v>130</v>
      </c>
      <c r="M238"/>
      <c r="N238"/>
    </row>
    <row r="239" spans="1:14" ht="15" hidden="1" outlineLevel="2" x14ac:dyDescent="0.25">
      <c r="A239" s="1"/>
      <c r="B239" s="8" t="str">
        <f t="shared" si="104"/>
        <v>Breaker Size - Channel 65</v>
      </c>
      <c r="C239" s="1">
        <f t="shared" ref="C239:D239" si="167">C238+1</f>
        <v>65</v>
      </c>
      <c r="D239" s="10">
        <f t="shared" si="167"/>
        <v>364</v>
      </c>
      <c r="J239" s="1" t="s">
        <v>52</v>
      </c>
      <c r="K239" s="1" t="s">
        <v>56</v>
      </c>
      <c r="L239" s="1" t="s">
        <v>130</v>
      </c>
      <c r="M239"/>
      <c r="N239"/>
    </row>
    <row r="240" spans="1:14" ht="15" hidden="1" outlineLevel="2" x14ac:dyDescent="0.25">
      <c r="A240" s="1"/>
      <c r="B240" s="8" t="str">
        <f t="shared" ref="B240:B270" si="168">CONCATENATE("Breaker Size - Channel ",C240)</f>
        <v>Breaker Size - Channel 66</v>
      </c>
      <c r="C240" s="1">
        <f t="shared" ref="C240:D240" si="169">C239+1</f>
        <v>66</v>
      </c>
      <c r="D240" s="10">
        <f t="shared" si="169"/>
        <v>365</v>
      </c>
      <c r="J240" s="1" t="s">
        <v>52</v>
      </c>
      <c r="K240" s="1" t="s">
        <v>56</v>
      </c>
      <c r="L240" s="1" t="s">
        <v>130</v>
      </c>
      <c r="M240"/>
      <c r="N240"/>
    </row>
    <row r="241" spans="1:14" ht="15" hidden="1" outlineLevel="2" x14ac:dyDescent="0.25">
      <c r="A241" s="1"/>
      <c r="B241" s="8" t="str">
        <f t="shared" si="168"/>
        <v>Breaker Size - Channel 67</v>
      </c>
      <c r="C241" s="1">
        <f t="shared" ref="C241:D241" si="170">C240+1</f>
        <v>67</v>
      </c>
      <c r="D241" s="10">
        <f t="shared" si="170"/>
        <v>366</v>
      </c>
      <c r="J241" s="1" t="s">
        <v>52</v>
      </c>
      <c r="K241" s="1" t="s">
        <v>56</v>
      </c>
      <c r="L241" s="1" t="s">
        <v>130</v>
      </c>
      <c r="M241"/>
      <c r="N241"/>
    </row>
    <row r="242" spans="1:14" ht="15" hidden="1" outlineLevel="2" x14ac:dyDescent="0.25">
      <c r="A242" s="1"/>
      <c r="B242" s="8" t="str">
        <f t="shared" si="168"/>
        <v>Breaker Size - Channel 68</v>
      </c>
      <c r="C242" s="1">
        <f t="shared" ref="C242:D242" si="171">C241+1</f>
        <v>68</v>
      </c>
      <c r="D242" s="10">
        <f t="shared" si="171"/>
        <v>367</v>
      </c>
      <c r="J242" s="1" t="s">
        <v>52</v>
      </c>
      <c r="K242" s="1" t="s">
        <v>56</v>
      </c>
      <c r="L242" s="1" t="s">
        <v>130</v>
      </c>
      <c r="M242"/>
      <c r="N242"/>
    </row>
    <row r="243" spans="1:14" ht="15" hidden="1" outlineLevel="2" x14ac:dyDescent="0.25">
      <c r="A243" s="1"/>
      <c r="B243" s="8" t="str">
        <f t="shared" si="168"/>
        <v>Breaker Size - Channel 69</v>
      </c>
      <c r="C243" s="1">
        <f t="shared" ref="C243:D243" si="172">C242+1</f>
        <v>69</v>
      </c>
      <c r="D243" s="10">
        <f t="shared" si="172"/>
        <v>368</v>
      </c>
      <c r="J243" s="1" t="s">
        <v>52</v>
      </c>
      <c r="K243" s="1" t="s">
        <v>56</v>
      </c>
      <c r="L243" s="1" t="s">
        <v>130</v>
      </c>
      <c r="M243"/>
      <c r="N243"/>
    </row>
    <row r="244" spans="1:14" ht="15" hidden="1" outlineLevel="2" x14ac:dyDescent="0.25">
      <c r="A244" s="1"/>
      <c r="B244" s="8" t="str">
        <f t="shared" si="168"/>
        <v>Breaker Size - Channel 70</v>
      </c>
      <c r="C244" s="1">
        <f t="shared" ref="C244:D244" si="173">C243+1</f>
        <v>70</v>
      </c>
      <c r="D244" s="10">
        <f t="shared" si="173"/>
        <v>369</v>
      </c>
      <c r="J244" s="1" t="s">
        <v>52</v>
      </c>
      <c r="K244" s="1" t="s">
        <v>56</v>
      </c>
      <c r="L244" s="1" t="s">
        <v>130</v>
      </c>
      <c r="M244"/>
      <c r="N244"/>
    </row>
    <row r="245" spans="1:14" ht="15" hidden="1" outlineLevel="2" x14ac:dyDescent="0.25">
      <c r="A245" s="1"/>
      <c r="B245" s="8" t="str">
        <f t="shared" si="168"/>
        <v>Breaker Size - Channel 71</v>
      </c>
      <c r="C245" s="1">
        <f t="shared" ref="C245:D245" si="174">C244+1</f>
        <v>71</v>
      </c>
      <c r="D245" s="10">
        <f t="shared" si="174"/>
        <v>370</v>
      </c>
      <c r="J245" s="1" t="s">
        <v>52</v>
      </c>
      <c r="K245" s="1" t="s">
        <v>56</v>
      </c>
      <c r="L245" s="1" t="s">
        <v>130</v>
      </c>
      <c r="M245"/>
      <c r="N245"/>
    </row>
    <row r="246" spans="1:14" ht="15" hidden="1" outlineLevel="2" x14ac:dyDescent="0.25">
      <c r="A246" s="1"/>
      <c r="B246" s="8" t="str">
        <f t="shared" si="168"/>
        <v>Breaker Size - Channel 72</v>
      </c>
      <c r="C246" s="1">
        <f t="shared" ref="C246:D246" si="175">C245+1</f>
        <v>72</v>
      </c>
      <c r="D246" s="10">
        <f t="shared" si="175"/>
        <v>371</v>
      </c>
      <c r="J246" s="1" t="s">
        <v>52</v>
      </c>
      <c r="K246" s="1" t="s">
        <v>56</v>
      </c>
      <c r="L246" s="1" t="s">
        <v>130</v>
      </c>
      <c r="M246"/>
      <c r="N246"/>
    </row>
    <row r="247" spans="1:14" ht="15" hidden="1" outlineLevel="2" x14ac:dyDescent="0.25">
      <c r="A247" s="1"/>
      <c r="B247" s="8" t="str">
        <f t="shared" si="168"/>
        <v>Breaker Size - Channel 73</v>
      </c>
      <c r="C247" s="1">
        <f t="shared" ref="C247:D247" si="176">C246+1</f>
        <v>73</v>
      </c>
      <c r="D247" s="10">
        <f t="shared" si="176"/>
        <v>372</v>
      </c>
      <c r="J247" s="1" t="s">
        <v>52</v>
      </c>
      <c r="K247" s="1" t="s">
        <v>56</v>
      </c>
      <c r="L247" s="1" t="s">
        <v>130</v>
      </c>
      <c r="M247"/>
      <c r="N247"/>
    </row>
    <row r="248" spans="1:14" ht="15" hidden="1" outlineLevel="2" x14ac:dyDescent="0.25">
      <c r="A248" s="1"/>
      <c r="B248" s="8" t="str">
        <f t="shared" si="168"/>
        <v>Breaker Size - Channel 74</v>
      </c>
      <c r="C248" s="1">
        <f t="shared" ref="C248:D248" si="177">C247+1</f>
        <v>74</v>
      </c>
      <c r="D248" s="10">
        <f t="shared" si="177"/>
        <v>373</v>
      </c>
      <c r="J248" s="1" t="s">
        <v>52</v>
      </c>
      <c r="K248" s="1" t="s">
        <v>56</v>
      </c>
      <c r="L248" s="1" t="s">
        <v>130</v>
      </c>
      <c r="M248"/>
      <c r="N248"/>
    </row>
    <row r="249" spans="1:14" ht="15" hidden="1" outlineLevel="2" x14ac:dyDescent="0.25">
      <c r="A249" s="1"/>
      <c r="B249" s="8" t="str">
        <f t="shared" si="168"/>
        <v>Breaker Size - Channel 75</v>
      </c>
      <c r="C249" s="1">
        <f t="shared" ref="C249:D249" si="178">C248+1</f>
        <v>75</v>
      </c>
      <c r="D249" s="10">
        <f t="shared" si="178"/>
        <v>374</v>
      </c>
      <c r="J249" s="1" t="s">
        <v>52</v>
      </c>
      <c r="K249" s="1" t="s">
        <v>56</v>
      </c>
      <c r="L249" s="1" t="s">
        <v>130</v>
      </c>
      <c r="M249"/>
      <c r="N249"/>
    </row>
    <row r="250" spans="1:14" ht="15" hidden="1" outlineLevel="2" x14ac:dyDescent="0.25">
      <c r="A250" s="1"/>
      <c r="B250" s="8" t="str">
        <f t="shared" si="168"/>
        <v>Breaker Size - Channel 76</v>
      </c>
      <c r="C250" s="1">
        <f t="shared" ref="C250:D250" si="179">C249+1</f>
        <v>76</v>
      </c>
      <c r="D250" s="10">
        <f t="shared" si="179"/>
        <v>375</v>
      </c>
      <c r="J250" s="1" t="s">
        <v>52</v>
      </c>
      <c r="K250" s="1" t="s">
        <v>56</v>
      </c>
      <c r="L250" s="1" t="s">
        <v>130</v>
      </c>
      <c r="M250"/>
      <c r="N250"/>
    </row>
    <row r="251" spans="1:14" ht="15" hidden="1" outlineLevel="2" x14ac:dyDescent="0.25">
      <c r="A251" s="1"/>
      <c r="B251" s="8" t="str">
        <f t="shared" si="168"/>
        <v>Breaker Size - Channel 77</v>
      </c>
      <c r="C251" s="1">
        <f t="shared" ref="C251:D251" si="180">C250+1</f>
        <v>77</v>
      </c>
      <c r="D251" s="10">
        <f t="shared" si="180"/>
        <v>376</v>
      </c>
      <c r="J251" s="1" t="s">
        <v>52</v>
      </c>
      <c r="K251" s="1" t="s">
        <v>56</v>
      </c>
      <c r="L251" s="1" t="s">
        <v>130</v>
      </c>
      <c r="M251"/>
      <c r="N251"/>
    </row>
    <row r="252" spans="1:14" ht="15" hidden="1" outlineLevel="2" x14ac:dyDescent="0.25">
      <c r="A252" s="1"/>
      <c r="B252" s="8" t="str">
        <f t="shared" si="168"/>
        <v>Breaker Size - Channel 78</v>
      </c>
      <c r="C252" s="1">
        <f t="shared" ref="C252:D252" si="181">C251+1</f>
        <v>78</v>
      </c>
      <c r="D252" s="10">
        <f t="shared" si="181"/>
        <v>377</v>
      </c>
      <c r="J252" s="1" t="s">
        <v>52</v>
      </c>
      <c r="K252" s="1" t="s">
        <v>56</v>
      </c>
      <c r="L252" s="1" t="s">
        <v>130</v>
      </c>
      <c r="M252"/>
      <c r="N252"/>
    </row>
    <row r="253" spans="1:14" ht="15" hidden="1" outlineLevel="2" x14ac:dyDescent="0.25">
      <c r="A253" s="1"/>
      <c r="B253" s="8" t="str">
        <f t="shared" si="168"/>
        <v>Breaker Size - Channel 79</v>
      </c>
      <c r="C253" s="1">
        <f t="shared" ref="C253:D253" si="182">C252+1</f>
        <v>79</v>
      </c>
      <c r="D253" s="10">
        <f t="shared" si="182"/>
        <v>378</v>
      </c>
      <c r="J253" s="1" t="s">
        <v>52</v>
      </c>
      <c r="K253" s="1" t="s">
        <v>56</v>
      </c>
      <c r="L253" s="1" t="s">
        <v>130</v>
      </c>
      <c r="M253"/>
      <c r="N253"/>
    </row>
    <row r="254" spans="1:14" ht="15" hidden="1" outlineLevel="2" x14ac:dyDescent="0.25">
      <c r="A254" s="1"/>
      <c r="B254" s="8" t="str">
        <f t="shared" si="168"/>
        <v>Breaker Size - Channel 80</v>
      </c>
      <c r="C254" s="1">
        <f t="shared" ref="C254:D254" si="183">C253+1</f>
        <v>80</v>
      </c>
      <c r="D254" s="10">
        <f t="shared" si="183"/>
        <v>379</v>
      </c>
      <c r="J254" s="1" t="s">
        <v>52</v>
      </c>
      <c r="K254" s="1" t="s">
        <v>56</v>
      </c>
      <c r="L254" s="1" t="s">
        <v>130</v>
      </c>
      <c r="M254"/>
      <c r="N254"/>
    </row>
    <row r="255" spans="1:14" ht="15" hidden="1" outlineLevel="2" x14ac:dyDescent="0.25">
      <c r="A255" s="1"/>
      <c r="B255" s="8" t="str">
        <f t="shared" si="168"/>
        <v>Breaker Size - Channel 81</v>
      </c>
      <c r="C255" s="1">
        <f t="shared" ref="C255:D255" si="184">C254+1</f>
        <v>81</v>
      </c>
      <c r="D255" s="10">
        <f t="shared" si="184"/>
        <v>380</v>
      </c>
      <c r="J255" s="1" t="s">
        <v>52</v>
      </c>
      <c r="K255" s="1" t="s">
        <v>56</v>
      </c>
      <c r="L255" s="1" t="s">
        <v>130</v>
      </c>
      <c r="M255"/>
      <c r="N255"/>
    </row>
    <row r="256" spans="1:14" ht="15" hidden="1" outlineLevel="2" x14ac:dyDescent="0.25">
      <c r="A256" s="1"/>
      <c r="B256" s="8" t="str">
        <f t="shared" si="168"/>
        <v>Breaker Size - Channel 82</v>
      </c>
      <c r="C256" s="1">
        <f t="shared" ref="C256:D256" si="185">C255+1</f>
        <v>82</v>
      </c>
      <c r="D256" s="10">
        <f t="shared" si="185"/>
        <v>381</v>
      </c>
      <c r="J256" s="1" t="s">
        <v>52</v>
      </c>
      <c r="K256" s="1" t="s">
        <v>56</v>
      </c>
      <c r="L256" s="1" t="s">
        <v>130</v>
      </c>
      <c r="M256"/>
      <c r="N256"/>
    </row>
    <row r="257" spans="1:14" ht="15" hidden="1" outlineLevel="2" x14ac:dyDescent="0.25">
      <c r="A257" s="1"/>
      <c r="B257" s="8" t="str">
        <f t="shared" si="168"/>
        <v>Breaker Size - Channel 83</v>
      </c>
      <c r="C257" s="1">
        <f t="shared" ref="C257:D257" si="186">C256+1</f>
        <v>83</v>
      </c>
      <c r="D257" s="10">
        <f t="shared" si="186"/>
        <v>382</v>
      </c>
      <c r="J257" s="1" t="s">
        <v>52</v>
      </c>
      <c r="K257" s="1" t="s">
        <v>56</v>
      </c>
      <c r="L257" s="1" t="s">
        <v>130</v>
      </c>
      <c r="M257"/>
      <c r="N257"/>
    </row>
    <row r="258" spans="1:14" ht="15" hidden="1" outlineLevel="2" x14ac:dyDescent="0.25">
      <c r="A258" s="1"/>
      <c r="B258" s="8" t="str">
        <f t="shared" si="168"/>
        <v>Breaker Size - Channel 84</v>
      </c>
      <c r="C258" s="1">
        <f t="shared" ref="C258:D258" si="187">C257+1</f>
        <v>84</v>
      </c>
      <c r="D258" s="10">
        <f t="shared" si="187"/>
        <v>383</v>
      </c>
      <c r="J258" s="1" t="s">
        <v>52</v>
      </c>
      <c r="K258" s="1" t="s">
        <v>56</v>
      </c>
      <c r="L258" s="1" t="s">
        <v>130</v>
      </c>
      <c r="M258"/>
      <c r="N258"/>
    </row>
    <row r="259" spans="1:14" ht="15" hidden="1" outlineLevel="2" x14ac:dyDescent="0.25">
      <c r="A259" s="1"/>
      <c r="B259" s="8" t="str">
        <f t="shared" si="168"/>
        <v>Breaker Size - Channel 85</v>
      </c>
      <c r="C259" s="1">
        <f t="shared" ref="C259:D259" si="188">C258+1</f>
        <v>85</v>
      </c>
      <c r="D259" s="10">
        <f t="shared" si="188"/>
        <v>384</v>
      </c>
      <c r="J259" s="1" t="s">
        <v>52</v>
      </c>
      <c r="K259" s="1" t="s">
        <v>56</v>
      </c>
      <c r="L259" s="1" t="s">
        <v>130</v>
      </c>
      <c r="M259"/>
      <c r="N259"/>
    </row>
    <row r="260" spans="1:14" ht="15" hidden="1" outlineLevel="2" x14ac:dyDescent="0.25">
      <c r="A260" s="1"/>
      <c r="B260" s="8" t="str">
        <f t="shared" si="168"/>
        <v>Breaker Size - Channel 86</v>
      </c>
      <c r="C260" s="1">
        <f t="shared" ref="C260:D260" si="189">C259+1</f>
        <v>86</v>
      </c>
      <c r="D260" s="10">
        <f t="shared" si="189"/>
        <v>385</v>
      </c>
      <c r="J260" s="1" t="s">
        <v>52</v>
      </c>
      <c r="K260" s="1" t="s">
        <v>56</v>
      </c>
      <c r="L260" s="1" t="s">
        <v>130</v>
      </c>
      <c r="M260"/>
      <c r="N260"/>
    </row>
    <row r="261" spans="1:14" ht="15" hidden="1" outlineLevel="2" x14ac:dyDescent="0.25">
      <c r="A261" s="1"/>
      <c r="B261" s="8" t="str">
        <f t="shared" si="168"/>
        <v>Breaker Size - Channel 87</v>
      </c>
      <c r="C261" s="1">
        <f t="shared" ref="C261:D261" si="190">C260+1</f>
        <v>87</v>
      </c>
      <c r="D261" s="10">
        <f t="shared" si="190"/>
        <v>386</v>
      </c>
      <c r="J261" s="1" t="s">
        <v>52</v>
      </c>
      <c r="K261" s="1" t="s">
        <v>56</v>
      </c>
      <c r="L261" s="1" t="s">
        <v>130</v>
      </c>
      <c r="M261"/>
      <c r="N261"/>
    </row>
    <row r="262" spans="1:14" hidden="1" outlineLevel="2" x14ac:dyDescent="0.25">
      <c r="B262" s="8" t="str">
        <f t="shared" si="168"/>
        <v>Breaker Size - Channel 88</v>
      </c>
      <c r="C262" s="1">
        <f t="shared" ref="C262:D262" si="191">C261+1</f>
        <v>88</v>
      </c>
      <c r="D262" s="10">
        <f t="shared" si="191"/>
        <v>387</v>
      </c>
      <c r="J262" s="1" t="s">
        <v>52</v>
      </c>
      <c r="K262" s="1" t="s">
        <v>56</v>
      </c>
      <c r="L262" s="1" t="s">
        <v>130</v>
      </c>
    </row>
    <row r="263" spans="1:14" hidden="1" outlineLevel="2" x14ac:dyDescent="0.25">
      <c r="B263" s="8" t="str">
        <f t="shared" si="168"/>
        <v>Breaker Size - Channel 89</v>
      </c>
      <c r="C263" s="1">
        <f t="shared" ref="C263:D263" si="192">C262+1</f>
        <v>89</v>
      </c>
      <c r="D263" s="10">
        <f t="shared" si="192"/>
        <v>388</v>
      </c>
      <c r="J263" s="1" t="s">
        <v>52</v>
      </c>
      <c r="K263" s="1" t="s">
        <v>56</v>
      </c>
      <c r="L263" s="1" t="s">
        <v>130</v>
      </c>
    </row>
    <row r="264" spans="1:14" hidden="1" outlineLevel="2" x14ac:dyDescent="0.25">
      <c r="B264" s="8" t="str">
        <f t="shared" si="168"/>
        <v>Breaker Size - Channel 90</v>
      </c>
      <c r="C264" s="1">
        <f t="shared" ref="C264:D264" si="193">C263+1</f>
        <v>90</v>
      </c>
      <c r="D264" s="10">
        <f t="shared" si="193"/>
        <v>389</v>
      </c>
      <c r="J264" s="1" t="s">
        <v>52</v>
      </c>
      <c r="K264" s="1" t="s">
        <v>56</v>
      </c>
      <c r="L264" s="1" t="s">
        <v>130</v>
      </c>
    </row>
    <row r="265" spans="1:14" hidden="1" outlineLevel="2" x14ac:dyDescent="0.25">
      <c r="B265" s="8" t="str">
        <f t="shared" si="168"/>
        <v>Breaker Size - Channel 91</v>
      </c>
      <c r="C265" s="1">
        <f t="shared" ref="C265:D265" si="194">C264+1</f>
        <v>91</v>
      </c>
      <c r="D265" s="10">
        <f t="shared" si="194"/>
        <v>390</v>
      </c>
      <c r="J265" s="1" t="s">
        <v>52</v>
      </c>
      <c r="K265" s="1" t="s">
        <v>56</v>
      </c>
      <c r="L265" s="1" t="s">
        <v>130</v>
      </c>
    </row>
    <row r="266" spans="1:14" hidden="1" outlineLevel="2" x14ac:dyDescent="0.25">
      <c r="B266" s="8" t="str">
        <f t="shared" si="168"/>
        <v>Breaker Size - Channel 92</v>
      </c>
      <c r="C266" s="1">
        <f t="shared" ref="C266:D266" si="195">C265+1</f>
        <v>92</v>
      </c>
      <c r="D266" s="10">
        <f t="shared" si="195"/>
        <v>391</v>
      </c>
      <c r="J266" s="1" t="s">
        <v>52</v>
      </c>
      <c r="K266" s="1" t="s">
        <v>56</v>
      </c>
      <c r="L266" s="1" t="s">
        <v>130</v>
      </c>
    </row>
    <row r="267" spans="1:14" hidden="1" outlineLevel="2" x14ac:dyDescent="0.25">
      <c r="B267" s="8" t="str">
        <f t="shared" si="168"/>
        <v>Breaker Size - Channel 93</v>
      </c>
      <c r="C267" s="1">
        <f t="shared" ref="C267:D267" si="196">C266+1</f>
        <v>93</v>
      </c>
      <c r="D267" s="10">
        <f t="shared" si="196"/>
        <v>392</v>
      </c>
      <c r="J267" s="1" t="s">
        <v>52</v>
      </c>
      <c r="K267" s="1" t="s">
        <v>56</v>
      </c>
      <c r="L267" s="1" t="s">
        <v>130</v>
      </c>
    </row>
    <row r="268" spans="1:14" hidden="1" outlineLevel="2" x14ac:dyDescent="0.25">
      <c r="B268" s="8" t="str">
        <f t="shared" si="168"/>
        <v>Breaker Size - Channel 94</v>
      </c>
      <c r="C268" s="1">
        <f t="shared" ref="C268:D268" si="197">C267+1</f>
        <v>94</v>
      </c>
      <c r="D268" s="10">
        <f t="shared" si="197"/>
        <v>393</v>
      </c>
      <c r="J268" s="1" t="s">
        <v>52</v>
      </c>
      <c r="K268" s="1" t="s">
        <v>56</v>
      </c>
      <c r="L268" s="1" t="s">
        <v>130</v>
      </c>
    </row>
    <row r="269" spans="1:14" hidden="1" outlineLevel="2" x14ac:dyDescent="0.25">
      <c r="B269" s="8" t="str">
        <f t="shared" si="168"/>
        <v>Breaker Size - Channel 95</v>
      </c>
      <c r="C269" s="1">
        <f t="shared" ref="C269:D269" si="198">C268+1</f>
        <v>95</v>
      </c>
      <c r="D269" s="10">
        <f t="shared" si="198"/>
        <v>394</v>
      </c>
      <c r="J269" s="1" t="s">
        <v>52</v>
      </c>
      <c r="K269" s="1" t="s">
        <v>56</v>
      </c>
      <c r="L269" s="1" t="s">
        <v>130</v>
      </c>
    </row>
    <row r="270" spans="1:14" hidden="1" outlineLevel="2" x14ac:dyDescent="0.25">
      <c r="B270" s="8" t="str">
        <f t="shared" si="168"/>
        <v>Breaker Size - Channel 96</v>
      </c>
      <c r="C270" s="1">
        <f t="shared" ref="C270:D270" si="199">C269+1</f>
        <v>96</v>
      </c>
      <c r="D270" s="10">
        <f t="shared" si="199"/>
        <v>395</v>
      </c>
      <c r="J270" s="1" t="s">
        <v>52</v>
      </c>
      <c r="K270" s="1" t="s">
        <v>56</v>
      </c>
      <c r="L270" s="1" t="s">
        <v>130</v>
      </c>
    </row>
    <row r="271" spans="1:14" outlineLevel="1" collapsed="1" x14ac:dyDescent="0.25"/>
    <row r="272" spans="1:14" outlineLevel="1" x14ac:dyDescent="0.25">
      <c r="B272" s="8" t="s">
        <v>4</v>
      </c>
      <c r="D272" s="10">
        <v>400</v>
      </c>
      <c r="E272" s="1">
        <f>D368</f>
        <v>495</v>
      </c>
      <c r="H272"/>
      <c r="I272" s="12"/>
      <c r="J272"/>
      <c r="K272"/>
      <c r="L272"/>
      <c r="M272"/>
      <c r="N272"/>
    </row>
    <row r="273" spans="1:14" hidden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400</v>
      </c>
      <c r="J273" s="1" t="s">
        <v>52</v>
      </c>
      <c r="K273" s="1" t="s">
        <v>56</v>
      </c>
      <c r="L273" s="1" t="s">
        <v>130</v>
      </c>
    </row>
    <row r="274" spans="1:14" hidden="1" outlineLevel="2" x14ac:dyDescent="0.25">
      <c r="B274" s="8" t="str">
        <f t="shared" ref="B274:B337" si="200">CONCATENATE("Voltage Phase - Channel ",C274)</f>
        <v>Voltage Phase - Channel 2</v>
      </c>
      <c r="C274" s="1">
        <f>C273+1</f>
        <v>2</v>
      </c>
      <c r="D274" s="10">
        <f>D273+1</f>
        <v>401</v>
      </c>
      <c r="J274" s="1" t="s">
        <v>52</v>
      </c>
      <c r="K274" s="1" t="s">
        <v>56</v>
      </c>
      <c r="L274" s="1" t="s">
        <v>130</v>
      </c>
    </row>
    <row r="275" spans="1:14" hidden="1" outlineLevel="2" x14ac:dyDescent="0.25">
      <c r="B275" s="8" t="str">
        <f t="shared" si="200"/>
        <v>Voltage Phase - Channel 3</v>
      </c>
      <c r="C275" s="1">
        <f t="shared" ref="C275:D275" si="201">C274+1</f>
        <v>3</v>
      </c>
      <c r="D275" s="10">
        <f t="shared" si="201"/>
        <v>402</v>
      </c>
      <c r="J275" s="1" t="s">
        <v>52</v>
      </c>
      <c r="K275" s="1" t="s">
        <v>56</v>
      </c>
      <c r="L275" s="1" t="s">
        <v>130</v>
      </c>
    </row>
    <row r="276" spans="1:14" hidden="1" outlineLevel="2" x14ac:dyDescent="0.25">
      <c r="B276" s="8" t="str">
        <f t="shared" si="200"/>
        <v>Voltage Phase - Channel 4</v>
      </c>
      <c r="C276" s="1">
        <f t="shared" ref="C276:D276" si="202">C275+1</f>
        <v>4</v>
      </c>
      <c r="D276" s="10">
        <f t="shared" si="202"/>
        <v>403</v>
      </c>
      <c r="J276" s="1" t="s">
        <v>52</v>
      </c>
      <c r="K276" s="1" t="s">
        <v>56</v>
      </c>
      <c r="L276" s="1" t="s">
        <v>130</v>
      </c>
    </row>
    <row r="277" spans="1:14" hidden="1" outlineLevel="2" x14ac:dyDescent="0.25">
      <c r="B277" s="8" t="str">
        <f t="shared" si="200"/>
        <v>Voltage Phase - Channel 5</v>
      </c>
      <c r="C277" s="1">
        <f t="shared" ref="C277:D277" si="203">C276+1</f>
        <v>5</v>
      </c>
      <c r="D277" s="10">
        <f t="shared" si="203"/>
        <v>404</v>
      </c>
      <c r="J277" s="1" t="s">
        <v>52</v>
      </c>
      <c r="K277" s="1" t="s">
        <v>56</v>
      </c>
      <c r="L277" s="1" t="s">
        <v>130</v>
      </c>
    </row>
    <row r="278" spans="1:14" hidden="1" outlineLevel="2" x14ac:dyDescent="0.25">
      <c r="B278" s="8" t="str">
        <f t="shared" si="200"/>
        <v>Voltage Phase - Channel 6</v>
      </c>
      <c r="C278" s="1">
        <f t="shared" ref="C278:D278" si="204">C277+1</f>
        <v>6</v>
      </c>
      <c r="D278" s="10">
        <f t="shared" si="204"/>
        <v>405</v>
      </c>
      <c r="J278" s="1" t="s">
        <v>52</v>
      </c>
      <c r="K278" s="1" t="s">
        <v>56</v>
      </c>
      <c r="L278" s="1" t="s">
        <v>130</v>
      </c>
    </row>
    <row r="279" spans="1:14" hidden="1" outlineLevel="2" x14ac:dyDescent="0.25">
      <c r="B279" s="8" t="str">
        <f t="shared" si="200"/>
        <v>Voltage Phase - Channel 7</v>
      </c>
      <c r="C279" s="1">
        <f t="shared" ref="C279:D279" si="205">C278+1</f>
        <v>7</v>
      </c>
      <c r="D279" s="10">
        <f t="shared" si="205"/>
        <v>406</v>
      </c>
      <c r="J279" s="1" t="s">
        <v>52</v>
      </c>
      <c r="K279" s="1" t="s">
        <v>56</v>
      </c>
      <c r="L279" s="1" t="s">
        <v>130</v>
      </c>
    </row>
    <row r="280" spans="1:14" ht="15" hidden="1" outlineLevel="2" x14ac:dyDescent="0.25">
      <c r="A280" s="1"/>
      <c r="B280" s="8" t="str">
        <f t="shared" si="200"/>
        <v>Voltage Phase - Channel 8</v>
      </c>
      <c r="C280" s="1">
        <f t="shared" ref="C280:D280" si="206">C279+1</f>
        <v>8</v>
      </c>
      <c r="D280" s="10">
        <f t="shared" si="206"/>
        <v>407</v>
      </c>
      <c r="J280" s="1" t="s">
        <v>52</v>
      </c>
      <c r="K280" s="1" t="s">
        <v>56</v>
      </c>
      <c r="L280" s="1" t="s">
        <v>130</v>
      </c>
      <c r="M280"/>
      <c r="N280"/>
    </row>
    <row r="281" spans="1:14" ht="15" hidden="1" outlineLevel="2" x14ac:dyDescent="0.25">
      <c r="A281" s="1"/>
      <c r="B281" s="8" t="str">
        <f t="shared" si="200"/>
        <v>Voltage Phase - Channel 9</v>
      </c>
      <c r="C281" s="1">
        <f t="shared" ref="C281:D281" si="207">C280+1</f>
        <v>9</v>
      </c>
      <c r="D281" s="10">
        <f t="shared" si="207"/>
        <v>408</v>
      </c>
      <c r="J281" s="1" t="s">
        <v>52</v>
      </c>
      <c r="K281" s="1" t="s">
        <v>56</v>
      </c>
      <c r="L281" s="1" t="s">
        <v>130</v>
      </c>
      <c r="M281"/>
      <c r="N281"/>
    </row>
    <row r="282" spans="1:14" ht="15" hidden="1" outlineLevel="2" x14ac:dyDescent="0.25">
      <c r="A282" s="1"/>
      <c r="B282" s="8" t="str">
        <f t="shared" si="200"/>
        <v>Voltage Phase - Channel 10</v>
      </c>
      <c r="C282" s="1">
        <f t="shared" ref="C282:D282" si="208">C281+1</f>
        <v>10</v>
      </c>
      <c r="D282" s="10">
        <f t="shared" si="208"/>
        <v>409</v>
      </c>
      <c r="J282" s="1" t="s">
        <v>52</v>
      </c>
      <c r="K282" s="1" t="s">
        <v>56</v>
      </c>
      <c r="L282" s="1" t="s">
        <v>130</v>
      </c>
      <c r="M282"/>
      <c r="N282"/>
    </row>
    <row r="283" spans="1:14" ht="15" hidden="1" outlineLevel="2" x14ac:dyDescent="0.25">
      <c r="A283" s="1"/>
      <c r="B283" s="8" t="str">
        <f t="shared" si="200"/>
        <v>Voltage Phase - Channel 11</v>
      </c>
      <c r="C283" s="1">
        <f t="shared" ref="C283:D283" si="209">C282+1</f>
        <v>11</v>
      </c>
      <c r="D283" s="10">
        <f t="shared" si="209"/>
        <v>410</v>
      </c>
      <c r="J283" s="1" t="s">
        <v>52</v>
      </c>
      <c r="K283" s="1" t="s">
        <v>56</v>
      </c>
      <c r="L283" s="1" t="s">
        <v>130</v>
      </c>
      <c r="M283"/>
      <c r="N283"/>
    </row>
    <row r="284" spans="1:14" ht="15" hidden="1" outlineLevel="2" x14ac:dyDescent="0.25">
      <c r="A284" s="1"/>
      <c r="B284" s="8" t="str">
        <f t="shared" si="200"/>
        <v>Voltage Phase - Channel 12</v>
      </c>
      <c r="C284" s="1">
        <f t="shared" ref="C284:D284" si="210">C283+1</f>
        <v>12</v>
      </c>
      <c r="D284" s="10">
        <f t="shared" si="210"/>
        <v>411</v>
      </c>
      <c r="J284" s="1" t="s">
        <v>52</v>
      </c>
      <c r="K284" s="1" t="s">
        <v>56</v>
      </c>
      <c r="L284" s="1" t="s">
        <v>130</v>
      </c>
      <c r="M284"/>
      <c r="N284"/>
    </row>
    <row r="285" spans="1:14" ht="15" hidden="1" outlineLevel="2" x14ac:dyDescent="0.25">
      <c r="A285" s="1"/>
      <c r="B285" s="8" t="str">
        <f t="shared" si="200"/>
        <v>Voltage Phase - Channel 13</v>
      </c>
      <c r="C285" s="1">
        <f t="shared" ref="C285:D285" si="211">C284+1</f>
        <v>13</v>
      </c>
      <c r="D285" s="10">
        <f t="shared" si="211"/>
        <v>412</v>
      </c>
      <c r="J285" s="1" t="s">
        <v>52</v>
      </c>
      <c r="K285" s="1" t="s">
        <v>56</v>
      </c>
      <c r="L285" s="1" t="s">
        <v>130</v>
      </c>
      <c r="M285"/>
      <c r="N285"/>
    </row>
    <row r="286" spans="1:14" ht="15" hidden="1" outlineLevel="2" x14ac:dyDescent="0.25">
      <c r="A286" s="1"/>
      <c r="B286" s="8" t="str">
        <f t="shared" si="200"/>
        <v>Voltage Phase - Channel 14</v>
      </c>
      <c r="C286" s="1">
        <f t="shared" ref="C286:D286" si="212">C285+1</f>
        <v>14</v>
      </c>
      <c r="D286" s="10">
        <f t="shared" si="212"/>
        <v>413</v>
      </c>
      <c r="J286" s="1" t="s">
        <v>52</v>
      </c>
      <c r="K286" s="1" t="s">
        <v>56</v>
      </c>
      <c r="L286" s="1" t="s">
        <v>130</v>
      </c>
      <c r="M286"/>
      <c r="N286"/>
    </row>
    <row r="287" spans="1:14" ht="15" hidden="1" outlineLevel="2" x14ac:dyDescent="0.25">
      <c r="A287" s="1"/>
      <c r="B287" s="8" t="str">
        <f t="shared" si="200"/>
        <v>Voltage Phase - Channel 15</v>
      </c>
      <c r="C287" s="1">
        <f t="shared" ref="C287:D287" si="213">C286+1</f>
        <v>15</v>
      </c>
      <c r="D287" s="10">
        <f t="shared" si="213"/>
        <v>414</v>
      </c>
      <c r="J287" s="1" t="s">
        <v>52</v>
      </c>
      <c r="K287" s="1" t="s">
        <v>56</v>
      </c>
      <c r="L287" s="1" t="s">
        <v>130</v>
      </c>
      <c r="M287"/>
      <c r="N287"/>
    </row>
    <row r="288" spans="1:14" ht="15" hidden="1" outlineLevel="2" x14ac:dyDescent="0.25">
      <c r="A288" s="1"/>
      <c r="B288" s="8" t="str">
        <f t="shared" si="200"/>
        <v>Voltage Phase - Channel 16</v>
      </c>
      <c r="C288" s="1">
        <f t="shared" ref="C288:D288" si="214">C287+1</f>
        <v>16</v>
      </c>
      <c r="D288" s="10">
        <f t="shared" si="214"/>
        <v>415</v>
      </c>
      <c r="J288" s="1" t="s">
        <v>52</v>
      </c>
      <c r="K288" s="1" t="s">
        <v>56</v>
      </c>
      <c r="L288" s="1" t="s">
        <v>130</v>
      </c>
      <c r="M288"/>
      <c r="N288"/>
    </row>
    <row r="289" spans="1:14" ht="15" hidden="1" outlineLevel="2" x14ac:dyDescent="0.25">
      <c r="A289" s="1"/>
      <c r="B289" s="8" t="str">
        <f t="shared" si="200"/>
        <v>Voltage Phase - Channel 17</v>
      </c>
      <c r="C289" s="1">
        <f t="shared" ref="C289:D289" si="215">C288+1</f>
        <v>17</v>
      </c>
      <c r="D289" s="10">
        <f t="shared" si="215"/>
        <v>416</v>
      </c>
      <c r="J289" s="1" t="s">
        <v>52</v>
      </c>
      <c r="K289" s="1" t="s">
        <v>56</v>
      </c>
      <c r="L289" s="1" t="s">
        <v>130</v>
      </c>
      <c r="M289"/>
      <c r="N289"/>
    </row>
    <row r="290" spans="1:14" ht="15" hidden="1" outlineLevel="2" x14ac:dyDescent="0.25">
      <c r="A290" s="1"/>
      <c r="B290" s="8" t="str">
        <f t="shared" si="200"/>
        <v>Voltage Phase - Channel 18</v>
      </c>
      <c r="C290" s="1">
        <f t="shared" ref="C290:D290" si="216">C289+1</f>
        <v>18</v>
      </c>
      <c r="D290" s="10">
        <f t="shared" si="216"/>
        <v>417</v>
      </c>
      <c r="J290" s="1" t="s">
        <v>52</v>
      </c>
      <c r="K290" s="1" t="s">
        <v>56</v>
      </c>
      <c r="L290" s="1" t="s">
        <v>130</v>
      </c>
      <c r="M290"/>
      <c r="N290"/>
    </row>
    <row r="291" spans="1:14" ht="15" hidden="1" outlineLevel="2" x14ac:dyDescent="0.25">
      <c r="A291" s="1"/>
      <c r="B291" s="8" t="str">
        <f t="shared" si="200"/>
        <v>Voltage Phase - Channel 19</v>
      </c>
      <c r="C291" s="1">
        <f t="shared" ref="C291:D291" si="217">C290+1</f>
        <v>19</v>
      </c>
      <c r="D291" s="10">
        <f t="shared" si="217"/>
        <v>418</v>
      </c>
      <c r="J291" s="1" t="s">
        <v>52</v>
      </c>
      <c r="K291" s="1" t="s">
        <v>56</v>
      </c>
      <c r="L291" s="1" t="s">
        <v>130</v>
      </c>
      <c r="M291"/>
      <c r="N291"/>
    </row>
    <row r="292" spans="1:14" ht="15" hidden="1" outlineLevel="2" x14ac:dyDescent="0.25">
      <c r="A292" s="1"/>
      <c r="B292" s="8" t="str">
        <f t="shared" si="200"/>
        <v>Voltage Phase - Channel 20</v>
      </c>
      <c r="C292" s="1">
        <f t="shared" ref="C292:D292" si="218">C291+1</f>
        <v>20</v>
      </c>
      <c r="D292" s="10">
        <f t="shared" si="218"/>
        <v>419</v>
      </c>
      <c r="J292" s="1" t="s">
        <v>52</v>
      </c>
      <c r="K292" s="1" t="s">
        <v>56</v>
      </c>
      <c r="L292" s="1" t="s">
        <v>130</v>
      </c>
      <c r="M292"/>
      <c r="N292"/>
    </row>
    <row r="293" spans="1:14" ht="15" hidden="1" outlineLevel="2" x14ac:dyDescent="0.25">
      <c r="A293" s="1"/>
      <c r="B293" s="8" t="str">
        <f t="shared" si="200"/>
        <v>Voltage Phase - Channel 21</v>
      </c>
      <c r="C293" s="1">
        <f t="shared" ref="C293:D293" si="219">C292+1</f>
        <v>21</v>
      </c>
      <c r="D293" s="10">
        <f t="shared" si="219"/>
        <v>420</v>
      </c>
      <c r="J293" s="1" t="s">
        <v>52</v>
      </c>
      <c r="K293" s="1" t="s">
        <v>56</v>
      </c>
      <c r="L293" s="1" t="s">
        <v>130</v>
      </c>
      <c r="M293"/>
      <c r="N293"/>
    </row>
    <row r="294" spans="1:14" ht="15" hidden="1" outlineLevel="2" x14ac:dyDescent="0.25">
      <c r="A294" s="1"/>
      <c r="B294" s="8" t="str">
        <f t="shared" si="200"/>
        <v>Voltage Phase - Channel 22</v>
      </c>
      <c r="C294" s="1">
        <f t="shared" ref="C294:D294" si="220">C293+1</f>
        <v>22</v>
      </c>
      <c r="D294" s="10">
        <f t="shared" si="220"/>
        <v>421</v>
      </c>
      <c r="J294" s="1" t="s">
        <v>52</v>
      </c>
      <c r="K294" s="1" t="s">
        <v>56</v>
      </c>
      <c r="L294" s="1" t="s">
        <v>130</v>
      </c>
      <c r="M294"/>
      <c r="N294"/>
    </row>
    <row r="295" spans="1:14" ht="15" hidden="1" outlineLevel="2" x14ac:dyDescent="0.25">
      <c r="A295" s="1"/>
      <c r="B295" s="8" t="str">
        <f t="shared" si="200"/>
        <v>Voltage Phase - Channel 23</v>
      </c>
      <c r="C295" s="1">
        <f t="shared" ref="C295:D295" si="221">C294+1</f>
        <v>23</v>
      </c>
      <c r="D295" s="10">
        <f t="shared" si="221"/>
        <v>422</v>
      </c>
      <c r="J295" s="1" t="s">
        <v>52</v>
      </c>
      <c r="K295" s="1" t="s">
        <v>56</v>
      </c>
      <c r="L295" s="1" t="s">
        <v>130</v>
      </c>
      <c r="M295"/>
      <c r="N295"/>
    </row>
    <row r="296" spans="1:14" ht="15" hidden="1" outlineLevel="2" x14ac:dyDescent="0.25">
      <c r="A296" s="1"/>
      <c r="B296" s="8" t="str">
        <f t="shared" si="200"/>
        <v>Voltage Phase - Channel 24</v>
      </c>
      <c r="C296" s="1">
        <f t="shared" ref="C296:D296" si="222">C295+1</f>
        <v>24</v>
      </c>
      <c r="D296" s="10">
        <f t="shared" si="222"/>
        <v>423</v>
      </c>
      <c r="J296" s="1" t="s">
        <v>52</v>
      </c>
      <c r="K296" s="1" t="s">
        <v>56</v>
      </c>
      <c r="L296" s="1" t="s">
        <v>130</v>
      </c>
      <c r="M296"/>
      <c r="N296"/>
    </row>
    <row r="297" spans="1:14" ht="15" hidden="1" outlineLevel="2" x14ac:dyDescent="0.25">
      <c r="A297" s="1"/>
      <c r="B297" s="8" t="str">
        <f t="shared" si="200"/>
        <v>Voltage Phase - Channel 25</v>
      </c>
      <c r="C297" s="1">
        <f t="shared" ref="C297:D297" si="223">C296+1</f>
        <v>25</v>
      </c>
      <c r="D297" s="10">
        <f t="shared" si="223"/>
        <v>424</v>
      </c>
      <c r="J297" s="1" t="s">
        <v>52</v>
      </c>
      <c r="K297" s="1" t="s">
        <v>56</v>
      </c>
      <c r="L297" s="1" t="s">
        <v>130</v>
      </c>
      <c r="M297"/>
      <c r="N297"/>
    </row>
    <row r="298" spans="1:14" ht="15" hidden="1" outlineLevel="2" x14ac:dyDescent="0.25">
      <c r="A298" s="1"/>
      <c r="B298" s="8" t="str">
        <f t="shared" si="200"/>
        <v>Voltage Phase - Channel 26</v>
      </c>
      <c r="C298" s="1">
        <f t="shared" ref="C298:D298" si="224">C297+1</f>
        <v>26</v>
      </c>
      <c r="D298" s="10">
        <f t="shared" si="224"/>
        <v>425</v>
      </c>
      <c r="J298" s="1" t="s">
        <v>52</v>
      </c>
      <c r="K298" s="1" t="s">
        <v>56</v>
      </c>
      <c r="L298" s="1" t="s">
        <v>130</v>
      </c>
      <c r="M298"/>
      <c r="N298"/>
    </row>
    <row r="299" spans="1:14" ht="15" hidden="1" outlineLevel="2" x14ac:dyDescent="0.25">
      <c r="A299" s="1"/>
      <c r="B299" s="8" t="str">
        <f t="shared" si="200"/>
        <v>Voltage Phase - Channel 27</v>
      </c>
      <c r="C299" s="1">
        <f t="shared" ref="C299:D299" si="225">C298+1</f>
        <v>27</v>
      </c>
      <c r="D299" s="10">
        <f t="shared" si="225"/>
        <v>426</v>
      </c>
      <c r="J299" s="1" t="s">
        <v>52</v>
      </c>
      <c r="K299" s="1" t="s">
        <v>56</v>
      </c>
      <c r="L299" s="1" t="s">
        <v>130</v>
      </c>
      <c r="M299"/>
      <c r="N299"/>
    </row>
    <row r="300" spans="1:14" ht="15" hidden="1" outlineLevel="2" x14ac:dyDescent="0.25">
      <c r="A300" s="1"/>
      <c r="B300" s="8" t="str">
        <f t="shared" si="200"/>
        <v>Voltage Phase - Channel 28</v>
      </c>
      <c r="C300" s="1">
        <f t="shared" ref="C300:D300" si="226">C299+1</f>
        <v>28</v>
      </c>
      <c r="D300" s="10">
        <f t="shared" si="226"/>
        <v>427</v>
      </c>
      <c r="J300" s="1" t="s">
        <v>52</v>
      </c>
      <c r="K300" s="1" t="s">
        <v>56</v>
      </c>
      <c r="L300" s="1" t="s">
        <v>130</v>
      </c>
      <c r="M300"/>
      <c r="N300"/>
    </row>
    <row r="301" spans="1:14" ht="15" hidden="1" outlineLevel="2" x14ac:dyDescent="0.25">
      <c r="A301" s="1"/>
      <c r="B301" s="8" t="str">
        <f t="shared" si="200"/>
        <v>Voltage Phase - Channel 29</v>
      </c>
      <c r="C301" s="1">
        <f t="shared" ref="C301:D301" si="227">C300+1</f>
        <v>29</v>
      </c>
      <c r="D301" s="10">
        <f t="shared" si="227"/>
        <v>428</v>
      </c>
      <c r="J301" s="1" t="s">
        <v>52</v>
      </c>
      <c r="K301" s="1" t="s">
        <v>56</v>
      </c>
      <c r="L301" s="1" t="s">
        <v>130</v>
      </c>
      <c r="M301"/>
      <c r="N301"/>
    </row>
    <row r="302" spans="1:14" ht="15" hidden="1" outlineLevel="2" x14ac:dyDescent="0.25">
      <c r="A302" s="1"/>
      <c r="B302" s="8" t="str">
        <f t="shared" si="200"/>
        <v>Voltage Phase - Channel 30</v>
      </c>
      <c r="C302" s="1">
        <f t="shared" ref="C302:D302" si="228">C301+1</f>
        <v>30</v>
      </c>
      <c r="D302" s="10">
        <f t="shared" si="228"/>
        <v>429</v>
      </c>
      <c r="J302" s="1" t="s">
        <v>52</v>
      </c>
      <c r="K302" s="1" t="s">
        <v>56</v>
      </c>
      <c r="L302" s="1" t="s">
        <v>130</v>
      </c>
      <c r="M302"/>
      <c r="N302"/>
    </row>
    <row r="303" spans="1:14" ht="15" hidden="1" outlineLevel="2" x14ac:dyDescent="0.25">
      <c r="A303" s="1"/>
      <c r="B303" s="8" t="str">
        <f t="shared" si="200"/>
        <v>Voltage Phase - Channel 31</v>
      </c>
      <c r="C303" s="1">
        <f t="shared" ref="C303:D303" si="229">C302+1</f>
        <v>31</v>
      </c>
      <c r="D303" s="10">
        <f t="shared" si="229"/>
        <v>430</v>
      </c>
      <c r="J303" s="1" t="s">
        <v>52</v>
      </c>
      <c r="K303" s="1" t="s">
        <v>56</v>
      </c>
      <c r="L303" s="1" t="s">
        <v>130</v>
      </c>
      <c r="M303"/>
      <c r="N303"/>
    </row>
    <row r="304" spans="1:14" ht="15" hidden="1" outlineLevel="2" x14ac:dyDescent="0.25">
      <c r="A304" s="1"/>
      <c r="B304" s="8" t="str">
        <f t="shared" si="200"/>
        <v>Voltage Phase - Channel 32</v>
      </c>
      <c r="C304" s="1">
        <f t="shared" ref="C304:D304" si="230">C303+1</f>
        <v>32</v>
      </c>
      <c r="D304" s="10">
        <f t="shared" si="230"/>
        <v>431</v>
      </c>
      <c r="J304" s="1" t="s">
        <v>52</v>
      </c>
      <c r="K304" s="1" t="s">
        <v>56</v>
      </c>
      <c r="L304" s="1" t="s">
        <v>130</v>
      </c>
      <c r="M304"/>
      <c r="N304"/>
    </row>
    <row r="305" spans="1:14" ht="15" hidden="1" outlineLevel="2" x14ac:dyDescent="0.25">
      <c r="A305" s="1"/>
      <c r="B305" s="8" t="str">
        <f t="shared" si="200"/>
        <v>Voltage Phase - Channel 33</v>
      </c>
      <c r="C305" s="1">
        <f t="shared" ref="C305:D305" si="231">C304+1</f>
        <v>33</v>
      </c>
      <c r="D305" s="10">
        <f t="shared" si="231"/>
        <v>432</v>
      </c>
      <c r="J305" s="1" t="s">
        <v>52</v>
      </c>
      <c r="K305" s="1" t="s">
        <v>56</v>
      </c>
      <c r="L305" s="1" t="s">
        <v>130</v>
      </c>
      <c r="M305"/>
      <c r="N305"/>
    </row>
    <row r="306" spans="1:14" ht="15" hidden="1" outlineLevel="2" x14ac:dyDescent="0.25">
      <c r="A306" s="1"/>
      <c r="B306" s="8" t="str">
        <f t="shared" si="200"/>
        <v>Voltage Phase - Channel 34</v>
      </c>
      <c r="C306" s="1">
        <f t="shared" ref="C306:D306" si="232">C305+1</f>
        <v>34</v>
      </c>
      <c r="D306" s="10">
        <f t="shared" si="232"/>
        <v>433</v>
      </c>
      <c r="J306" s="1" t="s">
        <v>52</v>
      </c>
      <c r="K306" s="1" t="s">
        <v>56</v>
      </c>
      <c r="L306" s="1" t="s">
        <v>130</v>
      </c>
      <c r="M306"/>
      <c r="N306"/>
    </row>
    <row r="307" spans="1:14" ht="15" hidden="1" outlineLevel="2" x14ac:dyDescent="0.25">
      <c r="A307" s="1"/>
      <c r="B307" s="8" t="str">
        <f t="shared" si="200"/>
        <v>Voltage Phase - Channel 35</v>
      </c>
      <c r="C307" s="1">
        <f t="shared" ref="C307:D307" si="233">C306+1</f>
        <v>35</v>
      </c>
      <c r="D307" s="10">
        <f t="shared" si="233"/>
        <v>434</v>
      </c>
      <c r="J307" s="1" t="s">
        <v>52</v>
      </c>
      <c r="K307" s="1" t="s">
        <v>56</v>
      </c>
      <c r="L307" s="1" t="s">
        <v>130</v>
      </c>
      <c r="M307"/>
      <c r="N307"/>
    </row>
    <row r="308" spans="1:14" ht="15" hidden="1" outlineLevel="2" x14ac:dyDescent="0.25">
      <c r="A308" s="1"/>
      <c r="B308" s="8" t="str">
        <f t="shared" si="200"/>
        <v>Voltage Phase - Channel 36</v>
      </c>
      <c r="C308" s="1">
        <f t="shared" ref="C308:D308" si="234">C307+1</f>
        <v>36</v>
      </c>
      <c r="D308" s="10">
        <f t="shared" si="234"/>
        <v>435</v>
      </c>
      <c r="J308" s="1" t="s">
        <v>52</v>
      </c>
      <c r="K308" s="1" t="s">
        <v>56</v>
      </c>
      <c r="L308" s="1" t="s">
        <v>130</v>
      </c>
      <c r="M308"/>
      <c r="N308"/>
    </row>
    <row r="309" spans="1:14" ht="15" hidden="1" outlineLevel="2" x14ac:dyDescent="0.25">
      <c r="A309" s="1"/>
      <c r="B309" s="8" t="str">
        <f t="shared" si="200"/>
        <v>Voltage Phase - Channel 37</v>
      </c>
      <c r="C309" s="1">
        <f t="shared" ref="C309:D309" si="235">C308+1</f>
        <v>37</v>
      </c>
      <c r="D309" s="10">
        <f t="shared" si="235"/>
        <v>436</v>
      </c>
      <c r="J309" s="1" t="s">
        <v>52</v>
      </c>
      <c r="K309" s="1" t="s">
        <v>56</v>
      </c>
      <c r="L309" s="1" t="s">
        <v>130</v>
      </c>
      <c r="M309"/>
      <c r="N309"/>
    </row>
    <row r="310" spans="1:14" ht="15" hidden="1" outlineLevel="2" x14ac:dyDescent="0.25">
      <c r="A310" s="1"/>
      <c r="B310" s="8" t="str">
        <f t="shared" si="200"/>
        <v>Voltage Phase - Channel 38</v>
      </c>
      <c r="C310" s="1">
        <f t="shared" ref="C310:D310" si="236">C309+1</f>
        <v>38</v>
      </c>
      <c r="D310" s="10">
        <f t="shared" si="236"/>
        <v>437</v>
      </c>
      <c r="J310" s="1" t="s">
        <v>52</v>
      </c>
      <c r="K310" s="1" t="s">
        <v>56</v>
      </c>
      <c r="L310" s="1" t="s">
        <v>130</v>
      </c>
      <c r="M310"/>
      <c r="N310"/>
    </row>
    <row r="311" spans="1:14" ht="15" hidden="1" outlineLevel="2" x14ac:dyDescent="0.25">
      <c r="A311" s="1"/>
      <c r="B311" s="8" t="str">
        <f t="shared" si="200"/>
        <v>Voltage Phase - Channel 39</v>
      </c>
      <c r="C311" s="1">
        <f t="shared" ref="C311:D311" si="237">C310+1</f>
        <v>39</v>
      </c>
      <c r="D311" s="10">
        <f t="shared" si="237"/>
        <v>438</v>
      </c>
      <c r="J311" s="1" t="s">
        <v>52</v>
      </c>
      <c r="K311" s="1" t="s">
        <v>56</v>
      </c>
      <c r="L311" s="1" t="s">
        <v>130</v>
      </c>
      <c r="M311"/>
      <c r="N311"/>
    </row>
    <row r="312" spans="1:14" ht="15" hidden="1" outlineLevel="2" x14ac:dyDescent="0.25">
      <c r="A312" s="1"/>
      <c r="B312" s="8" t="str">
        <f t="shared" si="200"/>
        <v>Voltage Phase - Channel 40</v>
      </c>
      <c r="C312" s="1">
        <f t="shared" ref="C312:D312" si="238">C311+1</f>
        <v>40</v>
      </c>
      <c r="D312" s="10">
        <f t="shared" si="238"/>
        <v>439</v>
      </c>
      <c r="J312" s="1" t="s">
        <v>52</v>
      </c>
      <c r="K312" s="1" t="s">
        <v>56</v>
      </c>
      <c r="L312" s="1" t="s">
        <v>130</v>
      </c>
      <c r="M312"/>
      <c r="N312"/>
    </row>
    <row r="313" spans="1:14" ht="15" hidden="1" outlineLevel="2" x14ac:dyDescent="0.25">
      <c r="A313" s="1"/>
      <c r="B313" s="8" t="str">
        <f t="shared" si="200"/>
        <v>Voltage Phase - Channel 41</v>
      </c>
      <c r="C313" s="1">
        <f t="shared" ref="C313:D313" si="239">C312+1</f>
        <v>41</v>
      </c>
      <c r="D313" s="10">
        <f t="shared" si="239"/>
        <v>440</v>
      </c>
      <c r="J313" s="1" t="s">
        <v>52</v>
      </c>
      <c r="K313" s="1" t="s">
        <v>56</v>
      </c>
      <c r="L313" s="1" t="s">
        <v>130</v>
      </c>
      <c r="M313"/>
      <c r="N313"/>
    </row>
    <row r="314" spans="1:14" ht="15" hidden="1" outlineLevel="2" x14ac:dyDescent="0.25">
      <c r="A314" s="1"/>
      <c r="B314" s="8" t="str">
        <f t="shared" si="200"/>
        <v>Voltage Phase - Channel 42</v>
      </c>
      <c r="C314" s="1">
        <f t="shared" ref="C314:D314" si="240">C313+1</f>
        <v>42</v>
      </c>
      <c r="D314" s="10">
        <f t="shared" si="240"/>
        <v>441</v>
      </c>
      <c r="J314" s="1" t="s">
        <v>52</v>
      </c>
      <c r="K314" s="1" t="s">
        <v>56</v>
      </c>
      <c r="L314" s="1" t="s">
        <v>130</v>
      </c>
      <c r="M314"/>
      <c r="N314"/>
    </row>
    <row r="315" spans="1:14" ht="15" hidden="1" outlineLevel="2" x14ac:dyDescent="0.25">
      <c r="A315" s="1"/>
      <c r="B315" s="8" t="str">
        <f t="shared" si="200"/>
        <v>Voltage Phase - Channel 43</v>
      </c>
      <c r="C315" s="1">
        <f t="shared" ref="C315:D315" si="241">C314+1</f>
        <v>43</v>
      </c>
      <c r="D315" s="10">
        <f t="shared" si="241"/>
        <v>442</v>
      </c>
      <c r="J315" s="1" t="s">
        <v>52</v>
      </c>
      <c r="K315" s="1" t="s">
        <v>56</v>
      </c>
      <c r="L315" s="1" t="s">
        <v>130</v>
      </c>
      <c r="M315"/>
      <c r="N315"/>
    </row>
    <row r="316" spans="1:14" ht="15" hidden="1" outlineLevel="2" x14ac:dyDescent="0.25">
      <c r="A316" s="1"/>
      <c r="B316" s="8" t="str">
        <f t="shared" si="200"/>
        <v>Voltage Phase - Channel 44</v>
      </c>
      <c r="C316" s="1">
        <f t="shared" ref="C316:D316" si="242">C315+1</f>
        <v>44</v>
      </c>
      <c r="D316" s="10">
        <f t="shared" si="242"/>
        <v>443</v>
      </c>
      <c r="J316" s="1" t="s">
        <v>52</v>
      </c>
      <c r="K316" s="1" t="s">
        <v>56</v>
      </c>
      <c r="L316" s="1" t="s">
        <v>130</v>
      </c>
      <c r="M316"/>
      <c r="N316"/>
    </row>
    <row r="317" spans="1:14" ht="15" hidden="1" outlineLevel="2" x14ac:dyDescent="0.25">
      <c r="A317" s="1"/>
      <c r="B317" s="8" t="str">
        <f t="shared" si="200"/>
        <v>Voltage Phase - Channel 45</v>
      </c>
      <c r="C317" s="1">
        <f t="shared" ref="C317:D317" si="243">C316+1</f>
        <v>45</v>
      </c>
      <c r="D317" s="10">
        <f t="shared" si="243"/>
        <v>444</v>
      </c>
      <c r="J317" s="1" t="s">
        <v>52</v>
      </c>
      <c r="K317" s="1" t="s">
        <v>56</v>
      </c>
      <c r="L317" s="1" t="s">
        <v>130</v>
      </c>
      <c r="M317"/>
      <c r="N317"/>
    </row>
    <row r="318" spans="1:14" ht="15" hidden="1" outlineLevel="2" x14ac:dyDescent="0.25">
      <c r="A318" s="1"/>
      <c r="B318" s="8" t="str">
        <f t="shared" si="200"/>
        <v>Voltage Phase - Channel 46</v>
      </c>
      <c r="C318" s="1">
        <f t="shared" ref="C318:D318" si="244">C317+1</f>
        <v>46</v>
      </c>
      <c r="D318" s="10">
        <f t="shared" si="244"/>
        <v>445</v>
      </c>
      <c r="J318" s="1" t="s">
        <v>52</v>
      </c>
      <c r="K318" s="1" t="s">
        <v>56</v>
      </c>
      <c r="L318" s="1" t="s">
        <v>130</v>
      </c>
      <c r="M318"/>
      <c r="N318"/>
    </row>
    <row r="319" spans="1:14" ht="15" hidden="1" outlineLevel="2" x14ac:dyDescent="0.25">
      <c r="A319" s="1"/>
      <c r="B319" s="8" t="str">
        <f t="shared" si="200"/>
        <v>Voltage Phase - Channel 47</v>
      </c>
      <c r="C319" s="1">
        <f t="shared" ref="C319:D319" si="245">C318+1</f>
        <v>47</v>
      </c>
      <c r="D319" s="10">
        <f t="shared" si="245"/>
        <v>446</v>
      </c>
      <c r="J319" s="1" t="s">
        <v>52</v>
      </c>
      <c r="K319" s="1" t="s">
        <v>56</v>
      </c>
      <c r="L319" s="1" t="s">
        <v>130</v>
      </c>
      <c r="M319"/>
      <c r="N319"/>
    </row>
    <row r="320" spans="1:14" ht="15" hidden="1" outlineLevel="2" x14ac:dyDescent="0.25">
      <c r="A320" s="1"/>
      <c r="B320" s="8" t="str">
        <f t="shared" si="200"/>
        <v>Voltage Phase - Channel 48</v>
      </c>
      <c r="C320" s="1">
        <f t="shared" ref="C320:D320" si="246">C319+1</f>
        <v>48</v>
      </c>
      <c r="D320" s="10">
        <f t="shared" si="246"/>
        <v>447</v>
      </c>
      <c r="J320" s="1" t="s">
        <v>52</v>
      </c>
      <c r="K320" s="1" t="s">
        <v>56</v>
      </c>
      <c r="L320" s="1" t="s">
        <v>130</v>
      </c>
      <c r="M320"/>
      <c r="N320"/>
    </row>
    <row r="321" spans="1:14" ht="15" hidden="1" outlineLevel="2" x14ac:dyDescent="0.25">
      <c r="A321" s="1"/>
      <c r="B321" s="8" t="str">
        <f t="shared" si="200"/>
        <v>Voltage Phase - Channel 49</v>
      </c>
      <c r="C321" s="1">
        <f t="shared" ref="C321:D321" si="247">C320+1</f>
        <v>49</v>
      </c>
      <c r="D321" s="10">
        <f t="shared" si="247"/>
        <v>448</v>
      </c>
      <c r="J321" s="1" t="s">
        <v>52</v>
      </c>
      <c r="K321" s="1" t="s">
        <v>56</v>
      </c>
      <c r="L321" s="1" t="s">
        <v>130</v>
      </c>
      <c r="M321"/>
      <c r="N321"/>
    </row>
    <row r="322" spans="1:14" ht="15" hidden="1" outlineLevel="2" x14ac:dyDescent="0.25">
      <c r="A322" s="1"/>
      <c r="B322" s="8" t="str">
        <f t="shared" si="200"/>
        <v>Voltage Phase - Channel 50</v>
      </c>
      <c r="C322" s="1">
        <f t="shared" ref="C322:D322" si="248">C321+1</f>
        <v>50</v>
      </c>
      <c r="D322" s="10">
        <f t="shared" si="248"/>
        <v>449</v>
      </c>
      <c r="J322" s="1" t="s">
        <v>52</v>
      </c>
      <c r="K322" s="1" t="s">
        <v>56</v>
      </c>
      <c r="L322" s="1" t="s">
        <v>130</v>
      </c>
      <c r="M322"/>
      <c r="N322"/>
    </row>
    <row r="323" spans="1:14" ht="15" hidden="1" outlineLevel="2" x14ac:dyDescent="0.25">
      <c r="A323" s="1"/>
      <c r="B323" s="8" t="str">
        <f t="shared" si="200"/>
        <v>Voltage Phase - Channel 51</v>
      </c>
      <c r="C323" s="1">
        <f t="shared" ref="C323:D323" si="249">C322+1</f>
        <v>51</v>
      </c>
      <c r="D323" s="10">
        <f t="shared" si="249"/>
        <v>450</v>
      </c>
      <c r="J323" s="1" t="s">
        <v>52</v>
      </c>
      <c r="K323" s="1" t="s">
        <v>56</v>
      </c>
      <c r="L323" s="1" t="s">
        <v>130</v>
      </c>
      <c r="M323"/>
      <c r="N323"/>
    </row>
    <row r="324" spans="1:14" ht="15" hidden="1" outlineLevel="2" x14ac:dyDescent="0.25">
      <c r="A324" s="1"/>
      <c r="B324" s="8" t="str">
        <f t="shared" si="200"/>
        <v>Voltage Phase - Channel 52</v>
      </c>
      <c r="C324" s="1">
        <f t="shared" ref="C324:D324" si="250">C323+1</f>
        <v>52</v>
      </c>
      <c r="D324" s="10">
        <f t="shared" si="250"/>
        <v>451</v>
      </c>
      <c r="J324" s="1" t="s">
        <v>52</v>
      </c>
      <c r="K324" s="1" t="s">
        <v>56</v>
      </c>
      <c r="L324" s="1" t="s">
        <v>130</v>
      </c>
      <c r="M324"/>
      <c r="N324"/>
    </row>
    <row r="325" spans="1:14" ht="15" hidden="1" outlineLevel="2" x14ac:dyDescent="0.25">
      <c r="A325" s="1"/>
      <c r="B325" s="8" t="str">
        <f t="shared" si="200"/>
        <v>Voltage Phase - Channel 53</v>
      </c>
      <c r="C325" s="1">
        <f t="shared" ref="C325:D325" si="251">C324+1</f>
        <v>53</v>
      </c>
      <c r="D325" s="10">
        <f t="shared" si="251"/>
        <v>452</v>
      </c>
      <c r="J325" s="1" t="s">
        <v>52</v>
      </c>
      <c r="K325" s="1" t="s">
        <v>56</v>
      </c>
      <c r="L325" s="1" t="s">
        <v>130</v>
      </c>
      <c r="M325"/>
      <c r="N325"/>
    </row>
    <row r="326" spans="1:14" ht="15" hidden="1" outlineLevel="2" x14ac:dyDescent="0.25">
      <c r="A326" s="1"/>
      <c r="B326" s="8" t="str">
        <f t="shared" si="200"/>
        <v>Voltage Phase - Channel 54</v>
      </c>
      <c r="C326" s="1">
        <f t="shared" ref="C326:D326" si="252">C325+1</f>
        <v>54</v>
      </c>
      <c r="D326" s="10">
        <f t="shared" si="252"/>
        <v>453</v>
      </c>
      <c r="J326" s="1" t="s">
        <v>52</v>
      </c>
      <c r="K326" s="1" t="s">
        <v>56</v>
      </c>
      <c r="L326" s="1" t="s">
        <v>130</v>
      </c>
      <c r="M326"/>
      <c r="N326"/>
    </row>
    <row r="327" spans="1:14" ht="15" hidden="1" outlineLevel="2" x14ac:dyDescent="0.25">
      <c r="A327" s="1"/>
      <c r="B327" s="8" t="str">
        <f t="shared" si="200"/>
        <v>Voltage Phase - Channel 55</v>
      </c>
      <c r="C327" s="1">
        <f t="shared" ref="C327:D327" si="253">C326+1</f>
        <v>55</v>
      </c>
      <c r="D327" s="10">
        <f t="shared" si="253"/>
        <v>454</v>
      </c>
      <c r="J327" s="1" t="s">
        <v>52</v>
      </c>
      <c r="K327" s="1" t="s">
        <v>56</v>
      </c>
      <c r="L327" s="1" t="s">
        <v>130</v>
      </c>
      <c r="M327"/>
      <c r="N327"/>
    </row>
    <row r="328" spans="1:14" ht="15" hidden="1" outlineLevel="2" x14ac:dyDescent="0.25">
      <c r="A328" s="1"/>
      <c r="B328" s="8" t="str">
        <f t="shared" si="200"/>
        <v>Voltage Phase - Channel 56</v>
      </c>
      <c r="C328" s="1">
        <f t="shared" ref="C328:D328" si="254">C327+1</f>
        <v>56</v>
      </c>
      <c r="D328" s="10">
        <f t="shared" si="254"/>
        <v>455</v>
      </c>
      <c r="J328" s="1" t="s">
        <v>52</v>
      </c>
      <c r="K328" s="1" t="s">
        <v>56</v>
      </c>
      <c r="L328" s="1" t="s">
        <v>130</v>
      </c>
      <c r="M328"/>
      <c r="N328"/>
    </row>
    <row r="329" spans="1:14" ht="15" hidden="1" outlineLevel="2" x14ac:dyDescent="0.25">
      <c r="A329" s="1"/>
      <c r="B329" s="8" t="str">
        <f t="shared" si="200"/>
        <v>Voltage Phase - Channel 57</v>
      </c>
      <c r="C329" s="1">
        <f t="shared" ref="C329:D329" si="255">C328+1</f>
        <v>57</v>
      </c>
      <c r="D329" s="10">
        <f t="shared" si="255"/>
        <v>456</v>
      </c>
      <c r="J329" s="1" t="s">
        <v>52</v>
      </c>
      <c r="K329" s="1" t="s">
        <v>56</v>
      </c>
      <c r="L329" s="1" t="s">
        <v>130</v>
      </c>
      <c r="M329"/>
      <c r="N329"/>
    </row>
    <row r="330" spans="1:14" ht="15" hidden="1" outlineLevel="2" x14ac:dyDescent="0.25">
      <c r="A330" s="1"/>
      <c r="B330" s="8" t="str">
        <f t="shared" si="200"/>
        <v>Voltage Phase - Channel 58</v>
      </c>
      <c r="C330" s="1">
        <f t="shared" ref="C330:D330" si="256">C329+1</f>
        <v>58</v>
      </c>
      <c r="D330" s="10">
        <f t="shared" si="256"/>
        <v>457</v>
      </c>
      <c r="J330" s="1" t="s">
        <v>52</v>
      </c>
      <c r="K330" s="1" t="s">
        <v>56</v>
      </c>
      <c r="L330" s="1" t="s">
        <v>130</v>
      </c>
      <c r="M330"/>
      <c r="N330"/>
    </row>
    <row r="331" spans="1:14" ht="15" hidden="1" outlineLevel="2" x14ac:dyDescent="0.25">
      <c r="A331" s="1"/>
      <c r="B331" s="8" t="str">
        <f t="shared" si="200"/>
        <v>Voltage Phase - Channel 59</v>
      </c>
      <c r="C331" s="1">
        <f t="shared" ref="C331:D331" si="257">C330+1</f>
        <v>59</v>
      </c>
      <c r="D331" s="10">
        <f t="shared" si="257"/>
        <v>458</v>
      </c>
      <c r="J331" s="1" t="s">
        <v>52</v>
      </c>
      <c r="K331" s="1" t="s">
        <v>56</v>
      </c>
      <c r="L331" s="1" t="s">
        <v>130</v>
      </c>
      <c r="M331"/>
      <c r="N331"/>
    </row>
    <row r="332" spans="1:14" ht="15" hidden="1" outlineLevel="2" x14ac:dyDescent="0.25">
      <c r="A332" s="1"/>
      <c r="B332" s="8" t="str">
        <f t="shared" si="200"/>
        <v>Voltage Phase - Channel 60</v>
      </c>
      <c r="C332" s="1">
        <f t="shared" ref="C332:D332" si="258">C331+1</f>
        <v>60</v>
      </c>
      <c r="D332" s="10">
        <f t="shared" si="258"/>
        <v>459</v>
      </c>
      <c r="J332" s="1" t="s">
        <v>52</v>
      </c>
      <c r="K332" s="1" t="s">
        <v>56</v>
      </c>
      <c r="L332" s="1" t="s">
        <v>130</v>
      </c>
      <c r="M332"/>
      <c r="N332"/>
    </row>
    <row r="333" spans="1:14" ht="15" hidden="1" outlineLevel="2" x14ac:dyDescent="0.25">
      <c r="A333" s="1"/>
      <c r="B333" s="8" t="str">
        <f t="shared" si="200"/>
        <v>Voltage Phase - Channel 61</v>
      </c>
      <c r="C333" s="1">
        <f t="shared" ref="C333:D333" si="259">C332+1</f>
        <v>61</v>
      </c>
      <c r="D333" s="10">
        <f t="shared" si="259"/>
        <v>460</v>
      </c>
      <c r="J333" s="1" t="s">
        <v>52</v>
      </c>
      <c r="K333" s="1" t="s">
        <v>56</v>
      </c>
      <c r="L333" s="1" t="s">
        <v>130</v>
      </c>
      <c r="M333"/>
      <c r="N333"/>
    </row>
    <row r="334" spans="1:14" ht="15" hidden="1" outlineLevel="2" x14ac:dyDescent="0.25">
      <c r="A334" s="1"/>
      <c r="B334" s="8" t="str">
        <f t="shared" si="200"/>
        <v>Voltage Phase - Channel 62</v>
      </c>
      <c r="C334" s="1">
        <f t="shared" ref="C334:D334" si="260">C333+1</f>
        <v>62</v>
      </c>
      <c r="D334" s="10">
        <f t="shared" si="260"/>
        <v>461</v>
      </c>
      <c r="J334" s="1" t="s">
        <v>52</v>
      </c>
      <c r="K334" s="1" t="s">
        <v>56</v>
      </c>
      <c r="L334" s="1" t="s">
        <v>130</v>
      </c>
      <c r="M334"/>
      <c r="N334"/>
    </row>
    <row r="335" spans="1:14" ht="15" hidden="1" outlineLevel="2" x14ac:dyDescent="0.25">
      <c r="A335" s="1"/>
      <c r="B335" s="8" t="str">
        <f t="shared" si="200"/>
        <v>Voltage Phase - Channel 63</v>
      </c>
      <c r="C335" s="1">
        <f t="shared" ref="C335:D335" si="261">C334+1</f>
        <v>63</v>
      </c>
      <c r="D335" s="10">
        <f t="shared" si="261"/>
        <v>462</v>
      </c>
      <c r="J335" s="1" t="s">
        <v>52</v>
      </c>
      <c r="K335" s="1" t="s">
        <v>56</v>
      </c>
      <c r="L335" s="1" t="s">
        <v>130</v>
      </c>
      <c r="M335"/>
      <c r="N335"/>
    </row>
    <row r="336" spans="1:14" ht="15" hidden="1" outlineLevel="2" x14ac:dyDescent="0.25">
      <c r="A336" s="1"/>
      <c r="B336" s="8" t="str">
        <f t="shared" si="200"/>
        <v>Voltage Phase - Channel 64</v>
      </c>
      <c r="C336" s="1">
        <f t="shared" ref="C336:D336" si="262">C335+1</f>
        <v>64</v>
      </c>
      <c r="D336" s="10">
        <f t="shared" si="262"/>
        <v>463</v>
      </c>
      <c r="J336" s="1" t="s">
        <v>52</v>
      </c>
      <c r="K336" s="1" t="s">
        <v>56</v>
      </c>
      <c r="L336" s="1" t="s">
        <v>130</v>
      </c>
      <c r="M336"/>
      <c r="N336"/>
    </row>
    <row r="337" spans="1:14" ht="15" hidden="1" outlineLevel="2" x14ac:dyDescent="0.25">
      <c r="A337" s="1"/>
      <c r="B337" s="8" t="str">
        <f t="shared" si="200"/>
        <v>Voltage Phase - Channel 65</v>
      </c>
      <c r="C337" s="1">
        <f t="shared" ref="C337:D337" si="263">C336+1</f>
        <v>65</v>
      </c>
      <c r="D337" s="10">
        <f t="shared" si="263"/>
        <v>464</v>
      </c>
      <c r="J337" s="1" t="s">
        <v>52</v>
      </c>
      <c r="K337" s="1" t="s">
        <v>56</v>
      </c>
      <c r="L337" s="1" t="s">
        <v>130</v>
      </c>
      <c r="M337"/>
      <c r="N337"/>
    </row>
    <row r="338" spans="1:14" ht="15" hidden="1" outlineLevel="2" x14ac:dyDescent="0.25">
      <c r="A338" s="1"/>
      <c r="B338" s="8" t="str">
        <f t="shared" ref="B338:B368" si="264">CONCATENATE("Voltage Phase - Channel ",C338)</f>
        <v>Voltage Phase - Channel 66</v>
      </c>
      <c r="C338" s="1">
        <f t="shared" ref="C338:D338" si="265">C337+1</f>
        <v>66</v>
      </c>
      <c r="D338" s="10">
        <f t="shared" si="265"/>
        <v>465</v>
      </c>
      <c r="J338" s="1" t="s">
        <v>52</v>
      </c>
      <c r="K338" s="1" t="s">
        <v>56</v>
      </c>
      <c r="L338" s="1" t="s">
        <v>130</v>
      </c>
      <c r="M338"/>
      <c r="N338"/>
    </row>
    <row r="339" spans="1:14" ht="15" hidden="1" outlineLevel="2" x14ac:dyDescent="0.25">
      <c r="A339" s="1"/>
      <c r="B339" s="8" t="str">
        <f t="shared" si="264"/>
        <v>Voltage Phase - Channel 67</v>
      </c>
      <c r="C339" s="1">
        <f t="shared" ref="C339:D339" si="266">C338+1</f>
        <v>67</v>
      </c>
      <c r="D339" s="10">
        <f t="shared" si="266"/>
        <v>466</v>
      </c>
      <c r="J339" s="1" t="s">
        <v>52</v>
      </c>
      <c r="K339" s="1" t="s">
        <v>56</v>
      </c>
      <c r="L339" s="1" t="s">
        <v>130</v>
      </c>
      <c r="M339"/>
      <c r="N339"/>
    </row>
    <row r="340" spans="1:14" ht="15" hidden="1" outlineLevel="2" x14ac:dyDescent="0.25">
      <c r="A340" s="1"/>
      <c r="B340" s="8" t="str">
        <f t="shared" si="264"/>
        <v>Voltage Phase - Channel 68</v>
      </c>
      <c r="C340" s="1">
        <f t="shared" ref="C340:D340" si="267">C339+1</f>
        <v>68</v>
      </c>
      <c r="D340" s="10">
        <f t="shared" si="267"/>
        <v>467</v>
      </c>
      <c r="J340" s="1" t="s">
        <v>52</v>
      </c>
      <c r="K340" s="1" t="s">
        <v>56</v>
      </c>
      <c r="L340" s="1" t="s">
        <v>130</v>
      </c>
      <c r="M340"/>
      <c r="N340"/>
    </row>
    <row r="341" spans="1:14" ht="15" hidden="1" outlineLevel="2" x14ac:dyDescent="0.25">
      <c r="A341" s="1"/>
      <c r="B341" s="8" t="str">
        <f t="shared" si="264"/>
        <v>Voltage Phase - Channel 69</v>
      </c>
      <c r="C341" s="1">
        <f t="shared" ref="C341:D341" si="268">C340+1</f>
        <v>69</v>
      </c>
      <c r="D341" s="10">
        <f t="shared" si="268"/>
        <v>468</v>
      </c>
      <c r="J341" s="1" t="s">
        <v>52</v>
      </c>
      <c r="K341" s="1" t="s">
        <v>56</v>
      </c>
      <c r="L341" s="1" t="s">
        <v>130</v>
      </c>
      <c r="M341"/>
      <c r="N341"/>
    </row>
    <row r="342" spans="1:14" ht="15" hidden="1" outlineLevel="2" x14ac:dyDescent="0.25">
      <c r="A342" s="1"/>
      <c r="B342" s="8" t="str">
        <f t="shared" si="264"/>
        <v>Voltage Phase - Channel 70</v>
      </c>
      <c r="C342" s="1">
        <f t="shared" ref="C342:D342" si="269">C341+1</f>
        <v>70</v>
      </c>
      <c r="D342" s="10">
        <f t="shared" si="269"/>
        <v>469</v>
      </c>
      <c r="J342" s="1" t="s">
        <v>52</v>
      </c>
      <c r="K342" s="1" t="s">
        <v>56</v>
      </c>
      <c r="L342" s="1" t="s">
        <v>130</v>
      </c>
      <c r="M342"/>
      <c r="N342"/>
    </row>
    <row r="343" spans="1:14" ht="15" hidden="1" outlineLevel="2" x14ac:dyDescent="0.25">
      <c r="A343" s="1"/>
      <c r="B343" s="8" t="str">
        <f t="shared" si="264"/>
        <v>Voltage Phase - Channel 71</v>
      </c>
      <c r="C343" s="1">
        <f t="shared" ref="C343:D343" si="270">C342+1</f>
        <v>71</v>
      </c>
      <c r="D343" s="10">
        <f t="shared" si="270"/>
        <v>470</v>
      </c>
      <c r="J343" s="1" t="s">
        <v>52</v>
      </c>
      <c r="K343" s="1" t="s">
        <v>56</v>
      </c>
      <c r="L343" s="1" t="s">
        <v>130</v>
      </c>
      <c r="M343"/>
      <c r="N343"/>
    </row>
    <row r="344" spans="1:14" ht="15" hidden="1" outlineLevel="2" x14ac:dyDescent="0.25">
      <c r="A344" s="1"/>
      <c r="B344" s="8" t="str">
        <f t="shared" si="264"/>
        <v>Voltage Phase - Channel 72</v>
      </c>
      <c r="C344" s="1">
        <f t="shared" ref="C344:D344" si="271">C343+1</f>
        <v>72</v>
      </c>
      <c r="D344" s="10">
        <f t="shared" si="271"/>
        <v>471</v>
      </c>
      <c r="J344" s="1" t="s">
        <v>52</v>
      </c>
      <c r="K344" s="1" t="s">
        <v>56</v>
      </c>
      <c r="L344" s="1" t="s">
        <v>130</v>
      </c>
      <c r="M344"/>
      <c r="N344"/>
    </row>
    <row r="345" spans="1:14" ht="15" hidden="1" outlineLevel="2" x14ac:dyDescent="0.25">
      <c r="A345" s="1"/>
      <c r="B345" s="8" t="str">
        <f t="shared" si="264"/>
        <v>Voltage Phase - Channel 73</v>
      </c>
      <c r="C345" s="1">
        <f t="shared" ref="C345:D345" si="272">C344+1</f>
        <v>73</v>
      </c>
      <c r="D345" s="10">
        <f t="shared" si="272"/>
        <v>472</v>
      </c>
      <c r="J345" s="1" t="s">
        <v>52</v>
      </c>
      <c r="K345" s="1" t="s">
        <v>56</v>
      </c>
      <c r="L345" s="1" t="s">
        <v>130</v>
      </c>
      <c r="M345"/>
      <c r="N345"/>
    </row>
    <row r="346" spans="1:14" ht="15" hidden="1" outlineLevel="2" x14ac:dyDescent="0.25">
      <c r="A346" s="1"/>
      <c r="B346" s="8" t="str">
        <f t="shared" si="264"/>
        <v>Voltage Phase - Channel 74</v>
      </c>
      <c r="C346" s="1">
        <f t="shared" ref="C346:D346" si="273">C345+1</f>
        <v>74</v>
      </c>
      <c r="D346" s="10">
        <f t="shared" si="273"/>
        <v>473</v>
      </c>
      <c r="J346" s="1" t="s">
        <v>52</v>
      </c>
      <c r="K346" s="1" t="s">
        <v>56</v>
      </c>
      <c r="L346" s="1" t="s">
        <v>130</v>
      </c>
      <c r="M346"/>
      <c r="N346"/>
    </row>
    <row r="347" spans="1:14" ht="15" hidden="1" outlineLevel="2" x14ac:dyDescent="0.25">
      <c r="A347" s="1"/>
      <c r="B347" s="8" t="str">
        <f t="shared" si="264"/>
        <v>Voltage Phase - Channel 75</v>
      </c>
      <c r="C347" s="1">
        <f t="shared" ref="C347:D347" si="274">C346+1</f>
        <v>75</v>
      </c>
      <c r="D347" s="10">
        <f t="shared" si="274"/>
        <v>474</v>
      </c>
      <c r="J347" s="1" t="s">
        <v>52</v>
      </c>
      <c r="K347" s="1" t="s">
        <v>56</v>
      </c>
      <c r="L347" s="1" t="s">
        <v>130</v>
      </c>
      <c r="M347"/>
      <c r="N347"/>
    </row>
    <row r="348" spans="1:14" ht="15" hidden="1" outlineLevel="2" x14ac:dyDescent="0.25">
      <c r="A348" s="1"/>
      <c r="B348" s="8" t="str">
        <f t="shared" si="264"/>
        <v>Voltage Phase - Channel 76</v>
      </c>
      <c r="C348" s="1">
        <f t="shared" ref="C348:D348" si="275">C347+1</f>
        <v>76</v>
      </c>
      <c r="D348" s="10">
        <f t="shared" si="275"/>
        <v>475</v>
      </c>
      <c r="J348" s="1" t="s">
        <v>52</v>
      </c>
      <c r="K348" s="1" t="s">
        <v>56</v>
      </c>
      <c r="L348" s="1" t="s">
        <v>130</v>
      </c>
      <c r="M348"/>
      <c r="N348"/>
    </row>
    <row r="349" spans="1:14" ht="15" hidden="1" outlineLevel="2" x14ac:dyDescent="0.25">
      <c r="A349" s="1"/>
      <c r="B349" s="8" t="str">
        <f t="shared" si="264"/>
        <v>Voltage Phase - Channel 77</v>
      </c>
      <c r="C349" s="1">
        <f t="shared" ref="C349:D349" si="276">C348+1</f>
        <v>77</v>
      </c>
      <c r="D349" s="10">
        <f t="shared" si="276"/>
        <v>476</v>
      </c>
      <c r="J349" s="1" t="s">
        <v>52</v>
      </c>
      <c r="K349" s="1" t="s">
        <v>56</v>
      </c>
      <c r="L349" s="1" t="s">
        <v>130</v>
      </c>
      <c r="M349"/>
      <c r="N349"/>
    </row>
    <row r="350" spans="1:14" ht="15" hidden="1" outlineLevel="2" x14ac:dyDescent="0.25">
      <c r="A350" s="1"/>
      <c r="B350" s="8" t="str">
        <f t="shared" si="264"/>
        <v>Voltage Phase - Channel 78</v>
      </c>
      <c r="C350" s="1">
        <f t="shared" ref="C350:D350" si="277">C349+1</f>
        <v>78</v>
      </c>
      <c r="D350" s="10">
        <f t="shared" si="277"/>
        <v>477</v>
      </c>
      <c r="J350" s="1" t="s">
        <v>52</v>
      </c>
      <c r="K350" s="1" t="s">
        <v>56</v>
      </c>
      <c r="L350" s="1" t="s">
        <v>130</v>
      </c>
      <c r="M350"/>
      <c r="N350"/>
    </row>
    <row r="351" spans="1:14" ht="15" hidden="1" outlineLevel="2" x14ac:dyDescent="0.25">
      <c r="A351" s="1"/>
      <c r="B351" s="8" t="str">
        <f t="shared" si="264"/>
        <v>Voltage Phase - Channel 79</v>
      </c>
      <c r="C351" s="1">
        <f t="shared" ref="C351:D351" si="278">C350+1</f>
        <v>79</v>
      </c>
      <c r="D351" s="10">
        <f t="shared" si="278"/>
        <v>478</v>
      </c>
      <c r="J351" s="1" t="s">
        <v>52</v>
      </c>
      <c r="K351" s="1" t="s">
        <v>56</v>
      </c>
      <c r="L351" s="1" t="s">
        <v>130</v>
      </c>
      <c r="M351"/>
      <c r="N351"/>
    </row>
    <row r="352" spans="1:14" ht="15" hidden="1" outlineLevel="2" x14ac:dyDescent="0.25">
      <c r="A352" s="1"/>
      <c r="B352" s="8" t="str">
        <f t="shared" si="264"/>
        <v>Voltage Phase - Channel 80</v>
      </c>
      <c r="C352" s="1">
        <f t="shared" ref="C352:D352" si="279">C351+1</f>
        <v>80</v>
      </c>
      <c r="D352" s="10">
        <f t="shared" si="279"/>
        <v>479</v>
      </c>
      <c r="J352" s="1" t="s">
        <v>52</v>
      </c>
      <c r="K352" s="1" t="s">
        <v>56</v>
      </c>
      <c r="L352" s="1" t="s">
        <v>130</v>
      </c>
      <c r="M352"/>
      <c r="N352"/>
    </row>
    <row r="353" spans="1:14" ht="15" hidden="1" outlineLevel="2" x14ac:dyDescent="0.25">
      <c r="A353" s="1"/>
      <c r="B353" s="8" t="str">
        <f t="shared" si="264"/>
        <v>Voltage Phase - Channel 81</v>
      </c>
      <c r="C353" s="1">
        <f t="shared" ref="C353:D353" si="280">C352+1</f>
        <v>81</v>
      </c>
      <c r="D353" s="10">
        <f t="shared" si="280"/>
        <v>480</v>
      </c>
      <c r="J353" s="1" t="s">
        <v>52</v>
      </c>
      <c r="K353" s="1" t="s">
        <v>56</v>
      </c>
      <c r="L353" s="1" t="s">
        <v>130</v>
      </c>
      <c r="M353"/>
      <c r="N353"/>
    </row>
    <row r="354" spans="1:14" ht="15" hidden="1" outlineLevel="2" x14ac:dyDescent="0.25">
      <c r="A354" s="1"/>
      <c r="B354" s="8" t="str">
        <f t="shared" si="264"/>
        <v>Voltage Phase - Channel 82</v>
      </c>
      <c r="C354" s="1">
        <f t="shared" ref="C354:D354" si="281">C353+1</f>
        <v>82</v>
      </c>
      <c r="D354" s="10">
        <f t="shared" si="281"/>
        <v>481</v>
      </c>
      <c r="J354" s="1" t="s">
        <v>52</v>
      </c>
      <c r="K354" s="1" t="s">
        <v>56</v>
      </c>
      <c r="L354" s="1" t="s">
        <v>130</v>
      </c>
      <c r="M354"/>
      <c r="N354"/>
    </row>
    <row r="355" spans="1:14" ht="15" hidden="1" outlineLevel="2" x14ac:dyDescent="0.25">
      <c r="A355" s="1"/>
      <c r="B355" s="8" t="str">
        <f t="shared" si="264"/>
        <v>Voltage Phase - Channel 83</v>
      </c>
      <c r="C355" s="1">
        <f t="shared" ref="C355:D355" si="282">C354+1</f>
        <v>83</v>
      </c>
      <c r="D355" s="10">
        <f t="shared" si="282"/>
        <v>482</v>
      </c>
      <c r="J355" s="1" t="s">
        <v>52</v>
      </c>
      <c r="K355" s="1" t="s">
        <v>56</v>
      </c>
      <c r="L355" s="1" t="s">
        <v>130</v>
      </c>
      <c r="M355"/>
      <c r="N355"/>
    </row>
    <row r="356" spans="1:14" ht="15" hidden="1" outlineLevel="2" x14ac:dyDescent="0.25">
      <c r="A356" s="1"/>
      <c r="B356" s="8" t="str">
        <f t="shared" si="264"/>
        <v>Voltage Phase - Channel 84</v>
      </c>
      <c r="C356" s="1">
        <f t="shared" ref="C356:D356" si="283">C355+1</f>
        <v>84</v>
      </c>
      <c r="D356" s="10">
        <f t="shared" si="283"/>
        <v>483</v>
      </c>
      <c r="J356" s="1" t="s">
        <v>52</v>
      </c>
      <c r="K356" s="1" t="s">
        <v>56</v>
      </c>
      <c r="L356" s="1" t="s">
        <v>130</v>
      </c>
      <c r="M356"/>
      <c r="N356"/>
    </row>
    <row r="357" spans="1:14" ht="15" hidden="1" outlineLevel="2" x14ac:dyDescent="0.25">
      <c r="A357" s="1"/>
      <c r="B357" s="8" t="str">
        <f t="shared" si="264"/>
        <v>Voltage Phase - Channel 85</v>
      </c>
      <c r="C357" s="1">
        <f t="shared" ref="C357:D357" si="284">C356+1</f>
        <v>85</v>
      </c>
      <c r="D357" s="10">
        <f t="shared" si="284"/>
        <v>484</v>
      </c>
      <c r="J357" s="1" t="s">
        <v>52</v>
      </c>
      <c r="K357" s="1" t="s">
        <v>56</v>
      </c>
      <c r="L357" s="1" t="s">
        <v>130</v>
      </c>
      <c r="M357"/>
      <c r="N357"/>
    </row>
    <row r="358" spans="1:14" ht="15" hidden="1" outlineLevel="2" x14ac:dyDescent="0.25">
      <c r="A358" s="1"/>
      <c r="B358" s="8" t="str">
        <f t="shared" si="264"/>
        <v>Voltage Phase - Channel 86</v>
      </c>
      <c r="C358" s="1">
        <f t="shared" ref="C358:D358" si="285">C357+1</f>
        <v>86</v>
      </c>
      <c r="D358" s="10">
        <f t="shared" si="285"/>
        <v>485</v>
      </c>
      <c r="J358" s="1" t="s">
        <v>52</v>
      </c>
      <c r="K358" s="1" t="s">
        <v>56</v>
      </c>
      <c r="L358" s="1" t="s">
        <v>130</v>
      </c>
      <c r="M358"/>
      <c r="N358"/>
    </row>
    <row r="359" spans="1:14" ht="15" hidden="1" outlineLevel="2" x14ac:dyDescent="0.25">
      <c r="A359" s="1"/>
      <c r="B359" s="8" t="str">
        <f t="shared" si="264"/>
        <v>Voltage Phase - Channel 87</v>
      </c>
      <c r="C359" s="1">
        <f t="shared" ref="C359:D359" si="286">C358+1</f>
        <v>87</v>
      </c>
      <c r="D359" s="10">
        <f t="shared" si="286"/>
        <v>486</v>
      </c>
      <c r="J359" s="1" t="s">
        <v>52</v>
      </c>
      <c r="K359" s="1" t="s">
        <v>56</v>
      </c>
      <c r="L359" s="1" t="s">
        <v>130</v>
      </c>
      <c r="M359"/>
      <c r="N359"/>
    </row>
    <row r="360" spans="1:14" hidden="1" outlineLevel="2" x14ac:dyDescent="0.25">
      <c r="B360" s="8" t="str">
        <f t="shared" si="264"/>
        <v>Voltage Phase - Channel 88</v>
      </c>
      <c r="C360" s="1">
        <f t="shared" ref="C360:D360" si="287">C359+1</f>
        <v>88</v>
      </c>
      <c r="D360" s="10">
        <f t="shared" si="287"/>
        <v>487</v>
      </c>
      <c r="J360" s="1" t="s">
        <v>52</v>
      </c>
      <c r="K360" s="1" t="s">
        <v>56</v>
      </c>
      <c r="L360" s="1" t="s">
        <v>130</v>
      </c>
    </row>
    <row r="361" spans="1:14" hidden="1" outlineLevel="2" x14ac:dyDescent="0.25">
      <c r="B361" s="8" t="str">
        <f t="shared" si="264"/>
        <v>Voltage Phase - Channel 89</v>
      </c>
      <c r="C361" s="1">
        <f t="shared" ref="C361:D361" si="288">C360+1</f>
        <v>89</v>
      </c>
      <c r="D361" s="10">
        <f t="shared" si="288"/>
        <v>488</v>
      </c>
      <c r="J361" s="1" t="s">
        <v>52</v>
      </c>
      <c r="K361" s="1" t="s">
        <v>56</v>
      </c>
      <c r="L361" s="1" t="s">
        <v>130</v>
      </c>
    </row>
    <row r="362" spans="1:14" hidden="1" outlineLevel="2" x14ac:dyDescent="0.25">
      <c r="B362" s="8" t="str">
        <f t="shared" si="264"/>
        <v>Voltage Phase - Channel 90</v>
      </c>
      <c r="C362" s="1">
        <f t="shared" ref="C362:D362" si="289">C361+1</f>
        <v>90</v>
      </c>
      <c r="D362" s="10">
        <f t="shared" si="289"/>
        <v>489</v>
      </c>
      <c r="J362" s="1" t="s">
        <v>52</v>
      </c>
      <c r="K362" s="1" t="s">
        <v>56</v>
      </c>
      <c r="L362" s="1" t="s">
        <v>130</v>
      </c>
    </row>
    <row r="363" spans="1:14" hidden="1" outlineLevel="2" x14ac:dyDescent="0.25">
      <c r="B363" s="8" t="str">
        <f t="shared" si="264"/>
        <v>Voltage Phase - Channel 91</v>
      </c>
      <c r="C363" s="1">
        <f t="shared" ref="C363:D363" si="290">C362+1</f>
        <v>91</v>
      </c>
      <c r="D363" s="10">
        <f t="shared" si="290"/>
        <v>490</v>
      </c>
      <c r="J363" s="1" t="s">
        <v>52</v>
      </c>
      <c r="K363" s="1" t="s">
        <v>56</v>
      </c>
      <c r="L363" s="1" t="s">
        <v>130</v>
      </c>
    </row>
    <row r="364" spans="1:14" hidden="1" outlineLevel="2" x14ac:dyDescent="0.25">
      <c r="B364" s="8" t="str">
        <f t="shared" si="264"/>
        <v>Voltage Phase - Channel 92</v>
      </c>
      <c r="C364" s="1">
        <f t="shared" ref="C364:D364" si="291">C363+1</f>
        <v>92</v>
      </c>
      <c r="D364" s="10">
        <f t="shared" si="291"/>
        <v>491</v>
      </c>
      <c r="J364" s="1" t="s">
        <v>52</v>
      </c>
      <c r="K364" s="1" t="s">
        <v>56</v>
      </c>
      <c r="L364" s="1" t="s">
        <v>130</v>
      </c>
    </row>
    <row r="365" spans="1:14" hidden="1" outlineLevel="2" x14ac:dyDescent="0.25">
      <c r="B365" s="8" t="str">
        <f t="shared" si="264"/>
        <v>Voltage Phase - Channel 93</v>
      </c>
      <c r="C365" s="1">
        <f t="shared" ref="C365:D365" si="292">C364+1</f>
        <v>93</v>
      </c>
      <c r="D365" s="10">
        <f t="shared" si="292"/>
        <v>492</v>
      </c>
      <c r="J365" s="1" t="s">
        <v>52</v>
      </c>
      <c r="K365" s="1" t="s">
        <v>56</v>
      </c>
      <c r="L365" s="1" t="s">
        <v>130</v>
      </c>
    </row>
    <row r="366" spans="1:14" hidden="1" outlineLevel="2" x14ac:dyDescent="0.25">
      <c r="B366" s="8" t="str">
        <f t="shared" si="264"/>
        <v>Voltage Phase - Channel 94</v>
      </c>
      <c r="C366" s="1">
        <f t="shared" ref="C366:D366" si="293">C365+1</f>
        <v>94</v>
      </c>
      <c r="D366" s="10">
        <f t="shared" si="293"/>
        <v>493</v>
      </c>
      <c r="J366" s="1" t="s">
        <v>52</v>
      </c>
      <c r="K366" s="1" t="s">
        <v>56</v>
      </c>
      <c r="L366" s="1" t="s">
        <v>130</v>
      </c>
    </row>
    <row r="367" spans="1:14" hidden="1" outlineLevel="2" x14ac:dyDescent="0.25">
      <c r="B367" s="8" t="str">
        <f t="shared" si="264"/>
        <v>Voltage Phase - Channel 95</v>
      </c>
      <c r="C367" s="1">
        <f t="shared" ref="C367:D367" si="294">C366+1</f>
        <v>95</v>
      </c>
      <c r="D367" s="10">
        <f t="shared" si="294"/>
        <v>494</v>
      </c>
      <c r="J367" s="1" t="s">
        <v>52</v>
      </c>
      <c r="K367" s="1" t="s">
        <v>56</v>
      </c>
      <c r="L367" s="1" t="s">
        <v>130</v>
      </c>
    </row>
    <row r="368" spans="1:14" hidden="1" outlineLevel="2" x14ac:dyDescent="0.25">
      <c r="B368" s="8" t="str">
        <f t="shared" si="264"/>
        <v>Voltage Phase - Channel 96</v>
      </c>
      <c r="C368" s="1">
        <f t="shared" ref="C368:D368" si="295">C367+1</f>
        <v>96</v>
      </c>
      <c r="D368" s="10">
        <f t="shared" si="295"/>
        <v>495</v>
      </c>
      <c r="J368" s="1" t="s">
        <v>52</v>
      </c>
      <c r="K368" s="1" t="s">
        <v>56</v>
      </c>
      <c r="L368" s="1" t="s">
        <v>130</v>
      </c>
    </row>
    <row r="369" spans="1:14" outlineLevel="1" collapsed="1" x14ac:dyDescent="0.25"/>
    <row r="370" spans="1:14" outlineLevel="1" x14ac:dyDescent="0.25">
      <c r="B370" s="8" t="s">
        <v>27</v>
      </c>
      <c r="D370" s="10">
        <v>500</v>
      </c>
      <c r="E370" s="1">
        <f>D466</f>
        <v>595</v>
      </c>
      <c r="H370"/>
      <c r="I370" s="12"/>
      <c r="J370"/>
      <c r="K370"/>
      <c r="L370"/>
      <c r="M370"/>
      <c r="N370"/>
    </row>
    <row r="371" spans="1:14" hidden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500</v>
      </c>
      <c r="J371" s="1" t="s">
        <v>52</v>
      </c>
      <c r="K371" s="1" t="s">
        <v>56</v>
      </c>
      <c r="L371" s="1" t="s">
        <v>130</v>
      </c>
    </row>
    <row r="372" spans="1:14" hidden="1" outlineLevel="2" x14ac:dyDescent="0.25">
      <c r="B372" s="8" t="str">
        <f t="shared" ref="B372:B435" si="296">CONCATENATE("Circuit Assingment - Channel ",C372)</f>
        <v>Circuit Assingment - Channel 2</v>
      </c>
      <c r="C372" s="1">
        <f>C371+1</f>
        <v>2</v>
      </c>
      <c r="D372" s="10">
        <f>D371+1</f>
        <v>501</v>
      </c>
      <c r="J372" s="1" t="s">
        <v>52</v>
      </c>
      <c r="K372" s="1" t="s">
        <v>56</v>
      </c>
      <c r="L372" s="1" t="s">
        <v>130</v>
      </c>
    </row>
    <row r="373" spans="1:14" hidden="1" outlineLevel="2" x14ac:dyDescent="0.25">
      <c r="B373" s="8" t="str">
        <f t="shared" si="296"/>
        <v>Circuit Assingment - Channel 3</v>
      </c>
      <c r="C373" s="1">
        <f t="shared" ref="C373:D373" si="297">C372+1</f>
        <v>3</v>
      </c>
      <c r="D373" s="10">
        <f t="shared" si="297"/>
        <v>502</v>
      </c>
      <c r="J373" s="1" t="s">
        <v>52</v>
      </c>
      <c r="K373" s="1" t="s">
        <v>56</v>
      </c>
      <c r="L373" s="1" t="s">
        <v>130</v>
      </c>
    </row>
    <row r="374" spans="1:14" hidden="1" outlineLevel="2" x14ac:dyDescent="0.25">
      <c r="B374" s="8" t="str">
        <f t="shared" si="296"/>
        <v>Circuit Assingment - Channel 4</v>
      </c>
      <c r="C374" s="1">
        <f t="shared" ref="C374:D374" si="298">C373+1</f>
        <v>4</v>
      </c>
      <c r="D374" s="10">
        <f t="shared" si="298"/>
        <v>503</v>
      </c>
      <c r="J374" s="1" t="s">
        <v>52</v>
      </c>
      <c r="K374" s="1" t="s">
        <v>56</v>
      </c>
      <c r="L374" s="1" t="s">
        <v>130</v>
      </c>
    </row>
    <row r="375" spans="1:14" hidden="1" outlineLevel="2" x14ac:dyDescent="0.25">
      <c r="B375" s="8" t="str">
        <f t="shared" si="296"/>
        <v>Circuit Assingment - Channel 5</v>
      </c>
      <c r="C375" s="1">
        <f t="shared" ref="C375:D375" si="299">C374+1</f>
        <v>5</v>
      </c>
      <c r="D375" s="10">
        <f t="shared" si="299"/>
        <v>504</v>
      </c>
      <c r="J375" s="1" t="s">
        <v>52</v>
      </c>
      <c r="K375" s="1" t="s">
        <v>56</v>
      </c>
      <c r="L375" s="1" t="s">
        <v>130</v>
      </c>
    </row>
    <row r="376" spans="1:14" hidden="1" outlineLevel="2" x14ac:dyDescent="0.25">
      <c r="B376" s="8" t="str">
        <f t="shared" si="296"/>
        <v>Circuit Assingment - Channel 6</v>
      </c>
      <c r="C376" s="1">
        <f t="shared" ref="C376:D376" si="300">C375+1</f>
        <v>6</v>
      </c>
      <c r="D376" s="10">
        <f t="shared" si="300"/>
        <v>505</v>
      </c>
      <c r="J376" s="1" t="s">
        <v>52</v>
      </c>
      <c r="K376" s="1" t="s">
        <v>56</v>
      </c>
      <c r="L376" s="1" t="s">
        <v>130</v>
      </c>
    </row>
    <row r="377" spans="1:14" hidden="1" outlineLevel="2" x14ac:dyDescent="0.25">
      <c r="B377" s="8" t="str">
        <f t="shared" si="296"/>
        <v>Circuit Assingment - Channel 7</v>
      </c>
      <c r="C377" s="1">
        <f t="shared" ref="C377:D377" si="301">C376+1</f>
        <v>7</v>
      </c>
      <c r="D377" s="10">
        <f t="shared" si="301"/>
        <v>506</v>
      </c>
      <c r="J377" s="1" t="s">
        <v>52</v>
      </c>
      <c r="K377" s="1" t="s">
        <v>56</v>
      </c>
      <c r="L377" s="1" t="s">
        <v>130</v>
      </c>
    </row>
    <row r="378" spans="1:14" ht="15" hidden="1" outlineLevel="2" x14ac:dyDescent="0.25">
      <c r="A378" s="1"/>
      <c r="B378" s="8" t="str">
        <f t="shared" si="296"/>
        <v>Circuit Assingment - Channel 8</v>
      </c>
      <c r="C378" s="1">
        <f t="shared" ref="C378:D378" si="302">C377+1</f>
        <v>8</v>
      </c>
      <c r="D378" s="10">
        <f t="shared" si="302"/>
        <v>507</v>
      </c>
      <c r="J378" s="1" t="s">
        <v>52</v>
      </c>
      <c r="K378" s="1" t="s">
        <v>56</v>
      </c>
      <c r="L378" s="1" t="s">
        <v>130</v>
      </c>
      <c r="M378"/>
      <c r="N378"/>
    </row>
    <row r="379" spans="1:14" ht="15" hidden="1" outlineLevel="2" x14ac:dyDescent="0.25">
      <c r="A379" s="1"/>
      <c r="B379" s="8" t="str">
        <f t="shared" si="296"/>
        <v>Circuit Assingment - Channel 9</v>
      </c>
      <c r="C379" s="1">
        <f t="shared" ref="C379:D379" si="303">C378+1</f>
        <v>9</v>
      </c>
      <c r="D379" s="10">
        <f t="shared" si="303"/>
        <v>508</v>
      </c>
      <c r="J379" s="1" t="s">
        <v>52</v>
      </c>
      <c r="K379" s="1" t="s">
        <v>56</v>
      </c>
      <c r="L379" s="1" t="s">
        <v>130</v>
      </c>
      <c r="M379"/>
      <c r="N379"/>
    </row>
    <row r="380" spans="1:14" ht="15" hidden="1" outlineLevel="2" x14ac:dyDescent="0.25">
      <c r="A380" s="1"/>
      <c r="B380" s="8" t="str">
        <f t="shared" si="296"/>
        <v>Circuit Assingment - Channel 10</v>
      </c>
      <c r="C380" s="1">
        <f t="shared" ref="C380:D380" si="304">C379+1</f>
        <v>10</v>
      </c>
      <c r="D380" s="10">
        <f t="shared" si="304"/>
        <v>509</v>
      </c>
      <c r="J380" s="1" t="s">
        <v>52</v>
      </c>
      <c r="K380" s="1" t="s">
        <v>56</v>
      </c>
      <c r="L380" s="1" t="s">
        <v>130</v>
      </c>
      <c r="M380"/>
      <c r="N380"/>
    </row>
    <row r="381" spans="1:14" ht="15" hidden="1" outlineLevel="2" x14ac:dyDescent="0.25">
      <c r="A381" s="1"/>
      <c r="B381" s="8" t="str">
        <f t="shared" si="296"/>
        <v>Circuit Assingment - Channel 11</v>
      </c>
      <c r="C381" s="1">
        <f t="shared" ref="C381:D381" si="305">C380+1</f>
        <v>11</v>
      </c>
      <c r="D381" s="10">
        <f t="shared" si="305"/>
        <v>510</v>
      </c>
      <c r="J381" s="1" t="s">
        <v>52</v>
      </c>
      <c r="K381" s="1" t="s">
        <v>56</v>
      </c>
      <c r="L381" s="1" t="s">
        <v>130</v>
      </c>
      <c r="M381"/>
      <c r="N381"/>
    </row>
    <row r="382" spans="1:14" ht="15" hidden="1" outlineLevel="2" x14ac:dyDescent="0.25">
      <c r="A382" s="1"/>
      <c r="B382" s="8" t="str">
        <f t="shared" si="296"/>
        <v>Circuit Assingment - Channel 12</v>
      </c>
      <c r="C382" s="1">
        <f t="shared" ref="C382:D382" si="306">C381+1</f>
        <v>12</v>
      </c>
      <c r="D382" s="10">
        <f t="shared" si="306"/>
        <v>511</v>
      </c>
      <c r="J382" s="1" t="s">
        <v>52</v>
      </c>
      <c r="K382" s="1" t="s">
        <v>56</v>
      </c>
      <c r="L382" s="1" t="s">
        <v>130</v>
      </c>
      <c r="M382"/>
      <c r="N382"/>
    </row>
    <row r="383" spans="1:14" ht="15" hidden="1" outlineLevel="2" x14ac:dyDescent="0.25">
      <c r="A383" s="1"/>
      <c r="B383" s="8" t="str">
        <f t="shared" si="296"/>
        <v>Circuit Assingment - Channel 13</v>
      </c>
      <c r="C383" s="1">
        <f t="shared" ref="C383:D383" si="307">C382+1</f>
        <v>13</v>
      </c>
      <c r="D383" s="10">
        <f t="shared" si="307"/>
        <v>512</v>
      </c>
      <c r="J383" s="1" t="s">
        <v>52</v>
      </c>
      <c r="K383" s="1" t="s">
        <v>56</v>
      </c>
      <c r="L383" s="1" t="s">
        <v>130</v>
      </c>
      <c r="M383"/>
      <c r="N383"/>
    </row>
    <row r="384" spans="1:14" ht="15" hidden="1" outlineLevel="2" x14ac:dyDescent="0.25">
      <c r="A384" s="1"/>
      <c r="B384" s="8" t="str">
        <f t="shared" si="296"/>
        <v>Circuit Assingment - Channel 14</v>
      </c>
      <c r="C384" s="1">
        <f t="shared" ref="C384:D384" si="308">C383+1</f>
        <v>14</v>
      </c>
      <c r="D384" s="10">
        <f t="shared" si="308"/>
        <v>513</v>
      </c>
      <c r="J384" s="1" t="s">
        <v>52</v>
      </c>
      <c r="K384" s="1" t="s">
        <v>56</v>
      </c>
      <c r="L384" s="1" t="s">
        <v>130</v>
      </c>
      <c r="M384"/>
      <c r="N384"/>
    </row>
    <row r="385" spans="1:14" ht="15" hidden="1" outlineLevel="2" x14ac:dyDescent="0.25">
      <c r="A385" s="1"/>
      <c r="B385" s="8" t="str">
        <f t="shared" si="296"/>
        <v>Circuit Assingment - Channel 15</v>
      </c>
      <c r="C385" s="1">
        <f t="shared" ref="C385:D385" si="309">C384+1</f>
        <v>15</v>
      </c>
      <c r="D385" s="10">
        <f t="shared" si="309"/>
        <v>514</v>
      </c>
      <c r="J385" s="1" t="s">
        <v>52</v>
      </c>
      <c r="K385" s="1" t="s">
        <v>56</v>
      </c>
      <c r="L385" s="1" t="s">
        <v>130</v>
      </c>
      <c r="M385"/>
      <c r="N385"/>
    </row>
    <row r="386" spans="1:14" ht="15" hidden="1" outlineLevel="2" x14ac:dyDescent="0.25">
      <c r="A386" s="1"/>
      <c r="B386" s="8" t="str">
        <f t="shared" si="296"/>
        <v>Circuit Assingment - Channel 16</v>
      </c>
      <c r="C386" s="1">
        <f t="shared" ref="C386:D386" si="310">C385+1</f>
        <v>16</v>
      </c>
      <c r="D386" s="10">
        <f t="shared" si="310"/>
        <v>515</v>
      </c>
      <c r="J386" s="1" t="s">
        <v>52</v>
      </c>
      <c r="K386" s="1" t="s">
        <v>56</v>
      </c>
      <c r="L386" s="1" t="s">
        <v>130</v>
      </c>
      <c r="M386"/>
      <c r="N386"/>
    </row>
    <row r="387" spans="1:14" ht="15" hidden="1" outlineLevel="2" x14ac:dyDescent="0.25">
      <c r="A387" s="1"/>
      <c r="B387" s="8" t="str">
        <f t="shared" si="296"/>
        <v>Circuit Assingment - Channel 17</v>
      </c>
      <c r="C387" s="1">
        <f t="shared" ref="C387:D387" si="311">C386+1</f>
        <v>17</v>
      </c>
      <c r="D387" s="10">
        <f t="shared" si="311"/>
        <v>516</v>
      </c>
      <c r="J387" s="1" t="s">
        <v>52</v>
      </c>
      <c r="K387" s="1" t="s">
        <v>56</v>
      </c>
      <c r="L387" s="1" t="s">
        <v>130</v>
      </c>
      <c r="M387"/>
      <c r="N387"/>
    </row>
    <row r="388" spans="1:14" ht="15" hidden="1" outlineLevel="2" x14ac:dyDescent="0.25">
      <c r="A388" s="1"/>
      <c r="B388" s="8" t="str">
        <f t="shared" si="296"/>
        <v>Circuit Assingment - Channel 18</v>
      </c>
      <c r="C388" s="1">
        <f t="shared" ref="C388:D388" si="312">C387+1</f>
        <v>18</v>
      </c>
      <c r="D388" s="10">
        <f t="shared" si="312"/>
        <v>517</v>
      </c>
      <c r="J388" s="1" t="s">
        <v>52</v>
      </c>
      <c r="K388" s="1" t="s">
        <v>56</v>
      </c>
      <c r="L388" s="1" t="s">
        <v>130</v>
      </c>
      <c r="M388"/>
      <c r="N388"/>
    </row>
    <row r="389" spans="1:14" ht="15" hidden="1" outlineLevel="2" x14ac:dyDescent="0.25">
      <c r="A389" s="1"/>
      <c r="B389" s="8" t="str">
        <f t="shared" si="296"/>
        <v>Circuit Assingment - Channel 19</v>
      </c>
      <c r="C389" s="1">
        <f t="shared" ref="C389:D389" si="313">C388+1</f>
        <v>19</v>
      </c>
      <c r="D389" s="10">
        <f t="shared" si="313"/>
        <v>518</v>
      </c>
      <c r="J389" s="1" t="s">
        <v>52</v>
      </c>
      <c r="K389" s="1" t="s">
        <v>56</v>
      </c>
      <c r="L389" s="1" t="s">
        <v>130</v>
      </c>
      <c r="M389"/>
      <c r="N389"/>
    </row>
    <row r="390" spans="1:14" ht="15" hidden="1" outlineLevel="2" x14ac:dyDescent="0.25">
      <c r="A390" s="1"/>
      <c r="B390" s="8" t="str">
        <f t="shared" si="296"/>
        <v>Circuit Assingment - Channel 20</v>
      </c>
      <c r="C390" s="1">
        <f t="shared" ref="C390:D390" si="314">C389+1</f>
        <v>20</v>
      </c>
      <c r="D390" s="10">
        <f t="shared" si="314"/>
        <v>519</v>
      </c>
      <c r="J390" s="1" t="s">
        <v>52</v>
      </c>
      <c r="K390" s="1" t="s">
        <v>56</v>
      </c>
      <c r="L390" s="1" t="s">
        <v>130</v>
      </c>
      <c r="M390"/>
      <c r="N390"/>
    </row>
    <row r="391" spans="1:14" ht="15" hidden="1" outlineLevel="2" x14ac:dyDescent="0.25">
      <c r="A391" s="1"/>
      <c r="B391" s="8" t="str">
        <f t="shared" si="296"/>
        <v>Circuit Assingment - Channel 21</v>
      </c>
      <c r="C391" s="1">
        <f t="shared" ref="C391:D391" si="315">C390+1</f>
        <v>21</v>
      </c>
      <c r="D391" s="10">
        <f t="shared" si="315"/>
        <v>520</v>
      </c>
      <c r="J391" s="1" t="s">
        <v>52</v>
      </c>
      <c r="K391" s="1" t="s">
        <v>56</v>
      </c>
      <c r="L391" s="1" t="s">
        <v>130</v>
      </c>
      <c r="M391"/>
      <c r="N391"/>
    </row>
    <row r="392" spans="1:14" ht="15" hidden="1" outlineLevel="2" x14ac:dyDescent="0.25">
      <c r="A392" s="1"/>
      <c r="B392" s="8" t="str">
        <f t="shared" si="296"/>
        <v>Circuit Assingment - Channel 22</v>
      </c>
      <c r="C392" s="1">
        <f t="shared" ref="C392:D392" si="316">C391+1</f>
        <v>22</v>
      </c>
      <c r="D392" s="10">
        <f t="shared" si="316"/>
        <v>521</v>
      </c>
      <c r="J392" s="1" t="s">
        <v>52</v>
      </c>
      <c r="K392" s="1" t="s">
        <v>56</v>
      </c>
      <c r="L392" s="1" t="s">
        <v>130</v>
      </c>
      <c r="M392"/>
      <c r="N392"/>
    </row>
    <row r="393" spans="1:14" ht="15" hidden="1" outlineLevel="2" x14ac:dyDescent="0.25">
      <c r="A393" s="1"/>
      <c r="B393" s="8" t="str">
        <f t="shared" si="296"/>
        <v>Circuit Assingment - Channel 23</v>
      </c>
      <c r="C393" s="1">
        <f t="shared" ref="C393:D393" si="317">C392+1</f>
        <v>23</v>
      </c>
      <c r="D393" s="10">
        <f t="shared" si="317"/>
        <v>522</v>
      </c>
      <c r="J393" s="1" t="s">
        <v>52</v>
      </c>
      <c r="K393" s="1" t="s">
        <v>56</v>
      </c>
      <c r="L393" s="1" t="s">
        <v>130</v>
      </c>
      <c r="M393"/>
      <c r="N393"/>
    </row>
    <row r="394" spans="1:14" ht="15" hidden="1" outlineLevel="2" x14ac:dyDescent="0.25">
      <c r="A394" s="1"/>
      <c r="B394" s="8" t="str">
        <f t="shared" si="296"/>
        <v>Circuit Assingment - Channel 24</v>
      </c>
      <c r="C394" s="1">
        <f t="shared" ref="C394:D394" si="318">C393+1</f>
        <v>24</v>
      </c>
      <c r="D394" s="10">
        <f t="shared" si="318"/>
        <v>523</v>
      </c>
      <c r="J394" s="1" t="s">
        <v>52</v>
      </c>
      <c r="K394" s="1" t="s">
        <v>56</v>
      </c>
      <c r="L394" s="1" t="s">
        <v>130</v>
      </c>
      <c r="M394"/>
      <c r="N394"/>
    </row>
    <row r="395" spans="1:14" ht="15" hidden="1" outlineLevel="2" x14ac:dyDescent="0.25">
      <c r="A395" s="1"/>
      <c r="B395" s="8" t="str">
        <f t="shared" si="296"/>
        <v>Circuit Assingment - Channel 25</v>
      </c>
      <c r="C395" s="1">
        <f t="shared" ref="C395:D395" si="319">C394+1</f>
        <v>25</v>
      </c>
      <c r="D395" s="10">
        <f t="shared" si="319"/>
        <v>524</v>
      </c>
      <c r="J395" s="1" t="s">
        <v>52</v>
      </c>
      <c r="K395" s="1" t="s">
        <v>56</v>
      </c>
      <c r="L395" s="1" t="s">
        <v>130</v>
      </c>
      <c r="M395"/>
      <c r="N395"/>
    </row>
    <row r="396" spans="1:14" ht="15" hidden="1" outlineLevel="2" x14ac:dyDescent="0.25">
      <c r="A396" s="1"/>
      <c r="B396" s="8" t="str">
        <f t="shared" si="296"/>
        <v>Circuit Assingment - Channel 26</v>
      </c>
      <c r="C396" s="1">
        <f t="shared" ref="C396:D396" si="320">C395+1</f>
        <v>26</v>
      </c>
      <c r="D396" s="10">
        <f t="shared" si="320"/>
        <v>525</v>
      </c>
      <c r="J396" s="1" t="s">
        <v>52</v>
      </c>
      <c r="K396" s="1" t="s">
        <v>56</v>
      </c>
      <c r="L396" s="1" t="s">
        <v>130</v>
      </c>
      <c r="M396"/>
      <c r="N396"/>
    </row>
    <row r="397" spans="1:14" ht="15" hidden="1" outlineLevel="2" x14ac:dyDescent="0.25">
      <c r="A397" s="1"/>
      <c r="B397" s="8" t="str">
        <f t="shared" si="296"/>
        <v>Circuit Assingment - Channel 27</v>
      </c>
      <c r="C397" s="1">
        <f t="shared" ref="C397:D397" si="321">C396+1</f>
        <v>27</v>
      </c>
      <c r="D397" s="10">
        <f t="shared" si="321"/>
        <v>526</v>
      </c>
      <c r="J397" s="1" t="s">
        <v>52</v>
      </c>
      <c r="K397" s="1" t="s">
        <v>56</v>
      </c>
      <c r="L397" s="1" t="s">
        <v>130</v>
      </c>
      <c r="M397"/>
      <c r="N397"/>
    </row>
    <row r="398" spans="1:14" ht="15" hidden="1" outlineLevel="2" x14ac:dyDescent="0.25">
      <c r="A398" s="1"/>
      <c r="B398" s="8" t="str">
        <f t="shared" si="296"/>
        <v>Circuit Assingment - Channel 28</v>
      </c>
      <c r="C398" s="1">
        <f t="shared" ref="C398:D398" si="322">C397+1</f>
        <v>28</v>
      </c>
      <c r="D398" s="10">
        <f t="shared" si="322"/>
        <v>527</v>
      </c>
      <c r="J398" s="1" t="s">
        <v>52</v>
      </c>
      <c r="K398" s="1" t="s">
        <v>56</v>
      </c>
      <c r="L398" s="1" t="s">
        <v>130</v>
      </c>
      <c r="M398"/>
      <c r="N398"/>
    </row>
    <row r="399" spans="1:14" ht="15" hidden="1" outlineLevel="2" x14ac:dyDescent="0.25">
      <c r="A399" s="1"/>
      <c r="B399" s="8" t="str">
        <f t="shared" si="296"/>
        <v>Circuit Assingment - Channel 29</v>
      </c>
      <c r="C399" s="1">
        <f t="shared" ref="C399:D399" si="323">C398+1</f>
        <v>29</v>
      </c>
      <c r="D399" s="10">
        <f t="shared" si="323"/>
        <v>528</v>
      </c>
      <c r="J399" s="1" t="s">
        <v>52</v>
      </c>
      <c r="K399" s="1" t="s">
        <v>56</v>
      </c>
      <c r="L399" s="1" t="s">
        <v>130</v>
      </c>
      <c r="M399"/>
      <c r="N399"/>
    </row>
    <row r="400" spans="1:14" ht="15" hidden="1" outlineLevel="2" x14ac:dyDescent="0.25">
      <c r="A400" s="1"/>
      <c r="B400" s="8" t="str">
        <f t="shared" si="296"/>
        <v>Circuit Assingment - Channel 30</v>
      </c>
      <c r="C400" s="1">
        <f t="shared" ref="C400:D400" si="324">C399+1</f>
        <v>30</v>
      </c>
      <c r="D400" s="10">
        <f t="shared" si="324"/>
        <v>529</v>
      </c>
      <c r="J400" s="1" t="s">
        <v>52</v>
      </c>
      <c r="K400" s="1" t="s">
        <v>56</v>
      </c>
      <c r="L400" s="1" t="s">
        <v>130</v>
      </c>
      <c r="M400"/>
      <c r="N400"/>
    </row>
    <row r="401" spans="1:14" ht="15" hidden="1" outlineLevel="2" x14ac:dyDescent="0.25">
      <c r="A401" s="1"/>
      <c r="B401" s="8" t="str">
        <f t="shared" si="296"/>
        <v>Circuit Assingment - Channel 31</v>
      </c>
      <c r="C401" s="1">
        <f t="shared" ref="C401:D401" si="325">C400+1</f>
        <v>31</v>
      </c>
      <c r="D401" s="10">
        <f t="shared" si="325"/>
        <v>530</v>
      </c>
      <c r="J401" s="1" t="s">
        <v>52</v>
      </c>
      <c r="K401" s="1" t="s">
        <v>56</v>
      </c>
      <c r="L401" s="1" t="s">
        <v>130</v>
      </c>
      <c r="M401"/>
      <c r="N401"/>
    </row>
    <row r="402" spans="1:14" ht="15" hidden="1" outlineLevel="2" x14ac:dyDescent="0.25">
      <c r="A402" s="1"/>
      <c r="B402" s="8" t="str">
        <f t="shared" si="296"/>
        <v>Circuit Assingment - Channel 32</v>
      </c>
      <c r="C402" s="1">
        <f t="shared" ref="C402:D402" si="326">C401+1</f>
        <v>32</v>
      </c>
      <c r="D402" s="10">
        <f t="shared" si="326"/>
        <v>531</v>
      </c>
      <c r="J402" s="1" t="s">
        <v>52</v>
      </c>
      <c r="K402" s="1" t="s">
        <v>56</v>
      </c>
      <c r="L402" s="1" t="s">
        <v>130</v>
      </c>
      <c r="M402"/>
      <c r="N402"/>
    </row>
    <row r="403" spans="1:14" ht="15" hidden="1" outlineLevel="2" x14ac:dyDescent="0.25">
      <c r="A403" s="1"/>
      <c r="B403" s="8" t="str">
        <f t="shared" si="296"/>
        <v>Circuit Assingment - Channel 33</v>
      </c>
      <c r="C403" s="1">
        <f t="shared" ref="C403:D403" si="327">C402+1</f>
        <v>33</v>
      </c>
      <c r="D403" s="10">
        <f t="shared" si="327"/>
        <v>532</v>
      </c>
      <c r="J403" s="1" t="s">
        <v>52</v>
      </c>
      <c r="K403" s="1" t="s">
        <v>56</v>
      </c>
      <c r="L403" s="1" t="s">
        <v>130</v>
      </c>
      <c r="M403"/>
      <c r="N403"/>
    </row>
    <row r="404" spans="1:14" ht="15" hidden="1" outlineLevel="2" x14ac:dyDescent="0.25">
      <c r="A404" s="1"/>
      <c r="B404" s="8" t="str">
        <f t="shared" si="296"/>
        <v>Circuit Assingment - Channel 34</v>
      </c>
      <c r="C404" s="1">
        <f t="shared" ref="C404:D404" si="328">C403+1</f>
        <v>34</v>
      </c>
      <c r="D404" s="10">
        <f t="shared" si="328"/>
        <v>533</v>
      </c>
      <c r="J404" s="1" t="s">
        <v>52</v>
      </c>
      <c r="K404" s="1" t="s">
        <v>56</v>
      </c>
      <c r="L404" s="1" t="s">
        <v>130</v>
      </c>
      <c r="M404"/>
      <c r="N404"/>
    </row>
    <row r="405" spans="1:14" ht="15" hidden="1" outlineLevel="2" x14ac:dyDescent="0.25">
      <c r="A405" s="1"/>
      <c r="B405" s="8" t="str">
        <f t="shared" si="296"/>
        <v>Circuit Assingment - Channel 35</v>
      </c>
      <c r="C405" s="1">
        <f t="shared" ref="C405:D405" si="329">C404+1</f>
        <v>35</v>
      </c>
      <c r="D405" s="10">
        <f t="shared" si="329"/>
        <v>534</v>
      </c>
      <c r="J405" s="1" t="s">
        <v>52</v>
      </c>
      <c r="K405" s="1" t="s">
        <v>56</v>
      </c>
      <c r="L405" s="1" t="s">
        <v>130</v>
      </c>
      <c r="M405"/>
      <c r="N405"/>
    </row>
    <row r="406" spans="1:14" ht="15" hidden="1" outlineLevel="2" x14ac:dyDescent="0.25">
      <c r="A406" s="1"/>
      <c r="B406" s="8" t="str">
        <f t="shared" si="296"/>
        <v>Circuit Assingment - Channel 36</v>
      </c>
      <c r="C406" s="1">
        <f t="shared" ref="C406:D406" si="330">C405+1</f>
        <v>36</v>
      </c>
      <c r="D406" s="10">
        <f t="shared" si="330"/>
        <v>535</v>
      </c>
      <c r="J406" s="1" t="s">
        <v>52</v>
      </c>
      <c r="K406" s="1" t="s">
        <v>56</v>
      </c>
      <c r="L406" s="1" t="s">
        <v>130</v>
      </c>
      <c r="M406"/>
      <c r="N406"/>
    </row>
    <row r="407" spans="1:14" ht="15" hidden="1" outlineLevel="2" x14ac:dyDescent="0.25">
      <c r="A407" s="1"/>
      <c r="B407" s="8" t="str">
        <f t="shared" si="296"/>
        <v>Circuit Assingment - Channel 37</v>
      </c>
      <c r="C407" s="1">
        <f t="shared" ref="C407:D407" si="331">C406+1</f>
        <v>37</v>
      </c>
      <c r="D407" s="10">
        <f t="shared" si="331"/>
        <v>536</v>
      </c>
      <c r="J407" s="1" t="s">
        <v>52</v>
      </c>
      <c r="K407" s="1" t="s">
        <v>56</v>
      </c>
      <c r="L407" s="1" t="s">
        <v>130</v>
      </c>
      <c r="M407"/>
      <c r="N407"/>
    </row>
    <row r="408" spans="1:14" ht="15" hidden="1" outlineLevel="2" x14ac:dyDescent="0.25">
      <c r="A408" s="1"/>
      <c r="B408" s="8" t="str">
        <f t="shared" si="296"/>
        <v>Circuit Assingment - Channel 38</v>
      </c>
      <c r="C408" s="1">
        <f t="shared" ref="C408:D408" si="332">C407+1</f>
        <v>38</v>
      </c>
      <c r="D408" s="10">
        <f t="shared" si="332"/>
        <v>537</v>
      </c>
      <c r="J408" s="1" t="s">
        <v>52</v>
      </c>
      <c r="K408" s="1" t="s">
        <v>56</v>
      </c>
      <c r="L408" s="1" t="s">
        <v>130</v>
      </c>
      <c r="M408"/>
      <c r="N408"/>
    </row>
    <row r="409" spans="1:14" ht="15" hidden="1" outlineLevel="2" x14ac:dyDescent="0.25">
      <c r="A409" s="1"/>
      <c r="B409" s="8" t="str">
        <f t="shared" si="296"/>
        <v>Circuit Assingment - Channel 39</v>
      </c>
      <c r="C409" s="1">
        <f t="shared" ref="C409:D409" si="333">C408+1</f>
        <v>39</v>
      </c>
      <c r="D409" s="10">
        <f t="shared" si="333"/>
        <v>538</v>
      </c>
      <c r="J409" s="1" t="s">
        <v>52</v>
      </c>
      <c r="K409" s="1" t="s">
        <v>56</v>
      </c>
      <c r="L409" s="1" t="s">
        <v>130</v>
      </c>
      <c r="M409"/>
      <c r="N409"/>
    </row>
    <row r="410" spans="1:14" ht="15" hidden="1" outlineLevel="2" x14ac:dyDescent="0.25">
      <c r="A410" s="1"/>
      <c r="B410" s="8" t="str">
        <f t="shared" si="296"/>
        <v>Circuit Assingment - Channel 40</v>
      </c>
      <c r="C410" s="1">
        <f t="shared" ref="C410:D410" si="334">C409+1</f>
        <v>40</v>
      </c>
      <c r="D410" s="10">
        <f t="shared" si="334"/>
        <v>539</v>
      </c>
      <c r="J410" s="1" t="s">
        <v>52</v>
      </c>
      <c r="K410" s="1" t="s">
        <v>56</v>
      </c>
      <c r="L410" s="1" t="s">
        <v>130</v>
      </c>
      <c r="M410"/>
      <c r="N410"/>
    </row>
    <row r="411" spans="1:14" ht="15" hidden="1" outlineLevel="2" x14ac:dyDescent="0.25">
      <c r="A411" s="1"/>
      <c r="B411" s="8" t="str">
        <f t="shared" si="296"/>
        <v>Circuit Assingment - Channel 41</v>
      </c>
      <c r="C411" s="1">
        <f t="shared" ref="C411:D411" si="335">C410+1</f>
        <v>41</v>
      </c>
      <c r="D411" s="10">
        <f t="shared" si="335"/>
        <v>540</v>
      </c>
      <c r="J411" s="1" t="s">
        <v>52</v>
      </c>
      <c r="K411" s="1" t="s">
        <v>56</v>
      </c>
      <c r="L411" s="1" t="s">
        <v>130</v>
      </c>
      <c r="M411"/>
      <c r="N411"/>
    </row>
    <row r="412" spans="1:14" ht="15" hidden="1" outlineLevel="2" x14ac:dyDescent="0.25">
      <c r="A412" s="1"/>
      <c r="B412" s="8" t="str">
        <f t="shared" si="296"/>
        <v>Circuit Assingment - Channel 42</v>
      </c>
      <c r="C412" s="1">
        <f t="shared" ref="C412:D412" si="336">C411+1</f>
        <v>42</v>
      </c>
      <c r="D412" s="10">
        <f t="shared" si="336"/>
        <v>541</v>
      </c>
      <c r="J412" s="1" t="s">
        <v>52</v>
      </c>
      <c r="K412" s="1" t="s">
        <v>56</v>
      </c>
      <c r="L412" s="1" t="s">
        <v>130</v>
      </c>
      <c r="M412"/>
      <c r="N412"/>
    </row>
    <row r="413" spans="1:14" ht="15" hidden="1" outlineLevel="2" x14ac:dyDescent="0.25">
      <c r="A413" s="1"/>
      <c r="B413" s="8" t="str">
        <f t="shared" si="296"/>
        <v>Circuit Assingment - Channel 43</v>
      </c>
      <c r="C413" s="1">
        <f t="shared" ref="C413:D413" si="337">C412+1</f>
        <v>43</v>
      </c>
      <c r="D413" s="10">
        <f t="shared" si="337"/>
        <v>542</v>
      </c>
      <c r="J413" s="1" t="s">
        <v>52</v>
      </c>
      <c r="K413" s="1" t="s">
        <v>56</v>
      </c>
      <c r="L413" s="1" t="s">
        <v>130</v>
      </c>
      <c r="M413"/>
      <c r="N413"/>
    </row>
    <row r="414" spans="1:14" ht="15" hidden="1" outlineLevel="2" x14ac:dyDescent="0.25">
      <c r="A414" s="1"/>
      <c r="B414" s="8" t="str">
        <f t="shared" si="296"/>
        <v>Circuit Assingment - Channel 44</v>
      </c>
      <c r="C414" s="1">
        <f t="shared" ref="C414:D414" si="338">C413+1</f>
        <v>44</v>
      </c>
      <c r="D414" s="10">
        <f t="shared" si="338"/>
        <v>543</v>
      </c>
      <c r="J414" s="1" t="s">
        <v>52</v>
      </c>
      <c r="K414" s="1" t="s">
        <v>56</v>
      </c>
      <c r="L414" s="1" t="s">
        <v>130</v>
      </c>
      <c r="M414"/>
      <c r="N414"/>
    </row>
    <row r="415" spans="1:14" ht="15" hidden="1" outlineLevel="2" x14ac:dyDescent="0.25">
      <c r="A415" s="1"/>
      <c r="B415" s="8" t="str">
        <f t="shared" si="296"/>
        <v>Circuit Assingment - Channel 45</v>
      </c>
      <c r="C415" s="1">
        <f t="shared" ref="C415:D415" si="339">C414+1</f>
        <v>45</v>
      </c>
      <c r="D415" s="10">
        <f t="shared" si="339"/>
        <v>544</v>
      </c>
      <c r="J415" s="1" t="s">
        <v>52</v>
      </c>
      <c r="K415" s="1" t="s">
        <v>56</v>
      </c>
      <c r="L415" s="1" t="s">
        <v>130</v>
      </c>
      <c r="M415"/>
      <c r="N415"/>
    </row>
    <row r="416" spans="1:14" ht="15" hidden="1" outlineLevel="2" x14ac:dyDescent="0.25">
      <c r="A416" s="1"/>
      <c r="B416" s="8" t="str">
        <f t="shared" si="296"/>
        <v>Circuit Assingment - Channel 46</v>
      </c>
      <c r="C416" s="1">
        <f t="shared" ref="C416:D416" si="340">C415+1</f>
        <v>46</v>
      </c>
      <c r="D416" s="10">
        <f t="shared" si="340"/>
        <v>545</v>
      </c>
      <c r="J416" s="1" t="s">
        <v>52</v>
      </c>
      <c r="K416" s="1" t="s">
        <v>56</v>
      </c>
      <c r="L416" s="1" t="s">
        <v>130</v>
      </c>
      <c r="M416"/>
      <c r="N416"/>
    </row>
    <row r="417" spans="1:14" ht="15" hidden="1" outlineLevel="2" x14ac:dyDescent="0.25">
      <c r="A417" s="1"/>
      <c r="B417" s="8" t="str">
        <f t="shared" si="296"/>
        <v>Circuit Assingment - Channel 47</v>
      </c>
      <c r="C417" s="1">
        <f t="shared" ref="C417:D417" si="341">C416+1</f>
        <v>47</v>
      </c>
      <c r="D417" s="10">
        <f t="shared" si="341"/>
        <v>546</v>
      </c>
      <c r="J417" s="1" t="s">
        <v>52</v>
      </c>
      <c r="K417" s="1" t="s">
        <v>56</v>
      </c>
      <c r="L417" s="1" t="s">
        <v>130</v>
      </c>
      <c r="M417"/>
      <c r="N417"/>
    </row>
    <row r="418" spans="1:14" ht="15" hidden="1" outlineLevel="2" x14ac:dyDescent="0.25">
      <c r="A418" s="1"/>
      <c r="B418" s="8" t="str">
        <f t="shared" si="296"/>
        <v>Circuit Assingment - Channel 48</v>
      </c>
      <c r="C418" s="1">
        <f t="shared" ref="C418:D418" si="342">C417+1</f>
        <v>48</v>
      </c>
      <c r="D418" s="10">
        <f t="shared" si="342"/>
        <v>547</v>
      </c>
      <c r="J418" s="1" t="s">
        <v>52</v>
      </c>
      <c r="K418" s="1" t="s">
        <v>56</v>
      </c>
      <c r="L418" s="1" t="s">
        <v>130</v>
      </c>
      <c r="M418"/>
      <c r="N418"/>
    </row>
    <row r="419" spans="1:14" ht="15" hidden="1" outlineLevel="2" x14ac:dyDescent="0.25">
      <c r="A419" s="1"/>
      <c r="B419" s="8" t="str">
        <f t="shared" si="296"/>
        <v>Circuit Assingment - Channel 49</v>
      </c>
      <c r="C419" s="1">
        <f t="shared" ref="C419:D419" si="343">C418+1</f>
        <v>49</v>
      </c>
      <c r="D419" s="10">
        <f t="shared" si="343"/>
        <v>548</v>
      </c>
      <c r="J419" s="1" t="s">
        <v>52</v>
      </c>
      <c r="K419" s="1" t="s">
        <v>56</v>
      </c>
      <c r="L419" s="1" t="s">
        <v>130</v>
      </c>
      <c r="M419"/>
      <c r="N419"/>
    </row>
    <row r="420" spans="1:14" ht="15" hidden="1" outlineLevel="2" x14ac:dyDescent="0.25">
      <c r="A420" s="1"/>
      <c r="B420" s="8" t="str">
        <f t="shared" si="296"/>
        <v>Circuit Assingment - Channel 50</v>
      </c>
      <c r="C420" s="1">
        <f t="shared" ref="C420:D420" si="344">C419+1</f>
        <v>50</v>
      </c>
      <c r="D420" s="10">
        <f t="shared" si="344"/>
        <v>549</v>
      </c>
      <c r="J420" s="1" t="s">
        <v>52</v>
      </c>
      <c r="K420" s="1" t="s">
        <v>56</v>
      </c>
      <c r="L420" s="1" t="s">
        <v>130</v>
      </c>
      <c r="M420"/>
      <c r="N420"/>
    </row>
    <row r="421" spans="1:14" ht="15" hidden="1" outlineLevel="2" x14ac:dyDescent="0.25">
      <c r="A421" s="1"/>
      <c r="B421" s="8" t="str">
        <f t="shared" si="296"/>
        <v>Circuit Assingment - Channel 51</v>
      </c>
      <c r="C421" s="1">
        <f t="shared" ref="C421:D421" si="345">C420+1</f>
        <v>51</v>
      </c>
      <c r="D421" s="10">
        <f t="shared" si="345"/>
        <v>550</v>
      </c>
      <c r="J421" s="1" t="s">
        <v>52</v>
      </c>
      <c r="K421" s="1" t="s">
        <v>56</v>
      </c>
      <c r="L421" s="1" t="s">
        <v>130</v>
      </c>
      <c r="M421"/>
      <c r="N421"/>
    </row>
    <row r="422" spans="1:14" ht="15" hidden="1" outlineLevel="2" x14ac:dyDescent="0.25">
      <c r="A422" s="1"/>
      <c r="B422" s="8" t="str">
        <f t="shared" si="296"/>
        <v>Circuit Assingment - Channel 52</v>
      </c>
      <c r="C422" s="1">
        <f t="shared" ref="C422:D422" si="346">C421+1</f>
        <v>52</v>
      </c>
      <c r="D422" s="10">
        <f t="shared" si="346"/>
        <v>551</v>
      </c>
      <c r="J422" s="1" t="s">
        <v>52</v>
      </c>
      <c r="K422" s="1" t="s">
        <v>56</v>
      </c>
      <c r="L422" s="1" t="s">
        <v>130</v>
      </c>
      <c r="M422"/>
      <c r="N422"/>
    </row>
    <row r="423" spans="1:14" ht="15" hidden="1" outlineLevel="2" x14ac:dyDescent="0.25">
      <c r="A423" s="1"/>
      <c r="B423" s="8" t="str">
        <f t="shared" si="296"/>
        <v>Circuit Assingment - Channel 53</v>
      </c>
      <c r="C423" s="1">
        <f t="shared" ref="C423:D423" si="347">C422+1</f>
        <v>53</v>
      </c>
      <c r="D423" s="10">
        <f t="shared" si="347"/>
        <v>552</v>
      </c>
      <c r="J423" s="1" t="s">
        <v>52</v>
      </c>
      <c r="K423" s="1" t="s">
        <v>56</v>
      </c>
      <c r="L423" s="1" t="s">
        <v>130</v>
      </c>
      <c r="M423"/>
      <c r="N423"/>
    </row>
    <row r="424" spans="1:14" ht="15" hidden="1" outlineLevel="2" x14ac:dyDescent="0.25">
      <c r="A424" s="1"/>
      <c r="B424" s="8" t="str">
        <f t="shared" si="296"/>
        <v>Circuit Assingment - Channel 54</v>
      </c>
      <c r="C424" s="1">
        <f t="shared" ref="C424:D424" si="348">C423+1</f>
        <v>54</v>
      </c>
      <c r="D424" s="10">
        <f t="shared" si="348"/>
        <v>553</v>
      </c>
      <c r="J424" s="1" t="s">
        <v>52</v>
      </c>
      <c r="K424" s="1" t="s">
        <v>56</v>
      </c>
      <c r="L424" s="1" t="s">
        <v>130</v>
      </c>
      <c r="M424"/>
      <c r="N424"/>
    </row>
    <row r="425" spans="1:14" ht="15" hidden="1" outlineLevel="2" x14ac:dyDescent="0.25">
      <c r="A425" s="1"/>
      <c r="B425" s="8" t="str">
        <f t="shared" si="296"/>
        <v>Circuit Assingment - Channel 55</v>
      </c>
      <c r="C425" s="1">
        <f t="shared" ref="C425:D425" si="349">C424+1</f>
        <v>55</v>
      </c>
      <c r="D425" s="10">
        <f t="shared" si="349"/>
        <v>554</v>
      </c>
      <c r="J425" s="1" t="s">
        <v>52</v>
      </c>
      <c r="K425" s="1" t="s">
        <v>56</v>
      </c>
      <c r="L425" s="1" t="s">
        <v>130</v>
      </c>
      <c r="M425"/>
      <c r="N425"/>
    </row>
    <row r="426" spans="1:14" ht="15" hidden="1" outlineLevel="2" x14ac:dyDescent="0.25">
      <c r="A426" s="1"/>
      <c r="B426" s="8" t="str">
        <f t="shared" si="296"/>
        <v>Circuit Assingment - Channel 56</v>
      </c>
      <c r="C426" s="1">
        <f t="shared" ref="C426:D426" si="350">C425+1</f>
        <v>56</v>
      </c>
      <c r="D426" s="10">
        <f t="shared" si="350"/>
        <v>555</v>
      </c>
      <c r="J426" s="1" t="s">
        <v>52</v>
      </c>
      <c r="K426" s="1" t="s">
        <v>56</v>
      </c>
      <c r="L426" s="1" t="s">
        <v>130</v>
      </c>
      <c r="M426"/>
      <c r="N426"/>
    </row>
    <row r="427" spans="1:14" ht="15" hidden="1" outlineLevel="2" x14ac:dyDescent="0.25">
      <c r="A427" s="1"/>
      <c r="B427" s="8" t="str">
        <f t="shared" si="296"/>
        <v>Circuit Assingment - Channel 57</v>
      </c>
      <c r="C427" s="1">
        <f t="shared" ref="C427:D427" si="351">C426+1</f>
        <v>57</v>
      </c>
      <c r="D427" s="10">
        <f t="shared" si="351"/>
        <v>556</v>
      </c>
      <c r="J427" s="1" t="s">
        <v>52</v>
      </c>
      <c r="K427" s="1" t="s">
        <v>56</v>
      </c>
      <c r="L427" s="1" t="s">
        <v>130</v>
      </c>
      <c r="M427"/>
      <c r="N427"/>
    </row>
    <row r="428" spans="1:14" ht="15" hidden="1" outlineLevel="2" x14ac:dyDescent="0.25">
      <c r="A428" s="1"/>
      <c r="B428" s="8" t="str">
        <f t="shared" si="296"/>
        <v>Circuit Assingment - Channel 58</v>
      </c>
      <c r="C428" s="1">
        <f t="shared" ref="C428:D428" si="352">C427+1</f>
        <v>58</v>
      </c>
      <c r="D428" s="10">
        <f t="shared" si="352"/>
        <v>557</v>
      </c>
      <c r="J428" s="1" t="s">
        <v>52</v>
      </c>
      <c r="K428" s="1" t="s">
        <v>56</v>
      </c>
      <c r="L428" s="1" t="s">
        <v>130</v>
      </c>
      <c r="M428"/>
      <c r="N428"/>
    </row>
    <row r="429" spans="1:14" ht="15" hidden="1" outlineLevel="2" x14ac:dyDescent="0.25">
      <c r="A429" s="1"/>
      <c r="B429" s="8" t="str">
        <f t="shared" si="296"/>
        <v>Circuit Assingment - Channel 59</v>
      </c>
      <c r="C429" s="1">
        <f t="shared" ref="C429:D429" si="353">C428+1</f>
        <v>59</v>
      </c>
      <c r="D429" s="10">
        <f t="shared" si="353"/>
        <v>558</v>
      </c>
      <c r="J429" s="1" t="s">
        <v>52</v>
      </c>
      <c r="K429" s="1" t="s">
        <v>56</v>
      </c>
      <c r="L429" s="1" t="s">
        <v>130</v>
      </c>
      <c r="M429"/>
      <c r="N429"/>
    </row>
    <row r="430" spans="1:14" ht="15" hidden="1" outlineLevel="2" x14ac:dyDescent="0.25">
      <c r="A430" s="1"/>
      <c r="B430" s="8" t="str">
        <f t="shared" si="296"/>
        <v>Circuit Assingment - Channel 60</v>
      </c>
      <c r="C430" s="1">
        <f t="shared" ref="C430:D430" si="354">C429+1</f>
        <v>60</v>
      </c>
      <c r="D430" s="10">
        <f t="shared" si="354"/>
        <v>559</v>
      </c>
      <c r="J430" s="1" t="s">
        <v>52</v>
      </c>
      <c r="K430" s="1" t="s">
        <v>56</v>
      </c>
      <c r="L430" s="1" t="s">
        <v>130</v>
      </c>
      <c r="M430"/>
      <c r="N430"/>
    </row>
    <row r="431" spans="1:14" ht="15" hidden="1" outlineLevel="2" x14ac:dyDescent="0.25">
      <c r="A431" s="1"/>
      <c r="B431" s="8" t="str">
        <f t="shared" si="296"/>
        <v>Circuit Assingment - Channel 61</v>
      </c>
      <c r="C431" s="1">
        <f t="shared" ref="C431:D431" si="355">C430+1</f>
        <v>61</v>
      </c>
      <c r="D431" s="10">
        <f t="shared" si="355"/>
        <v>560</v>
      </c>
      <c r="J431" s="1" t="s">
        <v>52</v>
      </c>
      <c r="K431" s="1" t="s">
        <v>56</v>
      </c>
      <c r="L431" s="1" t="s">
        <v>130</v>
      </c>
      <c r="M431"/>
      <c r="N431"/>
    </row>
    <row r="432" spans="1:14" ht="15" hidden="1" outlineLevel="2" x14ac:dyDescent="0.25">
      <c r="A432" s="1"/>
      <c r="B432" s="8" t="str">
        <f t="shared" si="296"/>
        <v>Circuit Assingment - Channel 62</v>
      </c>
      <c r="C432" s="1">
        <f t="shared" ref="C432:D432" si="356">C431+1</f>
        <v>62</v>
      </c>
      <c r="D432" s="10">
        <f t="shared" si="356"/>
        <v>561</v>
      </c>
      <c r="J432" s="1" t="s">
        <v>52</v>
      </c>
      <c r="K432" s="1" t="s">
        <v>56</v>
      </c>
      <c r="L432" s="1" t="s">
        <v>130</v>
      </c>
      <c r="M432"/>
      <c r="N432"/>
    </row>
    <row r="433" spans="1:14" ht="15" hidden="1" outlineLevel="2" x14ac:dyDescent="0.25">
      <c r="A433" s="1"/>
      <c r="B433" s="8" t="str">
        <f t="shared" si="296"/>
        <v>Circuit Assingment - Channel 63</v>
      </c>
      <c r="C433" s="1">
        <f t="shared" ref="C433:D433" si="357">C432+1</f>
        <v>63</v>
      </c>
      <c r="D433" s="10">
        <f t="shared" si="357"/>
        <v>562</v>
      </c>
      <c r="J433" s="1" t="s">
        <v>52</v>
      </c>
      <c r="K433" s="1" t="s">
        <v>56</v>
      </c>
      <c r="L433" s="1" t="s">
        <v>130</v>
      </c>
      <c r="M433"/>
      <c r="N433"/>
    </row>
    <row r="434" spans="1:14" ht="15" hidden="1" outlineLevel="2" x14ac:dyDescent="0.25">
      <c r="A434" s="1"/>
      <c r="B434" s="8" t="str">
        <f t="shared" si="296"/>
        <v>Circuit Assingment - Channel 64</v>
      </c>
      <c r="C434" s="1">
        <f t="shared" ref="C434:D434" si="358">C433+1</f>
        <v>64</v>
      </c>
      <c r="D434" s="10">
        <f t="shared" si="358"/>
        <v>563</v>
      </c>
      <c r="J434" s="1" t="s">
        <v>52</v>
      </c>
      <c r="K434" s="1" t="s">
        <v>56</v>
      </c>
      <c r="L434" s="1" t="s">
        <v>130</v>
      </c>
      <c r="M434"/>
      <c r="N434"/>
    </row>
    <row r="435" spans="1:14" ht="15" hidden="1" outlineLevel="2" x14ac:dyDescent="0.25">
      <c r="A435" s="1"/>
      <c r="B435" s="8" t="str">
        <f t="shared" si="296"/>
        <v>Circuit Assingment - Channel 65</v>
      </c>
      <c r="C435" s="1">
        <f t="shared" ref="C435:D435" si="359">C434+1</f>
        <v>65</v>
      </c>
      <c r="D435" s="10">
        <f t="shared" si="359"/>
        <v>564</v>
      </c>
      <c r="J435" s="1" t="s">
        <v>52</v>
      </c>
      <c r="K435" s="1" t="s">
        <v>56</v>
      </c>
      <c r="L435" s="1" t="s">
        <v>130</v>
      </c>
      <c r="M435"/>
      <c r="N435"/>
    </row>
    <row r="436" spans="1:14" ht="15" hidden="1" outlineLevel="2" x14ac:dyDescent="0.25">
      <c r="A436" s="1"/>
      <c r="B436" s="8" t="str">
        <f t="shared" ref="B436:B466" si="360">CONCATENATE("Circuit Assingment - Channel ",C436)</f>
        <v>Circuit Assingment - Channel 66</v>
      </c>
      <c r="C436" s="1">
        <f t="shared" ref="C436:D436" si="361">C435+1</f>
        <v>66</v>
      </c>
      <c r="D436" s="10">
        <f t="shared" si="361"/>
        <v>565</v>
      </c>
      <c r="J436" s="1" t="s">
        <v>52</v>
      </c>
      <c r="K436" s="1" t="s">
        <v>56</v>
      </c>
      <c r="L436" s="1" t="s">
        <v>130</v>
      </c>
      <c r="M436"/>
      <c r="N436"/>
    </row>
    <row r="437" spans="1:14" ht="15" hidden="1" outlineLevel="2" x14ac:dyDescent="0.25">
      <c r="A437" s="1"/>
      <c r="B437" s="8" t="str">
        <f t="shared" si="360"/>
        <v>Circuit Assingment - Channel 67</v>
      </c>
      <c r="C437" s="1">
        <f t="shared" ref="C437:D437" si="362">C436+1</f>
        <v>67</v>
      </c>
      <c r="D437" s="10">
        <f t="shared" si="362"/>
        <v>566</v>
      </c>
      <c r="J437" s="1" t="s">
        <v>52</v>
      </c>
      <c r="K437" s="1" t="s">
        <v>56</v>
      </c>
      <c r="L437" s="1" t="s">
        <v>130</v>
      </c>
      <c r="M437"/>
      <c r="N437"/>
    </row>
    <row r="438" spans="1:14" ht="15" hidden="1" outlineLevel="2" x14ac:dyDescent="0.25">
      <c r="A438" s="1"/>
      <c r="B438" s="8" t="str">
        <f t="shared" si="360"/>
        <v>Circuit Assingment - Channel 68</v>
      </c>
      <c r="C438" s="1">
        <f t="shared" ref="C438:D438" si="363">C437+1</f>
        <v>68</v>
      </c>
      <c r="D438" s="10">
        <f t="shared" si="363"/>
        <v>567</v>
      </c>
      <c r="J438" s="1" t="s">
        <v>52</v>
      </c>
      <c r="K438" s="1" t="s">
        <v>56</v>
      </c>
      <c r="L438" s="1" t="s">
        <v>130</v>
      </c>
      <c r="M438"/>
      <c r="N438"/>
    </row>
    <row r="439" spans="1:14" ht="15" hidden="1" outlineLevel="2" x14ac:dyDescent="0.25">
      <c r="A439" s="1"/>
      <c r="B439" s="8" t="str">
        <f t="shared" si="360"/>
        <v>Circuit Assingment - Channel 69</v>
      </c>
      <c r="C439" s="1">
        <f t="shared" ref="C439:D439" si="364">C438+1</f>
        <v>69</v>
      </c>
      <c r="D439" s="10">
        <f t="shared" si="364"/>
        <v>568</v>
      </c>
      <c r="J439" s="1" t="s">
        <v>52</v>
      </c>
      <c r="K439" s="1" t="s">
        <v>56</v>
      </c>
      <c r="L439" s="1" t="s">
        <v>130</v>
      </c>
      <c r="M439"/>
      <c r="N439"/>
    </row>
    <row r="440" spans="1:14" ht="15" hidden="1" outlineLevel="2" x14ac:dyDescent="0.25">
      <c r="A440" s="1"/>
      <c r="B440" s="8" t="str">
        <f t="shared" si="360"/>
        <v>Circuit Assingment - Channel 70</v>
      </c>
      <c r="C440" s="1">
        <f t="shared" ref="C440:D440" si="365">C439+1</f>
        <v>70</v>
      </c>
      <c r="D440" s="10">
        <f t="shared" si="365"/>
        <v>569</v>
      </c>
      <c r="J440" s="1" t="s">
        <v>52</v>
      </c>
      <c r="K440" s="1" t="s">
        <v>56</v>
      </c>
      <c r="L440" s="1" t="s">
        <v>130</v>
      </c>
      <c r="M440"/>
      <c r="N440"/>
    </row>
    <row r="441" spans="1:14" ht="15" hidden="1" outlineLevel="2" x14ac:dyDescent="0.25">
      <c r="A441" s="1"/>
      <c r="B441" s="8" t="str">
        <f t="shared" si="360"/>
        <v>Circuit Assingment - Channel 71</v>
      </c>
      <c r="C441" s="1">
        <f t="shared" ref="C441:D441" si="366">C440+1</f>
        <v>71</v>
      </c>
      <c r="D441" s="10">
        <f t="shared" si="366"/>
        <v>570</v>
      </c>
      <c r="J441" s="1" t="s">
        <v>52</v>
      </c>
      <c r="K441" s="1" t="s">
        <v>56</v>
      </c>
      <c r="L441" s="1" t="s">
        <v>130</v>
      </c>
      <c r="M441"/>
      <c r="N441"/>
    </row>
    <row r="442" spans="1:14" ht="15" hidden="1" outlineLevel="2" x14ac:dyDescent="0.25">
      <c r="A442" s="1"/>
      <c r="B442" s="8" t="str">
        <f t="shared" si="360"/>
        <v>Circuit Assingment - Channel 72</v>
      </c>
      <c r="C442" s="1">
        <f t="shared" ref="C442:D442" si="367">C441+1</f>
        <v>72</v>
      </c>
      <c r="D442" s="10">
        <f t="shared" si="367"/>
        <v>571</v>
      </c>
      <c r="J442" s="1" t="s">
        <v>52</v>
      </c>
      <c r="K442" s="1" t="s">
        <v>56</v>
      </c>
      <c r="L442" s="1" t="s">
        <v>130</v>
      </c>
      <c r="M442"/>
      <c r="N442"/>
    </row>
    <row r="443" spans="1:14" ht="15" hidden="1" outlineLevel="2" x14ac:dyDescent="0.25">
      <c r="A443" s="1"/>
      <c r="B443" s="8" t="str">
        <f t="shared" si="360"/>
        <v>Circuit Assingment - Channel 73</v>
      </c>
      <c r="C443" s="1">
        <f t="shared" ref="C443:D443" si="368">C442+1</f>
        <v>73</v>
      </c>
      <c r="D443" s="10">
        <f t="shared" si="368"/>
        <v>572</v>
      </c>
      <c r="J443" s="1" t="s">
        <v>52</v>
      </c>
      <c r="K443" s="1" t="s">
        <v>56</v>
      </c>
      <c r="L443" s="1" t="s">
        <v>130</v>
      </c>
      <c r="M443"/>
      <c r="N443"/>
    </row>
    <row r="444" spans="1:14" ht="15" hidden="1" outlineLevel="2" x14ac:dyDescent="0.25">
      <c r="A444" s="1"/>
      <c r="B444" s="8" t="str">
        <f t="shared" si="360"/>
        <v>Circuit Assingment - Channel 74</v>
      </c>
      <c r="C444" s="1">
        <f t="shared" ref="C444:D444" si="369">C443+1</f>
        <v>74</v>
      </c>
      <c r="D444" s="10">
        <f t="shared" si="369"/>
        <v>573</v>
      </c>
      <c r="J444" s="1" t="s">
        <v>52</v>
      </c>
      <c r="K444" s="1" t="s">
        <v>56</v>
      </c>
      <c r="L444" s="1" t="s">
        <v>130</v>
      </c>
      <c r="M444"/>
      <c r="N444"/>
    </row>
    <row r="445" spans="1:14" ht="15" hidden="1" outlineLevel="2" x14ac:dyDescent="0.25">
      <c r="A445" s="1"/>
      <c r="B445" s="8" t="str">
        <f t="shared" si="360"/>
        <v>Circuit Assingment - Channel 75</v>
      </c>
      <c r="C445" s="1">
        <f t="shared" ref="C445:D445" si="370">C444+1</f>
        <v>75</v>
      </c>
      <c r="D445" s="10">
        <f t="shared" si="370"/>
        <v>574</v>
      </c>
      <c r="J445" s="1" t="s">
        <v>52</v>
      </c>
      <c r="K445" s="1" t="s">
        <v>56</v>
      </c>
      <c r="L445" s="1" t="s">
        <v>130</v>
      </c>
      <c r="M445"/>
      <c r="N445"/>
    </row>
    <row r="446" spans="1:14" ht="15" hidden="1" outlineLevel="2" x14ac:dyDescent="0.25">
      <c r="A446" s="1"/>
      <c r="B446" s="8" t="str">
        <f t="shared" si="360"/>
        <v>Circuit Assingment - Channel 76</v>
      </c>
      <c r="C446" s="1">
        <f t="shared" ref="C446:D446" si="371">C445+1</f>
        <v>76</v>
      </c>
      <c r="D446" s="10">
        <f t="shared" si="371"/>
        <v>575</v>
      </c>
      <c r="J446" s="1" t="s">
        <v>52</v>
      </c>
      <c r="K446" s="1" t="s">
        <v>56</v>
      </c>
      <c r="L446" s="1" t="s">
        <v>130</v>
      </c>
      <c r="M446"/>
      <c r="N446"/>
    </row>
    <row r="447" spans="1:14" ht="15" hidden="1" outlineLevel="2" x14ac:dyDescent="0.25">
      <c r="A447" s="1"/>
      <c r="B447" s="8" t="str">
        <f t="shared" si="360"/>
        <v>Circuit Assingment - Channel 77</v>
      </c>
      <c r="C447" s="1">
        <f t="shared" ref="C447:D447" si="372">C446+1</f>
        <v>77</v>
      </c>
      <c r="D447" s="10">
        <f t="shared" si="372"/>
        <v>576</v>
      </c>
      <c r="J447" s="1" t="s">
        <v>52</v>
      </c>
      <c r="K447" s="1" t="s">
        <v>56</v>
      </c>
      <c r="L447" s="1" t="s">
        <v>130</v>
      </c>
      <c r="M447"/>
      <c r="N447"/>
    </row>
    <row r="448" spans="1:14" ht="15" hidden="1" outlineLevel="2" x14ac:dyDescent="0.25">
      <c r="A448" s="1"/>
      <c r="B448" s="8" t="str">
        <f t="shared" si="360"/>
        <v>Circuit Assingment - Channel 78</v>
      </c>
      <c r="C448" s="1">
        <f t="shared" ref="C448:D448" si="373">C447+1</f>
        <v>78</v>
      </c>
      <c r="D448" s="10">
        <f t="shared" si="373"/>
        <v>577</v>
      </c>
      <c r="J448" s="1" t="s">
        <v>52</v>
      </c>
      <c r="K448" s="1" t="s">
        <v>56</v>
      </c>
      <c r="L448" s="1" t="s">
        <v>130</v>
      </c>
      <c r="M448"/>
      <c r="N448"/>
    </row>
    <row r="449" spans="1:14" ht="15" hidden="1" outlineLevel="2" x14ac:dyDescent="0.25">
      <c r="A449" s="1"/>
      <c r="B449" s="8" t="str">
        <f t="shared" si="360"/>
        <v>Circuit Assingment - Channel 79</v>
      </c>
      <c r="C449" s="1">
        <f t="shared" ref="C449:D449" si="374">C448+1</f>
        <v>79</v>
      </c>
      <c r="D449" s="10">
        <f t="shared" si="374"/>
        <v>578</v>
      </c>
      <c r="J449" s="1" t="s">
        <v>52</v>
      </c>
      <c r="K449" s="1" t="s">
        <v>56</v>
      </c>
      <c r="L449" s="1" t="s">
        <v>130</v>
      </c>
      <c r="M449"/>
      <c r="N449"/>
    </row>
    <row r="450" spans="1:14" ht="15" hidden="1" outlineLevel="2" x14ac:dyDescent="0.25">
      <c r="A450" s="1"/>
      <c r="B450" s="8" t="str">
        <f t="shared" si="360"/>
        <v>Circuit Assingment - Channel 80</v>
      </c>
      <c r="C450" s="1">
        <f t="shared" ref="C450:D450" si="375">C449+1</f>
        <v>80</v>
      </c>
      <c r="D450" s="10">
        <f t="shared" si="375"/>
        <v>579</v>
      </c>
      <c r="J450" s="1" t="s">
        <v>52</v>
      </c>
      <c r="K450" s="1" t="s">
        <v>56</v>
      </c>
      <c r="L450" s="1" t="s">
        <v>130</v>
      </c>
      <c r="M450"/>
      <c r="N450"/>
    </row>
    <row r="451" spans="1:14" ht="15" hidden="1" outlineLevel="2" x14ac:dyDescent="0.25">
      <c r="A451" s="1"/>
      <c r="B451" s="8" t="str">
        <f t="shared" si="360"/>
        <v>Circuit Assingment - Channel 81</v>
      </c>
      <c r="C451" s="1">
        <f t="shared" ref="C451:D451" si="376">C450+1</f>
        <v>81</v>
      </c>
      <c r="D451" s="10">
        <f t="shared" si="376"/>
        <v>580</v>
      </c>
      <c r="J451" s="1" t="s">
        <v>52</v>
      </c>
      <c r="K451" s="1" t="s">
        <v>56</v>
      </c>
      <c r="L451" s="1" t="s">
        <v>130</v>
      </c>
      <c r="M451"/>
      <c r="N451"/>
    </row>
    <row r="452" spans="1:14" ht="15" hidden="1" outlineLevel="2" x14ac:dyDescent="0.25">
      <c r="A452" s="1"/>
      <c r="B452" s="8" t="str">
        <f t="shared" si="360"/>
        <v>Circuit Assingment - Channel 82</v>
      </c>
      <c r="C452" s="1">
        <f t="shared" ref="C452:D452" si="377">C451+1</f>
        <v>82</v>
      </c>
      <c r="D452" s="10">
        <f t="shared" si="377"/>
        <v>581</v>
      </c>
      <c r="J452" s="1" t="s">
        <v>52</v>
      </c>
      <c r="K452" s="1" t="s">
        <v>56</v>
      </c>
      <c r="L452" s="1" t="s">
        <v>130</v>
      </c>
      <c r="M452"/>
      <c r="N452"/>
    </row>
    <row r="453" spans="1:14" ht="15" hidden="1" outlineLevel="2" x14ac:dyDescent="0.25">
      <c r="A453" s="1"/>
      <c r="B453" s="8" t="str">
        <f t="shared" si="360"/>
        <v>Circuit Assingment - Channel 83</v>
      </c>
      <c r="C453" s="1">
        <f t="shared" ref="C453:D453" si="378">C452+1</f>
        <v>83</v>
      </c>
      <c r="D453" s="10">
        <f t="shared" si="378"/>
        <v>582</v>
      </c>
      <c r="J453" s="1" t="s">
        <v>52</v>
      </c>
      <c r="K453" s="1" t="s">
        <v>56</v>
      </c>
      <c r="L453" s="1" t="s">
        <v>130</v>
      </c>
      <c r="M453"/>
      <c r="N453"/>
    </row>
    <row r="454" spans="1:14" ht="15" hidden="1" outlineLevel="2" x14ac:dyDescent="0.25">
      <c r="A454" s="1"/>
      <c r="B454" s="8" t="str">
        <f t="shared" si="360"/>
        <v>Circuit Assingment - Channel 84</v>
      </c>
      <c r="C454" s="1">
        <f t="shared" ref="C454:D454" si="379">C453+1</f>
        <v>84</v>
      </c>
      <c r="D454" s="10">
        <f t="shared" si="379"/>
        <v>583</v>
      </c>
      <c r="J454" s="1" t="s">
        <v>52</v>
      </c>
      <c r="K454" s="1" t="s">
        <v>56</v>
      </c>
      <c r="L454" s="1" t="s">
        <v>130</v>
      </c>
      <c r="M454"/>
      <c r="N454"/>
    </row>
    <row r="455" spans="1:14" ht="15" hidden="1" outlineLevel="2" x14ac:dyDescent="0.25">
      <c r="A455" s="1"/>
      <c r="B455" s="8" t="str">
        <f t="shared" si="360"/>
        <v>Circuit Assingment - Channel 85</v>
      </c>
      <c r="C455" s="1">
        <f t="shared" ref="C455:D455" si="380">C454+1</f>
        <v>85</v>
      </c>
      <c r="D455" s="10">
        <f t="shared" si="380"/>
        <v>584</v>
      </c>
      <c r="J455" s="1" t="s">
        <v>52</v>
      </c>
      <c r="K455" s="1" t="s">
        <v>56</v>
      </c>
      <c r="L455" s="1" t="s">
        <v>130</v>
      </c>
      <c r="M455"/>
      <c r="N455"/>
    </row>
    <row r="456" spans="1:14" ht="15" hidden="1" outlineLevel="2" x14ac:dyDescent="0.25">
      <c r="A456" s="1"/>
      <c r="B456" s="8" t="str">
        <f t="shared" si="360"/>
        <v>Circuit Assingment - Channel 86</v>
      </c>
      <c r="C456" s="1">
        <f t="shared" ref="C456:D456" si="381">C455+1</f>
        <v>86</v>
      </c>
      <c r="D456" s="10">
        <f t="shared" si="381"/>
        <v>585</v>
      </c>
      <c r="J456" s="1" t="s">
        <v>52</v>
      </c>
      <c r="K456" s="1" t="s">
        <v>56</v>
      </c>
      <c r="L456" s="1" t="s">
        <v>130</v>
      </c>
      <c r="M456"/>
      <c r="N456"/>
    </row>
    <row r="457" spans="1:14" ht="15" hidden="1" outlineLevel="2" x14ac:dyDescent="0.25">
      <c r="A457" s="1"/>
      <c r="B457" s="8" t="str">
        <f t="shared" si="360"/>
        <v>Circuit Assingment - Channel 87</v>
      </c>
      <c r="C457" s="1">
        <f t="shared" ref="C457:D457" si="382">C456+1</f>
        <v>87</v>
      </c>
      <c r="D457" s="10">
        <f t="shared" si="382"/>
        <v>586</v>
      </c>
      <c r="J457" s="1" t="s">
        <v>52</v>
      </c>
      <c r="K457" s="1" t="s">
        <v>56</v>
      </c>
      <c r="L457" s="1" t="s">
        <v>130</v>
      </c>
      <c r="M457"/>
      <c r="N457"/>
    </row>
    <row r="458" spans="1:14" hidden="1" outlineLevel="2" x14ac:dyDescent="0.25">
      <c r="B458" s="8" t="str">
        <f t="shared" si="360"/>
        <v>Circuit Assingment - Channel 88</v>
      </c>
      <c r="C458" s="1">
        <f t="shared" ref="C458:D458" si="383">C457+1</f>
        <v>88</v>
      </c>
      <c r="D458" s="10">
        <f t="shared" si="383"/>
        <v>587</v>
      </c>
      <c r="J458" s="1" t="s">
        <v>52</v>
      </c>
      <c r="K458" s="1" t="s">
        <v>56</v>
      </c>
      <c r="L458" s="1" t="s">
        <v>130</v>
      </c>
    </row>
    <row r="459" spans="1:14" hidden="1" outlineLevel="2" x14ac:dyDescent="0.25">
      <c r="B459" s="8" t="str">
        <f t="shared" si="360"/>
        <v>Circuit Assingment - Channel 89</v>
      </c>
      <c r="C459" s="1">
        <f t="shared" ref="C459:D459" si="384">C458+1</f>
        <v>89</v>
      </c>
      <c r="D459" s="10">
        <f t="shared" si="384"/>
        <v>588</v>
      </c>
      <c r="J459" s="1" t="s">
        <v>52</v>
      </c>
      <c r="K459" s="1" t="s">
        <v>56</v>
      </c>
      <c r="L459" s="1" t="s">
        <v>130</v>
      </c>
    </row>
    <row r="460" spans="1:14" hidden="1" outlineLevel="2" x14ac:dyDescent="0.25">
      <c r="B460" s="8" t="str">
        <f t="shared" si="360"/>
        <v>Circuit Assingment - Channel 90</v>
      </c>
      <c r="C460" s="1">
        <f t="shared" ref="C460:D460" si="385">C459+1</f>
        <v>90</v>
      </c>
      <c r="D460" s="10">
        <f t="shared" si="385"/>
        <v>589</v>
      </c>
      <c r="J460" s="1" t="s">
        <v>52</v>
      </c>
      <c r="K460" s="1" t="s">
        <v>56</v>
      </c>
      <c r="L460" s="1" t="s">
        <v>130</v>
      </c>
    </row>
    <row r="461" spans="1:14" hidden="1" outlineLevel="2" x14ac:dyDescent="0.25">
      <c r="B461" s="8" t="str">
        <f t="shared" si="360"/>
        <v>Circuit Assingment - Channel 91</v>
      </c>
      <c r="C461" s="1">
        <f t="shared" ref="C461:D461" si="386">C460+1</f>
        <v>91</v>
      </c>
      <c r="D461" s="10">
        <f t="shared" si="386"/>
        <v>590</v>
      </c>
      <c r="J461" s="1" t="s">
        <v>52</v>
      </c>
      <c r="K461" s="1" t="s">
        <v>56</v>
      </c>
      <c r="L461" s="1" t="s">
        <v>130</v>
      </c>
    </row>
    <row r="462" spans="1:14" hidden="1" outlineLevel="2" x14ac:dyDescent="0.25">
      <c r="B462" s="8" t="str">
        <f t="shared" si="360"/>
        <v>Circuit Assingment - Channel 92</v>
      </c>
      <c r="C462" s="1">
        <f t="shared" ref="C462:D462" si="387">C461+1</f>
        <v>92</v>
      </c>
      <c r="D462" s="10">
        <f t="shared" si="387"/>
        <v>591</v>
      </c>
      <c r="J462" s="1" t="s">
        <v>52</v>
      </c>
      <c r="K462" s="1" t="s">
        <v>56</v>
      </c>
      <c r="L462" s="1" t="s">
        <v>130</v>
      </c>
    </row>
    <row r="463" spans="1:14" hidden="1" outlineLevel="2" x14ac:dyDescent="0.25">
      <c r="B463" s="8" t="str">
        <f t="shared" si="360"/>
        <v>Circuit Assingment - Channel 93</v>
      </c>
      <c r="C463" s="1">
        <f t="shared" ref="C463:D463" si="388">C462+1</f>
        <v>93</v>
      </c>
      <c r="D463" s="10">
        <f t="shared" si="388"/>
        <v>592</v>
      </c>
      <c r="J463" s="1" t="s">
        <v>52</v>
      </c>
      <c r="K463" s="1" t="s">
        <v>56</v>
      </c>
      <c r="L463" s="1" t="s">
        <v>130</v>
      </c>
    </row>
    <row r="464" spans="1:14" hidden="1" outlineLevel="2" x14ac:dyDescent="0.25">
      <c r="B464" s="8" t="str">
        <f t="shared" si="360"/>
        <v>Circuit Assingment - Channel 94</v>
      </c>
      <c r="C464" s="1">
        <f t="shared" ref="C464:D464" si="389">C463+1</f>
        <v>94</v>
      </c>
      <c r="D464" s="10">
        <f t="shared" si="389"/>
        <v>593</v>
      </c>
      <c r="J464" s="1" t="s">
        <v>52</v>
      </c>
      <c r="K464" s="1" t="s">
        <v>56</v>
      </c>
      <c r="L464" s="1" t="s">
        <v>130</v>
      </c>
    </row>
    <row r="465" spans="1:14" hidden="1" outlineLevel="2" x14ac:dyDescent="0.25">
      <c r="B465" s="8" t="str">
        <f t="shared" si="360"/>
        <v>Circuit Assingment - Channel 95</v>
      </c>
      <c r="C465" s="1">
        <f t="shared" ref="C465:D465" si="390">C464+1</f>
        <v>95</v>
      </c>
      <c r="D465" s="10">
        <f t="shared" si="390"/>
        <v>594</v>
      </c>
      <c r="J465" s="1" t="s">
        <v>52</v>
      </c>
      <c r="K465" s="1" t="s">
        <v>56</v>
      </c>
      <c r="L465" s="1" t="s">
        <v>130</v>
      </c>
    </row>
    <row r="466" spans="1:14" hidden="1" outlineLevel="2" x14ac:dyDescent="0.25">
      <c r="B466" s="8" t="str">
        <f t="shared" si="360"/>
        <v>Circuit Assingment - Channel 96</v>
      </c>
      <c r="C466" s="1">
        <f t="shared" ref="C466:D466" si="391">C465+1</f>
        <v>96</v>
      </c>
      <c r="D466" s="10">
        <f t="shared" si="391"/>
        <v>595</v>
      </c>
      <c r="J466" s="1" t="s">
        <v>52</v>
      </c>
      <c r="K466" s="1" t="s">
        <v>56</v>
      </c>
      <c r="L466" s="1" t="s">
        <v>130</v>
      </c>
    </row>
    <row r="467" spans="1:14" outlineLevel="1" collapsed="1" x14ac:dyDescent="0.25"/>
    <row r="468" spans="1:14" outlineLevel="1" x14ac:dyDescent="0.25">
      <c r="B468" s="8" t="s">
        <v>28</v>
      </c>
      <c r="D468" s="10">
        <v>600</v>
      </c>
      <c r="E468" s="1">
        <f>D564</f>
        <v>695</v>
      </c>
      <c r="H468"/>
      <c r="I468" s="12"/>
      <c r="J468"/>
      <c r="K468"/>
      <c r="L468"/>
      <c r="M468"/>
      <c r="N468"/>
    </row>
    <row r="469" spans="1:14" hidden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600</v>
      </c>
      <c r="J469" s="1" t="s">
        <v>52</v>
      </c>
      <c r="K469" s="1" t="s">
        <v>56</v>
      </c>
      <c r="L469" s="1" t="s">
        <v>130</v>
      </c>
    </row>
    <row r="470" spans="1:14" hidden="1" outlineLevel="2" x14ac:dyDescent="0.25">
      <c r="B470" s="8" t="str">
        <f t="shared" ref="B470:B533" si="392">CONCATENATE("Reset/Command - Channel ",C470)</f>
        <v>Reset/Command - Channel 2</v>
      </c>
      <c r="C470" s="1">
        <f>C469+1</f>
        <v>2</v>
      </c>
      <c r="D470" s="10">
        <f>D469+1</f>
        <v>601</v>
      </c>
      <c r="J470" s="1" t="s">
        <v>52</v>
      </c>
      <c r="K470" s="1" t="s">
        <v>56</v>
      </c>
      <c r="L470" s="1" t="s">
        <v>130</v>
      </c>
    </row>
    <row r="471" spans="1:14" hidden="1" outlineLevel="2" x14ac:dyDescent="0.25">
      <c r="B471" s="8" t="str">
        <f t="shared" si="392"/>
        <v>Reset/Command - Channel 3</v>
      </c>
      <c r="C471" s="1">
        <f t="shared" ref="C471:D471" si="393">C470+1</f>
        <v>3</v>
      </c>
      <c r="D471" s="10">
        <f t="shared" si="393"/>
        <v>602</v>
      </c>
      <c r="J471" s="1" t="s">
        <v>52</v>
      </c>
      <c r="K471" s="1" t="s">
        <v>56</v>
      </c>
      <c r="L471" s="1" t="s">
        <v>130</v>
      </c>
    </row>
    <row r="472" spans="1:14" hidden="1" outlineLevel="2" x14ac:dyDescent="0.25">
      <c r="B472" s="8" t="str">
        <f t="shared" si="392"/>
        <v>Reset/Command - Channel 4</v>
      </c>
      <c r="C472" s="1">
        <f t="shared" ref="C472:D472" si="394">C471+1</f>
        <v>4</v>
      </c>
      <c r="D472" s="10">
        <f t="shared" si="394"/>
        <v>603</v>
      </c>
      <c r="J472" s="1" t="s">
        <v>52</v>
      </c>
      <c r="K472" s="1" t="s">
        <v>56</v>
      </c>
      <c r="L472" s="1" t="s">
        <v>130</v>
      </c>
    </row>
    <row r="473" spans="1:14" hidden="1" outlineLevel="2" x14ac:dyDescent="0.25">
      <c r="B473" s="8" t="str">
        <f t="shared" si="392"/>
        <v>Reset/Command - Channel 5</v>
      </c>
      <c r="C473" s="1">
        <f t="shared" ref="C473:D473" si="395">C472+1</f>
        <v>5</v>
      </c>
      <c r="D473" s="10">
        <f t="shared" si="395"/>
        <v>604</v>
      </c>
      <c r="J473" s="1" t="s">
        <v>52</v>
      </c>
      <c r="K473" s="1" t="s">
        <v>56</v>
      </c>
      <c r="L473" s="1" t="s">
        <v>130</v>
      </c>
    </row>
    <row r="474" spans="1:14" hidden="1" outlineLevel="2" x14ac:dyDescent="0.25">
      <c r="B474" s="8" t="str">
        <f t="shared" si="392"/>
        <v>Reset/Command - Channel 6</v>
      </c>
      <c r="C474" s="1">
        <f t="shared" ref="C474:D474" si="396">C473+1</f>
        <v>6</v>
      </c>
      <c r="D474" s="10">
        <f t="shared" si="396"/>
        <v>605</v>
      </c>
      <c r="J474" s="1" t="s">
        <v>52</v>
      </c>
      <c r="K474" s="1" t="s">
        <v>56</v>
      </c>
      <c r="L474" s="1" t="s">
        <v>130</v>
      </c>
    </row>
    <row r="475" spans="1:14" hidden="1" outlineLevel="2" x14ac:dyDescent="0.25">
      <c r="B475" s="8" t="str">
        <f t="shared" si="392"/>
        <v>Reset/Command - Channel 7</v>
      </c>
      <c r="C475" s="1">
        <f t="shared" ref="C475:D475" si="397">C474+1</f>
        <v>7</v>
      </c>
      <c r="D475" s="10">
        <f t="shared" si="397"/>
        <v>606</v>
      </c>
      <c r="J475" s="1" t="s">
        <v>52</v>
      </c>
      <c r="K475" s="1" t="s">
        <v>56</v>
      </c>
      <c r="L475" s="1" t="s">
        <v>130</v>
      </c>
    </row>
    <row r="476" spans="1:14" ht="15" hidden="1" outlineLevel="2" x14ac:dyDescent="0.25">
      <c r="A476" s="1"/>
      <c r="B476" s="8" t="str">
        <f t="shared" si="392"/>
        <v>Reset/Command - Channel 8</v>
      </c>
      <c r="C476" s="1">
        <f t="shared" ref="C476:D476" si="398">C475+1</f>
        <v>8</v>
      </c>
      <c r="D476" s="10">
        <f t="shared" si="398"/>
        <v>607</v>
      </c>
      <c r="J476" s="1" t="s">
        <v>52</v>
      </c>
      <c r="K476" s="1" t="s">
        <v>56</v>
      </c>
      <c r="L476" s="1" t="s">
        <v>130</v>
      </c>
      <c r="M476"/>
      <c r="N476"/>
    </row>
    <row r="477" spans="1:14" ht="15" hidden="1" outlineLevel="2" x14ac:dyDescent="0.25">
      <c r="A477" s="1"/>
      <c r="B477" s="8" t="str">
        <f t="shared" si="392"/>
        <v>Reset/Command - Channel 9</v>
      </c>
      <c r="C477" s="1">
        <f t="shared" ref="C477:D477" si="399">C476+1</f>
        <v>9</v>
      </c>
      <c r="D477" s="10">
        <f t="shared" si="399"/>
        <v>608</v>
      </c>
      <c r="J477" s="1" t="s">
        <v>52</v>
      </c>
      <c r="K477" s="1" t="s">
        <v>56</v>
      </c>
      <c r="L477" s="1" t="s">
        <v>130</v>
      </c>
      <c r="M477"/>
      <c r="N477"/>
    </row>
    <row r="478" spans="1:14" ht="15" hidden="1" outlineLevel="2" x14ac:dyDescent="0.25">
      <c r="A478" s="1"/>
      <c r="B478" s="8" t="str">
        <f t="shared" si="392"/>
        <v>Reset/Command - Channel 10</v>
      </c>
      <c r="C478" s="1">
        <f t="shared" ref="C478:D478" si="400">C477+1</f>
        <v>10</v>
      </c>
      <c r="D478" s="10">
        <f t="shared" si="400"/>
        <v>609</v>
      </c>
      <c r="J478" s="1" t="s">
        <v>52</v>
      </c>
      <c r="K478" s="1" t="s">
        <v>56</v>
      </c>
      <c r="L478" s="1" t="s">
        <v>130</v>
      </c>
      <c r="M478"/>
      <c r="N478"/>
    </row>
    <row r="479" spans="1:14" ht="15" hidden="1" outlineLevel="2" x14ac:dyDescent="0.25">
      <c r="A479" s="1"/>
      <c r="B479" s="8" t="str">
        <f t="shared" si="392"/>
        <v>Reset/Command - Channel 11</v>
      </c>
      <c r="C479" s="1">
        <f t="shared" ref="C479:D479" si="401">C478+1</f>
        <v>11</v>
      </c>
      <c r="D479" s="10">
        <f t="shared" si="401"/>
        <v>610</v>
      </c>
      <c r="J479" s="1" t="s">
        <v>52</v>
      </c>
      <c r="K479" s="1" t="s">
        <v>56</v>
      </c>
      <c r="L479" s="1" t="s">
        <v>130</v>
      </c>
      <c r="M479"/>
      <c r="N479"/>
    </row>
    <row r="480" spans="1:14" ht="15" hidden="1" outlineLevel="2" x14ac:dyDescent="0.25">
      <c r="A480" s="1"/>
      <c r="B480" s="8" t="str">
        <f t="shared" si="392"/>
        <v>Reset/Command - Channel 12</v>
      </c>
      <c r="C480" s="1">
        <f t="shared" ref="C480:D480" si="402">C479+1</f>
        <v>12</v>
      </c>
      <c r="D480" s="10">
        <f t="shared" si="402"/>
        <v>611</v>
      </c>
      <c r="J480" s="1" t="s">
        <v>52</v>
      </c>
      <c r="K480" s="1" t="s">
        <v>56</v>
      </c>
      <c r="L480" s="1" t="s">
        <v>130</v>
      </c>
      <c r="M480"/>
      <c r="N480"/>
    </row>
    <row r="481" spans="1:14" ht="15" hidden="1" outlineLevel="2" x14ac:dyDescent="0.25">
      <c r="A481" s="1"/>
      <c r="B481" s="8" t="str">
        <f t="shared" si="392"/>
        <v>Reset/Command - Channel 13</v>
      </c>
      <c r="C481" s="1">
        <f t="shared" ref="C481:D481" si="403">C480+1</f>
        <v>13</v>
      </c>
      <c r="D481" s="10">
        <f t="shared" si="403"/>
        <v>612</v>
      </c>
      <c r="J481" s="1" t="s">
        <v>52</v>
      </c>
      <c r="K481" s="1" t="s">
        <v>56</v>
      </c>
      <c r="L481" s="1" t="s">
        <v>130</v>
      </c>
      <c r="M481"/>
      <c r="N481"/>
    </row>
    <row r="482" spans="1:14" ht="15" hidden="1" outlineLevel="2" x14ac:dyDescent="0.25">
      <c r="A482" s="1"/>
      <c r="B482" s="8" t="str">
        <f t="shared" si="392"/>
        <v>Reset/Command - Channel 14</v>
      </c>
      <c r="C482" s="1">
        <f t="shared" ref="C482:D482" si="404">C481+1</f>
        <v>14</v>
      </c>
      <c r="D482" s="10">
        <f t="shared" si="404"/>
        <v>613</v>
      </c>
      <c r="J482" s="1" t="s">
        <v>52</v>
      </c>
      <c r="K482" s="1" t="s">
        <v>56</v>
      </c>
      <c r="L482" s="1" t="s">
        <v>130</v>
      </c>
      <c r="M482"/>
      <c r="N482"/>
    </row>
    <row r="483" spans="1:14" ht="15" hidden="1" outlineLevel="2" x14ac:dyDescent="0.25">
      <c r="A483" s="1"/>
      <c r="B483" s="8" t="str">
        <f t="shared" si="392"/>
        <v>Reset/Command - Channel 15</v>
      </c>
      <c r="C483" s="1">
        <f t="shared" ref="C483:D483" si="405">C482+1</f>
        <v>15</v>
      </c>
      <c r="D483" s="10">
        <f t="shared" si="405"/>
        <v>614</v>
      </c>
      <c r="J483" s="1" t="s">
        <v>52</v>
      </c>
      <c r="K483" s="1" t="s">
        <v>56</v>
      </c>
      <c r="L483" s="1" t="s">
        <v>130</v>
      </c>
      <c r="M483"/>
      <c r="N483"/>
    </row>
    <row r="484" spans="1:14" ht="15" hidden="1" outlineLevel="2" x14ac:dyDescent="0.25">
      <c r="A484" s="1"/>
      <c r="B484" s="8" t="str">
        <f t="shared" si="392"/>
        <v>Reset/Command - Channel 16</v>
      </c>
      <c r="C484" s="1">
        <f t="shared" ref="C484:D484" si="406">C483+1</f>
        <v>16</v>
      </c>
      <c r="D484" s="10">
        <f t="shared" si="406"/>
        <v>615</v>
      </c>
      <c r="J484" s="1" t="s">
        <v>52</v>
      </c>
      <c r="K484" s="1" t="s">
        <v>56</v>
      </c>
      <c r="L484" s="1" t="s">
        <v>130</v>
      </c>
      <c r="M484"/>
      <c r="N484"/>
    </row>
    <row r="485" spans="1:14" ht="15" hidden="1" outlineLevel="2" x14ac:dyDescent="0.25">
      <c r="A485" s="1"/>
      <c r="B485" s="8" t="str">
        <f t="shared" si="392"/>
        <v>Reset/Command - Channel 17</v>
      </c>
      <c r="C485" s="1">
        <f t="shared" ref="C485:D485" si="407">C484+1</f>
        <v>17</v>
      </c>
      <c r="D485" s="10">
        <f t="shared" si="407"/>
        <v>616</v>
      </c>
      <c r="J485" s="1" t="s">
        <v>52</v>
      </c>
      <c r="K485" s="1" t="s">
        <v>56</v>
      </c>
      <c r="L485" s="1" t="s">
        <v>130</v>
      </c>
      <c r="M485"/>
      <c r="N485"/>
    </row>
    <row r="486" spans="1:14" ht="15" hidden="1" outlineLevel="2" x14ac:dyDescent="0.25">
      <c r="A486" s="1"/>
      <c r="B486" s="8" t="str">
        <f t="shared" si="392"/>
        <v>Reset/Command - Channel 18</v>
      </c>
      <c r="C486" s="1">
        <f t="shared" ref="C486:D486" si="408">C485+1</f>
        <v>18</v>
      </c>
      <c r="D486" s="10">
        <f t="shared" si="408"/>
        <v>617</v>
      </c>
      <c r="J486" s="1" t="s">
        <v>52</v>
      </c>
      <c r="K486" s="1" t="s">
        <v>56</v>
      </c>
      <c r="L486" s="1" t="s">
        <v>130</v>
      </c>
      <c r="M486"/>
      <c r="N486"/>
    </row>
    <row r="487" spans="1:14" ht="15" hidden="1" outlineLevel="2" x14ac:dyDescent="0.25">
      <c r="A487" s="1"/>
      <c r="B487" s="8" t="str">
        <f t="shared" si="392"/>
        <v>Reset/Command - Channel 19</v>
      </c>
      <c r="C487" s="1">
        <f t="shared" ref="C487:D487" si="409">C486+1</f>
        <v>19</v>
      </c>
      <c r="D487" s="10">
        <f t="shared" si="409"/>
        <v>618</v>
      </c>
      <c r="J487" s="1" t="s">
        <v>52</v>
      </c>
      <c r="K487" s="1" t="s">
        <v>56</v>
      </c>
      <c r="L487" s="1" t="s">
        <v>130</v>
      </c>
      <c r="M487"/>
      <c r="N487"/>
    </row>
    <row r="488" spans="1:14" ht="15" hidden="1" outlineLevel="2" x14ac:dyDescent="0.25">
      <c r="A488" s="1"/>
      <c r="B488" s="8" t="str">
        <f t="shared" si="392"/>
        <v>Reset/Command - Channel 20</v>
      </c>
      <c r="C488" s="1">
        <f t="shared" ref="C488:D488" si="410">C487+1</f>
        <v>20</v>
      </c>
      <c r="D488" s="10">
        <f t="shared" si="410"/>
        <v>619</v>
      </c>
      <c r="J488" s="1" t="s">
        <v>52</v>
      </c>
      <c r="K488" s="1" t="s">
        <v>56</v>
      </c>
      <c r="L488" s="1" t="s">
        <v>130</v>
      </c>
      <c r="M488"/>
      <c r="N488"/>
    </row>
    <row r="489" spans="1:14" ht="15" hidden="1" outlineLevel="2" x14ac:dyDescent="0.25">
      <c r="A489" s="1"/>
      <c r="B489" s="8" t="str">
        <f t="shared" si="392"/>
        <v>Reset/Command - Channel 21</v>
      </c>
      <c r="C489" s="1">
        <f t="shared" ref="C489:D489" si="411">C488+1</f>
        <v>21</v>
      </c>
      <c r="D489" s="10">
        <f t="shared" si="411"/>
        <v>620</v>
      </c>
      <c r="J489" s="1" t="s">
        <v>52</v>
      </c>
      <c r="K489" s="1" t="s">
        <v>56</v>
      </c>
      <c r="L489" s="1" t="s">
        <v>130</v>
      </c>
      <c r="M489"/>
      <c r="N489"/>
    </row>
    <row r="490" spans="1:14" ht="15" hidden="1" outlineLevel="2" x14ac:dyDescent="0.25">
      <c r="A490" s="1"/>
      <c r="B490" s="8" t="str">
        <f t="shared" si="392"/>
        <v>Reset/Command - Channel 22</v>
      </c>
      <c r="C490" s="1">
        <f t="shared" ref="C490:D490" si="412">C489+1</f>
        <v>22</v>
      </c>
      <c r="D490" s="10">
        <f t="shared" si="412"/>
        <v>621</v>
      </c>
      <c r="J490" s="1" t="s">
        <v>52</v>
      </c>
      <c r="K490" s="1" t="s">
        <v>56</v>
      </c>
      <c r="L490" s="1" t="s">
        <v>130</v>
      </c>
      <c r="M490"/>
      <c r="N490"/>
    </row>
    <row r="491" spans="1:14" ht="15" hidden="1" outlineLevel="2" x14ac:dyDescent="0.25">
      <c r="A491" s="1"/>
      <c r="B491" s="8" t="str">
        <f t="shared" si="392"/>
        <v>Reset/Command - Channel 23</v>
      </c>
      <c r="C491" s="1">
        <f t="shared" ref="C491:D491" si="413">C490+1</f>
        <v>23</v>
      </c>
      <c r="D491" s="10">
        <f t="shared" si="413"/>
        <v>622</v>
      </c>
      <c r="J491" s="1" t="s">
        <v>52</v>
      </c>
      <c r="K491" s="1" t="s">
        <v>56</v>
      </c>
      <c r="L491" s="1" t="s">
        <v>130</v>
      </c>
      <c r="M491"/>
      <c r="N491"/>
    </row>
    <row r="492" spans="1:14" ht="15" hidden="1" outlineLevel="2" x14ac:dyDescent="0.25">
      <c r="A492" s="1"/>
      <c r="B492" s="8" t="str">
        <f t="shared" si="392"/>
        <v>Reset/Command - Channel 24</v>
      </c>
      <c r="C492" s="1">
        <f t="shared" ref="C492:D492" si="414">C491+1</f>
        <v>24</v>
      </c>
      <c r="D492" s="10">
        <f t="shared" si="414"/>
        <v>623</v>
      </c>
      <c r="J492" s="1" t="s">
        <v>52</v>
      </c>
      <c r="K492" s="1" t="s">
        <v>56</v>
      </c>
      <c r="L492" s="1" t="s">
        <v>130</v>
      </c>
      <c r="M492"/>
      <c r="N492"/>
    </row>
    <row r="493" spans="1:14" ht="15" hidden="1" outlineLevel="2" x14ac:dyDescent="0.25">
      <c r="A493" s="1"/>
      <c r="B493" s="8" t="str">
        <f t="shared" si="392"/>
        <v>Reset/Command - Channel 25</v>
      </c>
      <c r="C493" s="1">
        <f t="shared" ref="C493:D493" si="415">C492+1</f>
        <v>25</v>
      </c>
      <c r="D493" s="10">
        <f t="shared" si="415"/>
        <v>624</v>
      </c>
      <c r="J493" s="1" t="s">
        <v>52</v>
      </c>
      <c r="K493" s="1" t="s">
        <v>56</v>
      </c>
      <c r="L493" s="1" t="s">
        <v>130</v>
      </c>
      <c r="M493"/>
      <c r="N493"/>
    </row>
    <row r="494" spans="1:14" ht="15" hidden="1" outlineLevel="2" x14ac:dyDescent="0.25">
      <c r="A494" s="1"/>
      <c r="B494" s="8" t="str">
        <f t="shared" si="392"/>
        <v>Reset/Command - Channel 26</v>
      </c>
      <c r="C494" s="1">
        <f t="shared" ref="C494:D494" si="416">C493+1</f>
        <v>26</v>
      </c>
      <c r="D494" s="10">
        <f t="shared" si="416"/>
        <v>625</v>
      </c>
      <c r="J494" s="1" t="s">
        <v>52</v>
      </c>
      <c r="K494" s="1" t="s">
        <v>56</v>
      </c>
      <c r="L494" s="1" t="s">
        <v>130</v>
      </c>
      <c r="M494"/>
      <c r="N494"/>
    </row>
    <row r="495" spans="1:14" ht="15" hidden="1" outlineLevel="2" x14ac:dyDescent="0.25">
      <c r="A495" s="1"/>
      <c r="B495" s="8" t="str">
        <f t="shared" si="392"/>
        <v>Reset/Command - Channel 27</v>
      </c>
      <c r="C495" s="1">
        <f t="shared" ref="C495:D495" si="417">C494+1</f>
        <v>27</v>
      </c>
      <c r="D495" s="10">
        <f t="shared" si="417"/>
        <v>626</v>
      </c>
      <c r="J495" s="1" t="s">
        <v>52</v>
      </c>
      <c r="K495" s="1" t="s">
        <v>56</v>
      </c>
      <c r="L495" s="1" t="s">
        <v>130</v>
      </c>
      <c r="M495"/>
      <c r="N495"/>
    </row>
    <row r="496" spans="1:14" ht="15" hidden="1" outlineLevel="2" x14ac:dyDescent="0.25">
      <c r="A496" s="1"/>
      <c r="B496" s="8" t="str">
        <f t="shared" si="392"/>
        <v>Reset/Command - Channel 28</v>
      </c>
      <c r="C496" s="1">
        <f t="shared" ref="C496:D496" si="418">C495+1</f>
        <v>28</v>
      </c>
      <c r="D496" s="10">
        <f t="shared" si="418"/>
        <v>627</v>
      </c>
      <c r="J496" s="1" t="s">
        <v>52</v>
      </c>
      <c r="K496" s="1" t="s">
        <v>56</v>
      </c>
      <c r="L496" s="1" t="s">
        <v>130</v>
      </c>
      <c r="M496"/>
      <c r="N496"/>
    </row>
    <row r="497" spans="1:14" ht="15" hidden="1" outlineLevel="2" x14ac:dyDescent="0.25">
      <c r="A497" s="1"/>
      <c r="B497" s="8" t="str">
        <f t="shared" si="392"/>
        <v>Reset/Command - Channel 29</v>
      </c>
      <c r="C497" s="1">
        <f t="shared" ref="C497:D497" si="419">C496+1</f>
        <v>29</v>
      </c>
      <c r="D497" s="10">
        <f t="shared" si="419"/>
        <v>628</v>
      </c>
      <c r="J497" s="1" t="s">
        <v>52</v>
      </c>
      <c r="K497" s="1" t="s">
        <v>56</v>
      </c>
      <c r="L497" s="1" t="s">
        <v>130</v>
      </c>
      <c r="M497"/>
      <c r="N497"/>
    </row>
    <row r="498" spans="1:14" ht="15" hidden="1" outlineLevel="2" x14ac:dyDescent="0.25">
      <c r="A498" s="1"/>
      <c r="B498" s="8" t="str">
        <f t="shared" si="392"/>
        <v>Reset/Command - Channel 30</v>
      </c>
      <c r="C498" s="1">
        <f t="shared" ref="C498:D498" si="420">C497+1</f>
        <v>30</v>
      </c>
      <c r="D498" s="10">
        <f t="shared" si="420"/>
        <v>629</v>
      </c>
      <c r="J498" s="1" t="s">
        <v>52</v>
      </c>
      <c r="K498" s="1" t="s">
        <v>56</v>
      </c>
      <c r="L498" s="1" t="s">
        <v>130</v>
      </c>
      <c r="M498"/>
      <c r="N498"/>
    </row>
    <row r="499" spans="1:14" ht="15" hidden="1" outlineLevel="2" x14ac:dyDescent="0.25">
      <c r="A499" s="1"/>
      <c r="B499" s="8" t="str">
        <f t="shared" si="392"/>
        <v>Reset/Command - Channel 31</v>
      </c>
      <c r="C499" s="1">
        <f t="shared" ref="C499:D499" si="421">C498+1</f>
        <v>31</v>
      </c>
      <c r="D499" s="10">
        <f t="shared" si="421"/>
        <v>630</v>
      </c>
      <c r="J499" s="1" t="s">
        <v>52</v>
      </c>
      <c r="K499" s="1" t="s">
        <v>56</v>
      </c>
      <c r="L499" s="1" t="s">
        <v>130</v>
      </c>
      <c r="M499"/>
      <c r="N499"/>
    </row>
    <row r="500" spans="1:14" ht="15" hidden="1" outlineLevel="2" x14ac:dyDescent="0.25">
      <c r="A500" s="1"/>
      <c r="B500" s="8" t="str">
        <f t="shared" si="392"/>
        <v>Reset/Command - Channel 32</v>
      </c>
      <c r="C500" s="1">
        <f t="shared" ref="C500:D500" si="422">C499+1</f>
        <v>32</v>
      </c>
      <c r="D500" s="10">
        <f t="shared" si="422"/>
        <v>631</v>
      </c>
      <c r="J500" s="1" t="s">
        <v>52</v>
      </c>
      <c r="K500" s="1" t="s">
        <v>56</v>
      </c>
      <c r="L500" s="1" t="s">
        <v>130</v>
      </c>
      <c r="M500"/>
      <c r="N500"/>
    </row>
    <row r="501" spans="1:14" ht="15" hidden="1" outlineLevel="2" x14ac:dyDescent="0.25">
      <c r="A501" s="1"/>
      <c r="B501" s="8" t="str">
        <f t="shared" si="392"/>
        <v>Reset/Command - Channel 33</v>
      </c>
      <c r="C501" s="1">
        <f t="shared" ref="C501:D501" si="423">C500+1</f>
        <v>33</v>
      </c>
      <c r="D501" s="10">
        <f t="shared" si="423"/>
        <v>632</v>
      </c>
      <c r="J501" s="1" t="s">
        <v>52</v>
      </c>
      <c r="K501" s="1" t="s">
        <v>56</v>
      </c>
      <c r="L501" s="1" t="s">
        <v>130</v>
      </c>
      <c r="M501"/>
      <c r="N501"/>
    </row>
    <row r="502" spans="1:14" ht="15" hidden="1" outlineLevel="2" x14ac:dyDescent="0.25">
      <c r="A502" s="1"/>
      <c r="B502" s="8" t="str">
        <f t="shared" si="392"/>
        <v>Reset/Command - Channel 34</v>
      </c>
      <c r="C502" s="1">
        <f t="shared" ref="C502:D502" si="424">C501+1</f>
        <v>34</v>
      </c>
      <c r="D502" s="10">
        <f t="shared" si="424"/>
        <v>633</v>
      </c>
      <c r="J502" s="1" t="s">
        <v>52</v>
      </c>
      <c r="K502" s="1" t="s">
        <v>56</v>
      </c>
      <c r="L502" s="1" t="s">
        <v>130</v>
      </c>
      <c r="M502"/>
      <c r="N502"/>
    </row>
    <row r="503" spans="1:14" ht="15" hidden="1" outlineLevel="2" x14ac:dyDescent="0.25">
      <c r="A503" s="1"/>
      <c r="B503" s="8" t="str">
        <f t="shared" si="392"/>
        <v>Reset/Command - Channel 35</v>
      </c>
      <c r="C503" s="1">
        <f t="shared" ref="C503:D503" si="425">C502+1</f>
        <v>35</v>
      </c>
      <c r="D503" s="10">
        <f t="shared" si="425"/>
        <v>634</v>
      </c>
      <c r="J503" s="1" t="s">
        <v>52</v>
      </c>
      <c r="K503" s="1" t="s">
        <v>56</v>
      </c>
      <c r="L503" s="1" t="s">
        <v>130</v>
      </c>
      <c r="M503"/>
      <c r="N503"/>
    </row>
    <row r="504" spans="1:14" ht="15" hidden="1" outlineLevel="2" x14ac:dyDescent="0.25">
      <c r="A504" s="1"/>
      <c r="B504" s="8" t="str">
        <f t="shared" si="392"/>
        <v>Reset/Command - Channel 36</v>
      </c>
      <c r="C504" s="1">
        <f t="shared" ref="C504:D504" si="426">C503+1</f>
        <v>36</v>
      </c>
      <c r="D504" s="10">
        <f t="shared" si="426"/>
        <v>635</v>
      </c>
      <c r="J504" s="1" t="s">
        <v>52</v>
      </c>
      <c r="K504" s="1" t="s">
        <v>56</v>
      </c>
      <c r="L504" s="1" t="s">
        <v>130</v>
      </c>
      <c r="M504"/>
      <c r="N504"/>
    </row>
    <row r="505" spans="1:14" ht="15" hidden="1" outlineLevel="2" x14ac:dyDescent="0.25">
      <c r="A505" s="1"/>
      <c r="B505" s="8" t="str">
        <f t="shared" si="392"/>
        <v>Reset/Command - Channel 37</v>
      </c>
      <c r="C505" s="1">
        <f t="shared" ref="C505:D505" si="427">C504+1</f>
        <v>37</v>
      </c>
      <c r="D505" s="10">
        <f t="shared" si="427"/>
        <v>636</v>
      </c>
      <c r="J505" s="1" t="s">
        <v>52</v>
      </c>
      <c r="K505" s="1" t="s">
        <v>56</v>
      </c>
      <c r="L505" s="1" t="s">
        <v>130</v>
      </c>
      <c r="M505"/>
      <c r="N505"/>
    </row>
    <row r="506" spans="1:14" ht="15" hidden="1" outlineLevel="2" x14ac:dyDescent="0.25">
      <c r="A506" s="1"/>
      <c r="B506" s="8" t="str">
        <f t="shared" si="392"/>
        <v>Reset/Command - Channel 38</v>
      </c>
      <c r="C506" s="1">
        <f t="shared" ref="C506:D506" si="428">C505+1</f>
        <v>38</v>
      </c>
      <c r="D506" s="10">
        <f t="shared" si="428"/>
        <v>637</v>
      </c>
      <c r="J506" s="1" t="s">
        <v>52</v>
      </c>
      <c r="K506" s="1" t="s">
        <v>56</v>
      </c>
      <c r="L506" s="1" t="s">
        <v>130</v>
      </c>
      <c r="M506"/>
      <c r="N506"/>
    </row>
    <row r="507" spans="1:14" ht="15" hidden="1" outlineLevel="2" x14ac:dyDescent="0.25">
      <c r="A507" s="1"/>
      <c r="B507" s="8" t="str">
        <f t="shared" si="392"/>
        <v>Reset/Command - Channel 39</v>
      </c>
      <c r="C507" s="1">
        <f t="shared" ref="C507:D507" si="429">C506+1</f>
        <v>39</v>
      </c>
      <c r="D507" s="10">
        <f t="shared" si="429"/>
        <v>638</v>
      </c>
      <c r="J507" s="1" t="s">
        <v>52</v>
      </c>
      <c r="K507" s="1" t="s">
        <v>56</v>
      </c>
      <c r="L507" s="1" t="s">
        <v>130</v>
      </c>
      <c r="M507"/>
      <c r="N507"/>
    </row>
    <row r="508" spans="1:14" ht="15" hidden="1" outlineLevel="2" x14ac:dyDescent="0.25">
      <c r="A508" s="1"/>
      <c r="B508" s="8" t="str">
        <f t="shared" si="392"/>
        <v>Reset/Command - Channel 40</v>
      </c>
      <c r="C508" s="1">
        <f t="shared" ref="C508:D508" si="430">C507+1</f>
        <v>40</v>
      </c>
      <c r="D508" s="10">
        <f t="shared" si="430"/>
        <v>639</v>
      </c>
      <c r="J508" s="1" t="s">
        <v>52</v>
      </c>
      <c r="K508" s="1" t="s">
        <v>56</v>
      </c>
      <c r="L508" s="1" t="s">
        <v>130</v>
      </c>
      <c r="M508"/>
      <c r="N508"/>
    </row>
    <row r="509" spans="1:14" ht="15" hidden="1" outlineLevel="2" x14ac:dyDescent="0.25">
      <c r="A509" s="1"/>
      <c r="B509" s="8" t="str">
        <f t="shared" si="392"/>
        <v>Reset/Command - Channel 41</v>
      </c>
      <c r="C509" s="1">
        <f t="shared" ref="C509:D509" si="431">C508+1</f>
        <v>41</v>
      </c>
      <c r="D509" s="10">
        <f t="shared" si="431"/>
        <v>640</v>
      </c>
      <c r="J509" s="1" t="s">
        <v>52</v>
      </c>
      <c r="K509" s="1" t="s">
        <v>56</v>
      </c>
      <c r="L509" s="1" t="s">
        <v>130</v>
      </c>
      <c r="M509"/>
      <c r="N509"/>
    </row>
    <row r="510" spans="1:14" ht="15" hidden="1" outlineLevel="2" x14ac:dyDescent="0.25">
      <c r="A510" s="1"/>
      <c r="B510" s="8" t="str">
        <f t="shared" si="392"/>
        <v>Reset/Command - Channel 42</v>
      </c>
      <c r="C510" s="1">
        <f t="shared" ref="C510:D510" si="432">C509+1</f>
        <v>42</v>
      </c>
      <c r="D510" s="10">
        <f t="shared" si="432"/>
        <v>641</v>
      </c>
      <c r="J510" s="1" t="s">
        <v>52</v>
      </c>
      <c r="K510" s="1" t="s">
        <v>56</v>
      </c>
      <c r="L510" s="1" t="s">
        <v>130</v>
      </c>
      <c r="M510"/>
      <c r="N510"/>
    </row>
    <row r="511" spans="1:14" ht="15" hidden="1" outlineLevel="2" x14ac:dyDescent="0.25">
      <c r="A511" s="1"/>
      <c r="B511" s="8" t="str">
        <f t="shared" si="392"/>
        <v>Reset/Command - Channel 43</v>
      </c>
      <c r="C511" s="1">
        <f t="shared" ref="C511:D511" si="433">C510+1</f>
        <v>43</v>
      </c>
      <c r="D511" s="10">
        <f t="shared" si="433"/>
        <v>642</v>
      </c>
      <c r="J511" s="1" t="s">
        <v>52</v>
      </c>
      <c r="K511" s="1" t="s">
        <v>56</v>
      </c>
      <c r="L511" s="1" t="s">
        <v>130</v>
      </c>
      <c r="M511"/>
      <c r="N511"/>
    </row>
    <row r="512" spans="1:14" ht="15" hidden="1" outlineLevel="2" x14ac:dyDescent="0.25">
      <c r="A512" s="1"/>
      <c r="B512" s="8" t="str">
        <f t="shared" si="392"/>
        <v>Reset/Command - Channel 44</v>
      </c>
      <c r="C512" s="1">
        <f t="shared" ref="C512:D512" si="434">C511+1</f>
        <v>44</v>
      </c>
      <c r="D512" s="10">
        <f t="shared" si="434"/>
        <v>643</v>
      </c>
      <c r="J512" s="1" t="s">
        <v>52</v>
      </c>
      <c r="K512" s="1" t="s">
        <v>56</v>
      </c>
      <c r="L512" s="1" t="s">
        <v>130</v>
      </c>
      <c r="M512"/>
      <c r="N512"/>
    </row>
    <row r="513" spans="1:14" ht="15" hidden="1" outlineLevel="2" x14ac:dyDescent="0.25">
      <c r="A513" s="1"/>
      <c r="B513" s="8" t="str">
        <f t="shared" si="392"/>
        <v>Reset/Command - Channel 45</v>
      </c>
      <c r="C513" s="1">
        <f t="shared" ref="C513:D513" si="435">C512+1</f>
        <v>45</v>
      </c>
      <c r="D513" s="10">
        <f t="shared" si="435"/>
        <v>644</v>
      </c>
      <c r="J513" s="1" t="s">
        <v>52</v>
      </c>
      <c r="K513" s="1" t="s">
        <v>56</v>
      </c>
      <c r="L513" s="1" t="s">
        <v>130</v>
      </c>
      <c r="M513"/>
      <c r="N513"/>
    </row>
    <row r="514" spans="1:14" ht="15" hidden="1" outlineLevel="2" x14ac:dyDescent="0.25">
      <c r="A514" s="1"/>
      <c r="B514" s="8" t="str">
        <f t="shared" si="392"/>
        <v>Reset/Command - Channel 46</v>
      </c>
      <c r="C514" s="1">
        <f t="shared" ref="C514:D514" si="436">C513+1</f>
        <v>46</v>
      </c>
      <c r="D514" s="10">
        <f t="shared" si="436"/>
        <v>645</v>
      </c>
      <c r="J514" s="1" t="s">
        <v>52</v>
      </c>
      <c r="K514" s="1" t="s">
        <v>56</v>
      </c>
      <c r="L514" s="1" t="s">
        <v>130</v>
      </c>
      <c r="M514"/>
      <c r="N514"/>
    </row>
    <row r="515" spans="1:14" ht="15" hidden="1" outlineLevel="2" x14ac:dyDescent="0.25">
      <c r="A515" s="1"/>
      <c r="B515" s="8" t="str">
        <f t="shared" si="392"/>
        <v>Reset/Command - Channel 47</v>
      </c>
      <c r="C515" s="1">
        <f t="shared" ref="C515:D515" si="437">C514+1</f>
        <v>47</v>
      </c>
      <c r="D515" s="10">
        <f t="shared" si="437"/>
        <v>646</v>
      </c>
      <c r="J515" s="1" t="s">
        <v>52</v>
      </c>
      <c r="K515" s="1" t="s">
        <v>56</v>
      </c>
      <c r="L515" s="1" t="s">
        <v>130</v>
      </c>
      <c r="M515"/>
      <c r="N515"/>
    </row>
    <row r="516" spans="1:14" ht="15" hidden="1" outlineLevel="2" x14ac:dyDescent="0.25">
      <c r="A516" s="1"/>
      <c r="B516" s="8" t="str">
        <f t="shared" si="392"/>
        <v>Reset/Command - Channel 48</v>
      </c>
      <c r="C516" s="1">
        <f t="shared" ref="C516:D516" si="438">C515+1</f>
        <v>48</v>
      </c>
      <c r="D516" s="10">
        <f t="shared" si="438"/>
        <v>647</v>
      </c>
      <c r="J516" s="1" t="s">
        <v>52</v>
      </c>
      <c r="K516" s="1" t="s">
        <v>56</v>
      </c>
      <c r="L516" s="1" t="s">
        <v>130</v>
      </c>
      <c r="M516"/>
      <c r="N516"/>
    </row>
    <row r="517" spans="1:14" ht="15" hidden="1" outlineLevel="2" x14ac:dyDescent="0.25">
      <c r="A517" s="1"/>
      <c r="B517" s="8" t="str">
        <f t="shared" si="392"/>
        <v>Reset/Command - Channel 49</v>
      </c>
      <c r="C517" s="1">
        <f t="shared" ref="C517:D517" si="439">C516+1</f>
        <v>49</v>
      </c>
      <c r="D517" s="10">
        <f t="shared" si="439"/>
        <v>648</v>
      </c>
      <c r="J517" s="1" t="s">
        <v>52</v>
      </c>
      <c r="K517" s="1" t="s">
        <v>56</v>
      </c>
      <c r="L517" s="1" t="s">
        <v>130</v>
      </c>
      <c r="M517"/>
      <c r="N517"/>
    </row>
    <row r="518" spans="1:14" ht="15" hidden="1" outlineLevel="2" x14ac:dyDescent="0.25">
      <c r="A518" s="1"/>
      <c r="B518" s="8" t="str">
        <f t="shared" si="392"/>
        <v>Reset/Command - Channel 50</v>
      </c>
      <c r="C518" s="1">
        <f t="shared" ref="C518:D518" si="440">C517+1</f>
        <v>50</v>
      </c>
      <c r="D518" s="10">
        <f t="shared" si="440"/>
        <v>649</v>
      </c>
      <c r="J518" s="1" t="s">
        <v>52</v>
      </c>
      <c r="K518" s="1" t="s">
        <v>56</v>
      </c>
      <c r="L518" s="1" t="s">
        <v>130</v>
      </c>
      <c r="M518"/>
      <c r="N518"/>
    </row>
    <row r="519" spans="1:14" ht="15" hidden="1" outlineLevel="2" x14ac:dyDescent="0.25">
      <c r="A519" s="1"/>
      <c r="B519" s="8" t="str">
        <f t="shared" si="392"/>
        <v>Reset/Command - Channel 51</v>
      </c>
      <c r="C519" s="1">
        <f t="shared" ref="C519:D519" si="441">C518+1</f>
        <v>51</v>
      </c>
      <c r="D519" s="10">
        <f t="shared" si="441"/>
        <v>650</v>
      </c>
      <c r="J519" s="1" t="s">
        <v>52</v>
      </c>
      <c r="K519" s="1" t="s">
        <v>56</v>
      </c>
      <c r="L519" s="1" t="s">
        <v>130</v>
      </c>
      <c r="M519"/>
      <c r="N519"/>
    </row>
    <row r="520" spans="1:14" ht="15" hidden="1" outlineLevel="2" x14ac:dyDescent="0.25">
      <c r="A520" s="1"/>
      <c r="B520" s="8" t="str">
        <f t="shared" si="392"/>
        <v>Reset/Command - Channel 52</v>
      </c>
      <c r="C520" s="1">
        <f t="shared" ref="C520:D520" si="442">C519+1</f>
        <v>52</v>
      </c>
      <c r="D520" s="10">
        <f t="shared" si="442"/>
        <v>651</v>
      </c>
      <c r="J520" s="1" t="s">
        <v>52</v>
      </c>
      <c r="K520" s="1" t="s">
        <v>56</v>
      </c>
      <c r="L520" s="1" t="s">
        <v>130</v>
      </c>
      <c r="M520"/>
      <c r="N520"/>
    </row>
    <row r="521" spans="1:14" ht="15" hidden="1" outlineLevel="2" x14ac:dyDescent="0.25">
      <c r="A521" s="1"/>
      <c r="B521" s="8" t="str">
        <f t="shared" si="392"/>
        <v>Reset/Command - Channel 53</v>
      </c>
      <c r="C521" s="1">
        <f t="shared" ref="C521:D521" si="443">C520+1</f>
        <v>53</v>
      </c>
      <c r="D521" s="10">
        <f t="shared" si="443"/>
        <v>652</v>
      </c>
      <c r="J521" s="1" t="s">
        <v>52</v>
      </c>
      <c r="K521" s="1" t="s">
        <v>56</v>
      </c>
      <c r="L521" s="1" t="s">
        <v>130</v>
      </c>
      <c r="M521"/>
      <c r="N521"/>
    </row>
    <row r="522" spans="1:14" ht="15" hidden="1" outlineLevel="2" x14ac:dyDescent="0.25">
      <c r="A522" s="1"/>
      <c r="B522" s="8" t="str">
        <f t="shared" si="392"/>
        <v>Reset/Command - Channel 54</v>
      </c>
      <c r="C522" s="1">
        <f t="shared" ref="C522:D522" si="444">C521+1</f>
        <v>54</v>
      </c>
      <c r="D522" s="10">
        <f t="shared" si="444"/>
        <v>653</v>
      </c>
      <c r="J522" s="1" t="s">
        <v>52</v>
      </c>
      <c r="K522" s="1" t="s">
        <v>56</v>
      </c>
      <c r="L522" s="1" t="s">
        <v>130</v>
      </c>
      <c r="M522"/>
      <c r="N522"/>
    </row>
    <row r="523" spans="1:14" ht="15" hidden="1" outlineLevel="2" x14ac:dyDescent="0.25">
      <c r="A523" s="1"/>
      <c r="B523" s="8" t="str">
        <f t="shared" si="392"/>
        <v>Reset/Command - Channel 55</v>
      </c>
      <c r="C523" s="1">
        <f t="shared" ref="C523:D523" si="445">C522+1</f>
        <v>55</v>
      </c>
      <c r="D523" s="10">
        <f t="shared" si="445"/>
        <v>654</v>
      </c>
      <c r="J523" s="1" t="s">
        <v>52</v>
      </c>
      <c r="K523" s="1" t="s">
        <v>56</v>
      </c>
      <c r="L523" s="1" t="s">
        <v>130</v>
      </c>
      <c r="M523"/>
      <c r="N523"/>
    </row>
    <row r="524" spans="1:14" ht="15" hidden="1" outlineLevel="2" x14ac:dyDescent="0.25">
      <c r="A524" s="1"/>
      <c r="B524" s="8" t="str">
        <f t="shared" si="392"/>
        <v>Reset/Command - Channel 56</v>
      </c>
      <c r="C524" s="1">
        <f t="shared" ref="C524:D524" si="446">C523+1</f>
        <v>56</v>
      </c>
      <c r="D524" s="10">
        <f t="shared" si="446"/>
        <v>655</v>
      </c>
      <c r="J524" s="1" t="s">
        <v>52</v>
      </c>
      <c r="K524" s="1" t="s">
        <v>56</v>
      </c>
      <c r="L524" s="1" t="s">
        <v>130</v>
      </c>
      <c r="M524"/>
      <c r="N524"/>
    </row>
    <row r="525" spans="1:14" ht="15" hidden="1" outlineLevel="2" x14ac:dyDescent="0.25">
      <c r="A525" s="1"/>
      <c r="B525" s="8" t="str">
        <f t="shared" si="392"/>
        <v>Reset/Command - Channel 57</v>
      </c>
      <c r="C525" s="1">
        <f t="shared" ref="C525:D525" si="447">C524+1</f>
        <v>57</v>
      </c>
      <c r="D525" s="10">
        <f t="shared" si="447"/>
        <v>656</v>
      </c>
      <c r="J525" s="1" t="s">
        <v>52</v>
      </c>
      <c r="K525" s="1" t="s">
        <v>56</v>
      </c>
      <c r="L525" s="1" t="s">
        <v>130</v>
      </c>
      <c r="M525"/>
      <c r="N525"/>
    </row>
    <row r="526" spans="1:14" ht="15" hidden="1" outlineLevel="2" x14ac:dyDescent="0.25">
      <c r="A526" s="1"/>
      <c r="B526" s="8" t="str">
        <f t="shared" si="392"/>
        <v>Reset/Command - Channel 58</v>
      </c>
      <c r="C526" s="1">
        <f t="shared" ref="C526:D526" si="448">C525+1</f>
        <v>58</v>
      </c>
      <c r="D526" s="10">
        <f t="shared" si="448"/>
        <v>657</v>
      </c>
      <c r="J526" s="1" t="s">
        <v>52</v>
      </c>
      <c r="K526" s="1" t="s">
        <v>56</v>
      </c>
      <c r="L526" s="1" t="s">
        <v>130</v>
      </c>
      <c r="M526"/>
      <c r="N526"/>
    </row>
    <row r="527" spans="1:14" ht="15" hidden="1" outlineLevel="2" x14ac:dyDescent="0.25">
      <c r="A527" s="1"/>
      <c r="B527" s="8" t="str">
        <f t="shared" si="392"/>
        <v>Reset/Command - Channel 59</v>
      </c>
      <c r="C527" s="1">
        <f t="shared" ref="C527:D527" si="449">C526+1</f>
        <v>59</v>
      </c>
      <c r="D527" s="10">
        <f t="shared" si="449"/>
        <v>658</v>
      </c>
      <c r="J527" s="1" t="s">
        <v>52</v>
      </c>
      <c r="K527" s="1" t="s">
        <v>56</v>
      </c>
      <c r="L527" s="1" t="s">
        <v>130</v>
      </c>
      <c r="M527"/>
      <c r="N527"/>
    </row>
    <row r="528" spans="1:14" ht="15" hidden="1" outlineLevel="2" x14ac:dyDescent="0.25">
      <c r="A528" s="1"/>
      <c r="B528" s="8" t="str">
        <f t="shared" si="392"/>
        <v>Reset/Command - Channel 60</v>
      </c>
      <c r="C528" s="1">
        <f t="shared" ref="C528:D528" si="450">C527+1</f>
        <v>60</v>
      </c>
      <c r="D528" s="10">
        <f t="shared" si="450"/>
        <v>659</v>
      </c>
      <c r="J528" s="1" t="s">
        <v>52</v>
      </c>
      <c r="K528" s="1" t="s">
        <v>56</v>
      </c>
      <c r="L528" s="1" t="s">
        <v>130</v>
      </c>
      <c r="M528"/>
      <c r="N528"/>
    </row>
    <row r="529" spans="1:14" ht="15" hidden="1" outlineLevel="2" x14ac:dyDescent="0.25">
      <c r="A529" s="1"/>
      <c r="B529" s="8" t="str">
        <f t="shared" si="392"/>
        <v>Reset/Command - Channel 61</v>
      </c>
      <c r="C529" s="1">
        <f t="shared" ref="C529:D529" si="451">C528+1</f>
        <v>61</v>
      </c>
      <c r="D529" s="10">
        <f t="shared" si="451"/>
        <v>660</v>
      </c>
      <c r="J529" s="1" t="s">
        <v>52</v>
      </c>
      <c r="K529" s="1" t="s">
        <v>56</v>
      </c>
      <c r="L529" s="1" t="s">
        <v>130</v>
      </c>
      <c r="M529"/>
      <c r="N529"/>
    </row>
    <row r="530" spans="1:14" ht="15" hidden="1" outlineLevel="2" x14ac:dyDescent="0.25">
      <c r="A530" s="1"/>
      <c r="B530" s="8" t="str">
        <f t="shared" si="392"/>
        <v>Reset/Command - Channel 62</v>
      </c>
      <c r="C530" s="1">
        <f t="shared" ref="C530:D530" si="452">C529+1</f>
        <v>62</v>
      </c>
      <c r="D530" s="10">
        <f t="shared" si="452"/>
        <v>661</v>
      </c>
      <c r="J530" s="1" t="s">
        <v>52</v>
      </c>
      <c r="K530" s="1" t="s">
        <v>56</v>
      </c>
      <c r="L530" s="1" t="s">
        <v>130</v>
      </c>
      <c r="M530"/>
      <c r="N530"/>
    </row>
    <row r="531" spans="1:14" ht="15" hidden="1" outlineLevel="2" x14ac:dyDescent="0.25">
      <c r="A531" s="1"/>
      <c r="B531" s="8" t="str">
        <f t="shared" si="392"/>
        <v>Reset/Command - Channel 63</v>
      </c>
      <c r="C531" s="1">
        <f t="shared" ref="C531:D531" si="453">C530+1</f>
        <v>63</v>
      </c>
      <c r="D531" s="10">
        <f t="shared" si="453"/>
        <v>662</v>
      </c>
      <c r="J531" s="1" t="s">
        <v>52</v>
      </c>
      <c r="K531" s="1" t="s">
        <v>56</v>
      </c>
      <c r="L531" s="1" t="s">
        <v>130</v>
      </c>
      <c r="M531"/>
      <c r="N531"/>
    </row>
    <row r="532" spans="1:14" ht="15" hidden="1" outlineLevel="2" x14ac:dyDescent="0.25">
      <c r="A532" s="1"/>
      <c r="B532" s="8" t="str">
        <f t="shared" si="392"/>
        <v>Reset/Command - Channel 64</v>
      </c>
      <c r="C532" s="1">
        <f t="shared" ref="C532:D532" si="454">C531+1</f>
        <v>64</v>
      </c>
      <c r="D532" s="10">
        <f t="shared" si="454"/>
        <v>663</v>
      </c>
      <c r="J532" s="1" t="s">
        <v>52</v>
      </c>
      <c r="K532" s="1" t="s">
        <v>56</v>
      </c>
      <c r="L532" s="1" t="s">
        <v>130</v>
      </c>
      <c r="M532"/>
      <c r="N532"/>
    </row>
    <row r="533" spans="1:14" ht="15" hidden="1" outlineLevel="2" x14ac:dyDescent="0.25">
      <c r="A533" s="1"/>
      <c r="B533" s="8" t="str">
        <f t="shared" si="392"/>
        <v>Reset/Command - Channel 65</v>
      </c>
      <c r="C533" s="1">
        <f t="shared" ref="C533:D533" si="455">C532+1</f>
        <v>65</v>
      </c>
      <c r="D533" s="10">
        <f t="shared" si="455"/>
        <v>664</v>
      </c>
      <c r="J533" s="1" t="s">
        <v>52</v>
      </c>
      <c r="K533" s="1" t="s">
        <v>56</v>
      </c>
      <c r="L533" s="1" t="s">
        <v>130</v>
      </c>
      <c r="M533"/>
      <c r="N533"/>
    </row>
    <row r="534" spans="1:14" ht="15" hidden="1" outlineLevel="2" x14ac:dyDescent="0.25">
      <c r="A534" s="1"/>
      <c r="B534" s="8" t="str">
        <f t="shared" ref="B534:B564" si="456">CONCATENATE("Reset/Command - Channel ",C534)</f>
        <v>Reset/Command - Channel 66</v>
      </c>
      <c r="C534" s="1">
        <f t="shared" ref="C534:D534" si="457">C533+1</f>
        <v>66</v>
      </c>
      <c r="D534" s="10">
        <f t="shared" si="457"/>
        <v>665</v>
      </c>
      <c r="J534" s="1" t="s">
        <v>52</v>
      </c>
      <c r="K534" s="1" t="s">
        <v>56</v>
      </c>
      <c r="L534" s="1" t="s">
        <v>130</v>
      </c>
      <c r="M534"/>
      <c r="N534"/>
    </row>
    <row r="535" spans="1:14" ht="15" hidden="1" outlineLevel="2" x14ac:dyDescent="0.25">
      <c r="A535" s="1"/>
      <c r="B535" s="8" t="str">
        <f t="shared" si="456"/>
        <v>Reset/Command - Channel 67</v>
      </c>
      <c r="C535" s="1">
        <f t="shared" ref="C535:D535" si="458">C534+1</f>
        <v>67</v>
      </c>
      <c r="D535" s="10">
        <f t="shared" si="458"/>
        <v>666</v>
      </c>
      <c r="J535" s="1" t="s">
        <v>52</v>
      </c>
      <c r="K535" s="1" t="s">
        <v>56</v>
      </c>
      <c r="L535" s="1" t="s">
        <v>130</v>
      </c>
      <c r="M535"/>
      <c r="N535"/>
    </row>
    <row r="536" spans="1:14" ht="15" hidden="1" outlineLevel="2" x14ac:dyDescent="0.25">
      <c r="A536" s="1"/>
      <c r="B536" s="8" t="str">
        <f t="shared" si="456"/>
        <v>Reset/Command - Channel 68</v>
      </c>
      <c r="C536" s="1">
        <f t="shared" ref="C536:D536" si="459">C535+1</f>
        <v>68</v>
      </c>
      <c r="D536" s="10">
        <f t="shared" si="459"/>
        <v>667</v>
      </c>
      <c r="J536" s="1" t="s">
        <v>52</v>
      </c>
      <c r="K536" s="1" t="s">
        <v>56</v>
      </c>
      <c r="L536" s="1" t="s">
        <v>130</v>
      </c>
      <c r="M536"/>
      <c r="N536"/>
    </row>
    <row r="537" spans="1:14" ht="15" hidden="1" outlineLevel="2" x14ac:dyDescent="0.25">
      <c r="A537" s="1"/>
      <c r="B537" s="8" t="str">
        <f t="shared" si="456"/>
        <v>Reset/Command - Channel 69</v>
      </c>
      <c r="C537" s="1">
        <f t="shared" ref="C537:D537" si="460">C536+1</f>
        <v>69</v>
      </c>
      <c r="D537" s="10">
        <f t="shared" si="460"/>
        <v>668</v>
      </c>
      <c r="J537" s="1" t="s">
        <v>52</v>
      </c>
      <c r="K537" s="1" t="s">
        <v>56</v>
      </c>
      <c r="L537" s="1" t="s">
        <v>130</v>
      </c>
      <c r="M537"/>
      <c r="N537"/>
    </row>
    <row r="538" spans="1:14" ht="15" hidden="1" outlineLevel="2" x14ac:dyDescent="0.25">
      <c r="A538" s="1"/>
      <c r="B538" s="8" t="str">
        <f t="shared" si="456"/>
        <v>Reset/Command - Channel 70</v>
      </c>
      <c r="C538" s="1">
        <f t="shared" ref="C538:D538" si="461">C537+1</f>
        <v>70</v>
      </c>
      <c r="D538" s="10">
        <f t="shared" si="461"/>
        <v>669</v>
      </c>
      <c r="J538" s="1" t="s">
        <v>52</v>
      </c>
      <c r="K538" s="1" t="s">
        <v>56</v>
      </c>
      <c r="L538" s="1" t="s">
        <v>130</v>
      </c>
      <c r="M538"/>
      <c r="N538"/>
    </row>
    <row r="539" spans="1:14" ht="15" hidden="1" outlineLevel="2" x14ac:dyDescent="0.25">
      <c r="A539" s="1"/>
      <c r="B539" s="8" t="str">
        <f t="shared" si="456"/>
        <v>Reset/Command - Channel 71</v>
      </c>
      <c r="C539" s="1">
        <f t="shared" ref="C539:D539" si="462">C538+1</f>
        <v>71</v>
      </c>
      <c r="D539" s="10">
        <f t="shared" si="462"/>
        <v>670</v>
      </c>
      <c r="J539" s="1" t="s">
        <v>52</v>
      </c>
      <c r="K539" s="1" t="s">
        <v>56</v>
      </c>
      <c r="L539" s="1" t="s">
        <v>130</v>
      </c>
      <c r="M539"/>
      <c r="N539"/>
    </row>
    <row r="540" spans="1:14" ht="15" hidden="1" outlineLevel="2" x14ac:dyDescent="0.25">
      <c r="A540" s="1"/>
      <c r="B540" s="8" t="str">
        <f t="shared" si="456"/>
        <v>Reset/Command - Channel 72</v>
      </c>
      <c r="C540" s="1">
        <f t="shared" ref="C540:D540" si="463">C539+1</f>
        <v>72</v>
      </c>
      <c r="D540" s="10">
        <f t="shared" si="463"/>
        <v>671</v>
      </c>
      <c r="J540" s="1" t="s">
        <v>52</v>
      </c>
      <c r="K540" s="1" t="s">
        <v>56</v>
      </c>
      <c r="L540" s="1" t="s">
        <v>130</v>
      </c>
      <c r="M540"/>
      <c r="N540"/>
    </row>
    <row r="541" spans="1:14" ht="15" hidden="1" outlineLevel="2" x14ac:dyDescent="0.25">
      <c r="A541" s="1"/>
      <c r="B541" s="8" t="str">
        <f t="shared" si="456"/>
        <v>Reset/Command - Channel 73</v>
      </c>
      <c r="C541" s="1">
        <f t="shared" ref="C541:D541" si="464">C540+1</f>
        <v>73</v>
      </c>
      <c r="D541" s="10">
        <f t="shared" si="464"/>
        <v>672</v>
      </c>
      <c r="J541" s="1" t="s">
        <v>52</v>
      </c>
      <c r="K541" s="1" t="s">
        <v>56</v>
      </c>
      <c r="L541" s="1" t="s">
        <v>130</v>
      </c>
      <c r="M541"/>
      <c r="N541"/>
    </row>
    <row r="542" spans="1:14" ht="15" hidden="1" outlineLevel="2" x14ac:dyDescent="0.25">
      <c r="A542" s="1"/>
      <c r="B542" s="8" t="str">
        <f t="shared" si="456"/>
        <v>Reset/Command - Channel 74</v>
      </c>
      <c r="C542" s="1">
        <f t="shared" ref="C542:D542" si="465">C541+1</f>
        <v>74</v>
      </c>
      <c r="D542" s="10">
        <f t="shared" si="465"/>
        <v>673</v>
      </c>
      <c r="J542" s="1" t="s">
        <v>52</v>
      </c>
      <c r="K542" s="1" t="s">
        <v>56</v>
      </c>
      <c r="L542" s="1" t="s">
        <v>130</v>
      </c>
      <c r="M542"/>
      <c r="N542"/>
    </row>
    <row r="543" spans="1:14" ht="15" hidden="1" outlineLevel="2" x14ac:dyDescent="0.25">
      <c r="A543" s="1"/>
      <c r="B543" s="8" t="str">
        <f t="shared" si="456"/>
        <v>Reset/Command - Channel 75</v>
      </c>
      <c r="C543" s="1">
        <f t="shared" ref="C543:D543" si="466">C542+1</f>
        <v>75</v>
      </c>
      <c r="D543" s="10">
        <f t="shared" si="466"/>
        <v>674</v>
      </c>
      <c r="J543" s="1" t="s">
        <v>52</v>
      </c>
      <c r="K543" s="1" t="s">
        <v>56</v>
      </c>
      <c r="L543" s="1" t="s">
        <v>130</v>
      </c>
      <c r="M543"/>
      <c r="N543"/>
    </row>
    <row r="544" spans="1:14" ht="15" hidden="1" outlineLevel="2" x14ac:dyDescent="0.25">
      <c r="A544" s="1"/>
      <c r="B544" s="8" t="str">
        <f t="shared" si="456"/>
        <v>Reset/Command - Channel 76</v>
      </c>
      <c r="C544" s="1">
        <f t="shared" ref="C544:D544" si="467">C543+1</f>
        <v>76</v>
      </c>
      <c r="D544" s="10">
        <f t="shared" si="467"/>
        <v>675</v>
      </c>
      <c r="J544" s="1" t="s">
        <v>52</v>
      </c>
      <c r="K544" s="1" t="s">
        <v>56</v>
      </c>
      <c r="L544" s="1" t="s">
        <v>130</v>
      </c>
      <c r="M544"/>
      <c r="N544"/>
    </row>
    <row r="545" spans="1:14" ht="15" hidden="1" outlineLevel="2" x14ac:dyDescent="0.25">
      <c r="A545" s="1"/>
      <c r="B545" s="8" t="str">
        <f t="shared" si="456"/>
        <v>Reset/Command - Channel 77</v>
      </c>
      <c r="C545" s="1">
        <f t="shared" ref="C545:D545" si="468">C544+1</f>
        <v>77</v>
      </c>
      <c r="D545" s="10">
        <f t="shared" si="468"/>
        <v>676</v>
      </c>
      <c r="J545" s="1" t="s">
        <v>52</v>
      </c>
      <c r="K545" s="1" t="s">
        <v>56</v>
      </c>
      <c r="L545" s="1" t="s">
        <v>130</v>
      </c>
      <c r="M545"/>
      <c r="N545"/>
    </row>
    <row r="546" spans="1:14" ht="15" hidden="1" outlineLevel="2" x14ac:dyDescent="0.25">
      <c r="A546" s="1"/>
      <c r="B546" s="8" t="str">
        <f t="shared" si="456"/>
        <v>Reset/Command - Channel 78</v>
      </c>
      <c r="C546" s="1">
        <f t="shared" ref="C546:D546" si="469">C545+1</f>
        <v>78</v>
      </c>
      <c r="D546" s="10">
        <f t="shared" si="469"/>
        <v>677</v>
      </c>
      <c r="J546" s="1" t="s">
        <v>52</v>
      </c>
      <c r="K546" s="1" t="s">
        <v>56</v>
      </c>
      <c r="L546" s="1" t="s">
        <v>130</v>
      </c>
      <c r="M546"/>
      <c r="N546"/>
    </row>
    <row r="547" spans="1:14" ht="15" hidden="1" outlineLevel="2" x14ac:dyDescent="0.25">
      <c r="A547" s="1"/>
      <c r="B547" s="8" t="str">
        <f t="shared" si="456"/>
        <v>Reset/Command - Channel 79</v>
      </c>
      <c r="C547" s="1">
        <f t="shared" ref="C547:D547" si="470">C546+1</f>
        <v>79</v>
      </c>
      <c r="D547" s="10">
        <f t="shared" si="470"/>
        <v>678</v>
      </c>
      <c r="J547" s="1" t="s">
        <v>52</v>
      </c>
      <c r="K547" s="1" t="s">
        <v>56</v>
      </c>
      <c r="L547" s="1" t="s">
        <v>130</v>
      </c>
      <c r="M547"/>
      <c r="N547"/>
    </row>
    <row r="548" spans="1:14" ht="15" hidden="1" outlineLevel="2" x14ac:dyDescent="0.25">
      <c r="A548" s="1"/>
      <c r="B548" s="8" t="str">
        <f t="shared" si="456"/>
        <v>Reset/Command - Channel 80</v>
      </c>
      <c r="C548" s="1">
        <f t="shared" ref="C548:D548" si="471">C547+1</f>
        <v>80</v>
      </c>
      <c r="D548" s="10">
        <f t="shared" si="471"/>
        <v>679</v>
      </c>
      <c r="J548" s="1" t="s">
        <v>52</v>
      </c>
      <c r="K548" s="1" t="s">
        <v>56</v>
      </c>
      <c r="L548" s="1" t="s">
        <v>130</v>
      </c>
      <c r="M548"/>
      <c r="N548"/>
    </row>
    <row r="549" spans="1:14" ht="15" hidden="1" outlineLevel="2" x14ac:dyDescent="0.25">
      <c r="A549" s="1"/>
      <c r="B549" s="8" t="str">
        <f t="shared" si="456"/>
        <v>Reset/Command - Channel 81</v>
      </c>
      <c r="C549" s="1">
        <f t="shared" ref="C549:D549" si="472">C548+1</f>
        <v>81</v>
      </c>
      <c r="D549" s="10">
        <f t="shared" si="472"/>
        <v>680</v>
      </c>
      <c r="J549" s="1" t="s">
        <v>52</v>
      </c>
      <c r="K549" s="1" t="s">
        <v>56</v>
      </c>
      <c r="L549" s="1" t="s">
        <v>130</v>
      </c>
      <c r="M549"/>
      <c r="N549"/>
    </row>
    <row r="550" spans="1:14" ht="15" hidden="1" outlineLevel="2" x14ac:dyDescent="0.25">
      <c r="A550" s="1"/>
      <c r="B550" s="8" t="str">
        <f t="shared" si="456"/>
        <v>Reset/Command - Channel 82</v>
      </c>
      <c r="C550" s="1">
        <f t="shared" ref="C550:D550" si="473">C549+1</f>
        <v>82</v>
      </c>
      <c r="D550" s="10">
        <f t="shared" si="473"/>
        <v>681</v>
      </c>
      <c r="J550" s="1" t="s">
        <v>52</v>
      </c>
      <c r="K550" s="1" t="s">
        <v>56</v>
      </c>
      <c r="L550" s="1" t="s">
        <v>130</v>
      </c>
      <c r="M550"/>
      <c r="N550"/>
    </row>
    <row r="551" spans="1:14" ht="15" hidden="1" outlineLevel="2" x14ac:dyDescent="0.25">
      <c r="A551" s="1"/>
      <c r="B551" s="8" t="str">
        <f t="shared" si="456"/>
        <v>Reset/Command - Channel 83</v>
      </c>
      <c r="C551" s="1">
        <f t="shared" ref="C551:D551" si="474">C550+1</f>
        <v>83</v>
      </c>
      <c r="D551" s="10">
        <f t="shared" si="474"/>
        <v>682</v>
      </c>
      <c r="J551" s="1" t="s">
        <v>52</v>
      </c>
      <c r="K551" s="1" t="s">
        <v>56</v>
      </c>
      <c r="L551" s="1" t="s">
        <v>130</v>
      </c>
      <c r="M551"/>
      <c r="N551"/>
    </row>
    <row r="552" spans="1:14" ht="15" hidden="1" outlineLevel="2" x14ac:dyDescent="0.25">
      <c r="A552" s="1"/>
      <c r="B552" s="8" t="str">
        <f t="shared" si="456"/>
        <v>Reset/Command - Channel 84</v>
      </c>
      <c r="C552" s="1">
        <f t="shared" ref="C552:D552" si="475">C551+1</f>
        <v>84</v>
      </c>
      <c r="D552" s="10">
        <f t="shared" si="475"/>
        <v>683</v>
      </c>
      <c r="J552" s="1" t="s">
        <v>52</v>
      </c>
      <c r="K552" s="1" t="s">
        <v>56</v>
      </c>
      <c r="L552" s="1" t="s">
        <v>130</v>
      </c>
      <c r="M552"/>
      <c r="N552"/>
    </row>
    <row r="553" spans="1:14" ht="15" hidden="1" outlineLevel="2" x14ac:dyDescent="0.25">
      <c r="A553" s="1"/>
      <c r="B553" s="8" t="str">
        <f t="shared" si="456"/>
        <v>Reset/Command - Channel 85</v>
      </c>
      <c r="C553" s="1">
        <f t="shared" ref="C553:D553" si="476">C552+1</f>
        <v>85</v>
      </c>
      <c r="D553" s="10">
        <f t="shared" si="476"/>
        <v>684</v>
      </c>
      <c r="J553" s="1" t="s">
        <v>52</v>
      </c>
      <c r="K553" s="1" t="s">
        <v>56</v>
      </c>
      <c r="L553" s="1" t="s">
        <v>130</v>
      </c>
      <c r="M553"/>
      <c r="N553"/>
    </row>
    <row r="554" spans="1:14" ht="15" hidden="1" outlineLevel="2" x14ac:dyDescent="0.25">
      <c r="A554" s="1"/>
      <c r="B554" s="8" t="str">
        <f t="shared" si="456"/>
        <v>Reset/Command - Channel 86</v>
      </c>
      <c r="C554" s="1">
        <f t="shared" ref="C554:D554" si="477">C553+1</f>
        <v>86</v>
      </c>
      <c r="D554" s="10">
        <f t="shared" si="477"/>
        <v>685</v>
      </c>
      <c r="J554" s="1" t="s">
        <v>52</v>
      </c>
      <c r="K554" s="1" t="s">
        <v>56</v>
      </c>
      <c r="L554" s="1" t="s">
        <v>130</v>
      </c>
      <c r="M554"/>
      <c r="N554"/>
    </row>
    <row r="555" spans="1:14" ht="15" hidden="1" outlineLevel="2" x14ac:dyDescent="0.25">
      <c r="A555" s="1"/>
      <c r="B555" s="8" t="str">
        <f t="shared" si="456"/>
        <v>Reset/Command - Channel 87</v>
      </c>
      <c r="C555" s="1">
        <f t="shared" ref="C555:D555" si="478">C554+1</f>
        <v>87</v>
      </c>
      <c r="D555" s="10">
        <f t="shared" si="478"/>
        <v>686</v>
      </c>
      <c r="J555" s="1" t="s">
        <v>52</v>
      </c>
      <c r="K555" s="1" t="s">
        <v>56</v>
      </c>
      <c r="L555" s="1" t="s">
        <v>130</v>
      </c>
      <c r="M555"/>
      <c r="N555"/>
    </row>
    <row r="556" spans="1:14" hidden="1" outlineLevel="2" x14ac:dyDescent="0.25">
      <c r="B556" s="8" t="str">
        <f t="shared" si="456"/>
        <v>Reset/Command - Channel 88</v>
      </c>
      <c r="C556" s="1">
        <f t="shared" ref="C556:D556" si="479">C555+1</f>
        <v>88</v>
      </c>
      <c r="D556" s="10">
        <f t="shared" si="479"/>
        <v>687</v>
      </c>
      <c r="J556" s="1" t="s">
        <v>52</v>
      </c>
      <c r="K556" s="1" t="s">
        <v>56</v>
      </c>
      <c r="L556" s="1" t="s">
        <v>130</v>
      </c>
    </row>
    <row r="557" spans="1:14" hidden="1" outlineLevel="2" x14ac:dyDescent="0.25">
      <c r="B557" s="8" t="str">
        <f t="shared" si="456"/>
        <v>Reset/Command - Channel 89</v>
      </c>
      <c r="C557" s="1">
        <f t="shared" ref="C557:D557" si="480">C556+1</f>
        <v>89</v>
      </c>
      <c r="D557" s="10">
        <f t="shared" si="480"/>
        <v>688</v>
      </c>
      <c r="J557" s="1" t="s">
        <v>52</v>
      </c>
      <c r="K557" s="1" t="s">
        <v>56</v>
      </c>
      <c r="L557" s="1" t="s">
        <v>130</v>
      </c>
    </row>
    <row r="558" spans="1:14" hidden="1" outlineLevel="2" x14ac:dyDescent="0.25">
      <c r="B558" s="8" t="str">
        <f t="shared" si="456"/>
        <v>Reset/Command - Channel 90</v>
      </c>
      <c r="C558" s="1">
        <f t="shared" ref="C558:D558" si="481">C557+1</f>
        <v>90</v>
      </c>
      <c r="D558" s="10">
        <f t="shared" si="481"/>
        <v>689</v>
      </c>
      <c r="J558" s="1" t="s">
        <v>52</v>
      </c>
      <c r="K558" s="1" t="s">
        <v>56</v>
      </c>
      <c r="L558" s="1" t="s">
        <v>130</v>
      </c>
    </row>
    <row r="559" spans="1:14" hidden="1" outlineLevel="2" x14ac:dyDescent="0.25">
      <c r="B559" s="8" t="str">
        <f t="shared" si="456"/>
        <v>Reset/Command - Channel 91</v>
      </c>
      <c r="C559" s="1">
        <f t="shared" ref="C559:D559" si="482">C558+1</f>
        <v>91</v>
      </c>
      <c r="D559" s="10">
        <f t="shared" si="482"/>
        <v>690</v>
      </c>
      <c r="J559" s="1" t="s">
        <v>52</v>
      </c>
      <c r="K559" s="1" t="s">
        <v>56</v>
      </c>
      <c r="L559" s="1" t="s">
        <v>130</v>
      </c>
    </row>
    <row r="560" spans="1:14" hidden="1" outlineLevel="2" x14ac:dyDescent="0.25">
      <c r="B560" s="8" t="str">
        <f t="shared" si="456"/>
        <v>Reset/Command - Channel 92</v>
      </c>
      <c r="C560" s="1">
        <f t="shared" ref="C560:D560" si="483">C559+1</f>
        <v>92</v>
      </c>
      <c r="D560" s="10">
        <f t="shared" si="483"/>
        <v>691</v>
      </c>
      <c r="J560" s="1" t="s">
        <v>52</v>
      </c>
      <c r="K560" s="1" t="s">
        <v>56</v>
      </c>
      <c r="L560" s="1" t="s">
        <v>130</v>
      </c>
    </row>
    <row r="561" spans="1:14" hidden="1" outlineLevel="2" x14ac:dyDescent="0.25">
      <c r="B561" s="8" t="str">
        <f t="shared" si="456"/>
        <v>Reset/Command - Channel 93</v>
      </c>
      <c r="C561" s="1">
        <f t="shared" ref="C561:D561" si="484">C560+1</f>
        <v>93</v>
      </c>
      <c r="D561" s="10">
        <f t="shared" si="484"/>
        <v>692</v>
      </c>
      <c r="J561" s="1" t="s">
        <v>52</v>
      </c>
      <c r="K561" s="1" t="s">
        <v>56</v>
      </c>
      <c r="L561" s="1" t="s">
        <v>130</v>
      </c>
    </row>
    <row r="562" spans="1:14" hidden="1" outlineLevel="2" x14ac:dyDescent="0.25">
      <c r="B562" s="8" t="str">
        <f t="shared" si="456"/>
        <v>Reset/Command - Channel 94</v>
      </c>
      <c r="C562" s="1">
        <f t="shared" ref="C562:D562" si="485">C561+1</f>
        <v>94</v>
      </c>
      <c r="D562" s="10">
        <f t="shared" si="485"/>
        <v>693</v>
      </c>
      <c r="J562" s="1" t="s">
        <v>52</v>
      </c>
      <c r="K562" s="1" t="s">
        <v>56</v>
      </c>
      <c r="L562" s="1" t="s">
        <v>130</v>
      </c>
    </row>
    <row r="563" spans="1:14" hidden="1" outlineLevel="2" x14ac:dyDescent="0.25">
      <c r="B563" s="8" t="str">
        <f t="shared" si="456"/>
        <v>Reset/Command - Channel 95</v>
      </c>
      <c r="C563" s="1">
        <f t="shared" ref="C563:D563" si="486">C562+1</f>
        <v>95</v>
      </c>
      <c r="D563" s="10">
        <f t="shared" si="486"/>
        <v>694</v>
      </c>
      <c r="J563" s="1" t="s">
        <v>52</v>
      </c>
      <c r="K563" s="1" t="s">
        <v>56</v>
      </c>
      <c r="L563" s="1" t="s">
        <v>130</v>
      </c>
    </row>
    <row r="564" spans="1:14" hidden="1" outlineLevel="2" x14ac:dyDescent="0.25">
      <c r="B564" s="8" t="str">
        <f t="shared" si="456"/>
        <v>Reset/Command - Channel 96</v>
      </c>
      <c r="C564" s="1">
        <f t="shared" ref="C564:D564" si="487">C563+1</f>
        <v>96</v>
      </c>
      <c r="D564" s="10">
        <f t="shared" si="487"/>
        <v>695</v>
      </c>
      <c r="J564" s="1" t="s">
        <v>52</v>
      </c>
      <c r="K564" s="1" t="s">
        <v>56</v>
      </c>
      <c r="L564" s="1" t="s">
        <v>130</v>
      </c>
    </row>
    <row r="565" spans="1:14" outlineLevel="1" collapsed="1" x14ac:dyDescent="0.25"/>
    <row r="566" spans="1:14" outlineLevel="1" x14ac:dyDescent="0.25">
      <c r="B566" s="8" t="s">
        <v>39</v>
      </c>
      <c r="D566" s="10">
        <v>700</v>
      </c>
      <c r="E566" s="1">
        <f>D662</f>
        <v>795</v>
      </c>
      <c r="H566"/>
      <c r="I566" s="12"/>
      <c r="J566"/>
      <c r="K566"/>
      <c r="L566"/>
      <c r="M566"/>
    </row>
    <row r="567" spans="1:14" hidden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700</v>
      </c>
      <c r="J567" s="1" t="s">
        <v>52</v>
      </c>
      <c r="K567" s="1" t="s">
        <v>56</v>
      </c>
      <c r="L567" s="1" t="s">
        <v>130</v>
      </c>
      <c r="N567" s="15"/>
    </row>
    <row r="568" spans="1:14" hidden="1" outlineLevel="2" x14ac:dyDescent="0.25">
      <c r="B568" s="8" t="str">
        <f t="shared" ref="B568:B631" si="488">CONCATENATE("CT Type/Compensation - Channel ",C568)</f>
        <v>CT Type/Compensation - Channel 2</v>
      </c>
      <c r="C568" s="1">
        <f>C567+1</f>
        <v>2</v>
      </c>
      <c r="D568" s="10">
        <f>D567+1</f>
        <v>701</v>
      </c>
      <c r="J568" s="1" t="s">
        <v>52</v>
      </c>
      <c r="K568" s="1" t="s">
        <v>56</v>
      </c>
      <c r="L568" s="1" t="s">
        <v>130</v>
      </c>
      <c r="N568" s="15"/>
    </row>
    <row r="569" spans="1:14" hidden="1" outlineLevel="2" x14ac:dyDescent="0.25">
      <c r="B569" s="8" t="str">
        <f t="shared" si="488"/>
        <v>CT Type/Compensation - Channel 3</v>
      </c>
      <c r="C569" s="1">
        <f t="shared" ref="C569:D569" si="489">C568+1</f>
        <v>3</v>
      </c>
      <c r="D569" s="10">
        <f t="shared" si="489"/>
        <v>702</v>
      </c>
      <c r="J569" s="1" t="s">
        <v>52</v>
      </c>
      <c r="K569" s="1" t="s">
        <v>56</v>
      </c>
      <c r="L569" s="1" t="s">
        <v>130</v>
      </c>
      <c r="N569" s="15"/>
    </row>
    <row r="570" spans="1:14" hidden="1" outlineLevel="2" x14ac:dyDescent="0.25">
      <c r="B570" s="8" t="str">
        <f t="shared" si="488"/>
        <v>CT Type/Compensation - Channel 4</v>
      </c>
      <c r="C570" s="1">
        <f t="shared" ref="C570:D570" si="490">C569+1</f>
        <v>4</v>
      </c>
      <c r="D570" s="10">
        <f t="shared" si="490"/>
        <v>703</v>
      </c>
      <c r="J570" s="1" t="s">
        <v>52</v>
      </c>
      <c r="K570" s="1" t="s">
        <v>56</v>
      </c>
      <c r="L570" s="1" t="s">
        <v>130</v>
      </c>
      <c r="N570" s="15"/>
    </row>
    <row r="571" spans="1:14" hidden="1" outlineLevel="2" x14ac:dyDescent="0.25">
      <c r="B571" s="8" t="str">
        <f t="shared" si="488"/>
        <v>CT Type/Compensation - Channel 5</v>
      </c>
      <c r="C571" s="1">
        <f t="shared" ref="C571:D571" si="491">C570+1</f>
        <v>5</v>
      </c>
      <c r="D571" s="10">
        <f t="shared" si="491"/>
        <v>704</v>
      </c>
      <c r="J571" s="1" t="s">
        <v>52</v>
      </c>
      <c r="K571" s="1" t="s">
        <v>56</v>
      </c>
      <c r="L571" s="1" t="s">
        <v>130</v>
      </c>
      <c r="N571" s="15"/>
    </row>
    <row r="572" spans="1:14" hidden="1" outlineLevel="2" x14ac:dyDescent="0.25">
      <c r="B572" s="8" t="str">
        <f t="shared" si="488"/>
        <v>CT Type/Compensation - Channel 6</v>
      </c>
      <c r="C572" s="1">
        <f t="shared" ref="C572:D572" si="492">C571+1</f>
        <v>6</v>
      </c>
      <c r="D572" s="10">
        <f t="shared" si="492"/>
        <v>705</v>
      </c>
      <c r="J572" s="1" t="s">
        <v>52</v>
      </c>
      <c r="K572" s="1" t="s">
        <v>56</v>
      </c>
      <c r="L572" s="1" t="s">
        <v>130</v>
      </c>
      <c r="N572" s="15"/>
    </row>
    <row r="573" spans="1:14" hidden="1" outlineLevel="2" x14ac:dyDescent="0.25">
      <c r="B573" s="8" t="str">
        <f t="shared" si="488"/>
        <v>CT Type/Compensation - Channel 7</v>
      </c>
      <c r="C573" s="1">
        <f t="shared" ref="C573:D573" si="493">C572+1</f>
        <v>7</v>
      </c>
      <c r="D573" s="10">
        <f t="shared" si="493"/>
        <v>706</v>
      </c>
      <c r="J573" s="1" t="s">
        <v>52</v>
      </c>
      <c r="K573" s="1" t="s">
        <v>56</v>
      </c>
      <c r="L573" s="1" t="s">
        <v>130</v>
      </c>
      <c r="N573" s="15"/>
    </row>
    <row r="574" spans="1:14" ht="15" hidden="1" outlineLevel="2" x14ac:dyDescent="0.25">
      <c r="A574" s="1"/>
      <c r="B574" s="8" t="str">
        <f t="shared" si="488"/>
        <v>CT Type/Compensation - Channel 8</v>
      </c>
      <c r="C574" s="1">
        <f t="shared" ref="C574:D574" si="494">C573+1</f>
        <v>8</v>
      </c>
      <c r="D574" s="10">
        <f t="shared" si="494"/>
        <v>707</v>
      </c>
      <c r="J574" s="1" t="s">
        <v>52</v>
      </c>
      <c r="K574" s="1" t="s">
        <v>56</v>
      </c>
      <c r="L574" s="1" t="s">
        <v>130</v>
      </c>
      <c r="M574"/>
      <c r="N574" s="15"/>
    </row>
    <row r="575" spans="1:14" ht="15" hidden="1" outlineLevel="2" x14ac:dyDescent="0.25">
      <c r="A575" s="1"/>
      <c r="B575" s="8" t="str">
        <f t="shared" si="488"/>
        <v>CT Type/Compensation - Channel 9</v>
      </c>
      <c r="C575" s="1">
        <f t="shared" ref="C575:D575" si="495">C574+1</f>
        <v>9</v>
      </c>
      <c r="D575" s="10">
        <f t="shared" si="495"/>
        <v>708</v>
      </c>
      <c r="J575" s="1" t="s">
        <v>52</v>
      </c>
      <c r="K575" s="1" t="s">
        <v>56</v>
      </c>
      <c r="L575" s="1" t="s">
        <v>130</v>
      </c>
      <c r="M575"/>
      <c r="N575" s="15"/>
    </row>
    <row r="576" spans="1:14" ht="15" hidden="1" outlineLevel="2" x14ac:dyDescent="0.25">
      <c r="A576" s="1"/>
      <c r="B576" s="8" t="str">
        <f t="shared" si="488"/>
        <v>CT Type/Compensation - Channel 10</v>
      </c>
      <c r="C576" s="1">
        <f t="shared" ref="C576:D576" si="496">C575+1</f>
        <v>10</v>
      </c>
      <c r="D576" s="10">
        <f t="shared" si="496"/>
        <v>709</v>
      </c>
      <c r="J576" s="1" t="s">
        <v>52</v>
      </c>
      <c r="K576" s="1" t="s">
        <v>56</v>
      </c>
      <c r="L576" s="1" t="s">
        <v>130</v>
      </c>
      <c r="M576"/>
      <c r="N576" s="15"/>
    </row>
    <row r="577" spans="1:14" ht="15" hidden="1" outlineLevel="2" x14ac:dyDescent="0.25">
      <c r="A577" s="1"/>
      <c r="B577" s="8" t="str">
        <f t="shared" si="488"/>
        <v>CT Type/Compensation - Channel 11</v>
      </c>
      <c r="C577" s="1">
        <f t="shared" ref="C577:D577" si="497">C576+1</f>
        <v>11</v>
      </c>
      <c r="D577" s="10">
        <f t="shared" si="497"/>
        <v>710</v>
      </c>
      <c r="J577" s="1" t="s">
        <v>52</v>
      </c>
      <c r="K577" s="1" t="s">
        <v>56</v>
      </c>
      <c r="L577" s="1" t="s">
        <v>130</v>
      </c>
      <c r="M577"/>
      <c r="N577" s="15"/>
    </row>
    <row r="578" spans="1:14" ht="15" hidden="1" outlineLevel="2" x14ac:dyDescent="0.25">
      <c r="A578" s="1"/>
      <c r="B578" s="8" t="str">
        <f t="shared" si="488"/>
        <v>CT Type/Compensation - Channel 12</v>
      </c>
      <c r="C578" s="1">
        <f t="shared" ref="C578:D578" si="498">C577+1</f>
        <v>12</v>
      </c>
      <c r="D578" s="10">
        <f t="shared" si="498"/>
        <v>711</v>
      </c>
      <c r="J578" s="1" t="s">
        <v>52</v>
      </c>
      <c r="K578" s="1" t="s">
        <v>56</v>
      </c>
      <c r="L578" s="1" t="s">
        <v>130</v>
      </c>
      <c r="M578"/>
      <c r="N578" s="15"/>
    </row>
    <row r="579" spans="1:14" ht="15" hidden="1" outlineLevel="2" x14ac:dyDescent="0.25">
      <c r="A579" s="1"/>
      <c r="B579" s="8" t="str">
        <f t="shared" si="488"/>
        <v>CT Type/Compensation - Channel 13</v>
      </c>
      <c r="C579" s="1">
        <f t="shared" ref="C579:D579" si="499">C578+1</f>
        <v>13</v>
      </c>
      <c r="D579" s="10">
        <f t="shared" si="499"/>
        <v>712</v>
      </c>
      <c r="J579" s="1" t="s">
        <v>52</v>
      </c>
      <c r="K579" s="1" t="s">
        <v>56</v>
      </c>
      <c r="L579" s="1" t="s">
        <v>130</v>
      </c>
      <c r="M579"/>
      <c r="N579" s="15"/>
    </row>
    <row r="580" spans="1:14" ht="15" hidden="1" outlineLevel="2" x14ac:dyDescent="0.25">
      <c r="A580" s="1"/>
      <c r="B580" s="8" t="str">
        <f t="shared" si="488"/>
        <v>CT Type/Compensation - Channel 14</v>
      </c>
      <c r="C580" s="1">
        <f t="shared" ref="C580:D580" si="500">C579+1</f>
        <v>14</v>
      </c>
      <c r="D580" s="10">
        <f t="shared" si="500"/>
        <v>713</v>
      </c>
      <c r="J580" s="1" t="s">
        <v>52</v>
      </c>
      <c r="K580" s="1" t="s">
        <v>56</v>
      </c>
      <c r="L580" s="1" t="s">
        <v>130</v>
      </c>
      <c r="M580"/>
      <c r="N580" s="15"/>
    </row>
    <row r="581" spans="1:14" ht="15" hidden="1" outlineLevel="2" x14ac:dyDescent="0.25">
      <c r="A581" s="1"/>
      <c r="B581" s="8" t="str">
        <f t="shared" si="488"/>
        <v>CT Type/Compensation - Channel 15</v>
      </c>
      <c r="C581" s="1">
        <f t="shared" ref="C581:D581" si="501">C580+1</f>
        <v>15</v>
      </c>
      <c r="D581" s="10">
        <f t="shared" si="501"/>
        <v>714</v>
      </c>
      <c r="J581" s="1" t="s">
        <v>52</v>
      </c>
      <c r="K581" s="1" t="s">
        <v>56</v>
      </c>
      <c r="L581" s="1" t="s">
        <v>130</v>
      </c>
      <c r="M581"/>
      <c r="N581" s="15"/>
    </row>
    <row r="582" spans="1:14" ht="15" hidden="1" outlineLevel="2" x14ac:dyDescent="0.25">
      <c r="A582" s="1"/>
      <c r="B582" s="8" t="str">
        <f t="shared" si="488"/>
        <v>CT Type/Compensation - Channel 16</v>
      </c>
      <c r="C582" s="1">
        <f t="shared" ref="C582:D582" si="502">C581+1</f>
        <v>16</v>
      </c>
      <c r="D582" s="10">
        <f t="shared" si="502"/>
        <v>715</v>
      </c>
      <c r="J582" s="1" t="s">
        <v>52</v>
      </c>
      <c r="K582" s="1" t="s">
        <v>56</v>
      </c>
      <c r="L582" s="1" t="s">
        <v>130</v>
      </c>
      <c r="M582"/>
      <c r="N582" s="15"/>
    </row>
    <row r="583" spans="1:14" ht="15" hidden="1" outlineLevel="2" x14ac:dyDescent="0.25">
      <c r="A583" s="1"/>
      <c r="B583" s="8" t="str">
        <f t="shared" si="488"/>
        <v>CT Type/Compensation - Channel 17</v>
      </c>
      <c r="C583" s="1">
        <f t="shared" ref="C583:D583" si="503">C582+1</f>
        <v>17</v>
      </c>
      <c r="D583" s="10">
        <f t="shared" si="503"/>
        <v>716</v>
      </c>
      <c r="J583" s="1" t="s">
        <v>52</v>
      </c>
      <c r="K583" s="1" t="s">
        <v>56</v>
      </c>
      <c r="L583" s="1" t="s">
        <v>130</v>
      </c>
      <c r="M583"/>
      <c r="N583" s="15"/>
    </row>
    <row r="584" spans="1:14" ht="15" hidden="1" outlineLevel="2" x14ac:dyDescent="0.25">
      <c r="A584" s="1"/>
      <c r="B584" s="8" t="str">
        <f t="shared" si="488"/>
        <v>CT Type/Compensation - Channel 18</v>
      </c>
      <c r="C584" s="1">
        <f t="shared" ref="C584:D584" si="504">C583+1</f>
        <v>18</v>
      </c>
      <c r="D584" s="10">
        <f t="shared" si="504"/>
        <v>717</v>
      </c>
      <c r="J584" s="1" t="s">
        <v>52</v>
      </c>
      <c r="K584" s="1" t="s">
        <v>56</v>
      </c>
      <c r="L584" s="1" t="s">
        <v>130</v>
      </c>
      <c r="M584"/>
      <c r="N584" s="15"/>
    </row>
    <row r="585" spans="1:14" ht="15" hidden="1" outlineLevel="2" x14ac:dyDescent="0.25">
      <c r="A585" s="1"/>
      <c r="B585" s="8" t="str">
        <f t="shared" si="488"/>
        <v>CT Type/Compensation - Channel 19</v>
      </c>
      <c r="C585" s="1">
        <f t="shared" ref="C585:D585" si="505">C584+1</f>
        <v>19</v>
      </c>
      <c r="D585" s="10">
        <f t="shared" si="505"/>
        <v>718</v>
      </c>
      <c r="J585" s="1" t="s">
        <v>52</v>
      </c>
      <c r="K585" s="1" t="s">
        <v>56</v>
      </c>
      <c r="L585" s="1" t="s">
        <v>130</v>
      </c>
      <c r="M585"/>
      <c r="N585" s="15"/>
    </row>
    <row r="586" spans="1:14" ht="15" hidden="1" outlineLevel="2" x14ac:dyDescent="0.25">
      <c r="A586" s="1"/>
      <c r="B586" s="8" t="str">
        <f t="shared" si="488"/>
        <v>CT Type/Compensation - Channel 20</v>
      </c>
      <c r="C586" s="1">
        <f t="shared" ref="C586:D586" si="506">C585+1</f>
        <v>20</v>
      </c>
      <c r="D586" s="10">
        <f t="shared" si="506"/>
        <v>719</v>
      </c>
      <c r="J586" s="1" t="s">
        <v>52</v>
      </c>
      <c r="K586" s="1" t="s">
        <v>56</v>
      </c>
      <c r="L586" s="1" t="s">
        <v>130</v>
      </c>
      <c r="M586"/>
      <c r="N586" s="15"/>
    </row>
    <row r="587" spans="1:14" ht="15" hidden="1" outlineLevel="2" x14ac:dyDescent="0.25">
      <c r="A587" s="1"/>
      <c r="B587" s="8" t="str">
        <f t="shared" si="488"/>
        <v>CT Type/Compensation - Channel 21</v>
      </c>
      <c r="C587" s="1">
        <f t="shared" ref="C587:D587" si="507">C586+1</f>
        <v>21</v>
      </c>
      <c r="D587" s="10">
        <f t="shared" si="507"/>
        <v>720</v>
      </c>
      <c r="J587" s="1" t="s">
        <v>52</v>
      </c>
      <c r="K587" s="1" t="s">
        <v>56</v>
      </c>
      <c r="L587" s="1" t="s">
        <v>130</v>
      </c>
      <c r="M587"/>
      <c r="N587" s="15"/>
    </row>
    <row r="588" spans="1:14" ht="15" hidden="1" outlineLevel="2" x14ac:dyDescent="0.25">
      <c r="A588" s="1"/>
      <c r="B588" s="8" t="str">
        <f t="shared" si="488"/>
        <v>CT Type/Compensation - Channel 22</v>
      </c>
      <c r="C588" s="1">
        <f t="shared" ref="C588:D588" si="508">C587+1</f>
        <v>22</v>
      </c>
      <c r="D588" s="10">
        <f t="shared" si="508"/>
        <v>721</v>
      </c>
      <c r="J588" s="1" t="s">
        <v>52</v>
      </c>
      <c r="K588" s="1" t="s">
        <v>56</v>
      </c>
      <c r="L588" s="1" t="s">
        <v>130</v>
      </c>
      <c r="M588"/>
      <c r="N588" s="15"/>
    </row>
    <row r="589" spans="1:14" ht="15" hidden="1" outlineLevel="2" x14ac:dyDescent="0.25">
      <c r="A589" s="1"/>
      <c r="B589" s="8" t="str">
        <f t="shared" si="488"/>
        <v>CT Type/Compensation - Channel 23</v>
      </c>
      <c r="C589" s="1">
        <f t="shared" ref="C589:D589" si="509">C588+1</f>
        <v>23</v>
      </c>
      <c r="D589" s="10">
        <f t="shared" si="509"/>
        <v>722</v>
      </c>
      <c r="J589" s="1" t="s">
        <v>52</v>
      </c>
      <c r="K589" s="1" t="s">
        <v>56</v>
      </c>
      <c r="L589" s="1" t="s">
        <v>130</v>
      </c>
      <c r="M589"/>
      <c r="N589" s="15"/>
    </row>
    <row r="590" spans="1:14" ht="15" hidden="1" outlineLevel="2" x14ac:dyDescent="0.25">
      <c r="A590" s="1"/>
      <c r="B590" s="8" t="str">
        <f t="shared" si="488"/>
        <v>CT Type/Compensation - Channel 24</v>
      </c>
      <c r="C590" s="1">
        <f t="shared" ref="C590:D590" si="510">C589+1</f>
        <v>24</v>
      </c>
      <c r="D590" s="10">
        <f t="shared" si="510"/>
        <v>723</v>
      </c>
      <c r="J590" s="1" t="s">
        <v>52</v>
      </c>
      <c r="K590" s="1" t="s">
        <v>56</v>
      </c>
      <c r="L590" s="1" t="s">
        <v>130</v>
      </c>
      <c r="M590"/>
      <c r="N590" s="15"/>
    </row>
    <row r="591" spans="1:14" ht="15" hidden="1" outlineLevel="2" x14ac:dyDescent="0.25">
      <c r="A591" s="1"/>
      <c r="B591" s="8" t="str">
        <f t="shared" si="488"/>
        <v>CT Type/Compensation - Channel 25</v>
      </c>
      <c r="C591" s="1">
        <f t="shared" ref="C591:D591" si="511">C590+1</f>
        <v>25</v>
      </c>
      <c r="D591" s="10">
        <f t="shared" si="511"/>
        <v>724</v>
      </c>
      <c r="J591" s="1" t="s">
        <v>52</v>
      </c>
      <c r="K591" s="1" t="s">
        <v>56</v>
      </c>
      <c r="L591" s="1" t="s">
        <v>130</v>
      </c>
      <c r="M591"/>
      <c r="N591" s="15"/>
    </row>
    <row r="592" spans="1:14" ht="15" hidden="1" outlineLevel="2" x14ac:dyDescent="0.25">
      <c r="A592" s="1"/>
      <c r="B592" s="8" t="str">
        <f t="shared" si="488"/>
        <v>CT Type/Compensation - Channel 26</v>
      </c>
      <c r="C592" s="1">
        <f t="shared" ref="C592:D592" si="512">C591+1</f>
        <v>26</v>
      </c>
      <c r="D592" s="10">
        <f t="shared" si="512"/>
        <v>725</v>
      </c>
      <c r="J592" s="1" t="s">
        <v>52</v>
      </c>
      <c r="K592" s="1" t="s">
        <v>56</v>
      </c>
      <c r="L592" s="1" t="s">
        <v>130</v>
      </c>
      <c r="M592"/>
      <c r="N592" s="15"/>
    </row>
    <row r="593" spans="1:14" ht="15" hidden="1" outlineLevel="2" x14ac:dyDescent="0.25">
      <c r="A593" s="1"/>
      <c r="B593" s="8" t="str">
        <f t="shared" si="488"/>
        <v>CT Type/Compensation - Channel 27</v>
      </c>
      <c r="C593" s="1">
        <f t="shared" ref="C593:D593" si="513">C592+1</f>
        <v>27</v>
      </c>
      <c r="D593" s="10">
        <f t="shared" si="513"/>
        <v>726</v>
      </c>
      <c r="J593" s="1" t="s">
        <v>52</v>
      </c>
      <c r="K593" s="1" t="s">
        <v>56</v>
      </c>
      <c r="L593" s="1" t="s">
        <v>130</v>
      </c>
      <c r="M593"/>
      <c r="N593" s="15"/>
    </row>
    <row r="594" spans="1:14" ht="15" hidden="1" outlineLevel="2" x14ac:dyDescent="0.25">
      <c r="A594" s="1"/>
      <c r="B594" s="8" t="str">
        <f t="shared" si="488"/>
        <v>CT Type/Compensation - Channel 28</v>
      </c>
      <c r="C594" s="1">
        <f t="shared" ref="C594:D594" si="514">C593+1</f>
        <v>28</v>
      </c>
      <c r="D594" s="10">
        <f t="shared" si="514"/>
        <v>727</v>
      </c>
      <c r="J594" s="1" t="s">
        <v>52</v>
      </c>
      <c r="K594" s="1" t="s">
        <v>56</v>
      </c>
      <c r="L594" s="1" t="s">
        <v>130</v>
      </c>
      <c r="M594"/>
      <c r="N594" s="15"/>
    </row>
    <row r="595" spans="1:14" ht="15" hidden="1" outlineLevel="2" x14ac:dyDescent="0.25">
      <c r="A595" s="1"/>
      <c r="B595" s="8" t="str">
        <f t="shared" si="488"/>
        <v>CT Type/Compensation - Channel 29</v>
      </c>
      <c r="C595" s="1">
        <f t="shared" ref="C595:D595" si="515">C594+1</f>
        <v>29</v>
      </c>
      <c r="D595" s="10">
        <f t="shared" si="515"/>
        <v>728</v>
      </c>
      <c r="J595" s="1" t="s">
        <v>52</v>
      </c>
      <c r="K595" s="1" t="s">
        <v>56</v>
      </c>
      <c r="L595" s="1" t="s">
        <v>130</v>
      </c>
      <c r="M595"/>
      <c r="N595" s="15"/>
    </row>
    <row r="596" spans="1:14" ht="15" hidden="1" outlineLevel="2" x14ac:dyDescent="0.25">
      <c r="A596" s="1"/>
      <c r="B596" s="8" t="str">
        <f t="shared" si="488"/>
        <v>CT Type/Compensation - Channel 30</v>
      </c>
      <c r="C596" s="1">
        <f t="shared" ref="C596:D596" si="516">C595+1</f>
        <v>30</v>
      </c>
      <c r="D596" s="10">
        <f t="shared" si="516"/>
        <v>729</v>
      </c>
      <c r="J596" s="1" t="s">
        <v>52</v>
      </c>
      <c r="K596" s="1" t="s">
        <v>56</v>
      </c>
      <c r="L596" s="1" t="s">
        <v>130</v>
      </c>
      <c r="M596"/>
      <c r="N596" s="15"/>
    </row>
    <row r="597" spans="1:14" ht="15" hidden="1" outlineLevel="2" x14ac:dyDescent="0.25">
      <c r="A597" s="1"/>
      <c r="B597" s="8" t="str">
        <f t="shared" si="488"/>
        <v>CT Type/Compensation - Channel 31</v>
      </c>
      <c r="C597" s="1">
        <f t="shared" ref="C597:D597" si="517">C596+1</f>
        <v>31</v>
      </c>
      <c r="D597" s="10">
        <f t="shared" si="517"/>
        <v>730</v>
      </c>
      <c r="J597" s="1" t="s">
        <v>52</v>
      </c>
      <c r="K597" s="1" t="s">
        <v>56</v>
      </c>
      <c r="L597" s="1" t="s">
        <v>130</v>
      </c>
      <c r="M597"/>
      <c r="N597" s="15"/>
    </row>
    <row r="598" spans="1:14" ht="15" hidden="1" outlineLevel="2" x14ac:dyDescent="0.25">
      <c r="A598" s="1"/>
      <c r="B598" s="8" t="str">
        <f t="shared" si="488"/>
        <v>CT Type/Compensation - Channel 32</v>
      </c>
      <c r="C598" s="1">
        <f t="shared" ref="C598:D598" si="518">C597+1</f>
        <v>32</v>
      </c>
      <c r="D598" s="10">
        <f t="shared" si="518"/>
        <v>731</v>
      </c>
      <c r="J598" s="1" t="s">
        <v>52</v>
      </c>
      <c r="K598" s="1" t="s">
        <v>56</v>
      </c>
      <c r="L598" s="1" t="s">
        <v>130</v>
      </c>
      <c r="M598"/>
      <c r="N598" s="15"/>
    </row>
    <row r="599" spans="1:14" ht="15" hidden="1" outlineLevel="2" x14ac:dyDescent="0.25">
      <c r="A599" s="1"/>
      <c r="B599" s="8" t="str">
        <f t="shared" si="488"/>
        <v>CT Type/Compensation - Channel 33</v>
      </c>
      <c r="C599" s="1">
        <f t="shared" ref="C599:D599" si="519">C598+1</f>
        <v>33</v>
      </c>
      <c r="D599" s="10">
        <f t="shared" si="519"/>
        <v>732</v>
      </c>
      <c r="J599" s="1" t="s">
        <v>52</v>
      </c>
      <c r="K599" s="1" t="s">
        <v>56</v>
      </c>
      <c r="L599" s="1" t="s">
        <v>130</v>
      </c>
      <c r="M599"/>
      <c r="N599" s="15"/>
    </row>
    <row r="600" spans="1:14" ht="15" hidden="1" outlineLevel="2" x14ac:dyDescent="0.25">
      <c r="A600" s="1"/>
      <c r="B600" s="8" t="str">
        <f t="shared" si="488"/>
        <v>CT Type/Compensation - Channel 34</v>
      </c>
      <c r="C600" s="1">
        <f t="shared" ref="C600:D600" si="520">C599+1</f>
        <v>34</v>
      </c>
      <c r="D600" s="10">
        <f t="shared" si="520"/>
        <v>733</v>
      </c>
      <c r="J600" s="1" t="s">
        <v>52</v>
      </c>
      <c r="K600" s="1" t="s">
        <v>56</v>
      </c>
      <c r="L600" s="1" t="s">
        <v>130</v>
      </c>
      <c r="M600"/>
      <c r="N600" s="15"/>
    </row>
    <row r="601" spans="1:14" ht="15" hidden="1" outlineLevel="2" x14ac:dyDescent="0.25">
      <c r="A601" s="1"/>
      <c r="B601" s="8" t="str">
        <f t="shared" si="488"/>
        <v>CT Type/Compensation - Channel 35</v>
      </c>
      <c r="C601" s="1">
        <f t="shared" ref="C601:D601" si="521">C600+1</f>
        <v>35</v>
      </c>
      <c r="D601" s="10">
        <f t="shared" si="521"/>
        <v>734</v>
      </c>
      <c r="J601" s="1" t="s">
        <v>52</v>
      </c>
      <c r="K601" s="1" t="s">
        <v>56</v>
      </c>
      <c r="L601" s="1" t="s">
        <v>130</v>
      </c>
      <c r="M601"/>
      <c r="N601" s="15"/>
    </row>
    <row r="602" spans="1:14" ht="15" hidden="1" outlineLevel="2" x14ac:dyDescent="0.25">
      <c r="A602" s="1"/>
      <c r="B602" s="8" t="str">
        <f t="shared" si="488"/>
        <v>CT Type/Compensation - Channel 36</v>
      </c>
      <c r="C602" s="1">
        <f t="shared" ref="C602:D602" si="522">C601+1</f>
        <v>36</v>
      </c>
      <c r="D602" s="10">
        <f t="shared" si="522"/>
        <v>735</v>
      </c>
      <c r="J602" s="1" t="s">
        <v>52</v>
      </c>
      <c r="K602" s="1" t="s">
        <v>56</v>
      </c>
      <c r="L602" s="1" t="s">
        <v>130</v>
      </c>
      <c r="M602"/>
      <c r="N602" s="15"/>
    </row>
    <row r="603" spans="1:14" ht="15" hidden="1" outlineLevel="2" x14ac:dyDescent="0.25">
      <c r="A603" s="1"/>
      <c r="B603" s="8" t="str">
        <f t="shared" si="488"/>
        <v>CT Type/Compensation - Channel 37</v>
      </c>
      <c r="C603" s="1">
        <f t="shared" ref="C603:D603" si="523">C602+1</f>
        <v>37</v>
      </c>
      <c r="D603" s="10">
        <f t="shared" si="523"/>
        <v>736</v>
      </c>
      <c r="J603" s="1" t="s">
        <v>52</v>
      </c>
      <c r="K603" s="1" t="s">
        <v>56</v>
      </c>
      <c r="L603" s="1" t="s">
        <v>130</v>
      </c>
      <c r="M603"/>
      <c r="N603" s="15"/>
    </row>
    <row r="604" spans="1:14" ht="15" hidden="1" outlineLevel="2" x14ac:dyDescent="0.25">
      <c r="A604" s="1"/>
      <c r="B604" s="8" t="str">
        <f t="shared" si="488"/>
        <v>CT Type/Compensation - Channel 38</v>
      </c>
      <c r="C604" s="1">
        <f t="shared" ref="C604:D604" si="524">C603+1</f>
        <v>38</v>
      </c>
      <c r="D604" s="10">
        <f t="shared" si="524"/>
        <v>737</v>
      </c>
      <c r="J604" s="1" t="s">
        <v>52</v>
      </c>
      <c r="K604" s="1" t="s">
        <v>56</v>
      </c>
      <c r="L604" s="1" t="s">
        <v>130</v>
      </c>
      <c r="M604"/>
      <c r="N604" s="15"/>
    </row>
    <row r="605" spans="1:14" ht="15" hidden="1" outlineLevel="2" x14ac:dyDescent="0.25">
      <c r="A605" s="1"/>
      <c r="B605" s="8" t="str">
        <f t="shared" si="488"/>
        <v>CT Type/Compensation - Channel 39</v>
      </c>
      <c r="C605" s="1">
        <f t="shared" ref="C605:D605" si="525">C604+1</f>
        <v>39</v>
      </c>
      <c r="D605" s="10">
        <f t="shared" si="525"/>
        <v>738</v>
      </c>
      <c r="J605" s="1" t="s">
        <v>52</v>
      </c>
      <c r="K605" s="1" t="s">
        <v>56</v>
      </c>
      <c r="L605" s="1" t="s">
        <v>130</v>
      </c>
      <c r="M605"/>
      <c r="N605" s="15"/>
    </row>
    <row r="606" spans="1:14" ht="15" hidden="1" outlineLevel="2" x14ac:dyDescent="0.25">
      <c r="A606" s="1"/>
      <c r="B606" s="8" t="str">
        <f t="shared" si="488"/>
        <v>CT Type/Compensation - Channel 40</v>
      </c>
      <c r="C606" s="1">
        <f t="shared" ref="C606:D606" si="526">C605+1</f>
        <v>40</v>
      </c>
      <c r="D606" s="10">
        <f t="shared" si="526"/>
        <v>739</v>
      </c>
      <c r="J606" s="1" t="s">
        <v>52</v>
      </c>
      <c r="K606" s="1" t="s">
        <v>56</v>
      </c>
      <c r="L606" s="1" t="s">
        <v>130</v>
      </c>
      <c r="M606"/>
      <c r="N606" s="15"/>
    </row>
    <row r="607" spans="1:14" ht="15" hidden="1" outlineLevel="2" x14ac:dyDescent="0.25">
      <c r="A607" s="1"/>
      <c r="B607" s="8" t="str">
        <f t="shared" si="488"/>
        <v>CT Type/Compensation - Channel 41</v>
      </c>
      <c r="C607" s="1">
        <f t="shared" ref="C607:D607" si="527">C606+1</f>
        <v>41</v>
      </c>
      <c r="D607" s="10">
        <f t="shared" si="527"/>
        <v>740</v>
      </c>
      <c r="J607" s="1" t="s">
        <v>52</v>
      </c>
      <c r="K607" s="1" t="s">
        <v>56</v>
      </c>
      <c r="L607" s="1" t="s">
        <v>130</v>
      </c>
      <c r="M607"/>
      <c r="N607" s="15"/>
    </row>
    <row r="608" spans="1:14" ht="15" hidden="1" outlineLevel="2" x14ac:dyDescent="0.25">
      <c r="A608" s="1"/>
      <c r="B608" s="8" t="str">
        <f t="shared" si="488"/>
        <v>CT Type/Compensation - Channel 42</v>
      </c>
      <c r="C608" s="1">
        <f t="shared" ref="C608:D608" si="528">C607+1</f>
        <v>42</v>
      </c>
      <c r="D608" s="10">
        <f t="shared" si="528"/>
        <v>741</v>
      </c>
      <c r="J608" s="1" t="s">
        <v>52</v>
      </c>
      <c r="K608" s="1" t="s">
        <v>56</v>
      </c>
      <c r="L608" s="1" t="s">
        <v>130</v>
      </c>
      <c r="M608"/>
      <c r="N608" s="15"/>
    </row>
    <row r="609" spans="1:14" ht="15" hidden="1" outlineLevel="2" x14ac:dyDescent="0.25">
      <c r="A609" s="1"/>
      <c r="B609" s="8" t="str">
        <f t="shared" si="488"/>
        <v>CT Type/Compensation - Channel 43</v>
      </c>
      <c r="C609" s="1">
        <f t="shared" ref="C609:D609" si="529">C608+1</f>
        <v>43</v>
      </c>
      <c r="D609" s="10">
        <f t="shared" si="529"/>
        <v>742</v>
      </c>
      <c r="J609" s="1" t="s">
        <v>52</v>
      </c>
      <c r="K609" s="1" t="s">
        <v>56</v>
      </c>
      <c r="L609" s="1" t="s">
        <v>130</v>
      </c>
      <c r="M609"/>
      <c r="N609" s="15"/>
    </row>
    <row r="610" spans="1:14" ht="15" hidden="1" outlineLevel="2" x14ac:dyDescent="0.25">
      <c r="A610" s="1"/>
      <c r="B610" s="8" t="str">
        <f t="shared" si="488"/>
        <v>CT Type/Compensation - Channel 44</v>
      </c>
      <c r="C610" s="1">
        <f t="shared" ref="C610:D610" si="530">C609+1</f>
        <v>44</v>
      </c>
      <c r="D610" s="10">
        <f t="shared" si="530"/>
        <v>743</v>
      </c>
      <c r="J610" s="1" t="s">
        <v>52</v>
      </c>
      <c r="K610" s="1" t="s">
        <v>56</v>
      </c>
      <c r="L610" s="1" t="s">
        <v>130</v>
      </c>
      <c r="M610"/>
      <c r="N610" s="15"/>
    </row>
    <row r="611" spans="1:14" ht="15" hidden="1" outlineLevel="2" x14ac:dyDescent="0.25">
      <c r="A611" s="1"/>
      <c r="B611" s="8" t="str">
        <f t="shared" si="488"/>
        <v>CT Type/Compensation - Channel 45</v>
      </c>
      <c r="C611" s="1">
        <f t="shared" ref="C611:D611" si="531">C610+1</f>
        <v>45</v>
      </c>
      <c r="D611" s="10">
        <f t="shared" si="531"/>
        <v>744</v>
      </c>
      <c r="J611" s="1" t="s">
        <v>52</v>
      </c>
      <c r="K611" s="1" t="s">
        <v>56</v>
      </c>
      <c r="L611" s="1" t="s">
        <v>130</v>
      </c>
      <c r="M611"/>
      <c r="N611" s="15"/>
    </row>
    <row r="612" spans="1:14" ht="15" hidden="1" outlineLevel="2" x14ac:dyDescent="0.25">
      <c r="A612" s="1"/>
      <c r="B612" s="8" t="str">
        <f t="shared" si="488"/>
        <v>CT Type/Compensation - Channel 46</v>
      </c>
      <c r="C612" s="1">
        <f t="shared" ref="C612:D612" si="532">C611+1</f>
        <v>46</v>
      </c>
      <c r="D612" s="10">
        <f t="shared" si="532"/>
        <v>745</v>
      </c>
      <c r="J612" s="1" t="s">
        <v>52</v>
      </c>
      <c r="K612" s="1" t="s">
        <v>56</v>
      </c>
      <c r="L612" s="1" t="s">
        <v>130</v>
      </c>
      <c r="M612"/>
      <c r="N612" s="15"/>
    </row>
    <row r="613" spans="1:14" ht="15" hidden="1" outlineLevel="2" x14ac:dyDescent="0.25">
      <c r="A613" s="1"/>
      <c r="B613" s="8" t="str">
        <f t="shared" si="488"/>
        <v>CT Type/Compensation - Channel 47</v>
      </c>
      <c r="C613" s="1">
        <f t="shared" ref="C613:D613" si="533">C612+1</f>
        <v>47</v>
      </c>
      <c r="D613" s="10">
        <f t="shared" si="533"/>
        <v>746</v>
      </c>
      <c r="J613" s="1" t="s">
        <v>52</v>
      </c>
      <c r="K613" s="1" t="s">
        <v>56</v>
      </c>
      <c r="L613" s="1" t="s">
        <v>130</v>
      </c>
      <c r="M613"/>
      <c r="N613" s="15"/>
    </row>
    <row r="614" spans="1:14" ht="15" hidden="1" outlineLevel="2" x14ac:dyDescent="0.25">
      <c r="A614" s="1"/>
      <c r="B614" s="8" t="str">
        <f t="shared" si="488"/>
        <v>CT Type/Compensation - Channel 48</v>
      </c>
      <c r="C614" s="1">
        <f t="shared" ref="C614:D614" si="534">C613+1</f>
        <v>48</v>
      </c>
      <c r="D614" s="10">
        <f t="shared" si="534"/>
        <v>747</v>
      </c>
      <c r="J614" s="1" t="s">
        <v>52</v>
      </c>
      <c r="K614" s="1" t="s">
        <v>56</v>
      </c>
      <c r="L614" s="1" t="s">
        <v>130</v>
      </c>
      <c r="M614"/>
      <c r="N614" s="15"/>
    </row>
    <row r="615" spans="1:14" ht="15" hidden="1" outlineLevel="2" x14ac:dyDescent="0.25">
      <c r="A615" s="1"/>
      <c r="B615" s="8" t="str">
        <f t="shared" si="488"/>
        <v>CT Type/Compensation - Channel 49</v>
      </c>
      <c r="C615" s="1">
        <f t="shared" ref="C615:D615" si="535">C614+1</f>
        <v>49</v>
      </c>
      <c r="D615" s="10">
        <f t="shared" si="535"/>
        <v>748</v>
      </c>
      <c r="J615" s="1" t="s">
        <v>52</v>
      </c>
      <c r="K615" s="1" t="s">
        <v>56</v>
      </c>
      <c r="L615" s="1" t="s">
        <v>130</v>
      </c>
      <c r="M615"/>
      <c r="N615" s="15"/>
    </row>
    <row r="616" spans="1:14" ht="15" hidden="1" outlineLevel="2" x14ac:dyDescent="0.25">
      <c r="A616" s="1"/>
      <c r="B616" s="8" t="str">
        <f t="shared" si="488"/>
        <v>CT Type/Compensation - Channel 50</v>
      </c>
      <c r="C616" s="1">
        <f t="shared" ref="C616:D616" si="536">C615+1</f>
        <v>50</v>
      </c>
      <c r="D616" s="10">
        <f t="shared" si="536"/>
        <v>749</v>
      </c>
      <c r="J616" s="1" t="s">
        <v>52</v>
      </c>
      <c r="K616" s="1" t="s">
        <v>56</v>
      </c>
      <c r="L616" s="1" t="s">
        <v>130</v>
      </c>
      <c r="M616"/>
      <c r="N616" s="15"/>
    </row>
    <row r="617" spans="1:14" ht="15" hidden="1" outlineLevel="2" x14ac:dyDescent="0.25">
      <c r="A617" s="1"/>
      <c r="B617" s="8" t="str">
        <f t="shared" si="488"/>
        <v>CT Type/Compensation - Channel 51</v>
      </c>
      <c r="C617" s="1">
        <f t="shared" ref="C617:D617" si="537">C616+1</f>
        <v>51</v>
      </c>
      <c r="D617" s="10">
        <f t="shared" si="537"/>
        <v>750</v>
      </c>
      <c r="J617" s="1" t="s">
        <v>52</v>
      </c>
      <c r="K617" s="1" t="s">
        <v>56</v>
      </c>
      <c r="L617" s="1" t="s">
        <v>130</v>
      </c>
      <c r="M617"/>
      <c r="N617" s="15"/>
    </row>
    <row r="618" spans="1:14" ht="15" hidden="1" outlineLevel="2" x14ac:dyDescent="0.25">
      <c r="A618" s="1"/>
      <c r="B618" s="8" t="str">
        <f t="shared" si="488"/>
        <v>CT Type/Compensation - Channel 52</v>
      </c>
      <c r="C618" s="1">
        <f t="shared" ref="C618:D618" si="538">C617+1</f>
        <v>52</v>
      </c>
      <c r="D618" s="10">
        <f t="shared" si="538"/>
        <v>751</v>
      </c>
      <c r="J618" s="1" t="s">
        <v>52</v>
      </c>
      <c r="K618" s="1" t="s">
        <v>56</v>
      </c>
      <c r="L618" s="1" t="s">
        <v>130</v>
      </c>
      <c r="M618"/>
      <c r="N618" s="15"/>
    </row>
    <row r="619" spans="1:14" ht="15" hidden="1" outlineLevel="2" x14ac:dyDescent="0.25">
      <c r="A619" s="1"/>
      <c r="B619" s="8" t="str">
        <f t="shared" si="488"/>
        <v>CT Type/Compensation - Channel 53</v>
      </c>
      <c r="C619" s="1">
        <f t="shared" ref="C619:D619" si="539">C618+1</f>
        <v>53</v>
      </c>
      <c r="D619" s="10">
        <f t="shared" si="539"/>
        <v>752</v>
      </c>
      <c r="J619" s="1" t="s">
        <v>52</v>
      </c>
      <c r="K619" s="1" t="s">
        <v>56</v>
      </c>
      <c r="L619" s="1" t="s">
        <v>130</v>
      </c>
      <c r="M619"/>
      <c r="N619" s="15"/>
    </row>
    <row r="620" spans="1:14" ht="15" hidden="1" outlineLevel="2" x14ac:dyDescent="0.25">
      <c r="A620" s="1"/>
      <c r="B620" s="8" t="str">
        <f t="shared" si="488"/>
        <v>CT Type/Compensation - Channel 54</v>
      </c>
      <c r="C620" s="1">
        <f t="shared" ref="C620:D620" si="540">C619+1</f>
        <v>54</v>
      </c>
      <c r="D620" s="10">
        <f t="shared" si="540"/>
        <v>753</v>
      </c>
      <c r="J620" s="1" t="s">
        <v>52</v>
      </c>
      <c r="K620" s="1" t="s">
        <v>56</v>
      </c>
      <c r="L620" s="1" t="s">
        <v>130</v>
      </c>
      <c r="M620"/>
      <c r="N620" s="15"/>
    </row>
    <row r="621" spans="1:14" ht="15" hidden="1" outlineLevel="2" x14ac:dyDescent="0.25">
      <c r="A621" s="1"/>
      <c r="B621" s="8" t="str">
        <f t="shared" si="488"/>
        <v>CT Type/Compensation - Channel 55</v>
      </c>
      <c r="C621" s="1">
        <f t="shared" ref="C621:D621" si="541">C620+1</f>
        <v>55</v>
      </c>
      <c r="D621" s="10">
        <f t="shared" si="541"/>
        <v>754</v>
      </c>
      <c r="J621" s="1" t="s">
        <v>52</v>
      </c>
      <c r="K621" s="1" t="s">
        <v>56</v>
      </c>
      <c r="L621" s="1" t="s">
        <v>130</v>
      </c>
      <c r="M621"/>
      <c r="N621" s="15"/>
    </row>
    <row r="622" spans="1:14" ht="15" hidden="1" outlineLevel="2" x14ac:dyDescent="0.25">
      <c r="A622" s="1"/>
      <c r="B622" s="8" t="str">
        <f t="shared" si="488"/>
        <v>CT Type/Compensation - Channel 56</v>
      </c>
      <c r="C622" s="1">
        <f t="shared" ref="C622:D622" si="542">C621+1</f>
        <v>56</v>
      </c>
      <c r="D622" s="10">
        <f t="shared" si="542"/>
        <v>755</v>
      </c>
      <c r="J622" s="1" t="s">
        <v>52</v>
      </c>
      <c r="K622" s="1" t="s">
        <v>56</v>
      </c>
      <c r="L622" s="1" t="s">
        <v>130</v>
      </c>
      <c r="M622"/>
      <c r="N622" s="15"/>
    </row>
    <row r="623" spans="1:14" ht="15" hidden="1" outlineLevel="2" x14ac:dyDescent="0.25">
      <c r="A623" s="1"/>
      <c r="B623" s="8" t="str">
        <f t="shared" si="488"/>
        <v>CT Type/Compensation - Channel 57</v>
      </c>
      <c r="C623" s="1">
        <f t="shared" ref="C623:D623" si="543">C622+1</f>
        <v>57</v>
      </c>
      <c r="D623" s="10">
        <f t="shared" si="543"/>
        <v>756</v>
      </c>
      <c r="J623" s="1" t="s">
        <v>52</v>
      </c>
      <c r="K623" s="1" t="s">
        <v>56</v>
      </c>
      <c r="L623" s="1" t="s">
        <v>130</v>
      </c>
      <c r="M623"/>
      <c r="N623" s="15"/>
    </row>
    <row r="624" spans="1:14" ht="15" hidden="1" outlineLevel="2" x14ac:dyDescent="0.25">
      <c r="A624" s="1"/>
      <c r="B624" s="8" t="str">
        <f t="shared" si="488"/>
        <v>CT Type/Compensation - Channel 58</v>
      </c>
      <c r="C624" s="1">
        <f t="shared" ref="C624:D624" si="544">C623+1</f>
        <v>58</v>
      </c>
      <c r="D624" s="10">
        <f t="shared" si="544"/>
        <v>757</v>
      </c>
      <c r="J624" s="1" t="s">
        <v>52</v>
      </c>
      <c r="K624" s="1" t="s">
        <v>56</v>
      </c>
      <c r="L624" s="1" t="s">
        <v>130</v>
      </c>
      <c r="M624"/>
      <c r="N624" s="15"/>
    </row>
    <row r="625" spans="1:14" ht="15" hidden="1" outlineLevel="2" x14ac:dyDescent="0.25">
      <c r="A625" s="1"/>
      <c r="B625" s="8" t="str">
        <f t="shared" si="488"/>
        <v>CT Type/Compensation - Channel 59</v>
      </c>
      <c r="C625" s="1">
        <f t="shared" ref="C625:D625" si="545">C624+1</f>
        <v>59</v>
      </c>
      <c r="D625" s="10">
        <f t="shared" si="545"/>
        <v>758</v>
      </c>
      <c r="J625" s="1" t="s">
        <v>52</v>
      </c>
      <c r="K625" s="1" t="s">
        <v>56</v>
      </c>
      <c r="L625" s="1" t="s">
        <v>130</v>
      </c>
      <c r="M625"/>
      <c r="N625" s="15"/>
    </row>
    <row r="626" spans="1:14" ht="15" hidden="1" outlineLevel="2" x14ac:dyDescent="0.25">
      <c r="A626" s="1"/>
      <c r="B626" s="8" t="str">
        <f t="shared" si="488"/>
        <v>CT Type/Compensation - Channel 60</v>
      </c>
      <c r="C626" s="1">
        <f t="shared" ref="C626:D626" si="546">C625+1</f>
        <v>60</v>
      </c>
      <c r="D626" s="10">
        <f t="shared" si="546"/>
        <v>759</v>
      </c>
      <c r="J626" s="1" t="s">
        <v>52</v>
      </c>
      <c r="K626" s="1" t="s">
        <v>56</v>
      </c>
      <c r="L626" s="1" t="s">
        <v>130</v>
      </c>
      <c r="M626"/>
      <c r="N626" s="15"/>
    </row>
    <row r="627" spans="1:14" ht="15" hidden="1" outlineLevel="2" x14ac:dyDescent="0.25">
      <c r="A627" s="1"/>
      <c r="B627" s="8" t="str">
        <f t="shared" si="488"/>
        <v>CT Type/Compensation - Channel 61</v>
      </c>
      <c r="C627" s="1">
        <f t="shared" ref="C627:D627" si="547">C626+1</f>
        <v>61</v>
      </c>
      <c r="D627" s="10">
        <f t="shared" si="547"/>
        <v>760</v>
      </c>
      <c r="J627" s="1" t="s">
        <v>52</v>
      </c>
      <c r="K627" s="1" t="s">
        <v>56</v>
      </c>
      <c r="L627" s="1" t="s">
        <v>130</v>
      </c>
      <c r="M627"/>
      <c r="N627" s="15"/>
    </row>
    <row r="628" spans="1:14" ht="15" hidden="1" outlineLevel="2" x14ac:dyDescent="0.25">
      <c r="A628" s="1"/>
      <c r="B628" s="8" t="str">
        <f t="shared" si="488"/>
        <v>CT Type/Compensation - Channel 62</v>
      </c>
      <c r="C628" s="1">
        <f t="shared" ref="C628:D628" si="548">C627+1</f>
        <v>62</v>
      </c>
      <c r="D628" s="10">
        <f t="shared" si="548"/>
        <v>761</v>
      </c>
      <c r="J628" s="1" t="s">
        <v>52</v>
      </c>
      <c r="K628" s="1" t="s">
        <v>56</v>
      </c>
      <c r="L628" s="1" t="s">
        <v>130</v>
      </c>
      <c r="M628"/>
      <c r="N628" s="15"/>
    </row>
    <row r="629" spans="1:14" ht="15" hidden="1" outlineLevel="2" x14ac:dyDescent="0.25">
      <c r="A629" s="1"/>
      <c r="B629" s="8" t="str">
        <f t="shared" si="488"/>
        <v>CT Type/Compensation - Channel 63</v>
      </c>
      <c r="C629" s="1">
        <f t="shared" ref="C629:D629" si="549">C628+1</f>
        <v>63</v>
      </c>
      <c r="D629" s="10">
        <f t="shared" si="549"/>
        <v>762</v>
      </c>
      <c r="J629" s="1" t="s">
        <v>52</v>
      </c>
      <c r="K629" s="1" t="s">
        <v>56</v>
      </c>
      <c r="L629" s="1" t="s">
        <v>130</v>
      </c>
      <c r="M629"/>
      <c r="N629" s="15"/>
    </row>
    <row r="630" spans="1:14" ht="15" hidden="1" outlineLevel="2" x14ac:dyDescent="0.25">
      <c r="A630" s="1"/>
      <c r="B630" s="8" t="str">
        <f t="shared" si="488"/>
        <v>CT Type/Compensation - Channel 64</v>
      </c>
      <c r="C630" s="1">
        <f t="shared" ref="C630:D630" si="550">C629+1</f>
        <v>64</v>
      </c>
      <c r="D630" s="10">
        <f t="shared" si="550"/>
        <v>763</v>
      </c>
      <c r="J630" s="1" t="s">
        <v>52</v>
      </c>
      <c r="K630" s="1" t="s">
        <v>56</v>
      </c>
      <c r="L630" s="1" t="s">
        <v>130</v>
      </c>
      <c r="M630"/>
      <c r="N630" s="15"/>
    </row>
    <row r="631" spans="1:14" ht="15" hidden="1" outlineLevel="2" x14ac:dyDescent="0.25">
      <c r="A631" s="1"/>
      <c r="B631" s="8" t="str">
        <f t="shared" si="488"/>
        <v>CT Type/Compensation - Channel 65</v>
      </c>
      <c r="C631" s="1">
        <f t="shared" ref="C631:D631" si="551">C630+1</f>
        <v>65</v>
      </c>
      <c r="D631" s="10">
        <f t="shared" si="551"/>
        <v>764</v>
      </c>
      <c r="J631" s="1" t="s">
        <v>52</v>
      </c>
      <c r="K631" s="1" t="s">
        <v>56</v>
      </c>
      <c r="L631" s="1" t="s">
        <v>130</v>
      </c>
      <c r="M631"/>
      <c r="N631" s="15"/>
    </row>
    <row r="632" spans="1:14" ht="15" hidden="1" outlineLevel="2" x14ac:dyDescent="0.25">
      <c r="A632" s="1"/>
      <c r="B632" s="8" t="str">
        <f t="shared" ref="B632:B662" si="552">CONCATENATE("CT Type/Compensation - Channel ",C632)</f>
        <v>CT Type/Compensation - Channel 66</v>
      </c>
      <c r="C632" s="1">
        <f t="shared" ref="C632:D632" si="553">C631+1</f>
        <v>66</v>
      </c>
      <c r="D632" s="10">
        <f t="shared" si="553"/>
        <v>765</v>
      </c>
      <c r="J632" s="1" t="s">
        <v>52</v>
      </c>
      <c r="K632" s="1" t="s">
        <v>56</v>
      </c>
      <c r="L632" s="1" t="s">
        <v>130</v>
      </c>
      <c r="M632"/>
      <c r="N632" s="15"/>
    </row>
    <row r="633" spans="1:14" ht="15" hidden="1" outlineLevel="2" x14ac:dyDescent="0.25">
      <c r="A633" s="1"/>
      <c r="B633" s="8" t="str">
        <f t="shared" si="552"/>
        <v>CT Type/Compensation - Channel 67</v>
      </c>
      <c r="C633" s="1">
        <f t="shared" ref="C633:D633" si="554">C632+1</f>
        <v>67</v>
      </c>
      <c r="D633" s="10">
        <f t="shared" si="554"/>
        <v>766</v>
      </c>
      <c r="J633" s="1" t="s">
        <v>52</v>
      </c>
      <c r="K633" s="1" t="s">
        <v>56</v>
      </c>
      <c r="L633" s="1" t="s">
        <v>130</v>
      </c>
      <c r="M633"/>
      <c r="N633" s="15"/>
    </row>
    <row r="634" spans="1:14" ht="15" hidden="1" outlineLevel="2" x14ac:dyDescent="0.25">
      <c r="A634" s="1"/>
      <c r="B634" s="8" t="str">
        <f t="shared" si="552"/>
        <v>CT Type/Compensation - Channel 68</v>
      </c>
      <c r="C634" s="1">
        <f t="shared" ref="C634:D634" si="555">C633+1</f>
        <v>68</v>
      </c>
      <c r="D634" s="10">
        <f t="shared" si="555"/>
        <v>767</v>
      </c>
      <c r="J634" s="1" t="s">
        <v>52</v>
      </c>
      <c r="K634" s="1" t="s">
        <v>56</v>
      </c>
      <c r="L634" s="1" t="s">
        <v>130</v>
      </c>
      <c r="M634"/>
      <c r="N634" s="15"/>
    </row>
    <row r="635" spans="1:14" ht="15" hidden="1" outlineLevel="2" x14ac:dyDescent="0.25">
      <c r="A635" s="1"/>
      <c r="B635" s="8" t="str">
        <f t="shared" si="552"/>
        <v>CT Type/Compensation - Channel 69</v>
      </c>
      <c r="C635" s="1">
        <f t="shared" ref="C635:D635" si="556">C634+1</f>
        <v>69</v>
      </c>
      <c r="D635" s="10">
        <f t="shared" si="556"/>
        <v>768</v>
      </c>
      <c r="J635" s="1" t="s">
        <v>52</v>
      </c>
      <c r="K635" s="1" t="s">
        <v>56</v>
      </c>
      <c r="L635" s="1" t="s">
        <v>130</v>
      </c>
      <c r="M635"/>
      <c r="N635" s="15"/>
    </row>
    <row r="636" spans="1:14" ht="15" hidden="1" outlineLevel="2" x14ac:dyDescent="0.25">
      <c r="A636" s="1"/>
      <c r="B636" s="8" t="str">
        <f t="shared" si="552"/>
        <v>CT Type/Compensation - Channel 70</v>
      </c>
      <c r="C636" s="1">
        <f t="shared" ref="C636:D636" si="557">C635+1</f>
        <v>70</v>
      </c>
      <c r="D636" s="10">
        <f t="shared" si="557"/>
        <v>769</v>
      </c>
      <c r="J636" s="1" t="s">
        <v>52</v>
      </c>
      <c r="K636" s="1" t="s">
        <v>56</v>
      </c>
      <c r="L636" s="1" t="s">
        <v>130</v>
      </c>
      <c r="M636"/>
      <c r="N636" s="15"/>
    </row>
    <row r="637" spans="1:14" ht="15" hidden="1" outlineLevel="2" x14ac:dyDescent="0.25">
      <c r="A637" s="1"/>
      <c r="B637" s="8" t="str">
        <f t="shared" si="552"/>
        <v>CT Type/Compensation - Channel 71</v>
      </c>
      <c r="C637" s="1">
        <f t="shared" ref="C637:D637" si="558">C636+1</f>
        <v>71</v>
      </c>
      <c r="D637" s="10">
        <f t="shared" si="558"/>
        <v>770</v>
      </c>
      <c r="J637" s="1" t="s">
        <v>52</v>
      </c>
      <c r="K637" s="1" t="s">
        <v>56</v>
      </c>
      <c r="L637" s="1" t="s">
        <v>130</v>
      </c>
      <c r="M637"/>
      <c r="N637" s="15"/>
    </row>
    <row r="638" spans="1:14" ht="15" hidden="1" outlineLevel="2" x14ac:dyDescent="0.25">
      <c r="A638" s="1"/>
      <c r="B638" s="8" t="str">
        <f t="shared" si="552"/>
        <v>CT Type/Compensation - Channel 72</v>
      </c>
      <c r="C638" s="1">
        <f t="shared" ref="C638:D638" si="559">C637+1</f>
        <v>72</v>
      </c>
      <c r="D638" s="10">
        <f t="shared" si="559"/>
        <v>771</v>
      </c>
      <c r="J638" s="1" t="s">
        <v>52</v>
      </c>
      <c r="K638" s="1" t="s">
        <v>56</v>
      </c>
      <c r="L638" s="1" t="s">
        <v>130</v>
      </c>
      <c r="M638"/>
      <c r="N638" s="15"/>
    </row>
    <row r="639" spans="1:14" ht="15" hidden="1" outlineLevel="2" x14ac:dyDescent="0.25">
      <c r="A639" s="1"/>
      <c r="B639" s="8" t="str">
        <f t="shared" si="552"/>
        <v>CT Type/Compensation - Channel 73</v>
      </c>
      <c r="C639" s="1">
        <f t="shared" ref="C639:D639" si="560">C638+1</f>
        <v>73</v>
      </c>
      <c r="D639" s="10">
        <f t="shared" si="560"/>
        <v>772</v>
      </c>
      <c r="J639" s="1" t="s">
        <v>52</v>
      </c>
      <c r="K639" s="1" t="s">
        <v>56</v>
      </c>
      <c r="L639" s="1" t="s">
        <v>130</v>
      </c>
      <c r="M639"/>
      <c r="N639" s="15"/>
    </row>
    <row r="640" spans="1:14" ht="15" hidden="1" outlineLevel="2" x14ac:dyDescent="0.25">
      <c r="A640" s="1"/>
      <c r="B640" s="8" t="str">
        <f t="shared" si="552"/>
        <v>CT Type/Compensation - Channel 74</v>
      </c>
      <c r="C640" s="1">
        <f t="shared" ref="C640:D640" si="561">C639+1</f>
        <v>74</v>
      </c>
      <c r="D640" s="10">
        <f t="shared" si="561"/>
        <v>773</v>
      </c>
      <c r="J640" s="1" t="s">
        <v>52</v>
      </c>
      <c r="K640" s="1" t="s">
        <v>56</v>
      </c>
      <c r="L640" s="1" t="s">
        <v>130</v>
      </c>
      <c r="M640"/>
      <c r="N640" s="15"/>
    </row>
    <row r="641" spans="1:14" ht="15" hidden="1" outlineLevel="2" x14ac:dyDescent="0.25">
      <c r="A641" s="1"/>
      <c r="B641" s="8" t="str">
        <f t="shared" si="552"/>
        <v>CT Type/Compensation - Channel 75</v>
      </c>
      <c r="C641" s="1">
        <f t="shared" ref="C641:D641" si="562">C640+1</f>
        <v>75</v>
      </c>
      <c r="D641" s="10">
        <f t="shared" si="562"/>
        <v>774</v>
      </c>
      <c r="J641" s="1" t="s">
        <v>52</v>
      </c>
      <c r="K641" s="1" t="s">
        <v>56</v>
      </c>
      <c r="L641" s="1" t="s">
        <v>130</v>
      </c>
      <c r="M641"/>
      <c r="N641" s="15"/>
    </row>
    <row r="642" spans="1:14" ht="15" hidden="1" outlineLevel="2" x14ac:dyDescent="0.25">
      <c r="A642" s="1"/>
      <c r="B642" s="8" t="str">
        <f t="shared" si="552"/>
        <v>CT Type/Compensation - Channel 76</v>
      </c>
      <c r="C642" s="1">
        <f t="shared" ref="C642:D642" si="563">C641+1</f>
        <v>76</v>
      </c>
      <c r="D642" s="10">
        <f t="shared" si="563"/>
        <v>775</v>
      </c>
      <c r="J642" s="1" t="s">
        <v>52</v>
      </c>
      <c r="K642" s="1" t="s">
        <v>56</v>
      </c>
      <c r="L642" s="1" t="s">
        <v>130</v>
      </c>
      <c r="M642"/>
      <c r="N642" s="15"/>
    </row>
    <row r="643" spans="1:14" ht="15" hidden="1" outlineLevel="2" x14ac:dyDescent="0.25">
      <c r="A643" s="1"/>
      <c r="B643" s="8" t="str">
        <f t="shared" si="552"/>
        <v>CT Type/Compensation - Channel 77</v>
      </c>
      <c r="C643" s="1">
        <f t="shared" ref="C643:D643" si="564">C642+1</f>
        <v>77</v>
      </c>
      <c r="D643" s="10">
        <f t="shared" si="564"/>
        <v>776</v>
      </c>
      <c r="J643" s="1" t="s">
        <v>52</v>
      </c>
      <c r="K643" s="1" t="s">
        <v>56</v>
      </c>
      <c r="L643" s="1" t="s">
        <v>130</v>
      </c>
      <c r="M643"/>
      <c r="N643" s="15"/>
    </row>
    <row r="644" spans="1:14" ht="15" hidden="1" outlineLevel="2" x14ac:dyDescent="0.25">
      <c r="A644" s="1"/>
      <c r="B644" s="8" t="str">
        <f t="shared" si="552"/>
        <v>CT Type/Compensation - Channel 78</v>
      </c>
      <c r="C644" s="1">
        <f t="shared" ref="C644:D644" si="565">C643+1</f>
        <v>78</v>
      </c>
      <c r="D644" s="10">
        <f t="shared" si="565"/>
        <v>777</v>
      </c>
      <c r="J644" s="1" t="s">
        <v>52</v>
      </c>
      <c r="K644" s="1" t="s">
        <v>56</v>
      </c>
      <c r="L644" s="1" t="s">
        <v>130</v>
      </c>
      <c r="M644"/>
      <c r="N644" s="15"/>
    </row>
    <row r="645" spans="1:14" ht="15" hidden="1" outlineLevel="2" x14ac:dyDescent="0.25">
      <c r="A645" s="1"/>
      <c r="B645" s="8" t="str">
        <f t="shared" si="552"/>
        <v>CT Type/Compensation - Channel 79</v>
      </c>
      <c r="C645" s="1">
        <f t="shared" ref="C645:D645" si="566">C644+1</f>
        <v>79</v>
      </c>
      <c r="D645" s="10">
        <f t="shared" si="566"/>
        <v>778</v>
      </c>
      <c r="J645" s="1" t="s">
        <v>52</v>
      </c>
      <c r="K645" s="1" t="s">
        <v>56</v>
      </c>
      <c r="L645" s="1" t="s">
        <v>130</v>
      </c>
      <c r="M645"/>
      <c r="N645" s="15"/>
    </row>
    <row r="646" spans="1:14" ht="15" hidden="1" outlineLevel="2" x14ac:dyDescent="0.25">
      <c r="A646" s="1"/>
      <c r="B646" s="8" t="str">
        <f t="shared" si="552"/>
        <v>CT Type/Compensation - Channel 80</v>
      </c>
      <c r="C646" s="1">
        <f t="shared" ref="C646:D646" si="567">C645+1</f>
        <v>80</v>
      </c>
      <c r="D646" s="10">
        <f t="shared" si="567"/>
        <v>779</v>
      </c>
      <c r="J646" s="1" t="s">
        <v>52</v>
      </c>
      <c r="K646" s="1" t="s">
        <v>56</v>
      </c>
      <c r="L646" s="1" t="s">
        <v>130</v>
      </c>
      <c r="M646"/>
      <c r="N646" s="15"/>
    </row>
    <row r="647" spans="1:14" ht="15" hidden="1" outlineLevel="2" x14ac:dyDescent="0.25">
      <c r="A647" s="1"/>
      <c r="B647" s="8" t="str">
        <f t="shared" si="552"/>
        <v>CT Type/Compensation - Channel 81</v>
      </c>
      <c r="C647" s="1">
        <f t="shared" ref="C647:D647" si="568">C646+1</f>
        <v>81</v>
      </c>
      <c r="D647" s="10">
        <f t="shared" si="568"/>
        <v>780</v>
      </c>
      <c r="J647" s="1" t="s">
        <v>52</v>
      </c>
      <c r="K647" s="1" t="s">
        <v>56</v>
      </c>
      <c r="L647" s="1" t="s">
        <v>130</v>
      </c>
      <c r="M647"/>
      <c r="N647" s="15"/>
    </row>
    <row r="648" spans="1:14" ht="15" hidden="1" outlineLevel="2" x14ac:dyDescent="0.25">
      <c r="A648" s="1"/>
      <c r="B648" s="8" t="str">
        <f t="shared" si="552"/>
        <v>CT Type/Compensation - Channel 82</v>
      </c>
      <c r="C648" s="1">
        <f t="shared" ref="C648:D648" si="569">C647+1</f>
        <v>82</v>
      </c>
      <c r="D648" s="10">
        <f t="shared" si="569"/>
        <v>781</v>
      </c>
      <c r="J648" s="1" t="s">
        <v>52</v>
      </c>
      <c r="K648" s="1" t="s">
        <v>56</v>
      </c>
      <c r="L648" s="1" t="s">
        <v>130</v>
      </c>
      <c r="M648"/>
      <c r="N648" s="15"/>
    </row>
    <row r="649" spans="1:14" ht="15" hidden="1" outlineLevel="2" x14ac:dyDescent="0.25">
      <c r="A649" s="1"/>
      <c r="B649" s="8" t="str">
        <f t="shared" si="552"/>
        <v>CT Type/Compensation - Channel 83</v>
      </c>
      <c r="C649" s="1">
        <f t="shared" ref="C649:D649" si="570">C648+1</f>
        <v>83</v>
      </c>
      <c r="D649" s="10">
        <f t="shared" si="570"/>
        <v>782</v>
      </c>
      <c r="J649" s="1" t="s">
        <v>52</v>
      </c>
      <c r="K649" s="1" t="s">
        <v>56</v>
      </c>
      <c r="L649" s="1" t="s">
        <v>130</v>
      </c>
      <c r="M649"/>
      <c r="N649" s="15"/>
    </row>
    <row r="650" spans="1:14" ht="15" hidden="1" outlineLevel="2" x14ac:dyDescent="0.25">
      <c r="A650" s="1"/>
      <c r="B650" s="8" t="str">
        <f t="shared" si="552"/>
        <v>CT Type/Compensation - Channel 84</v>
      </c>
      <c r="C650" s="1">
        <f t="shared" ref="C650:D650" si="571">C649+1</f>
        <v>84</v>
      </c>
      <c r="D650" s="10">
        <f t="shared" si="571"/>
        <v>783</v>
      </c>
      <c r="J650" s="1" t="s">
        <v>52</v>
      </c>
      <c r="K650" s="1" t="s">
        <v>56</v>
      </c>
      <c r="L650" s="1" t="s">
        <v>130</v>
      </c>
      <c r="M650"/>
      <c r="N650" s="15"/>
    </row>
    <row r="651" spans="1:14" ht="15" hidden="1" outlineLevel="2" x14ac:dyDescent="0.25">
      <c r="A651" s="1"/>
      <c r="B651" s="8" t="str">
        <f t="shared" si="552"/>
        <v>CT Type/Compensation - Channel 85</v>
      </c>
      <c r="C651" s="1">
        <f t="shared" ref="C651:D651" si="572">C650+1</f>
        <v>85</v>
      </c>
      <c r="D651" s="10">
        <f t="shared" si="572"/>
        <v>784</v>
      </c>
      <c r="J651" s="1" t="s">
        <v>52</v>
      </c>
      <c r="K651" s="1" t="s">
        <v>56</v>
      </c>
      <c r="L651" s="1" t="s">
        <v>130</v>
      </c>
      <c r="M651"/>
      <c r="N651" s="15"/>
    </row>
    <row r="652" spans="1:14" ht="15" hidden="1" outlineLevel="2" x14ac:dyDescent="0.25">
      <c r="A652" s="1"/>
      <c r="B652" s="8" t="str">
        <f t="shared" si="552"/>
        <v>CT Type/Compensation - Channel 86</v>
      </c>
      <c r="C652" s="1">
        <f t="shared" ref="C652:D652" si="573">C651+1</f>
        <v>86</v>
      </c>
      <c r="D652" s="10">
        <f t="shared" si="573"/>
        <v>785</v>
      </c>
      <c r="J652" s="1" t="s">
        <v>52</v>
      </c>
      <c r="K652" s="1" t="s">
        <v>56</v>
      </c>
      <c r="L652" s="1" t="s">
        <v>130</v>
      </c>
      <c r="M652"/>
      <c r="N652" s="15"/>
    </row>
    <row r="653" spans="1:14" ht="15" hidden="1" outlineLevel="2" x14ac:dyDescent="0.25">
      <c r="A653" s="1"/>
      <c r="B653" s="8" t="str">
        <f t="shared" si="552"/>
        <v>CT Type/Compensation - Channel 87</v>
      </c>
      <c r="C653" s="1">
        <f t="shared" ref="C653:D653" si="574">C652+1</f>
        <v>87</v>
      </c>
      <c r="D653" s="10">
        <f t="shared" si="574"/>
        <v>786</v>
      </c>
      <c r="J653" s="1" t="s">
        <v>52</v>
      </c>
      <c r="K653" s="1" t="s">
        <v>56</v>
      </c>
      <c r="L653" s="1" t="s">
        <v>130</v>
      </c>
      <c r="M653"/>
      <c r="N653" s="15"/>
    </row>
    <row r="654" spans="1:14" hidden="1" outlineLevel="2" x14ac:dyDescent="0.25">
      <c r="B654" s="8" t="str">
        <f t="shared" si="552"/>
        <v>CT Type/Compensation - Channel 88</v>
      </c>
      <c r="C654" s="1">
        <f t="shared" ref="C654:D654" si="575">C653+1</f>
        <v>88</v>
      </c>
      <c r="D654" s="10">
        <f t="shared" si="575"/>
        <v>787</v>
      </c>
      <c r="J654" s="1" t="s">
        <v>52</v>
      </c>
      <c r="K654" s="1" t="s">
        <v>56</v>
      </c>
      <c r="L654" s="1" t="s">
        <v>130</v>
      </c>
      <c r="N654" s="15"/>
    </row>
    <row r="655" spans="1:14" hidden="1" outlineLevel="2" x14ac:dyDescent="0.25">
      <c r="B655" s="8" t="str">
        <f t="shared" si="552"/>
        <v>CT Type/Compensation - Channel 89</v>
      </c>
      <c r="C655" s="1">
        <f t="shared" ref="C655:D655" si="576">C654+1</f>
        <v>89</v>
      </c>
      <c r="D655" s="10">
        <f t="shared" si="576"/>
        <v>788</v>
      </c>
      <c r="J655" s="1" t="s">
        <v>52</v>
      </c>
      <c r="K655" s="1" t="s">
        <v>56</v>
      </c>
      <c r="L655" s="1" t="s">
        <v>130</v>
      </c>
      <c r="N655" s="15"/>
    </row>
    <row r="656" spans="1:14" hidden="1" outlineLevel="2" x14ac:dyDescent="0.25">
      <c r="B656" s="8" t="str">
        <f t="shared" si="552"/>
        <v>CT Type/Compensation - Channel 90</v>
      </c>
      <c r="C656" s="1">
        <f t="shared" ref="C656:D656" si="577">C655+1</f>
        <v>90</v>
      </c>
      <c r="D656" s="10">
        <f t="shared" si="577"/>
        <v>789</v>
      </c>
      <c r="J656" s="1" t="s">
        <v>52</v>
      </c>
      <c r="K656" s="1" t="s">
        <v>56</v>
      </c>
      <c r="L656" s="1" t="s">
        <v>130</v>
      </c>
      <c r="N656" s="15"/>
    </row>
    <row r="657" spans="1:14" hidden="1" outlineLevel="2" x14ac:dyDescent="0.25">
      <c r="B657" s="8" t="str">
        <f t="shared" si="552"/>
        <v>CT Type/Compensation - Channel 91</v>
      </c>
      <c r="C657" s="1">
        <f t="shared" ref="C657:D657" si="578">C656+1</f>
        <v>91</v>
      </c>
      <c r="D657" s="10">
        <f t="shared" si="578"/>
        <v>790</v>
      </c>
      <c r="J657" s="1" t="s">
        <v>52</v>
      </c>
      <c r="K657" s="1" t="s">
        <v>56</v>
      </c>
      <c r="L657" s="1" t="s">
        <v>130</v>
      </c>
      <c r="N657" s="15"/>
    </row>
    <row r="658" spans="1:14" hidden="1" outlineLevel="2" x14ac:dyDescent="0.25">
      <c r="B658" s="8" t="str">
        <f t="shared" si="552"/>
        <v>CT Type/Compensation - Channel 92</v>
      </c>
      <c r="C658" s="1">
        <f t="shared" ref="C658:D658" si="579">C657+1</f>
        <v>92</v>
      </c>
      <c r="D658" s="10">
        <f t="shared" si="579"/>
        <v>791</v>
      </c>
      <c r="J658" s="1" t="s">
        <v>52</v>
      </c>
      <c r="K658" s="1" t="s">
        <v>56</v>
      </c>
      <c r="L658" s="1" t="s">
        <v>130</v>
      </c>
      <c r="N658" s="15"/>
    </row>
    <row r="659" spans="1:14" hidden="1" outlineLevel="2" x14ac:dyDescent="0.25">
      <c r="B659" s="8" t="str">
        <f t="shared" si="552"/>
        <v>CT Type/Compensation - Channel 93</v>
      </c>
      <c r="C659" s="1">
        <f t="shared" ref="C659:D659" si="580">C658+1</f>
        <v>93</v>
      </c>
      <c r="D659" s="10">
        <f t="shared" si="580"/>
        <v>792</v>
      </c>
      <c r="J659" s="1" t="s">
        <v>52</v>
      </c>
      <c r="K659" s="1" t="s">
        <v>56</v>
      </c>
      <c r="L659" s="1" t="s">
        <v>130</v>
      </c>
      <c r="N659" s="15"/>
    </row>
    <row r="660" spans="1:14" hidden="1" outlineLevel="2" x14ac:dyDescent="0.25">
      <c r="B660" s="8" t="str">
        <f t="shared" si="552"/>
        <v>CT Type/Compensation - Channel 94</v>
      </c>
      <c r="C660" s="1">
        <f t="shared" ref="C660:D660" si="581">C659+1</f>
        <v>94</v>
      </c>
      <c r="D660" s="10">
        <f t="shared" si="581"/>
        <v>793</v>
      </c>
      <c r="J660" s="1" t="s">
        <v>52</v>
      </c>
      <c r="K660" s="1" t="s">
        <v>56</v>
      </c>
      <c r="L660" s="1" t="s">
        <v>130</v>
      </c>
      <c r="N660" s="15"/>
    </row>
    <row r="661" spans="1:14" hidden="1" outlineLevel="2" x14ac:dyDescent="0.25">
      <c r="B661" s="8" t="str">
        <f t="shared" si="552"/>
        <v>CT Type/Compensation - Channel 95</v>
      </c>
      <c r="C661" s="1">
        <f t="shared" ref="C661:D661" si="582">C660+1</f>
        <v>95</v>
      </c>
      <c r="D661" s="10">
        <f t="shared" si="582"/>
        <v>794</v>
      </c>
      <c r="J661" s="1" t="s">
        <v>52</v>
      </c>
      <c r="K661" s="1" t="s">
        <v>56</v>
      </c>
      <c r="L661" s="1" t="s">
        <v>130</v>
      </c>
      <c r="N661" s="15"/>
    </row>
    <row r="662" spans="1:14" hidden="1" outlineLevel="2" x14ac:dyDescent="0.25">
      <c r="B662" s="8" t="str">
        <f t="shared" si="552"/>
        <v>CT Type/Compensation - Channel 96</v>
      </c>
      <c r="C662" s="1">
        <f t="shared" ref="C662:D662" si="583">C661+1</f>
        <v>96</v>
      </c>
      <c r="D662" s="10">
        <f t="shared" si="583"/>
        <v>795</v>
      </c>
      <c r="J662" s="1" t="s">
        <v>52</v>
      </c>
      <c r="K662" s="1" t="s">
        <v>56</v>
      </c>
      <c r="L662" s="1" t="s">
        <v>130</v>
      </c>
      <c r="N662" s="15"/>
    </row>
    <row r="663" spans="1:14" outlineLevel="1" collapsed="1" x14ac:dyDescent="0.25"/>
    <row r="664" spans="1:14" outlineLevel="1" x14ac:dyDescent="0.25">
      <c r="H664"/>
      <c r="I664" s="12"/>
      <c r="J664"/>
      <c r="K664"/>
      <c r="L664"/>
      <c r="M664"/>
    </row>
    <row r="666" spans="1:14" x14ac:dyDescent="0.25">
      <c r="A666" s="3" t="s">
        <v>199</v>
      </c>
    </row>
    <row r="667" spans="1:14" ht="15" outlineLevel="1" x14ac:dyDescent="0.25">
      <c r="A667" s="1"/>
      <c r="B667" s="8" t="s">
        <v>200</v>
      </c>
      <c r="D667" s="10">
        <v>1000</v>
      </c>
      <c r="H667"/>
      <c r="I667" s="12"/>
      <c r="J667"/>
      <c r="K667"/>
      <c r="L667"/>
      <c r="M667"/>
      <c r="N667"/>
    </row>
    <row r="668" spans="1:14" ht="15" outlineLevel="1" x14ac:dyDescent="0.25">
      <c r="A668" s="1"/>
      <c r="B668" s="8" t="s">
        <v>201</v>
      </c>
      <c r="D668" s="10">
        <f>D667+1</f>
        <v>1001</v>
      </c>
      <c r="H668"/>
      <c r="I668" s="12"/>
      <c r="J668"/>
      <c r="K668"/>
      <c r="L668"/>
      <c r="M668"/>
      <c r="N668"/>
    </row>
    <row r="669" spans="1:14" ht="15" outlineLevel="1" x14ac:dyDescent="0.25">
      <c r="A669" s="1"/>
      <c r="B669" s="8" t="s">
        <v>202</v>
      </c>
      <c r="D669" s="10">
        <f>D668+1</f>
        <v>1002</v>
      </c>
      <c r="H669"/>
      <c r="I669" s="12"/>
      <c r="J669"/>
      <c r="K669"/>
      <c r="L669"/>
      <c r="M669"/>
      <c r="N669"/>
    </row>
    <row r="670" spans="1:14" ht="15" outlineLevel="1" x14ac:dyDescent="0.25">
      <c r="A670" s="1"/>
      <c r="B670" s="8" t="s">
        <v>203</v>
      </c>
      <c r="D670" s="10">
        <f>D669+1</f>
        <v>1003</v>
      </c>
      <c r="H670"/>
      <c r="I670" s="12"/>
      <c r="J670"/>
      <c r="K670"/>
      <c r="L670"/>
      <c r="M670"/>
      <c r="N670"/>
    </row>
    <row r="671" spans="1:14" ht="15" outlineLevel="1" x14ac:dyDescent="0.25">
      <c r="A671" s="1"/>
      <c r="B671" s="8" t="s">
        <v>194</v>
      </c>
      <c r="D671" s="10">
        <f>D670+1</f>
        <v>1004</v>
      </c>
      <c r="E671" s="1">
        <f>D671+63</f>
        <v>1067</v>
      </c>
      <c r="H671"/>
      <c r="I671" s="12"/>
      <c r="J671"/>
      <c r="K671"/>
      <c r="L671"/>
      <c r="M671"/>
      <c r="N671"/>
    </row>
    <row r="672" spans="1:14" ht="15" outlineLevel="1" x14ac:dyDescent="0.25">
      <c r="A672" s="1"/>
      <c r="B672" s="8" t="s">
        <v>204</v>
      </c>
      <c r="D672" s="10">
        <f t="shared" ref="D672:D674" si="584">D671+1</f>
        <v>1005</v>
      </c>
      <c r="E672" s="1">
        <f t="shared" ref="E672:E674" si="585">D672+63</f>
        <v>1068</v>
      </c>
      <c r="H672"/>
      <c r="I672" s="12"/>
      <c r="J672"/>
      <c r="K672"/>
      <c r="L672"/>
      <c r="M672"/>
      <c r="N672"/>
    </row>
    <row r="673" spans="1:14" ht="15" outlineLevel="1" x14ac:dyDescent="0.25">
      <c r="A673" s="1"/>
      <c r="B673" s="8" t="s">
        <v>205</v>
      </c>
      <c r="D673" s="10">
        <f t="shared" si="584"/>
        <v>1006</v>
      </c>
      <c r="E673" s="1">
        <f t="shared" si="585"/>
        <v>1069</v>
      </c>
      <c r="H673"/>
      <c r="I673" s="12"/>
      <c r="J673"/>
      <c r="K673"/>
      <c r="L673"/>
      <c r="M673"/>
      <c r="N673"/>
    </row>
    <row r="674" spans="1:14" ht="15" outlineLevel="1" x14ac:dyDescent="0.25">
      <c r="A674" s="1"/>
      <c r="B674" s="8" t="s">
        <v>206</v>
      </c>
      <c r="D674" s="10">
        <f t="shared" si="584"/>
        <v>1007</v>
      </c>
      <c r="E674" s="1">
        <f t="shared" si="585"/>
        <v>1070</v>
      </c>
      <c r="H674"/>
      <c r="I674" s="12"/>
      <c r="J674"/>
      <c r="K674"/>
      <c r="L674"/>
      <c r="M674"/>
      <c r="N674"/>
    </row>
    <row r="675" spans="1:14" outlineLevel="1" x14ac:dyDescent="0.25">
      <c r="B675" s="8" t="s">
        <v>195</v>
      </c>
      <c r="D675" s="10">
        <f>E674+1</f>
        <v>1071</v>
      </c>
      <c r="E675" s="1">
        <f>D678</f>
        <v>1073</v>
      </c>
      <c r="H675"/>
      <c r="I675" s="12"/>
      <c r="J675"/>
      <c r="K675"/>
      <c r="L675"/>
      <c r="M675"/>
      <c r="N675"/>
    </row>
    <row r="676" spans="1:14" hidden="1" outlineLevel="2" x14ac:dyDescent="0.25">
      <c r="B676" s="8" t="s">
        <v>127</v>
      </c>
      <c r="D676" s="10">
        <f>D675</f>
        <v>1071</v>
      </c>
      <c r="H676"/>
      <c r="I676" s="12"/>
      <c r="J676"/>
      <c r="K676"/>
      <c r="L676"/>
      <c r="M676"/>
      <c r="N676"/>
    </row>
    <row r="677" spans="1:14" hidden="1" outlineLevel="2" x14ac:dyDescent="0.25">
      <c r="B677" s="8" t="s">
        <v>128</v>
      </c>
      <c r="D677" s="10">
        <f>D676+1</f>
        <v>1072</v>
      </c>
      <c r="H677"/>
      <c r="I677" s="12"/>
      <c r="J677"/>
      <c r="K677"/>
      <c r="L677"/>
      <c r="M677"/>
      <c r="N677"/>
    </row>
    <row r="678" spans="1:14" hidden="1" outlineLevel="2" x14ac:dyDescent="0.25">
      <c r="B678" s="8" t="s">
        <v>129</v>
      </c>
      <c r="D678" s="10">
        <f>D677+1</f>
        <v>1073</v>
      </c>
      <c r="H678"/>
      <c r="I678" s="12"/>
      <c r="J678"/>
      <c r="K678"/>
      <c r="L678"/>
      <c r="M678"/>
      <c r="N678"/>
    </row>
    <row r="679" spans="1:14" outlineLevel="1" collapsed="1" x14ac:dyDescent="0.25">
      <c r="H679"/>
      <c r="I679" s="12"/>
      <c r="J679"/>
      <c r="K679"/>
      <c r="L679"/>
      <c r="M679"/>
      <c r="N679"/>
    </row>
    <row r="680" spans="1:14" outlineLevel="1" x14ac:dyDescent="0.25">
      <c r="B680" s="8" t="s">
        <v>196</v>
      </c>
      <c r="D680" s="10">
        <f>D678+1</f>
        <v>1074</v>
      </c>
      <c r="E680" s="1">
        <f>D683</f>
        <v>1076</v>
      </c>
      <c r="H680"/>
      <c r="I680" s="12"/>
      <c r="J680"/>
      <c r="K680"/>
      <c r="L680"/>
      <c r="M680"/>
      <c r="N680"/>
    </row>
    <row r="681" spans="1:14" hidden="1" outlineLevel="2" x14ac:dyDescent="0.25">
      <c r="B681" s="8" t="s">
        <v>127</v>
      </c>
      <c r="D681" s="10">
        <f>D680</f>
        <v>1074</v>
      </c>
      <c r="H681"/>
      <c r="I681" s="12"/>
      <c r="J681"/>
      <c r="K681"/>
      <c r="L681"/>
      <c r="M681"/>
      <c r="N681"/>
    </row>
    <row r="682" spans="1:14" hidden="1" outlineLevel="2" x14ac:dyDescent="0.25">
      <c r="B682" s="8" t="s">
        <v>128</v>
      </c>
      <c r="D682" s="10">
        <f>D681+1</f>
        <v>1075</v>
      </c>
      <c r="H682"/>
      <c r="I682" s="12"/>
      <c r="J682"/>
      <c r="K682"/>
      <c r="L682"/>
      <c r="M682"/>
      <c r="N682"/>
    </row>
    <row r="683" spans="1:14" hidden="1" outlineLevel="2" x14ac:dyDescent="0.25">
      <c r="B683" s="8" t="s">
        <v>129</v>
      </c>
      <c r="D683" s="10">
        <f>D682+1</f>
        <v>1076</v>
      </c>
      <c r="H683"/>
      <c r="I683" s="12"/>
      <c r="J683"/>
      <c r="K683"/>
      <c r="L683"/>
      <c r="M683"/>
      <c r="N683"/>
    </row>
    <row r="684" spans="1:14" outlineLevel="1" collapsed="1" x14ac:dyDescent="0.25">
      <c r="H684"/>
      <c r="I684" s="12"/>
      <c r="J684"/>
      <c r="K684"/>
      <c r="L684"/>
      <c r="M684"/>
      <c r="N684"/>
    </row>
    <row r="685" spans="1:14" outlineLevel="1" x14ac:dyDescent="0.25">
      <c r="B685" s="8" t="s">
        <v>197</v>
      </c>
      <c r="D685" s="10">
        <f>D683+1</f>
        <v>1077</v>
      </c>
      <c r="E685" s="1">
        <f>D688</f>
        <v>1079</v>
      </c>
      <c r="H685"/>
      <c r="I685" s="12"/>
      <c r="J685"/>
      <c r="K685"/>
      <c r="L685"/>
      <c r="M685"/>
      <c r="N685"/>
    </row>
    <row r="686" spans="1:14" hidden="1" outlineLevel="2" x14ac:dyDescent="0.25">
      <c r="B686" s="8" t="s">
        <v>127</v>
      </c>
      <c r="D686" s="10">
        <f>D685</f>
        <v>1077</v>
      </c>
      <c r="H686"/>
      <c r="I686" s="12"/>
      <c r="J686"/>
      <c r="K686"/>
      <c r="L686"/>
      <c r="M686"/>
      <c r="N686"/>
    </row>
    <row r="687" spans="1:14" hidden="1" outlineLevel="2" x14ac:dyDescent="0.25">
      <c r="B687" s="8" t="s">
        <v>128</v>
      </c>
      <c r="D687" s="10">
        <f>D686+1</f>
        <v>1078</v>
      </c>
      <c r="H687"/>
      <c r="I687" s="12"/>
      <c r="J687"/>
      <c r="K687"/>
      <c r="L687"/>
      <c r="M687"/>
      <c r="N687"/>
    </row>
    <row r="688" spans="1:14" hidden="1" outlineLevel="2" x14ac:dyDescent="0.25">
      <c r="B688" s="8" t="s">
        <v>129</v>
      </c>
      <c r="D688" s="10">
        <f>D687+1</f>
        <v>1079</v>
      </c>
      <c r="H688"/>
      <c r="I688" s="12"/>
      <c r="J688"/>
      <c r="K688"/>
      <c r="L688"/>
      <c r="M688"/>
      <c r="N688"/>
    </row>
    <row r="689" spans="1:14" outlineLevel="1" collapsed="1" x14ac:dyDescent="0.25">
      <c r="H689"/>
      <c r="I689" s="12"/>
      <c r="J689"/>
      <c r="K689"/>
      <c r="L689"/>
      <c r="M689"/>
      <c r="N689"/>
    </row>
    <row r="690" spans="1:14" outlineLevel="1" x14ac:dyDescent="0.25">
      <c r="B690" s="8" t="s">
        <v>198</v>
      </c>
      <c r="D690" s="10">
        <f>D688+1</f>
        <v>1080</v>
      </c>
      <c r="E690" s="1">
        <f>D693</f>
        <v>1082</v>
      </c>
      <c r="H690"/>
      <c r="I690" s="12"/>
      <c r="J690"/>
      <c r="K690"/>
      <c r="L690"/>
      <c r="M690"/>
      <c r="N690"/>
    </row>
    <row r="691" spans="1:14" hidden="1" outlineLevel="2" x14ac:dyDescent="0.25">
      <c r="B691" s="8" t="s">
        <v>127</v>
      </c>
      <c r="D691" s="10">
        <f>D690</f>
        <v>1080</v>
      </c>
      <c r="H691"/>
      <c r="I691" s="12"/>
      <c r="J691"/>
      <c r="K691"/>
      <c r="L691"/>
      <c r="M691"/>
      <c r="N691"/>
    </row>
    <row r="692" spans="1:14" hidden="1" outlineLevel="2" x14ac:dyDescent="0.25">
      <c r="B692" s="8" t="s">
        <v>128</v>
      </c>
      <c r="D692" s="10">
        <f>D691+1</f>
        <v>1081</v>
      </c>
      <c r="H692"/>
      <c r="I692" s="12"/>
      <c r="J692"/>
      <c r="K692"/>
      <c r="L692"/>
      <c r="M692"/>
      <c r="N692"/>
    </row>
    <row r="693" spans="1:14" hidden="1" outlineLevel="2" x14ac:dyDescent="0.25">
      <c r="B693" s="8" t="s">
        <v>129</v>
      </c>
      <c r="D693" s="10">
        <f>D692+1</f>
        <v>1082</v>
      </c>
      <c r="H693"/>
      <c r="I693" s="12"/>
      <c r="J693"/>
      <c r="K693"/>
      <c r="L693"/>
      <c r="M693"/>
      <c r="N693"/>
    </row>
    <row r="694" spans="1:14" outlineLevel="1" collapsed="1" x14ac:dyDescent="0.25">
      <c r="H694"/>
      <c r="I694" s="12"/>
      <c r="J694"/>
      <c r="K694"/>
      <c r="L694"/>
      <c r="M694"/>
      <c r="N694"/>
    </row>
    <row r="695" spans="1:14" outlineLevel="1" x14ac:dyDescent="0.25">
      <c r="A695" s="13" t="s">
        <v>118</v>
      </c>
      <c r="H695"/>
      <c r="I695" s="12"/>
      <c r="J695"/>
      <c r="K695"/>
      <c r="L695"/>
      <c r="M695"/>
      <c r="N695"/>
    </row>
    <row r="696" spans="1:14" outlineLevel="1" x14ac:dyDescent="0.25">
      <c r="B696" s="8" t="s">
        <v>207</v>
      </c>
      <c r="D696" s="17">
        <v>1100</v>
      </c>
      <c r="E696" s="16">
        <f>E716</f>
        <v>1122</v>
      </c>
      <c r="F696" s="17">
        <f>F700</f>
        <v>1200</v>
      </c>
      <c r="G696" s="18">
        <f>G716</f>
        <v>1233</v>
      </c>
      <c r="H696"/>
      <c r="I696" s="12"/>
      <c r="J696"/>
      <c r="K696"/>
      <c r="L696"/>
      <c r="M696"/>
      <c r="N696"/>
    </row>
    <row r="697" spans="1:14" hidden="1" outlineLevel="2" x14ac:dyDescent="0.25">
      <c r="B697" s="8" t="s">
        <v>17</v>
      </c>
      <c r="D697" s="10">
        <f>D696</f>
        <v>1100</v>
      </c>
      <c r="H697"/>
      <c r="I697" s="12"/>
      <c r="J697"/>
      <c r="K697"/>
      <c r="L697"/>
      <c r="M697"/>
      <c r="N697"/>
    </row>
    <row r="698" spans="1:14" hidden="1" outlineLevel="2" x14ac:dyDescent="0.25">
      <c r="B698" s="8" t="s">
        <v>18</v>
      </c>
      <c r="D698" s="10">
        <f>D697+1</f>
        <v>1101</v>
      </c>
      <c r="H698"/>
      <c r="I698" s="12"/>
      <c r="J698"/>
      <c r="K698"/>
      <c r="L698"/>
      <c r="M698"/>
      <c r="N698"/>
    </row>
    <row r="699" spans="1:14" hidden="1" outlineLevel="2" x14ac:dyDescent="0.25">
      <c r="B699" s="8" t="s">
        <v>19</v>
      </c>
      <c r="D699" s="10">
        <f>D698+1</f>
        <v>1102</v>
      </c>
      <c r="H699"/>
      <c r="I699" s="12"/>
      <c r="J699"/>
      <c r="K699"/>
      <c r="L699"/>
      <c r="M699"/>
      <c r="N699"/>
    </row>
    <row r="700" spans="1:14" hidden="1" outlineLevel="2" x14ac:dyDescent="0.25">
      <c r="B700" s="8" t="s">
        <v>92</v>
      </c>
      <c r="D700" s="10">
        <f>D699+1</f>
        <v>1103</v>
      </c>
      <c r="E700" s="1">
        <f>D700+1</f>
        <v>1104</v>
      </c>
      <c r="F700" s="10">
        <v>1200</v>
      </c>
      <c r="G700" s="11">
        <f t="shared" ref="G700:G716" si="586">F700+1</f>
        <v>1201</v>
      </c>
      <c r="H700"/>
      <c r="I700" s="12"/>
      <c r="J700"/>
      <c r="K700"/>
      <c r="L700"/>
      <c r="M700"/>
      <c r="N700"/>
    </row>
    <row r="701" spans="1:14" hidden="1" outlineLevel="2" x14ac:dyDescent="0.25">
      <c r="B701" s="8" t="s">
        <v>91</v>
      </c>
      <c r="D701" s="10">
        <f>E700+1</f>
        <v>1105</v>
      </c>
      <c r="E701" s="1">
        <f>D701+1</f>
        <v>1106</v>
      </c>
      <c r="F701" s="10">
        <f t="shared" ref="F701:F716" si="587">G700+1</f>
        <v>1202</v>
      </c>
      <c r="G701" s="11">
        <f t="shared" si="586"/>
        <v>1203</v>
      </c>
      <c r="H701"/>
      <c r="I701" s="12"/>
      <c r="J701"/>
      <c r="K701"/>
      <c r="L701"/>
      <c r="M701"/>
      <c r="N701"/>
    </row>
    <row r="702" spans="1:14" hidden="1" outlineLevel="2" x14ac:dyDescent="0.25">
      <c r="B702" s="8" t="s">
        <v>90</v>
      </c>
      <c r="D702" s="10">
        <f>E701+1</f>
        <v>1107</v>
      </c>
      <c r="E702" s="1">
        <f>D702+1</f>
        <v>1108</v>
      </c>
      <c r="F702" s="10">
        <f t="shared" si="587"/>
        <v>1204</v>
      </c>
      <c r="G702" s="11">
        <f t="shared" si="586"/>
        <v>1205</v>
      </c>
      <c r="H702"/>
      <c r="I702" s="12"/>
      <c r="J702"/>
      <c r="K702"/>
      <c r="L702"/>
      <c r="M702"/>
      <c r="N702"/>
    </row>
    <row r="703" spans="1:14" hidden="1" outlineLevel="2" x14ac:dyDescent="0.25">
      <c r="B703" s="8" t="s">
        <v>93</v>
      </c>
      <c r="D703" s="10">
        <f t="shared" ref="D703:D716" si="588">D702+1</f>
        <v>1108</v>
      </c>
      <c r="F703" s="10">
        <f t="shared" si="587"/>
        <v>1206</v>
      </c>
      <c r="G703" s="11">
        <f t="shared" si="586"/>
        <v>1207</v>
      </c>
      <c r="H703"/>
      <c r="I703" s="12"/>
      <c r="J703"/>
      <c r="K703"/>
      <c r="L703"/>
      <c r="M703"/>
      <c r="N703"/>
    </row>
    <row r="704" spans="1:14" hidden="1" outlineLevel="2" x14ac:dyDescent="0.25">
      <c r="B704" s="8" t="s">
        <v>95</v>
      </c>
      <c r="D704" s="10">
        <f t="shared" si="588"/>
        <v>1109</v>
      </c>
      <c r="F704" s="10">
        <f t="shared" si="587"/>
        <v>1208</v>
      </c>
      <c r="G704" s="11">
        <f t="shared" si="586"/>
        <v>1209</v>
      </c>
      <c r="H704"/>
      <c r="I704" s="12"/>
      <c r="J704"/>
      <c r="K704"/>
      <c r="L704"/>
      <c r="M704"/>
      <c r="N704"/>
    </row>
    <row r="705" spans="1:14" hidden="1" outlineLevel="2" x14ac:dyDescent="0.25">
      <c r="B705" s="8" t="s">
        <v>94</v>
      </c>
      <c r="D705" s="10">
        <f t="shared" si="588"/>
        <v>1110</v>
      </c>
      <c r="F705" s="10">
        <f t="shared" si="587"/>
        <v>1210</v>
      </c>
      <c r="G705" s="11">
        <f t="shared" si="586"/>
        <v>1211</v>
      </c>
      <c r="H705"/>
      <c r="I705" s="12"/>
      <c r="J705"/>
      <c r="K705"/>
      <c r="L705"/>
      <c r="M705"/>
      <c r="N705"/>
    </row>
    <row r="706" spans="1:14" hidden="1" outlineLevel="2" x14ac:dyDescent="0.25">
      <c r="B706" s="8" t="s">
        <v>14</v>
      </c>
      <c r="D706" s="10">
        <f t="shared" si="588"/>
        <v>1111</v>
      </c>
      <c r="F706" s="10">
        <f t="shared" si="587"/>
        <v>1212</v>
      </c>
      <c r="G706" s="11">
        <f t="shared" si="586"/>
        <v>1213</v>
      </c>
      <c r="H706"/>
      <c r="I706" s="12"/>
      <c r="J706"/>
      <c r="K706"/>
      <c r="L706"/>
      <c r="M706"/>
      <c r="N706"/>
    </row>
    <row r="707" spans="1:14" hidden="1" outlineLevel="2" x14ac:dyDescent="0.25">
      <c r="B707" s="8" t="s">
        <v>15</v>
      </c>
      <c r="D707" s="10">
        <f t="shared" si="588"/>
        <v>1112</v>
      </c>
      <c r="F707" s="10">
        <f t="shared" si="587"/>
        <v>1214</v>
      </c>
      <c r="G707" s="11">
        <f t="shared" si="586"/>
        <v>1215</v>
      </c>
      <c r="H707"/>
      <c r="I707" s="12"/>
      <c r="J707"/>
      <c r="K707"/>
      <c r="L707"/>
      <c r="M707"/>
      <c r="N707"/>
    </row>
    <row r="708" spans="1:14" hidden="1" outlineLevel="2" x14ac:dyDescent="0.25">
      <c r="B708" s="8" t="s">
        <v>16</v>
      </c>
      <c r="D708" s="10">
        <f t="shared" si="588"/>
        <v>1113</v>
      </c>
      <c r="F708" s="10">
        <f t="shared" si="587"/>
        <v>1216</v>
      </c>
      <c r="G708" s="11">
        <f t="shared" si="586"/>
        <v>1217</v>
      </c>
      <c r="H708"/>
      <c r="I708" s="12"/>
      <c r="J708"/>
      <c r="K708"/>
      <c r="L708"/>
      <c r="M708"/>
      <c r="N708"/>
    </row>
    <row r="709" spans="1:14" ht="15" hidden="1" outlineLevel="2" x14ac:dyDescent="0.25">
      <c r="A709" s="1"/>
      <c r="B709" s="8" t="s">
        <v>20</v>
      </c>
      <c r="D709" s="10">
        <f t="shared" si="588"/>
        <v>1114</v>
      </c>
      <c r="F709" s="10">
        <f t="shared" si="587"/>
        <v>1218</v>
      </c>
      <c r="G709" s="11">
        <f t="shared" si="586"/>
        <v>1219</v>
      </c>
      <c r="H709"/>
      <c r="I709" s="12"/>
      <c r="J709"/>
      <c r="K709"/>
      <c r="L709"/>
      <c r="M709"/>
      <c r="N709"/>
    </row>
    <row r="710" spans="1:14" ht="15" hidden="1" outlineLevel="2" x14ac:dyDescent="0.25">
      <c r="A710" s="1"/>
      <c r="B710" s="8" t="s">
        <v>97</v>
      </c>
      <c r="D710" s="10">
        <f t="shared" si="588"/>
        <v>1115</v>
      </c>
      <c r="F710" s="10">
        <f t="shared" si="587"/>
        <v>1220</v>
      </c>
      <c r="G710" s="11">
        <f t="shared" si="586"/>
        <v>1221</v>
      </c>
      <c r="H710"/>
      <c r="I710" s="12"/>
      <c r="J710"/>
      <c r="K710"/>
      <c r="L710"/>
      <c r="M710"/>
      <c r="N710"/>
    </row>
    <row r="711" spans="1:14" ht="15" hidden="1" outlineLevel="2" x14ac:dyDescent="0.25">
      <c r="A711" s="1"/>
      <c r="B711" s="8" t="s">
        <v>98</v>
      </c>
      <c r="D711" s="10">
        <f t="shared" si="588"/>
        <v>1116</v>
      </c>
      <c r="F711" s="10">
        <f t="shared" si="587"/>
        <v>1222</v>
      </c>
      <c r="G711" s="11">
        <f t="shared" si="586"/>
        <v>1223</v>
      </c>
      <c r="H711"/>
      <c r="I711" s="12"/>
      <c r="J711"/>
      <c r="K711"/>
      <c r="L711"/>
      <c r="M711"/>
      <c r="N711"/>
    </row>
    <row r="712" spans="1:14" ht="15" hidden="1" outlineLevel="2" x14ac:dyDescent="0.25">
      <c r="A712" s="1"/>
      <c r="B712" s="8" t="s">
        <v>22</v>
      </c>
      <c r="D712" s="10">
        <f t="shared" si="588"/>
        <v>1117</v>
      </c>
      <c r="F712" s="10">
        <f t="shared" si="587"/>
        <v>1224</v>
      </c>
      <c r="G712" s="11">
        <f t="shared" si="586"/>
        <v>1225</v>
      </c>
      <c r="H712"/>
      <c r="I712" s="12"/>
      <c r="J712"/>
      <c r="K712"/>
      <c r="L712"/>
      <c r="M712"/>
      <c r="N712"/>
    </row>
    <row r="713" spans="1:14" ht="15" hidden="1" outlineLevel="2" x14ac:dyDescent="0.25">
      <c r="A713" s="1"/>
      <c r="B713" s="8" t="s">
        <v>96</v>
      </c>
      <c r="D713" s="10">
        <f t="shared" si="588"/>
        <v>1118</v>
      </c>
      <c r="F713" s="10">
        <f t="shared" si="587"/>
        <v>1226</v>
      </c>
      <c r="G713" s="11">
        <f t="shared" si="586"/>
        <v>1227</v>
      </c>
      <c r="H713"/>
      <c r="I713" s="12"/>
      <c r="J713"/>
      <c r="K713"/>
      <c r="L713"/>
      <c r="M713"/>
      <c r="N713"/>
    </row>
    <row r="714" spans="1:14" ht="15" hidden="1" outlineLevel="2" x14ac:dyDescent="0.25">
      <c r="A714" s="1"/>
      <c r="B714" s="8" t="s">
        <v>23</v>
      </c>
      <c r="D714" s="10">
        <f t="shared" si="588"/>
        <v>1119</v>
      </c>
      <c r="F714" s="10">
        <f t="shared" si="587"/>
        <v>1228</v>
      </c>
      <c r="G714" s="11">
        <f t="shared" si="586"/>
        <v>1229</v>
      </c>
      <c r="H714"/>
      <c r="I714" s="12"/>
      <c r="J714"/>
      <c r="K714"/>
      <c r="L714"/>
      <c r="M714"/>
      <c r="N714"/>
    </row>
    <row r="715" spans="1:14" ht="15" hidden="1" outlineLevel="2" x14ac:dyDescent="0.25">
      <c r="A715" s="1"/>
      <c r="B715" s="8" t="s">
        <v>103</v>
      </c>
      <c r="D715" s="10">
        <f t="shared" si="588"/>
        <v>1120</v>
      </c>
      <c r="F715" s="10">
        <f t="shared" si="587"/>
        <v>1230</v>
      </c>
      <c r="G715" s="11">
        <f t="shared" si="586"/>
        <v>1231</v>
      </c>
      <c r="H715"/>
      <c r="I715" s="12"/>
      <c r="J715"/>
      <c r="K715"/>
      <c r="L715"/>
      <c r="M715"/>
      <c r="N715"/>
    </row>
    <row r="716" spans="1:14" ht="15" hidden="1" outlineLevel="2" x14ac:dyDescent="0.25">
      <c r="A716" s="1"/>
      <c r="B716" s="8" t="s">
        <v>24</v>
      </c>
      <c r="D716" s="10">
        <f t="shared" si="588"/>
        <v>1121</v>
      </c>
      <c r="E716" s="1">
        <f>D716+1</f>
        <v>1122</v>
      </c>
      <c r="F716" s="10">
        <f t="shared" si="587"/>
        <v>1232</v>
      </c>
      <c r="G716" s="11">
        <f t="shared" si="586"/>
        <v>1233</v>
      </c>
      <c r="H716"/>
      <c r="I716" s="12"/>
      <c r="J716"/>
      <c r="K716"/>
      <c r="L716"/>
      <c r="M716"/>
      <c r="N716"/>
    </row>
    <row r="717" spans="1:14" outlineLevel="1" collapsed="1" x14ac:dyDescent="0.25">
      <c r="H717"/>
      <c r="I717" s="12"/>
      <c r="J717"/>
      <c r="K717"/>
      <c r="L717"/>
      <c r="M717"/>
      <c r="N717"/>
    </row>
    <row r="718" spans="1:14" ht="15" outlineLevel="1" x14ac:dyDescent="0.25">
      <c r="A718" s="1"/>
      <c r="B718" s="8" t="s">
        <v>148</v>
      </c>
      <c r="D718" s="10">
        <f>D696+200</f>
        <v>1300</v>
      </c>
      <c r="E718" s="1">
        <f>E696+200</f>
        <v>1322</v>
      </c>
      <c r="F718" s="10">
        <f>F696+200</f>
        <v>1400</v>
      </c>
      <c r="G718" s="11">
        <f>G696+200</f>
        <v>1433</v>
      </c>
      <c r="H718"/>
      <c r="I718" s="12"/>
      <c r="J718"/>
      <c r="K718"/>
      <c r="L718"/>
      <c r="M718"/>
      <c r="N718"/>
    </row>
    <row r="719" spans="1:14" ht="15" outlineLevel="1" x14ac:dyDescent="0.25">
      <c r="A719" s="1"/>
      <c r="B719" s="8" t="s">
        <v>149</v>
      </c>
      <c r="D719" s="10">
        <f t="shared" ref="D719:G720" si="589">D718+200</f>
        <v>1500</v>
      </c>
      <c r="E719" s="1">
        <f t="shared" si="589"/>
        <v>1522</v>
      </c>
      <c r="F719" s="10">
        <f t="shared" si="589"/>
        <v>1600</v>
      </c>
      <c r="G719" s="11">
        <f t="shared" si="589"/>
        <v>1633</v>
      </c>
      <c r="H719"/>
      <c r="I719" s="12"/>
      <c r="J719"/>
      <c r="K719"/>
      <c r="L719"/>
      <c r="M719"/>
      <c r="N719"/>
    </row>
    <row r="720" spans="1:14" ht="15" outlineLevel="1" x14ac:dyDescent="0.25">
      <c r="A720" s="1"/>
      <c r="B720" s="8" t="s">
        <v>150</v>
      </c>
      <c r="D720" s="10">
        <f t="shared" si="589"/>
        <v>1700</v>
      </c>
      <c r="E720" s="1">
        <f t="shared" si="589"/>
        <v>1722</v>
      </c>
      <c r="F720" s="10">
        <f t="shared" si="589"/>
        <v>1800</v>
      </c>
      <c r="G720" s="11">
        <f t="shared" si="589"/>
        <v>1833</v>
      </c>
      <c r="H720"/>
      <c r="I720" s="12"/>
      <c r="J720"/>
      <c r="K720"/>
      <c r="L720"/>
      <c r="M720"/>
      <c r="N720"/>
    </row>
    <row r="722" spans="1:14" x14ac:dyDescent="0.25">
      <c r="A722" s="3" t="s">
        <v>152</v>
      </c>
    </row>
    <row r="723" spans="1:14" outlineLevel="1" x14ac:dyDescent="0.25">
      <c r="B723" s="8" t="s">
        <v>153</v>
      </c>
      <c r="D723" s="10">
        <v>2000</v>
      </c>
      <c r="E723" s="1">
        <f>D723+249</f>
        <v>2249</v>
      </c>
      <c r="N723" s="21" t="s">
        <v>160</v>
      </c>
    </row>
    <row r="724" spans="1:14" outlineLevel="1" x14ac:dyDescent="0.25">
      <c r="B724" s="8" t="s">
        <v>154</v>
      </c>
      <c r="D724" s="10">
        <f>E723+1</f>
        <v>2250</v>
      </c>
      <c r="E724" s="1">
        <f t="shared" ref="E724:E726" si="590">D724+249</f>
        <v>2499</v>
      </c>
      <c r="N724" s="21"/>
    </row>
    <row r="725" spans="1:14" outlineLevel="1" x14ac:dyDescent="0.25">
      <c r="B725" s="8" t="s">
        <v>155</v>
      </c>
      <c r="D725" s="10">
        <f t="shared" ref="D725:D726" si="591">E724+1</f>
        <v>2500</v>
      </c>
      <c r="E725" s="1">
        <f t="shared" si="590"/>
        <v>2749</v>
      </c>
      <c r="N725" s="21"/>
    </row>
    <row r="726" spans="1:14" outlineLevel="1" x14ac:dyDescent="0.25">
      <c r="B726" s="8" t="s">
        <v>156</v>
      </c>
      <c r="D726" s="10">
        <f t="shared" si="591"/>
        <v>2750</v>
      </c>
      <c r="E726" s="1">
        <f t="shared" si="590"/>
        <v>2999</v>
      </c>
      <c r="N726" s="21"/>
    </row>
    <row r="727" spans="1:14" x14ac:dyDescent="0.25">
      <c r="N727" s="14"/>
    </row>
    <row r="728" spans="1:14" x14ac:dyDescent="0.25">
      <c r="A728" s="3" t="s">
        <v>209</v>
      </c>
      <c r="N728" s="15"/>
    </row>
    <row r="729" spans="1:14" outlineLevel="1" x14ac:dyDescent="0.25">
      <c r="A729" s="13" t="s">
        <v>211</v>
      </c>
      <c r="D729" s="10">
        <f>D730</f>
        <v>3000</v>
      </c>
      <c r="E729" s="1">
        <f>D736</f>
        <v>3006</v>
      </c>
      <c r="N729" s="15"/>
    </row>
    <row r="730" spans="1:14" outlineLevel="2" x14ac:dyDescent="0.25">
      <c r="A730" s="13"/>
      <c r="B730" s="8" t="s">
        <v>181</v>
      </c>
      <c r="D730" s="10">
        <v>3000</v>
      </c>
      <c r="N730" s="15"/>
    </row>
    <row r="731" spans="1:14" outlineLevel="2" x14ac:dyDescent="0.25">
      <c r="A731" s="13"/>
      <c r="B731" s="8" t="s">
        <v>182</v>
      </c>
      <c r="D731" s="10">
        <f>D730+1</f>
        <v>3001</v>
      </c>
      <c r="N731" s="15"/>
    </row>
    <row r="732" spans="1:14" outlineLevel="2" x14ac:dyDescent="0.25">
      <c r="A732" s="13"/>
      <c r="B732" s="8" t="s">
        <v>183</v>
      </c>
      <c r="D732" s="10">
        <f t="shared" ref="D732:D736" si="592">D731+1</f>
        <v>3002</v>
      </c>
      <c r="N732" s="15"/>
    </row>
    <row r="733" spans="1:14" outlineLevel="2" x14ac:dyDescent="0.25">
      <c r="A733" s="13"/>
      <c r="B733" s="8" t="s">
        <v>184</v>
      </c>
      <c r="D733" s="10">
        <f t="shared" si="592"/>
        <v>3003</v>
      </c>
      <c r="N733" s="15"/>
    </row>
    <row r="734" spans="1:14" outlineLevel="2" x14ac:dyDescent="0.25">
      <c r="A734" s="13"/>
      <c r="B734" s="8" t="s">
        <v>185</v>
      </c>
      <c r="D734" s="10">
        <f t="shared" si="592"/>
        <v>3004</v>
      </c>
      <c r="N734" s="15"/>
    </row>
    <row r="735" spans="1:14" outlineLevel="2" x14ac:dyDescent="0.25">
      <c r="A735" s="13"/>
      <c r="B735" s="8" t="s">
        <v>265</v>
      </c>
      <c r="D735" s="10">
        <f t="shared" si="592"/>
        <v>3005</v>
      </c>
      <c r="N735" s="15"/>
    </row>
    <row r="736" spans="1:14" outlineLevel="2" x14ac:dyDescent="0.25">
      <c r="A736" s="13"/>
      <c r="B736" s="8" t="s">
        <v>266</v>
      </c>
      <c r="D736" s="10">
        <f t="shared" si="592"/>
        <v>3006</v>
      </c>
      <c r="N736" s="15"/>
    </row>
    <row r="737" spans="1:14" outlineLevel="1" x14ac:dyDescent="0.25">
      <c r="A737" s="13"/>
      <c r="N737" s="15"/>
    </row>
    <row r="738" spans="1:14" outlineLevel="1" x14ac:dyDescent="0.25">
      <c r="A738" s="13" t="s">
        <v>210</v>
      </c>
      <c r="D738" s="10">
        <f>E729+1</f>
        <v>3007</v>
      </c>
      <c r="E738" s="1">
        <f>D755</f>
        <v>3023</v>
      </c>
      <c r="N738" s="15"/>
    </row>
    <row r="739" spans="1:14" outlineLevel="2" x14ac:dyDescent="0.25">
      <c r="A739" s="13"/>
      <c r="B739" s="8" t="s">
        <v>161</v>
      </c>
      <c r="D739" s="10">
        <f>D738</f>
        <v>3007</v>
      </c>
      <c r="N739" s="15"/>
    </row>
    <row r="740" spans="1:14" outlineLevel="2" x14ac:dyDescent="0.25">
      <c r="A740" s="13"/>
      <c r="B740" s="8" t="s">
        <v>162</v>
      </c>
      <c r="D740" s="10">
        <f>D739+1</f>
        <v>3008</v>
      </c>
      <c r="N740" s="15"/>
    </row>
    <row r="741" spans="1:14" outlineLevel="2" x14ac:dyDescent="0.25">
      <c r="A741" s="13"/>
      <c r="B741" s="8" t="s">
        <v>163</v>
      </c>
      <c r="D741" s="10">
        <f t="shared" ref="D741:D755" si="593">D740+1</f>
        <v>3009</v>
      </c>
      <c r="N741" s="15"/>
    </row>
    <row r="742" spans="1:14" outlineLevel="2" x14ac:dyDescent="0.25">
      <c r="A742" s="13"/>
      <c r="B742" s="8" t="s">
        <v>164</v>
      </c>
      <c r="D742" s="10">
        <f t="shared" si="593"/>
        <v>3010</v>
      </c>
      <c r="N742" s="15"/>
    </row>
    <row r="743" spans="1:14" outlineLevel="2" x14ac:dyDescent="0.25">
      <c r="A743" s="13"/>
      <c r="B743" s="8" t="s">
        <v>165</v>
      </c>
      <c r="D743" s="10">
        <f t="shared" si="593"/>
        <v>3011</v>
      </c>
      <c r="N743" s="15"/>
    </row>
    <row r="744" spans="1:14" outlineLevel="2" x14ac:dyDescent="0.25">
      <c r="A744" s="13"/>
      <c r="B744" s="8" t="s">
        <v>166</v>
      </c>
      <c r="D744" s="10">
        <f t="shared" si="593"/>
        <v>3012</v>
      </c>
      <c r="N744" s="15"/>
    </row>
    <row r="745" spans="1:14" outlineLevel="2" x14ac:dyDescent="0.25">
      <c r="A745" s="13"/>
      <c r="B745" s="8" t="s">
        <v>167</v>
      </c>
      <c r="D745" s="10">
        <f t="shared" si="593"/>
        <v>3013</v>
      </c>
      <c r="N745" s="15"/>
    </row>
    <row r="746" spans="1:14" outlineLevel="2" x14ac:dyDescent="0.25">
      <c r="A746" s="13"/>
      <c r="B746" s="8" t="s">
        <v>168</v>
      </c>
      <c r="D746" s="10">
        <f t="shared" si="593"/>
        <v>3014</v>
      </c>
      <c r="N746" s="15"/>
    </row>
    <row r="747" spans="1:14" outlineLevel="2" x14ac:dyDescent="0.25">
      <c r="A747" s="13"/>
      <c r="B747" s="8" t="s">
        <v>169</v>
      </c>
      <c r="D747" s="10">
        <f t="shared" si="593"/>
        <v>3015</v>
      </c>
      <c r="N747" s="15"/>
    </row>
    <row r="748" spans="1:14" outlineLevel="2" x14ac:dyDescent="0.25">
      <c r="A748" s="13"/>
      <c r="B748" s="8" t="s">
        <v>170</v>
      </c>
      <c r="D748" s="10">
        <f t="shared" si="593"/>
        <v>3016</v>
      </c>
      <c r="N748" s="15"/>
    </row>
    <row r="749" spans="1:14" outlineLevel="2" x14ac:dyDescent="0.25">
      <c r="A749" s="13"/>
      <c r="B749" s="8" t="s">
        <v>179</v>
      </c>
      <c r="D749" s="10">
        <f t="shared" si="593"/>
        <v>3017</v>
      </c>
      <c r="N749" s="15"/>
    </row>
    <row r="750" spans="1:14" outlineLevel="2" x14ac:dyDescent="0.25">
      <c r="A750" s="13"/>
      <c r="B750" s="8" t="s">
        <v>171</v>
      </c>
      <c r="D750" s="10">
        <f t="shared" si="593"/>
        <v>3018</v>
      </c>
      <c r="N750" s="15"/>
    </row>
    <row r="751" spans="1:14" outlineLevel="2" x14ac:dyDescent="0.25">
      <c r="A751" s="13"/>
      <c r="B751" s="8" t="s">
        <v>172</v>
      </c>
      <c r="D751" s="10">
        <f t="shared" si="593"/>
        <v>3019</v>
      </c>
      <c r="N751" s="15"/>
    </row>
    <row r="752" spans="1:14" outlineLevel="2" x14ac:dyDescent="0.25">
      <c r="A752" s="13"/>
      <c r="B752" s="8" t="s">
        <v>180</v>
      </c>
      <c r="D752" s="10">
        <f t="shared" si="593"/>
        <v>3020</v>
      </c>
      <c r="N752" s="15"/>
    </row>
    <row r="753" spans="1:14" outlineLevel="2" x14ac:dyDescent="0.25">
      <c r="A753" s="13"/>
      <c r="B753" s="8" t="s">
        <v>173</v>
      </c>
      <c r="D753" s="10">
        <f t="shared" si="593"/>
        <v>3021</v>
      </c>
      <c r="N753" s="15"/>
    </row>
    <row r="754" spans="1:14" outlineLevel="2" x14ac:dyDescent="0.25">
      <c r="A754" s="13"/>
      <c r="B754" s="8" t="s">
        <v>267</v>
      </c>
      <c r="D754" s="10">
        <f t="shared" si="593"/>
        <v>3022</v>
      </c>
      <c r="N754" s="15"/>
    </row>
    <row r="755" spans="1:14" outlineLevel="2" x14ac:dyDescent="0.25">
      <c r="A755" s="13"/>
      <c r="B755" s="8" t="s">
        <v>268</v>
      </c>
      <c r="D755" s="10">
        <f t="shared" si="593"/>
        <v>3023</v>
      </c>
      <c r="N755" s="15"/>
    </row>
    <row r="756" spans="1:14" outlineLevel="1" x14ac:dyDescent="0.25">
      <c r="A756" s="13"/>
      <c r="N756" s="15"/>
    </row>
    <row r="757" spans="1:14" outlineLevel="1" x14ac:dyDescent="0.25">
      <c r="A757" s="13" t="s">
        <v>212</v>
      </c>
      <c r="D757" s="10">
        <f>E738+1</f>
        <v>3024</v>
      </c>
      <c r="E757" s="1">
        <f>D763</f>
        <v>3029</v>
      </c>
      <c r="N757" s="15"/>
    </row>
    <row r="758" spans="1:14" outlineLevel="2" x14ac:dyDescent="0.25">
      <c r="A758" s="13"/>
      <c r="B758" s="8" t="s">
        <v>174</v>
      </c>
      <c r="D758" s="10">
        <f>D757</f>
        <v>3024</v>
      </c>
      <c r="N758" s="15"/>
    </row>
    <row r="759" spans="1:14" outlineLevel="2" x14ac:dyDescent="0.25">
      <c r="A759" s="13"/>
      <c r="B759" s="8" t="s">
        <v>175</v>
      </c>
      <c r="D759" s="10">
        <f>D758+1</f>
        <v>3025</v>
      </c>
      <c r="N759" s="15"/>
    </row>
    <row r="760" spans="1:14" outlineLevel="2" x14ac:dyDescent="0.25">
      <c r="A760" s="13"/>
      <c r="B760" s="8" t="s">
        <v>216</v>
      </c>
      <c r="D760" s="10">
        <f t="shared" ref="D760:D763" si="594">D759+1</f>
        <v>3026</v>
      </c>
      <c r="N760" s="15"/>
    </row>
    <row r="761" spans="1:14" outlineLevel="2" x14ac:dyDescent="0.25">
      <c r="A761" s="13"/>
      <c r="B761" s="8" t="s">
        <v>217</v>
      </c>
      <c r="D761" s="10">
        <f t="shared" si="594"/>
        <v>3027</v>
      </c>
      <c r="N761" s="15"/>
    </row>
    <row r="762" spans="1:14" outlineLevel="2" x14ac:dyDescent="0.25">
      <c r="A762" s="13"/>
      <c r="B762" s="8" t="s">
        <v>176</v>
      </c>
      <c r="D762" s="10">
        <f t="shared" si="594"/>
        <v>3028</v>
      </c>
      <c r="N762" s="15"/>
    </row>
    <row r="763" spans="1:14" outlineLevel="2" x14ac:dyDescent="0.25">
      <c r="A763" s="13"/>
      <c r="B763" s="8" t="s">
        <v>177</v>
      </c>
      <c r="D763" s="10">
        <f t="shared" si="594"/>
        <v>3029</v>
      </c>
      <c r="N763" s="15"/>
    </row>
    <row r="764" spans="1:14" outlineLevel="1" x14ac:dyDescent="0.25">
      <c r="A764" s="13"/>
      <c r="N764" s="15"/>
    </row>
    <row r="765" spans="1:14" outlineLevel="1" x14ac:dyDescent="0.25">
      <c r="A765" s="13" t="s">
        <v>208</v>
      </c>
      <c r="N765" s="15"/>
    </row>
    <row r="766" spans="1:14" outlineLevel="1" x14ac:dyDescent="0.25">
      <c r="A766" s="13"/>
      <c r="B766" s="8" t="s">
        <v>186</v>
      </c>
      <c r="D766" s="10">
        <f>E757+1</f>
        <v>3030</v>
      </c>
      <c r="E766" s="1">
        <f>D769</f>
        <v>3032</v>
      </c>
      <c r="N766" s="15"/>
    </row>
    <row r="767" spans="1:14" outlineLevel="2" x14ac:dyDescent="0.25">
      <c r="A767" s="13"/>
      <c r="B767" s="8" t="s">
        <v>213</v>
      </c>
      <c r="D767" s="10">
        <f>D766</f>
        <v>3030</v>
      </c>
      <c r="N767" s="15"/>
    </row>
    <row r="768" spans="1:14" outlineLevel="2" x14ac:dyDescent="0.25">
      <c r="A768" s="13"/>
      <c r="B768" s="8" t="s">
        <v>214</v>
      </c>
      <c r="D768" s="10">
        <f>D767+1</f>
        <v>3031</v>
      </c>
      <c r="N768" s="15"/>
    </row>
    <row r="769" spans="1:14" outlineLevel="2" x14ac:dyDescent="0.25">
      <c r="A769" s="13"/>
      <c r="B769" s="8" t="s">
        <v>215</v>
      </c>
      <c r="D769" s="10">
        <f>D768+1</f>
        <v>3032</v>
      </c>
      <c r="N769" s="15"/>
    </row>
    <row r="770" spans="1:14" outlineLevel="1" x14ac:dyDescent="0.25">
      <c r="A770" s="13"/>
      <c r="N770" s="15"/>
    </row>
    <row r="771" spans="1:14" outlineLevel="1" x14ac:dyDescent="0.25">
      <c r="A771" s="13" t="s">
        <v>229</v>
      </c>
      <c r="N771" s="15"/>
    </row>
    <row r="772" spans="1:14" s="9" customFormat="1" outlineLevel="1" x14ac:dyDescent="0.25">
      <c r="A772" s="7"/>
      <c r="B772" s="8" t="s">
        <v>188</v>
      </c>
      <c r="C772" s="8"/>
      <c r="D772" s="10">
        <f>E766+1</f>
        <v>3033</v>
      </c>
      <c r="E772" s="1">
        <f>D868</f>
        <v>3128</v>
      </c>
      <c r="F772" s="10"/>
      <c r="G772" s="11"/>
      <c r="H772" s="1"/>
      <c r="I772" s="11"/>
      <c r="J772" s="1"/>
      <c r="K772" s="1"/>
      <c r="L772" s="1"/>
      <c r="M772" s="1"/>
      <c r="N772" s="8"/>
    </row>
    <row r="773" spans="1:14" hidden="1" outlineLevel="2" x14ac:dyDescent="0.25">
      <c r="B773" s="8" t="str">
        <f>CONCATENATE("Branch Alarm Status - Channel ",C773)</f>
        <v>Branch Alarm Status - Channel 1</v>
      </c>
      <c r="C773" s="1">
        <v>1</v>
      </c>
      <c r="D773" s="10">
        <f>D772</f>
        <v>3033</v>
      </c>
      <c r="J773" s="1" t="s">
        <v>125</v>
      </c>
    </row>
    <row r="774" spans="1:14" hidden="1" outlineLevel="2" x14ac:dyDescent="0.25">
      <c r="B774" s="8" t="str">
        <f t="shared" ref="B774:B837" si="595">CONCATENATE("Branch Alarm Status - Channel ",C774)</f>
        <v>Branch Alarm Status - Channel 2</v>
      </c>
      <c r="C774" s="1">
        <f>C773+1</f>
        <v>2</v>
      </c>
      <c r="D774" s="10">
        <f>D773+1</f>
        <v>3034</v>
      </c>
      <c r="J774" s="1" t="s">
        <v>125</v>
      </c>
    </row>
    <row r="775" spans="1:14" hidden="1" outlineLevel="2" x14ac:dyDescent="0.25">
      <c r="B775" s="8" t="str">
        <f t="shared" si="595"/>
        <v>Branch Alarm Status - Channel 3</v>
      </c>
      <c r="C775" s="1">
        <f t="shared" ref="C775:D775" si="596">C774+1</f>
        <v>3</v>
      </c>
      <c r="D775" s="10">
        <f t="shared" si="596"/>
        <v>3035</v>
      </c>
      <c r="J775" s="1" t="s">
        <v>125</v>
      </c>
    </row>
    <row r="776" spans="1:14" hidden="1" outlineLevel="2" x14ac:dyDescent="0.25">
      <c r="B776" s="8" t="str">
        <f t="shared" si="595"/>
        <v>Branch Alarm Status - Channel 4</v>
      </c>
      <c r="C776" s="1">
        <f t="shared" ref="C776:D776" si="597">C775+1</f>
        <v>4</v>
      </c>
      <c r="D776" s="10">
        <f t="shared" si="597"/>
        <v>3036</v>
      </c>
      <c r="J776" s="1" t="s">
        <v>125</v>
      </c>
    </row>
    <row r="777" spans="1:14" hidden="1" outlineLevel="2" x14ac:dyDescent="0.25">
      <c r="B777" s="8" t="str">
        <f t="shared" si="595"/>
        <v>Branch Alarm Status - Channel 5</v>
      </c>
      <c r="C777" s="1">
        <f t="shared" ref="C777:D777" si="598">C776+1</f>
        <v>5</v>
      </c>
      <c r="D777" s="10">
        <f t="shared" si="598"/>
        <v>3037</v>
      </c>
      <c r="J777" s="1" t="s">
        <v>125</v>
      </c>
    </row>
    <row r="778" spans="1:14" hidden="1" outlineLevel="2" x14ac:dyDescent="0.25">
      <c r="B778" s="8" t="str">
        <f t="shared" si="595"/>
        <v>Branch Alarm Status - Channel 6</v>
      </c>
      <c r="C778" s="1">
        <f t="shared" ref="C778:D778" si="599">C777+1</f>
        <v>6</v>
      </c>
      <c r="D778" s="10">
        <f t="shared" si="599"/>
        <v>3038</v>
      </c>
      <c r="J778" s="1" t="s">
        <v>125</v>
      </c>
    </row>
    <row r="779" spans="1:14" hidden="1" outlineLevel="2" x14ac:dyDescent="0.25">
      <c r="B779" s="8" t="str">
        <f t="shared" si="595"/>
        <v>Branch Alarm Status - Channel 7</v>
      </c>
      <c r="C779" s="1">
        <f t="shared" ref="C779:D779" si="600">C778+1</f>
        <v>7</v>
      </c>
      <c r="D779" s="10">
        <f t="shared" si="600"/>
        <v>3039</v>
      </c>
      <c r="J779" s="1" t="s">
        <v>125</v>
      </c>
    </row>
    <row r="780" spans="1:14" ht="15" hidden="1" outlineLevel="2" x14ac:dyDescent="0.25">
      <c r="A780" s="1"/>
      <c r="B780" s="8" t="str">
        <f t="shared" si="595"/>
        <v>Branch Alarm Status - Channel 8</v>
      </c>
      <c r="C780" s="1">
        <f t="shared" ref="C780:D780" si="601">C779+1</f>
        <v>8</v>
      </c>
      <c r="D780" s="10">
        <f t="shared" si="601"/>
        <v>3040</v>
      </c>
      <c r="J780" s="1" t="s">
        <v>125</v>
      </c>
      <c r="L780"/>
      <c r="M780"/>
      <c r="N780"/>
    </row>
    <row r="781" spans="1:14" ht="15" hidden="1" outlineLevel="2" x14ac:dyDescent="0.25">
      <c r="A781" s="1"/>
      <c r="B781" s="8" t="str">
        <f t="shared" si="595"/>
        <v>Branch Alarm Status - Channel 9</v>
      </c>
      <c r="C781" s="1">
        <f t="shared" ref="C781:D781" si="602">C780+1</f>
        <v>9</v>
      </c>
      <c r="D781" s="10">
        <f t="shared" si="602"/>
        <v>3041</v>
      </c>
      <c r="J781" s="1" t="s">
        <v>125</v>
      </c>
      <c r="L781"/>
      <c r="M781"/>
      <c r="N781"/>
    </row>
    <row r="782" spans="1:14" ht="15" hidden="1" outlineLevel="2" x14ac:dyDescent="0.25">
      <c r="A782" s="1"/>
      <c r="B782" s="8" t="str">
        <f t="shared" si="595"/>
        <v>Branch Alarm Status - Channel 10</v>
      </c>
      <c r="C782" s="1">
        <f t="shared" ref="C782:D782" si="603">C781+1</f>
        <v>10</v>
      </c>
      <c r="D782" s="10">
        <f t="shared" si="603"/>
        <v>3042</v>
      </c>
      <c r="J782" s="1" t="s">
        <v>125</v>
      </c>
      <c r="L782"/>
      <c r="M782"/>
      <c r="N782"/>
    </row>
    <row r="783" spans="1:14" ht="15" hidden="1" outlineLevel="2" x14ac:dyDescent="0.25">
      <c r="A783" s="1"/>
      <c r="B783" s="8" t="str">
        <f t="shared" si="595"/>
        <v>Branch Alarm Status - Channel 11</v>
      </c>
      <c r="C783" s="1">
        <f t="shared" ref="C783:D783" si="604">C782+1</f>
        <v>11</v>
      </c>
      <c r="D783" s="10">
        <f t="shared" si="604"/>
        <v>3043</v>
      </c>
      <c r="J783" s="1" t="s">
        <v>125</v>
      </c>
      <c r="L783"/>
      <c r="M783"/>
      <c r="N783"/>
    </row>
    <row r="784" spans="1:14" ht="15" hidden="1" outlineLevel="2" x14ac:dyDescent="0.25">
      <c r="A784" s="1"/>
      <c r="B784" s="8" t="str">
        <f t="shared" si="595"/>
        <v>Branch Alarm Status - Channel 12</v>
      </c>
      <c r="C784" s="1">
        <f t="shared" ref="C784:D784" si="605">C783+1</f>
        <v>12</v>
      </c>
      <c r="D784" s="10">
        <f t="shared" si="605"/>
        <v>3044</v>
      </c>
      <c r="J784" s="1" t="s">
        <v>125</v>
      </c>
      <c r="L784"/>
      <c r="M784"/>
      <c r="N784"/>
    </row>
    <row r="785" spans="1:14" ht="15" hidden="1" outlineLevel="2" x14ac:dyDescent="0.25">
      <c r="A785" s="1"/>
      <c r="B785" s="8" t="str">
        <f t="shared" si="595"/>
        <v>Branch Alarm Status - Channel 13</v>
      </c>
      <c r="C785" s="1">
        <f t="shared" ref="C785:D785" si="606">C784+1</f>
        <v>13</v>
      </c>
      <c r="D785" s="10">
        <f t="shared" si="606"/>
        <v>3045</v>
      </c>
      <c r="J785" s="1" t="s">
        <v>125</v>
      </c>
      <c r="L785"/>
      <c r="M785"/>
      <c r="N785"/>
    </row>
    <row r="786" spans="1:14" ht="15" hidden="1" outlineLevel="2" x14ac:dyDescent="0.25">
      <c r="A786" s="1"/>
      <c r="B786" s="8" t="str">
        <f t="shared" si="595"/>
        <v>Branch Alarm Status - Channel 14</v>
      </c>
      <c r="C786" s="1">
        <f t="shared" ref="C786:D786" si="607">C785+1</f>
        <v>14</v>
      </c>
      <c r="D786" s="10">
        <f t="shared" si="607"/>
        <v>3046</v>
      </c>
      <c r="J786" s="1" t="s">
        <v>125</v>
      </c>
      <c r="L786"/>
      <c r="M786"/>
      <c r="N786"/>
    </row>
    <row r="787" spans="1:14" ht="15" hidden="1" outlineLevel="2" x14ac:dyDescent="0.25">
      <c r="A787" s="1"/>
      <c r="B787" s="8" t="str">
        <f t="shared" si="595"/>
        <v>Branch Alarm Status - Channel 15</v>
      </c>
      <c r="C787" s="1">
        <f t="shared" ref="C787:D787" si="608">C786+1</f>
        <v>15</v>
      </c>
      <c r="D787" s="10">
        <f t="shared" si="608"/>
        <v>3047</v>
      </c>
      <c r="J787" s="1" t="s">
        <v>125</v>
      </c>
      <c r="L787"/>
      <c r="M787"/>
      <c r="N787"/>
    </row>
    <row r="788" spans="1:14" ht="15" hidden="1" outlineLevel="2" x14ac:dyDescent="0.25">
      <c r="A788" s="1"/>
      <c r="B788" s="8" t="str">
        <f t="shared" si="595"/>
        <v>Branch Alarm Status - Channel 16</v>
      </c>
      <c r="C788" s="1">
        <f t="shared" ref="C788:D788" si="609">C787+1</f>
        <v>16</v>
      </c>
      <c r="D788" s="10">
        <f t="shared" si="609"/>
        <v>3048</v>
      </c>
      <c r="J788" s="1" t="s">
        <v>125</v>
      </c>
      <c r="L788"/>
      <c r="M788"/>
      <c r="N788"/>
    </row>
    <row r="789" spans="1:14" ht="15" hidden="1" outlineLevel="2" x14ac:dyDescent="0.25">
      <c r="A789" s="1"/>
      <c r="B789" s="8" t="str">
        <f t="shared" si="595"/>
        <v>Branch Alarm Status - Channel 17</v>
      </c>
      <c r="C789" s="1">
        <f t="shared" ref="C789:D789" si="610">C788+1</f>
        <v>17</v>
      </c>
      <c r="D789" s="10">
        <f t="shared" si="610"/>
        <v>3049</v>
      </c>
      <c r="J789" s="1" t="s">
        <v>125</v>
      </c>
      <c r="L789"/>
      <c r="M789"/>
      <c r="N789"/>
    </row>
    <row r="790" spans="1:14" ht="15" hidden="1" outlineLevel="2" x14ac:dyDescent="0.25">
      <c r="A790" s="1"/>
      <c r="B790" s="8" t="str">
        <f t="shared" si="595"/>
        <v>Branch Alarm Status - Channel 18</v>
      </c>
      <c r="C790" s="1">
        <f t="shared" ref="C790:D790" si="611">C789+1</f>
        <v>18</v>
      </c>
      <c r="D790" s="10">
        <f t="shared" si="611"/>
        <v>3050</v>
      </c>
      <c r="J790" s="1" t="s">
        <v>125</v>
      </c>
      <c r="L790"/>
      <c r="M790"/>
      <c r="N790"/>
    </row>
    <row r="791" spans="1:14" ht="15" hidden="1" outlineLevel="2" x14ac:dyDescent="0.25">
      <c r="A791" s="1"/>
      <c r="B791" s="8" t="str">
        <f t="shared" si="595"/>
        <v>Branch Alarm Status - Channel 19</v>
      </c>
      <c r="C791" s="1">
        <f t="shared" ref="C791:D791" si="612">C790+1</f>
        <v>19</v>
      </c>
      <c r="D791" s="10">
        <f t="shared" si="612"/>
        <v>3051</v>
      </c>
      <c r="J791" s="1" t="s">
        <v>125</v>
      </c>
      <c r="L791"/>
      <c r="M791"/>
      <c r="N791"/>
    </row>
    <row r="792" spans="1:14" ht="15" hidden="1" outlineLevel="2" x14ac:dyDescent="0.25">
      <c r="A792" s="1"/>
      <c r="B792" s="8" t="str">
        <f t="shared" si="595"/>
        <v>Branch Alarm Status - Channel 20</v>
      </c>
      <c r="C792" s="1">
        <f t="shared" ref="C792:D792" si="613">C791+1</f>
        <v>20</v>
      </c>
      <c r="D792" s="10">
        <f t="shared" si="613"/>
        <v>3052</v>
      </c>
      <c r="J792" s="1" t="s">
        <v>125</v>
      </c>
      <c r="L792"/>
      <c r="M792"/>
      <c r="N792"/>
    </row>
    <row r="793" spans="1:14" ht="15" hidden="1" outlineLevel="2" x14ac:dyDescent="0.25">
      <c r="A793" s="1"/>
      <c r="B793" s="8" t="str">
        <f t="shared" si="595"/>
        <v>Branch Alarm Status - Channel 21</v>
      </c>
      <c r="C793" s="1">
        <f t="shared" ref="C793:D793" si="614">C792+1</f>
        <v>21</v>
      </c>
      <c r="D793" s="10">
        <f t="shared" si="614"/>
        <v>3053</v>
      </c>
      <c r="J793" s="1" t="s">
        <v>125</v>
      </c>
      <c r="L793"/>
      <c r="M793"/>
      <c r="N793"/>
    </row>
    <row r="794" spans="1:14" ht="15" hidden="1" outlineLevel="2" x14ac:dyDescent="0.25">
      <c r="A794" s="1"/>
      <c r="B794" s="8" t="str">
        <f t="shared" si="595"/>
        <v>Branch Alarm Status - Channel 22</v>
      </c>
      <c r="C794" s="1">
        <f t="shared" ref="C794:D794" si="615">C793+1</f>
        <v>22</v>
      </c>
      <c r="D794" s="10">
        <f t="shared" si="615"/>
        <v>3054</v>
      </c>
      <c r="J794" s="1" t="s">
        <v>125</v>
      </c>
      <c r="L794"/>
      <c r="M794"/>
      <c r="N794"/>
    </row>
    <row r="795" spans="1:14" ht="15" hidden="1" outlineLevel="2" x14ac:dyDescent="0.25">
      <c r="A795" s="1"/>
      <c r="B795" s="8" t="str">
        <f t="shared" si="595"/>
        <v>Branch Alarm Status - Channel 23</v>
      </c>
      <c r="C795" s="1">
        <f t="shared" ref="C795:D795" si="616">C794+1</f>
        <v>23</v>
      </c>
      <c r="D795" s="10">
        <f t="shared" si="616"/>
        <v>3055</v>
      </c>
      <c r="J795" s="1" t="s">
        <v>125</v>
      </c>
      <c r="L795"/>
      <c r="M795"/>
      <c r="N795"/>
    </row>
    <row r="796" spans="1:14" ht="15" hidden="1" outlineLevel="2" x14ac:dyDescent="0.25">
      <c r="A796" s="1"/>
      <c r="B796" s="8" t="str">
        <f t="shared" si="595"/>
        <v>Branch Alarm Status - Channel 24</v>
      </c>
      <c r="C796" s="1">
        <f t="shared" ref="C796:D796" si="617">C795+1</f>
        <v>24</v>
      </c>
      <c r="D796" s="10">
        <f t="shared" si="617"/>
        <v>3056</v>
      </c>
      <c r="J796" s="1" t="s">
        <v>125</v>
      </c>
      <c r="L796"/>
      <c r="M796"/>
      <c r="N796"/>
    </row>
    <row r="797" spans="1:14" ht="15" hidden="1" outlineLevel="2" x14ac:dyDescent="0.25">
      <c r="A797" s="1"/>
      <c r="B797" s="8" t="str">
        <f t="shared" si="595"/>
        <v>Branch Alarm Status - Channel 25</v>
      </c>
      <c r="C797" s="1">
        <f t="shared" ref="C797:D797" si="618">C796+1</f>
        <v>25</v>
      </c>
      <c r="D797" s="10">
        <f t="shared" si="618"/>
        <v>3057</v>
      </c>
      <c r="J797" s="1" t="s">
        <v>125</v>
      </c>
      <c r="L797"/>
      <c r="M797"/>
      <c r="N797"/>
    </row>
    <row r="798" spans="1:14" ht="15" hidden="1" outlineLevel="2" x14ac:dyDescent="0.25">
      <c r="A798" s="1"/>
      <c r="B798" s="8" t="str">
        <f t="shared" si="595"/>
        <v>Branch Alarm Status - Channel 26</v>
      </c>
      <c r="C798" s="1">
        <f t="shared" ref="C798:D798" si="619">C797+1</f>
        <v>26</v>
      </c>
      <c r="D798" s="10">
        <f t="shared" si="619"/>
        <v>3058</v>
      </c>
      <c r="J798" s="1" t="s">
        <v>125</v>
      </c>
      <c r="L798"/>
      <c r="M798"/>
      <c r="N798"/>
    </row>
    <row r="799" spans="1:14" ht="15" hidden="1" outlineLevel="2" x14ac:dyDescent="0.25">
      <c r="A799" s="1"/>
      <c r="B799" s="8" t="str">
        <f t="shared" si="595"/>
        <v>Branch Alarm Status - Channel 27</v>
      </c>
      <c r="C799" s="1">
        <f t="shared" ref="C799:D799" si="620">C798+1</f>
        <v>27</v>
      </c>
      <c r="D799" s="10">
        <f t="shared" si="620"/>
        <v>3059</v>
      </c>
      <c r="J799" s="1" t="s">
        <v>125</v>
      </c>
      <c r="L799"/>
      <c r="M799"/>
      <c r="N799"/>
    </row>
    <row r="800" spans="1:14" ht="15" hidden="1" outlineLevel="2" x14ac:dyDescent="0.25">
      <c r="A800" s="1"/>
      <c r="B800" s="8" t="str">
        <f t="shared" si="595"/>
        <v>Branch Alarm Status - Channel 28</v>
      </c>
      <c r="C800" s="1">
        <f t="shared" ref="C800:D800" si="621">C799+1</f>
        <v>28</v>
      </c>
      <c r="D800" s="10">
        <f t="shared" si="621"/>
        <v>3060</v>
      </c>
      <c r="J800" s="1" t="s">
        <v>125</v>
      </c>
      <c r="L800"/>
      <c r="M800"/>
      <c r="N800"/>
    </row>
    <row r="801" spans="1:14" ht="15" hidden="1" outlineLevel="2" x14ac:dyDescent="0.25">
      <c r="A801" s="1"/>
      <c r="B801" s="8" t="str">
        <f t="shared" si="595"/>
        <v>Branch Alarm Status - Channel 29</v>
      </c>
      <c r="C801" s="1">
        <f t="shared" ref="C801:D801" si="622">C800+1</f>
        <v>29</v>
      </c>
      <c r="D801" s="10">
        <f t="shared" si="622"/>
        <v>3061</v>
      </c>
      <c r="J801" s="1" t="s">
        <v>125</v>
      </c>
      <c r="L801"/>
      <c r="M801"/>
      <c r="N801"/>
    </row>
    <row r="802" spans="1:14" ht="15" hidden="1" outlineLevel="2" x14ac:dyDescent="0.25">
      <c r="A802" s="1"/>
      <c r="B802" s="8" t="str">
        <f t="shared" si="595"/>
        <v>Branch Alarm Status - Channel 30</v>
      </c>
      <c r="C802" s="1">
        <f t="shared" ref="C802:D802" si="623">C801+1</f>
        <v>30</v>
      </c>
      <c r="D802" s="10">
        <f t="shared" si="623"/>
        <v>3062</v>
      </c>
      <c r="J802" s="1" t="s">
        <v>125</v>
      </c>
      <c r="L802"/>
      <c r="M802"/>
      <c r="N802"/>
    </row>
    <row r="803" spans="1:14" ht="15" hidden="1" outlineLevel="2" x14ac:dyDescent="0.25">
      <c r="A803" s="1"/>
      <c r="B803" s="8" t="str">
        <f t="shared" si="595"/>
        <v>Branch Alarm Status - Channel 31</v>
      </c>
      <c r="C803" s="1">
        <f t="shared" ref="C803:D803" si="624">C802+1</f>
        <v>31</v>
      </c>
      <c r="D803" s="10">
        <f t="shared" si="624"/>
        <v>3063</v>
      </c>
      <c r="J803" s="1" t="s">
        <v>125</v>
      </c>
      <c r="L803"/>
      <c r="M803"/>
      <c r="N803"/>
    </row>
    <row r="804" spans="1:14" ht="15" hidden="1" outlineLevel="2" x14ac:dyDescent="0.25">
      <c r="A804" s="1"/>
      <c r="B804" s="8" t="str">
        <f t="shared" si="595"/>
        <v>Branch Alarm Status - Channel 32</v>
      </c>
      <c r="C804" s="1">
        <f t="shared" ref="C804:D804" si="625">C803+1</f>
        <v>32</v>
      </c>
      <c r="D804" s="10">
        <f t="shared" si="625"/>
        <v>3064</v>
      </c>
      <c r="J804" s="1" t="s">
        <v>125</v>
      </c>
      <c r="L804"/>
      <c r="M804"/>
      <c r="N804"/>
    </row>
    <row r="805" spans="1:14" ht="15" hidden="1" outlineLevel="2" x14ac:dyDescent="0.25">
      <c r="A805" s="1"/>
      <c r="B805" s="8" t="str">
        <f t="shared" si="595"/>
        <v>Branch Alarm Status - Channel 33</v>
      </c>
      <c r="C805" s="1">
        <f t="shared" ref="C805:D805" si="626">C804+1</f>
        <v>33</v>
      </c>
      <c r="D805" s="10">
        <f t="shared" si="626"/>
        <v>3065</v>
      </c>
      <c r="J805" s="1" t="s">
        <v>125</v>
      </c>
      <c r="L805"/>
      <c r="M805"/>
      <c r="N805"/>
    </row>
    <row r="806" spans="1:14" ht="15" hidden="1" outlineLevel="2" x14ac:dyDescent="0.25">
      <c r="A806" s="1"/>
      <c r="B806" s="8" t="str">
        <f t="shared" si="595"/>
        <v>Branch Alarm Status - Channel 34</v>
      </c>
      <c r="C806" s="1">
        <f t="shared" ref="C806:D806" si="627">C805+1</f>
        <v>34</v>
      </c>
      <c r="D806" s="10">
        <f t="shared" si="627"/>
        <v>3066</v>
      </c>
      <c r="J806" s="1" t="s">
        <v>125</v>
      </c>
      <c r="L806"/>
      <c r="M806"/>
      <c r="N806"/>
    </row>
    <row r="807" spans="1:14" ht="15" hidden="1" outlineLevel="2" x14ac:dyDescent="0.25">
      <c r="A807" s="1"/>
      <c r="B807" s="8" t="str">
        <f t="shared" si="595"/>
        <v>Branch Alarm Status - Channel 35</v>
      </c>
      <c r="C807" s="1">
        <f t="shared" ref="C807:D807" si="628">C806+1</f>
        <v>35</v>
      </c>
      <c r="D807" s="10">
        <f t="shared" si="628"/>
        <v>3067</v>
      </c>
      <c r="J807" s="1" t="s">
        <v>125</v>
      </c>
      <c r="L807"/>
      <c r="M807"/>
      <c r="N807"/>
    </row>
    <row r="808" spans="1:14" ht="15" hidden="1" outlineLevel="2" x14ac:dyDescent="0.25">
      <c r="A808" s="1"/>
      <c r="B808" s="8" t="str">
        <f t="shared" si="595"/>
        <v>Branch Alarm Status - Channel 36</v>
      </c>
      <c r="C808" s="1">
        <f t="shared" ref="C808:D808" si="629">C807+1</f>
        <v>36</v>
      </c>
      <c r="D808" s="10">
        <f t="shared" si="629"/>
        <v>3068</v>
      </c>
      <c r="J808" s="1" t="s">
        <v>125</v>
      </c>
      <c r="L808"/>
      <c r="M808"/>
      <c r="N808"/>
    </row>
    <row r="809" spans="1:14" ht="15" hidden="1" outlineLevel="2" x14ac:dyDescent="0.25">
      <c r="A809" s="1"/>
      <c r="B809" s="8" t="str">
        <f t="shared" si="595"/>
        <v>Branch Alarm Status - Channel 37</v>
      </c>
      <c r="C809" s="1">
        <f t="shared" ref="C809:D809" si="630">C808+1</f>
        <v>37</v>
      </c>
      <c r="D809" s="10">
        <f t="shared" si="630"/>
        <v>3069</v>
      </c>
      <c r="J809" s="1" t="s">
        <v>125</v>
      </c>
      <c r="L809"/>
      <c r="M809"/>
      <c r="N809"/>
    </row>
    <row r="810" spans="1:14" ht="15" hidden="1" outlineLevel="2" x14ac:dyDescent="0.25">
      <c r="A810" s="1"/>
      <c r="B810" s="8" t="str">
        <f t="shared" si="595"/>
        <v>Branch Alarm Status - Channel 38</v>
      </c>
      <c r="C810" s="1">
        <f t="shared" ref="C810:D810" si="631">C809+1</f>
        <v>38</v>
      </c>
      <c r="D810" s="10">
        <f t="shared" si="631"/>
        <v>3070</v>
      </c>
      <c r="J810" s="1" t="s">
        <v>125</v>
      </c>
      <c r="L810"/>
      <c r="M810"/>
      <c r="N810"/>
    </row>
    <row r="811" spans="1:14" ht="15" hidden="1" outlineLevel="2" x14ac:dyDescent="0.25">
      <c r="A811" s="1"/>
      <c r="B811" s="8" t="str">
        <f t="shared" si="595"/>
        <v>Branch Alarm Status - Channel 39</v>
      </c>
      <c r="C811" s="1">
        <f t="shared" ref="C811:D811" si="632">C810+1</f>
        <v>39</v>
      </c>
      <c r="D811" s="10">
        <f t="shared" si="632"/>
        <v>3071</v>
      </c>
      <c r="J811" s="1" t="s">
        <v>125</v>
      </c>
      <c r="L811"/>
      <c r="M811"/>
      <c r="N811"/>
    </row>
    <row r="812" spans="1:14" ht="15" hidden="1" outlineLevel="2" x14ac:dyDescent="0.25">
      <c r="A812" s="1"/>
      <c r="B812" s="8" t="str">
        <f t="shared" si="595"/>
        <v>Branch Alarm Status - Channel 40</v>
      </c>
      <c r="C812" s="1">
        <f t="shared" ref="C812:D812" si="633">C811+1</f>
        <v>40</v>
      </c>
      <c r="D812" s="10">
        <f t="shared" si="633"/>
        <v>3072</v>
      </c>
      <c r="J812" s="1" t="s">
        <v>125</v>
      </c>
      <c r="L812"/>
      <c r="M812"/>
      <c r="N812"/>
    </row>
    <row r="813" spans="1:14" ht="15" hidden="1" outlineLevel="2" x14ac:dyDescent="0.25">
      <c r="A813" s="1"/>
      <c r="B813" s="8" t="str">
        <f t="shared" si="595"/>
        <v>Branch Alarm Status - Channel 41</v>
      </c>
      <c r="C813" s="1">
        <f t="shared" ref="C813:D813" si="634">C812+1</f>
        <v>41</v>
      </c>
      <c r="D813" s="10">
        <f t="shared" si="634"/>
        <v>3073</v>
      </c>
      <c r="J813" s="1" t="s">
        <v>125</v>
      </c>
      <c r="L813"/>
      <c r="M813"/>
      <c r="N813"/>
    </row>
    <row r="814" spans="1:14" ht="15" hidden="1" outlineLevel="2" x14ac:dyDescent="0.25">
      <c r="A814" s="1"/>
      <c r="B814" s="8" t="str">
        <f t="shared" si="595"/>
        <v>Branch Alarm Status - Channel 42</v>
      </c>
      <c r="C814" s="1">
        <f t="shared" ref="C814:D814" si="635">C813+1</f>
        <v>42</v>
      </c>
      <c r="D814" s="10">
        <f t="shared" si="635"/>
        <v>3074</v>
      </c>
      <c r="J814" s="1" t="s">
        <v>125</v>
      </c>
      <c r="L814"/>
      <c r="M814"/>
      <c r="N814"/>
    </row>
    <row r="815" spans="1:14" ht="15" hidden="1" outlineLevel="2" x14ac:dyDescent="0.25">
      <c r="A815" s="1"/>
      <c r="B815" s="8" t="str">
        <f t="shared" si="595"/>
        <v>Branch Alarm Status - Channel 43</v>
      </c>
      <c r="C815" s="1">
        <f t="shared" ref="C815:D815" si="636">C814+1</f>
        <v>43</v>
      </c>
      <c r="D815" s="10">
        <f t="shared" si="636"/>
        <v>3075</v>
      </c>
      <c r="J815" s="1" t="s">
        <v>125</v>
      </c>
      <c r="L815"/>
      <c r="M815"/>
      <c r="N815"/>
    </row>
    <row r="816" spans="1:14" ht="15" hidden="1" outlineLevel="2" x14ac:dyDescent="0.25">
      <c r="A816" s="1"/>
      <c r="B816" s="8" t="str">
        <f t="shared" si="595"/>
        <v>Branch Alarm Status - Channel 44</v>
      </c>
      <c r="C816" s="1">
        <f t="shared" ref="C816:D816" si="637">C815+1</f>
        <v>44</v>
      </c>
      <c r="D816" s="10">
        <f t="shared" si="637"/>
        <v>3076</v>
      </c>
      <c r="J816" s="1" t="s">
        <v>125</v>
      </c>
      <c r="L816"/>
      <c r="M816"/>
      <c r="N816"/>
    </row>
    <row r="817" spans="1:14" ht="15" hidden="1" outlineLevel="2" x14ac:dyDescent="0.25">
      <c r="A817" s="1"/>
      <c r="B817" s="8" t="str">
        <f t="shared" si="595"/>
        <v>Branch Alarm Status - Channel 45</v>
      </c>
      <c r="C817" s="1">
        <f t="shared" ref="C817:D817" si="638">C816+1</f>
        <v>45</v>
      </c>
      <c r="D817" s="10">
        <f t="shared" si="638"/>
        <v>3077</v>
      </c>
      <c r="J817" s="1" t="s">
        <v>125</v>
      </c>
      <c r="L817"/>
      <c r="M817"/>
      <c r="N817"/>
    </row>
    <row r="818" spans="1:14" ht="15" hidden="1" outlineLevel="2" x14ac:dyDescent="0.25">
      <c r="A818" s="1"/>
      <c r="B818" s="8" t="str">
        <f t="shared" si="595"/>
        <v>Branch Alarm Status - Channel 46</v>
      </c>
      <c r="C818" s="1">
        <f t="shared" ref="C818:D818" si="639">C817+1</f>
        <v>46</v>
      </c>
      <c r="D818" s="10">
        <f t="shared" si="639"/>
        <v>3078</v>
      </c>
      <c r="J818" s="1" t="s">
        <v>125</v>
      </c>
      <c r="L818"/>
      <c r="M818"/>
      <c r="N818"/>
    </row>
    <row r="819" spans="1:14" ht="15" hidden="1" outlineLevel="2" x14ac:dyDescent="0.25">
      <c r="A819" s="1"/>
      <c r="B819" s="8" t="str">
        <f t="shared" si="595"/>
        <v>Branch Alarm Status - Channel 47</v>
      </c>
      <c r="C819" s="1">
        <f t="shared" ref="C819:D819" si="640">C818+1</f>
        <v>47</v>
      </c>
      <c r="D819" s="10">
        <f t="shared" si="640"/>
        <v>3079</v>
      </c>
      <c r="J819" s="1" t="s">
        <v>125</v>
      </c>
      <c r="L819"/>
      <c r="M819"/>
      <c r="N819"/>
    </row>
    <row r="820" spans="1:14" ht="15" hidden="1" outlineLevel="2" x14ac:dyDescent="0.25">
      <c r="A820" s="1"/>
      <c r="B820" s="8" t="str">
        <f t="shared" si="595"/>
        <v>Branch Alarm Status - Channel 48</v>
      </c>
      <c r="C820" s="1">
        <f t="shared" ref="C820:D820" si="641">C819+1</f>
        <v>48</v>
      </c>
      <c r="D820" s="10">
        <f t="shared" si="641"/>
        <v>3080</v>
      </c>
      <c r="J820" s="1" t="s">
        <v>125</v>
      </c>
      <c r="L820"/>
      <c r="M820"/>
      <c r="N820"/>
    </row>
    <row r="821" spans="1:14" ht="15" hidden="1" outlineLevel="2" x14ac:dyDescent="0.25">
      <c r="A821" s="1"/>
      <c r="B821" s="8" t="str">
        <f t="shared" si="595"/>
        <v>Branch Alarm Status - Channel 49</v>
      </c>
      <c r="C821" s="1">
        <f t="shared" ref="C821:D821" si="642">C820+1</f>
        <v>49</v>
      </c>
      <c r="D821" s="10">
        <f t="shared" si="642"/>
        <v>3081</v>
      </c>
      <c r="J821" s="1" t="s">
        <v>125</v>
      </c>
      <c r="L821"/>
      <c r="M821"/>
      <c r="N821"/>
    </row>
    <row r="822" spans="1:14" ht="15" hidden="1" outlineLevel="2" x14ac:dyDescent="0.25">
      <c r="A822" s="1"/>
      <c r="B822" s="8" t="str">
        <f t="shared" si="595"/>
        <v>Branch Alarm Status - Channel 50</v>
      </c>
      <c r="C822" s="1">
        <f t="shared" ref="C822:D822" si="643">C821+1</f>
        <v>50</v>
      </c>
      <c r="D822" s="10">
        <f t="shared" si="643"/>
        <v>3082</v>
      </c>
      <c r="J822" s="1" t="s">
        <v>125</v>
      </c>
      <c r="L822"/>
      <c r="M822"/>
      <c r="N822"/>
    </row>
    <row r="823" spans="1:14" ht="15" hidden="1" outlineLevel="2" x14ac:dyDescent="0.25">
      <c r="A823" s="1"/>
      <c r="B823" s="8" t="str">
        <f t="shared" si="595"/>
        <v>Branch Alarm Status - Channel 51</v>
      </c>
      <c r="C823" s="1">
        <f t="shared" ref="C823:D823" si="644">C822+1</f>
        <v>51</v>
      </c>
      <c r="D823" s="10">
        <f t="shared" si="644"/>
        <v>3083</v>
      </c>
      <c r="J823" s="1" t="s">
        <v>125</v>
      </c>
      <c r="L823"/>
      <c r="M823"/>
      <c r="N823"/>
    </row>
    <row r="824" spans="1:14" ht="15" hidden="1" outlineLevel="2" x14ac:dyDescent="0.25">
      <c r="A824" s="1"/>
      <c r="B824" s="8" t="str">
        <f t="shared" si="595"/>
        <v>Branch Alarm Status - Channel 52</v>
      </c>
      <c r="C824" s="1">
        <f t="shared" ref="C824:D824" si="645">C823+1</f>
        <v>52</v>
      </c>
      <c r="D824" s="10">
        <f t="shared" si="645"/>
        <v>3084</v>
      </c>
      <c r="J824" s="1" t="s">
        <v>125</v>
      </c>
      <c r="L824"/>
      <c r="M824"/>
      <c r="N824"/>
    </row>
    <row r="825" spans="1:14" ht="15" hidden="1" outlineLevel="2" x14ac:dyDescent="0.25">
      <c r="A825" s="1"/>
      <c r="B825" s="8" t="str">
        <f t="shared" si="595"/>
        <v>Branch Alarm Status - Channel 53</v>
      </c>
      <c r="C825" s="1">
        <f t="shared" ref="C825:D825" si="646">C824+1</f>
        <v>53</v>
      </c>
      <c r="D825" s="10">
        <f t="shared" si="646"/>
        <v>3085</v>
      </c>
      <c r="J825" s="1" t="s">
        <v>125</v>
      </c>
      <c r="L825"/>
      <c r="M825"/>
      <c r="N825"/>
    </row>
    <row r="826" spans="1:14" ht="15" hidden="1" outlineLevel="2" x14ac:dyDescent="0.25">
      <c r="A826" s="1"/>
      <c r="B826" s="8" t="str">
        <f t="shared" si="595"/>
        <v>Branch Alarm Status - Channel 54</v>
      </c>
      <c r="C826" s="1">
        <f t="shared" ref="C826:D826" si="647">C825+1</f>
        <v>54</v>
      </c>
      <c r="D826" s="10">
        <f t="shared" si="647"/>
        <v>3086</v>
      </c>
      <c r="J826" s="1" t="s">
        <v>125</v>
      </c>
      <c r="L826"/>
      <c r="M826"/>
      <c r="N826"/>
    </row>
    <row r="827" spans="1:14" ht="15" hidden="1" outlineLevel="2" x14ac:dyDescent="0.25">
      <c r="A827" s="1"/>
      <c r="B827" s="8" t="str">
        <f t="shared" si="595"/>
        <v>Branch Alarm Status - Channel 55</v>
      </c>
      <c r="C827" s="1">
        <f t="shared" ref="C827:D827" si="648">C826+1</f>
        <v>55</v>
      </c>
      <c r="D827" s="10">
        <f t="shared" si="648"/>
        <v>3087</v>
      </c>
      <c r="J827" s="1" t="s">
        <v>125</v>
      </c>
      <c r="L827"/>
      <c r="M827"/>
      <c r="N827"/>
    </row>
    <row r="828" spans="1:14" ht="15" hidden="1" outlineLevel="2" x14ac:dyDescent="0.25">
      <c r="A828" s="1"/>
      <c r="B828" s="8" t="str">
        <f t="shared" si="595"/>
        <v>Branch Alarm Status - Channel 56</v>
      </c>
      <c r="C828" s="1">
        <f t="shared" ref="C828:D828" si="649">C827+1</f>
        <v>56</v>
      </c>
      <c r="D828" s="10">
        <f t="shared" si="649"/>
        <v>3088</v>
      </c>
      <c r="J828" s="1" t="s">
        <v>125</v>
      </c>
      <c r="L828"/>
      <c r="M828"/>
      <c r="N828"/>
    </row>
    <row r="829" spans="1:14" ht="15" hidden="1" outlineLevel="2" x14ac:dyDescent="0.25">
      <c r="A829" s="1"/>
      <c r="B829" s="8" t="str">
        <f t="shared" si="595"/>
        <v>Branch Alarm Status - Channel 57</v>
      </c>
      <c r="C829" s="1">
        <f t="shared" ref="C829:D829" si="650">C828+1</f>
        <v>57</v>
      </c>
      <c r="D829" s="10">
        <f t="shared" si="650"/>
        <v>3089</v>
      </c>
      <c r="J829" s="1" t="s">
        <v>125</v>
      </c>
      <c r="L829"/>
      <c r="M829"/>
      <c r="N829"/>
    </row>
    <row r="830" spans="1:14" ht="15" hidden="1" outlineLevel="2" x14ac:dyDescent="0.25">
      <c r="A830" s="1"/>
      <c r="B830" s="8" t="str">
        <f t="shared" si="595"/>
        <v>Branch Alarm Status - Channel 58</v>
      </c>
      <c r="C830" s="1">
        <f t="shared" ref="C830:D830" si="651">C829+1</f>
        <v>58</v>
      </c>
      <c r="D830" s="10">
        <f t="shared" si="651"/>
        <v>3090</v>
      </c>
      <c r="J830" s="1" t="s">
        <v>125</v>
      </c>
      <c r="L830"/>
      <c r="M830"/>
      <c r="N830"/>
    </row>
    <row r="831" spans="1:14" ht="15" hidden="1" outlineLevel="2" x14ac:dyDescent="0.25">
      <c r="A831" s="1"/>
      <c r="B831" s="8" t="str">
        <f t="shared" si="595"/>
        <v>Branch Alarm Status - Channel 59</v>
      </c>
      <c r="C831" s="1">
        <f t="shared" ref="C831:D831" si="652">C830+1</f>
        <v>59</v>
      </c>
      <c r="D831" s="10">
        <f t="shared" si="652"/>
        <v>3091</v>
      </c>
      <c r="J831" s="1" t="s">
        <v>125</v>
      </c>
      <c r="L831"/>
      <c r="M831"/>
      <c r="N831"/>
    </row>
    <row r="832" spans="1:14" ht="15" hidden="1" outlineLevel="2" x14ac:dyDescent="0.25">
      <c r="A832" s="1"/>
      <c r="B832" s="8" t="str">
        <f t="shared" si="595"/>
        <v>Branch Alarm Status - Channel 60</v>
      </c>
      <c r="C832" s="1">
        <f t="shared" ref="C832:D832" si="653">C831+1</f>
        <v>60</v>
      </c>
      <c r="D832" s="10">
        <f t="shared" si="653"/>
        <v>3092</v>
      </c>
      <c r="J832" s="1" t="s">
        <v>125</v>
      </c>
      <c r="L832"/>
      <c r="M832"/>
      <c r="N832"/>
    </row>
    <row r="833" spans="1:14" ht="15" hidden="1" outlineLevel="2" x14ac:dyDescent="0.25">
      <c r="A833" s="1"/>
      <c r="B833" s="8" t="str">
        <f t="shared" si="595"/>
        <v>Branch Alarm Status - Channel 61</v>
      </c>
      <c r="C833" s="1">
        <f t="shared" ref="C833:D833" si="654">C832+1</f>
        <v>61</v>
      </c>
      <c r="D833" s="10">
        <f t="shared" si="654"/>
        <v>3093</v>
      </c>
      <c r="J833" s="1" t="s">
        <v>125</v>
      </c>
      <c r="L833"/>
      <c r="M833"/>
      <c r="N833"/>
    </row>
    <row r="834" spans="1:14" ht="15" hidden="1" outlineLevel="2" x14ac:dyDescent="0.25">
      <c r="A834" s="1"/>
      <c r="B834" s="8" t="str">
        <f t="shared" si="595"/>
        <v>Branch Alarm Status - Channel 62</v>
      </c>
      <c r="C834" s="1">
        <f t="shared" ref="C834:D834" si="655">C833+1</f>
        <v>62</v>
      </c>
      <c r="D834" s="10">
        <f t="shared" si="655"/>
        <v>3094</v>
      </c>
      <c r="J834" s="1" t="s">
        <v>125</v>
      </c>
      <c r="L834"/>
      <c r="M834"/>
      <c r="N834"/>
    </row>
    <row r="835" spans="1:14" ht="15" hidden="1" outlineLevel="2" x14ac:dyDescent="0.25">
      <c r="A835" s="1"/>
      <c r="B835" s="8" t="str">
        <f t="shared" si="595"/>
        <v>Branch Alarm Status - Channel 63</v>
      </c>
      <c r="C835" s="1">
        <f t="shared" ref="C835:D835" si="656">C834+1</f>
        <v>63</v>
      </c>
      <c r="D835" s="10">
        <f t="shared" si="656"/>
        <v>3095</v>
      </c>
      <c r="J835" s="1" t="s">
        <v>125</v>
      </c>
      <c r="L835"/>
      <c r="M835"/>
      <c r="N835"/>
    </row>
    <row r="836" spans="1:14" ht="15" hidden="1" outlineLevel="2" x14ac:dyDescent="0.25">
      <c r="A836" s="1"/>
      <c r="B836" s="8" t="str">
        <f t="shared" si="595"/>
        <v>Branch Alarm Status - Channel 64</v>
      </c>
      <c r="C836" s="1">
        <f t="shared" ref="C836:D836" si="657">C835+1</f>
        <v>64</v>
      </c>
      <c r="D836" s="10">
        <f t="shared" si="657"/>
        <v>3096</v>
      </c>
      <c r="J836" s="1" t="s">
        <v>125</v>
      </c>
      <c r="L836"/>
      <c r="M836"/>
      <c r="N836"/>
    </row>
    <row r="837" spans="1:14" ht="15" hidden="1" outlineLevel="2" x14ac:dyDescent="0.25">
      <c r="A837" s="1"/>
      <c r="B837" s="8" t="str">
        <f t="shared" si="595"/>
        <v>Branch Alarm Status - Channel 65</v>
      </c>
      <c r="C837" s="1">
        <f t="shared" ref="C837:D837" si="658">C836+1</f>
        <v>65</v>
      </c>
      <c r="D837" s="10">
        <f t="shared" si="658"/>
        <v>3097</v>
      </c>
      <c r="J837" s="1" t="s">
        <v>125</v>
      </c>
      <c r="L837"/>
      <c r="M837"/>
      <c r="N837"/>
    </row>
    <row r="838" spans="1:14" ht="15" hidden="1" outlineLevel="2" x14ac:dyDescent="0.25">
      <c r="A838" s="1"/>
      <c r="B838" s="8" t="str">
        <f t="shared" ref="B838:B868" si="659">CONCATENATE("Branch Alarm Status - Channel ",C838)</f>
        <v>Branch Alarm Status - Channel 66</v>
      </c>
      <c r="C838" s="1">
        <f t="shared" ref="C838:D838" si="660">C837+1</f>
        <v>66</v>
      </c>
      <c r="D838" s="10">
        <f t="shared" si="660"/>
        <v>3098</v>
      </c>
      <c r="J838" s="1" t="s">
        <v>125</v>
      </c>
      <c r="L838"/>
      <c r="M838"/>
      <c r="N838"/>
    </row>
    <row r="839" spans="1:14" ht="15" hidden="1" outlineLevel="2" x14ac:dyDescent="0.25">
      <c r="A839" s="1"/>
      <c r="B839" s="8" t="str">
        <f t="shared" si="659"/>
        <v>Branch Alarm Status - Channel 67</v>
      </c>
      <c r="C839" s="1">
        <f t="shared" ref="C839:D839" si="661">C838+1</f>
        <v>67</v>
      </c>
      <c r="D839" s="10">
        <f t="shared" si="661"/>
        <v>3099</v>
      </c>
      <c r="J839" s="1" t="s">
        <v>125</v>
      </c>
      <c r="L839"/>
      <c r="M839"/>
      <c r="N839"/>
    </row>
    <row r="840" spans="1:14" ht="15" hidden="1" outlineLevel="2" x14ac:dyDescent="0.25">
      <c r="A840" s="1"/>
      <c r="B840" s="8" t="str">
        <f t="shared" si="659"/>
        <v>Branch Alarm Status - Channel 68</v>
      </c>
      <c r="C840" s="1">
        <f t="shared" ref="C840:D840" si="662">C839+1</f>
        <v>68</v>
      </c>
      <c r="D840" s="10">
        <f t="shared" si="662"/>
        <v>3100</v>
      </c>
      <c r="J840" s="1" t="s">
        <v>125</v>
      </c>
      <c r="L840"/>
      <c r="M840"/>
      <c r="N840"/>
    </row>
    <row r="841" spans="1:14" ht="15" hidden="1" outlineLevel="2" x14ac:dyDescent="0.25">
      <c r="A841" s="1"/>
      <c r="B841" s="8" t="str">
        <f t="shared" si="659"/>
        <v>Branch Alarm Status - Channel 69</v>
      </c>
      <c r="C841" s="1">
        <f t="shared" ref="C841:D841" si="663">C840+1</f>
        <v>69</v>
      </c>
      <c r="D841" s="10">
        <f t="shared" si="663"/>
        <v>3101</v>
      </c>
      <c r="J841" s="1" t="s">
        <v>125</v>
      </c>
      <c r="L841"/>
      <c r="M841"/>
      <c r="N841"/>
    </row>
    <row r="842" spans="1:14" ht="15" hidden="1" outlineLevel="2" x14ac:dyDescent="0.25">
      <c r="A842" s="1"/>
      <c r="B842" s="8" t="str">
        <f t="shared" si="659"/>
        <v>Branch Alarm Status - Channel 70</v>
      </c>
      <c r="C842" s="1">
        <f t="shared" ref="C842:D842" si="664">C841+1</f>
        <v>70</v>
      </c>
      <c r="D842" s="10">
        <f t="shared" si="664"/>
        <v>3102</v>
      </c>
      <c r="J842" s="1" t="s">
        <v>125</v>
      </c>
      <c r="L842"/>
      <c r="M842"/>
      <c r="N842"/>
    </row>
    <row r="843" spans="1:14" ht="15" hidden="1" outlineLevel="2" x14ac:dyDescent="0.25">
      <c r="A843" s="1"/>
      <c r="B843" s="8" t="str">
        <f t="shared" si="659"/>
        <v>Branch Alarm Status - Channel 71</v>
      </c>
      <c r="C843" s="1">
        <f t="shared" ref="C843:D843" si="665">C842+1</f>
        <v>71</v>
      </c>
      <c r="D843" s="10">
        <f t="shared" si="665"/>
        <v>3103</v>
      </c>
      <c r="J843" s="1" t="s">
        <v>125</v>
      </c>
      <c r="L843"/>
      <c r="M843"/>
      <c r="N843"/>
    </row>
    <row r="844" spans="1:14" ht="15" hidden="1" outlineLevel="2" x14ac:dyDescent="0.25">
      <c r="A844" s="1"/>
      <c r="B844" s="8" t="str">
        <f t="shared" si="659"/>
        <v>Branch Alarm Status - Channel 72</v>
      </c>
      <c r="C844" s="1">
        <f t="shared" ref="C844:D844" si="666">C843+1</f>
        <v>72</v>
      </c>
      <c r="D844" s="10">
        <f t="shared" si="666"/>
        <v>3104</v>
      </c>
      <c r="J844" s="1" t="s">
        <v>125</v>
      </c>
      <c r="L844"/>
      <c r="M844"/>
      <c r="N844"/>
    </row>
    <row r="845" spans="1:14" ht="15" hidden="1" outlineLevel="2" x14ac:dyDescent="0.25">
      <c r="A845" s="1"/>
      <c r="B845" s="8" t="str">
        <f t="shared" si="659"/>
        <v>Branch Alarm Status - Channel 73</v>
      </c>
      <c r="C845" s="1">
        <f t="shared" ref="C845:D845" si="667">C844+1</f>
        <v>73</v>
      </c>
      <c r="D845" s="10">
        <f t="shared" si="667"/>
        <v>3105</v>
      </c>
      <c r="J845" s="1" t="s">
        <v>125</v>
      </c>
      <c r="L845"/>
      <c r="M845"/>
      <c r="N845"/>
    </row>
    <row r="846" spans="1:14" ht="15" hidden="1" outlineLevel="2" x14ac:dyDescent="0.25">
      <c r="A846" s="1"/>
      <c r="B846" s="8" t="str">
        <f t="shared" si="659"/>
        <v>Branch Alarm Status - Channel 74</v>
      </c>
      <c r="C846" s="1">
        <f t="shared" ref="C846:D846" si="668">C845+1</f>
        <v>74</v>
      </c>
      <c r="D846" s="10">
        <f t="shared" si="668"/>
        <v>3106</v>
      </c>
      <c r="J846" s="1" t="s">
        <v>125</v>
      </c>
      <c r="L846"/>
      <c r="M846"/>
      <c r="N846"/>
    </row>
    <row r="847" spans="1:14" ht="15" hidden="1" outlineLevel="2" x14ac:dyDescent="0.25">
      <c r="A847" s="1"/>
      <c r="B847" s="8" t="str">
        <f t="shared" si="659"/>
        <v>Branch Alarm Status - Channel 75</v>
      </c>
      <c r="C847" s="1">
        <f t="shared" ref="C847:D847" si="669">C846+1</f>
        <v>75</v>
      </c>
      <c r="D847" s="10">
        <f t="shared" si="669"/>
        <v>3107</v>
      </c>
      <c r="J847" s="1" t="s">
        <v>125</v>
      </c>
      <c r="L847"/>
      <c r="M847"/>
      <c r="N847"/>
    </row>
    <row r="848" spans="1:14" ht="15" hidden="1" outlineLevel="2" x14ac:dyDescent="0.25">
      <c r="A848" s="1"/>
      <c r="B848" s="8" t="str">
        <f t="shared" si="659"/>
        <v>Branch Alarm Status - Channel 76</v>
      </c>
      <c r="C848" s="1">
        <f t="shared" ref="C848:D848" si="670">C847+1</f>
        <v>76</v>
      </c>
      <c r="D848" s="10">
        <f t="shared" si="670"/>
        <v>3108</v>
      </c>
      <c r="J848" s="1" t="s">
        <v>125</v>
      </c>
      <c r="L848"/>
      <c r="M848"/>
      <c r="N848"/>
    </row>
    <row r="849" spans="1:14" ht="15" hidden="1" outlineLevel="2" x14ac:dyDescent="0.25">
      <c r="A849" s="1"/>
      <c r="B849" s="8" t="str">
        <f t="shared" si="659"/>
        <v>Branch Alarm Status - Channel 77</v>
      </c>
      <c r="C849" s="1">
        <f t="shared" ref="C849:D849" si="671">C848+1</f>
        <v>77</v>
      </c>
      <c r="D849" s="10">
        <f t="shared" si="671"/>
        <v>3109</v>
      </c>
      <c r="J849" s="1" t="s">
        <v>125</v>
      </c>
      <c r="L849"/>
      <c r="M849"/>
      <c r="N849"/>
    </row>
    <row r="850" spans="1:14" ht="15" hidden="1" outlineLevel="2" x14ac:dyDescent="0.25">
      <c r="A850" s="1"/>
      <c r="B850" s="8" t="str">
        <f t="shared" si="659"/>
        <v>Branch Alarm Status - Channel 78</v>
      </c>
      <c r="C850" s="1">
        <f t="shared" ref="C850:D850" si="672">C849+1</f>
        <v>78</v>
      </c>
      <c r="D850" s="10">
        <f t="shared" si="672"/>
        <v>3110</v>
      </c>
      <c r="J850" s="1" t="s">
        <v>125</v>
      </c>
      <c r="L850"/>
      <c r="M850"/>
      <c r="N850"/>
    </row>
    <row r="851" spans="1:14" ht="15" hidden="1" outlineLevel="2" x14ac:dyDescent="0.25">
      <c r="A851" s="1"/>
      <c r="B851" s="8" t="str">
        <f t="shared" si="659"/>
        <v>Branch Alarm Status - Channel 79</v>
      </c>
      <c r="C851" s="1">
        <f t="shared" ref="C851:D851" si="673">C850+1</f>
        <v>79</v>
      </c>
      <c r="D851" s="10">
        <f t="shared" si="673"/>
        <v>3111</v>
      </c>
      <c r="J851" s="1" t="s">
        <v>125</v>
      </c>
      <c r="L851"/>
      <c r="M851"/>
      <c r="N851"/>
    </row>
    <row r="852" spans="1:14" ht="15" hidden="1" outlineLevel="2" x14ac:dyDescent="0.25">
      <c r="A852" s="1"/>
      <c r="B852" s="8" t="str">
        <f t="shared" si="659"/>
        <v>Branch Alarm Status - Channel 80</v>
      </c>
      <c r="C852" s="1">
        <f t="shared" ref="C852:D852" si="674">C851+1</f>
        <v>80</v>
      </c>
      <c r="D852" s="10">
        <f t="shared" si="674"/>
        <v>3112</v>
      </c>
      <c r="J852" s="1" t="s">
        <v>125</v>
      </c>
      <c r="L852"/>
      <c r="M852"/>
      <c r="N852"/>
    </row>
    <row r="853" spans="1:14" ht="15" hidden="1" outlineLevel="2" x14ac:dyDescent="0.25">
      <c r="A853" s="1"/>
      <c r="B853" s="8" t="str">
        <f t="shared" si="659"/>
        <v>Branch Alarm Status - Channel 81</v>
      </c>
      <c r="C853" s="1">
        <f t="shared" ref="C853:D853" si="675">C852+1</f>
        <v>81</v>
      </c>
      <c r="D853" s="10">
        <f t="shared" si="675"/>
        <v>3113</v>
      </c>
      <c r="J853" s="1" t="s">
        <v>125</v>
      </c>
      <c r="L853"/>
      <c r="M853"/>
      <c r="N853"/>
    </row>
    <row r="854" spans="1:14" ht="15" hidden="1" outlineLevel="2" x14ac:dyDescent="0.25">
      <c r="A854" s="1"/>
      <c r="B854" s="8" t="str">
        <f t="shared" si="659"/>
        <v>Branch Alarm Status - Channel 82</v>
      </c>
      <c r="C854" s="1">
        <f t="shared" ref="C854:D854" si="676">C853+1</f>
        <v>82</v>
      </c>
      <c r="D854" s="10">
        <f t="shared" si="676"/>
        <v>3114</v>
      </c>
      <c r="J854" s="1" t="s">
        <v>125</v>
      </c>
      <c r="L854"/>
      <c r="M854"/>
      <c r="N854"/>
    </row>
    <row r="855" spans="1:14" ht="15" hidden="1" outlineLevel="2" x14ac:dyDescent="0.25">
      <c r="A855" s="1"/>
      <c r="B855" s="8" t="str">
        <f t="shared" si="659"/>
        <v>Branch Alarm Status - Channel 83</v>
      </c>
      <c r="C855" s="1">
        <f t="shared" ref="C855:D855" si="677">C854+1</f>
        <v>83</v>
      </c>
      <c r="D855" s="10">
        <f t="shared" si="677"/>
        <v>3115</v>
      </c>
      <c r="J855" s="1" t="s">
        <v>125</v>
      </c>
      <c r="L855"/>
      <c r="M855"/>
      <c r="N855"/>
    </row>
    <row r="856" spans="1:14" ht="15" hidden="1" outlineLevel="2" x14ac:dyDescent="0.25">
      <c r="A856" s="1"/>
      <c r="B856" s="8" t="str">
        <f t="shared" si="659"/>
        <v>Branch Alarm Status - Channel 84</v>
      </c>
      <c r="C856" s="1">
        <f t="shared" ref="C856:D856" si="678">C855+1</f>
        <v>84</v>
      </c>
      <c r="D856" s="10">
        <f t="shared" si="678"/>
        <v>3116</v>
      </c>
      <c r="J856" s="1" t="s">
        <v>125</v>
      </c>
      <c r="L856"/>
      <c r="M856"/>
      <c r="N856"/>
    </row>
    <row r="857" spans="1:14" ht="15" hidden="1" outlineLevel="2" x14ac:dyDescent="0.25">
      <c r="A857" s="1"/>
      <c r="B857" s="8" t="str">
        <f t="shared" si="659"/>
        <v>Branch Alarm Status - Channel 85</v>
      </c>
      <c r="C857" s="1">
        <f t="shared" ref="C857:D857" si="679">C856+1</f>
        <v>85</v>
      </c>
      <c r="D857" s="10">
        <f t="shared" si="679"/>
        <v>3117</v>
      </c>
      <c r="J857" s="1" t="s">
        <v>125</v>
      </c>
      <c r="L857"/>
      <c r="M857"/>
      <c r="N857"/>
    </row>
    <row r="858" spans="1:14" ht="15" hidden="1" outlineLevel="2" x14ac:dyDescent="0.25">
      <c r="A858" s="1"/>
      <c r="B858" s="8" t="str">
        <f t="shared" si="659"/>
        <v>Branch Alarm Status - Channel 86</v>
      </c>
      <c r="C858" s="1">
        <f t="shared" ref="C858:D858" si="680">C857+1</f>
        <v>86</v>
      </c>
      <c r="D858" s="10">
        <f t="shared" si="680"/>
        <v>3118</v>
      </c>
      <c r="J858" s="1" t="s">
        <v>125</v>
      </c>
      <c r="L858"/>
      <c r="M858"/>
      <c r="N858"/>
    </row>
    <row r="859" spans="1:14" ht="15" hidden="1" outlineLevel="2" x14ac:dyDescent="0.25">
      <c r="A859" s="1"/>
      <c r="B859" s="8" t="str">
        <f t="shared" si="659"/>
        <v>Branch Alarm Status - Channel 87</v>
      </c>
      <c r="C859" s="1">
        <f t="shared" ref="C859:D859" si="681">C858+1</f>
        <v>87</v>
      </c>
      <c r="D859" s="10">
        <f t="shared" si="681"/>
        <v>3119</v>
      </c>
      <c r="J859" s="1" t="s">
        <v>125</v>
      </c>
      <c r="L859"/>
      <c r="M859"/>
      <c r="N859"/>
    </row>
    <row r="860" spans="1:14" hidden="1" outlineLevel="2" x14ac:dyDescent="0.25">
      <c r="B860" s="8" t="str">
        <f t="shared" si="659"/>
        <v>Branch Alarm Status - Channel 88</v>
      </c>
      <c r="C860" s="1">
        <f t="shared" ref="C860:D860" si="682">C859+1</f>
        <v>88</v>
      </c>
      <c r="D860" s="10">
        <f t="shared" si="682"/>
        <v>3120</v>
      </c>
      <c r="J860" s="1" t="s">
        <v>125</v>
      </c>
    </row>
    <row r="861" spans="1:14" hidden="1" outlineLevel="2" x14ac:dyDescent="0.25">
      <c r="B861" s="8" t="str">
        <f t="shared" si="659"/>
        <v>Branch Alarm Status - Channel 89</v>
      </c>
      <c r="C861" s="1">
        <f t="shared" ref="C861:D861" si="683">C860+1</f>
        <v>89</v>
      </c>
      <c r="D861" s="10">
        <f t="shared" si="683"/>
        <v>3121</v>
      </c>
      <c r="J861" s="1" t="s">
        <v>125</v>
      </c>
    </row>
    <row r="862" spans="1:14" hidden="1" outlineLevel="2" x14ac:dyDescent="0.25">
      <c r="B862" s="8" t="str">
        <f t="shared" si="659"/>
        <v>Branch Alarm Status - Channel 90</v>
      </c>
      <c r="C862" s="1">
        <f t="shared" ref="C862:D862" si="684">C861+1</f>
        <v>90</v>
      </c>
      <c r="D862" s="10">
        <f t="shared" si="684"/>
        <v>3122</v>
      </c>
      <c r="J862" s="1" t="s">
        <v>125</v>
      </c>
    </row>
    <row r="863" spans="1:14" hidden="1" outlineLevel="2" x14ac:dyDescent="0.25">
      <c r="B863" s="8" t="str">
        <f t="shared" si="659"/>
        <v>Branch Alarm Status - Channel 91</v>
      </c>
      <c r="C863" s="1">
        <f t="shared" ref="C863:D863" si="685">C862+1</f>
        <v>91</v>
      </c>
      <c r="D863" s="10">
        <f t="shared" si="685"/>
        <v>3123</v>
      </c>
      <c r="J863" s="1" t="s">
        <v>125</v>
      </c>
    </row>
    <row r="864" spans="1:14" hidden="1" outlineLevel="2" x14ac:dyDescent="0.25">
      <c r="B864" s="8" t="str">
        <f t="shared" si="659"/>
        <v>Branch Alarm Status - Channel 92</v>
      </c>
      <c r="C864" s="1">
        <f t="shared" ref="C864:D864" si="686">C863+1</f>
        <v>92</v>
      </c>
      <c r="D864" s="10">
        <f t="shared" si="686"/>
        <v>3124</v>
      </c>
      <c r="J864" s="1" t="s">
        <v>125</v>
      </c>
    </row>
    <row r="865" spans="1:14" hidden="1" outlineLevel="2" x14ac:dyDescent="0.25">
      <c r="B865" s="8" t="str">
        <f t="shared" si="659"/>
        <v>Branch Alarm Status - Channel 93</v>
      </c>
      <c r="C865" s="1">
        <f t="shared" ref="C865:D865" si="687">C864+1</f>
        <v>93</v>
      </c>
      <c r="D865" s="10">
        <f t="shared" si="687"/>
        <v>3125</v>
      </c>
      <c r="J865" s="1" t="s">
        <v>125</v>
      </c>
    </row>
    <row r="866" spans="1:14" hidden="1" outlineLevel="2" x14ac:dyDescent="0.25">
      <c r="B866" s="8" t="str">
        <f t="shared" si="659"/>
        <v>Branch Alarm Status - Channel 94</v>
      </c>
      <c r="C866" s="1">
        <f t="shared" ref="C866:D866" si="688">C865+1</f>
        <v>94</v>
      </c>
      <c r="D866" s="10">
        <f t="shared" si="688"/>
        <v>3126</v>
      </c>
      <c r="J866" s="1" t="s">
        <v>125</v>
      </c>
    </row>
    <row r="867" spans="1:14" hidden="1" outlineLevel="2" x14ac:dyDescent="0.25">
      <c r="B867" s="8" t="str">
        <f t="shared" si="659"/>
        <v>Branch Alarm Status - Channel 95</v>
      </c>
      <c r="C867" s="1">
        <f t="shared" ref="C867:D867" si="689">C866+1</f>
        <v>95</v>
      </c>
      <c r="D867" s="10">
        <f t="shared" si="689"/>
        <v>3127</v>
      </c>
      <c r="J867" s="1" t="s">
        <v>125</v>
      </c>
    </row>
    <row r="868" spans="1:14" hidden="1" outlineLevel="2" x14ac:dyDescent="0.25">
      <c r="B868" s="8" t="str">
        <f t="shared" si="659"/>
        <v>Branch Alarm Status - Channel 96</v>
      </c>
      <c r="C868" s="1">
        <f t="shared" ref="C868:D868" si="690">C867+1</f>
        <v>96</v>
      </c>
      <c r="D868" s="10">
        <f t="shared" si="690"/>
        <v>3128</v>
      </c>
      <c r="J868" s="1" t="s">
        <v>125</v>
      </c>
    </row>
    <row r="869" spans="1:14" outlineLevel="1" collapsed="1" x14ac:dyDescent="0.25"/>
    <row r="870" spans="1:14" s="9" customFormat="1" outlineLevel="1" x14ac:dyDescent="0.25">
      <c r="A870" s="7"/>
      <c r="B870" s="8" t="s">
        <v>21</v>
      </c>
      <c r="C870" s="8"/>
      <c r="D870" s="10">
        <f>E772+1</f>
        <v>3129</v>
      </c>
      <c r="E870" s="1">
        <f>D966</f>
        <v>3224</v>
      </c>
      <c r="F870" s="10"/>
      <c r="G870" s="11"/>
      <c r="H870" s="1"/>
      <c r="I870" s="11"/>
      <c r="J870" s="1"/>
      <c r="K870" s="1"/>
      <c r="L870" s="1"/>
      <c r="M870" s="1"/>
      <c r="N870" s="8"/>
    </row>
    <row r="871" spans="1:14" hidden="1" outlineLevel="2" x14ac:dyDescent="0.25">
      <c r="B871" s="8" t="str">
        <f>CONCATENATE("Branch Voltage Presence - Channel ",C871)</f>
        <v>Branch Voltage Presence - Channel 1</v>
      </c>
      <c r="C871" s="1">
        <v>1</v>
      </c>
      <c r="D871" s="10">
        <f>D870</f>
        <v>3129</v>
      </c>
      <c r="J871" s="1" t="s">
        <v>125</v>
      </c>
    </row>
    <row r="872" spans="1:14" hidden="1" outlineLevel="2" x14ac:dyDescent="0.25">
      <c r="B872" s="8" t="str">
        <f t="shared" ref="B872:B935" si="691">CONCATENATE("Branch Voltage Presence - Channel ",C872)</f>
        <v>Branch Voltage Presence - Channel 2</v>
      </c>
      <c r="C872" s="1">
        <f>C871+1</f>
        <v>2</v>
      </c>
      <c r="D872" s="10">
        <f>D871+1</f>
        <v>3130</v>
      </c>
      <c r="J872" s="1" t="s">
        <v>125</v>
      </c>
    </row>
    <row r="873" spans="1:14" hidden="1" outlineLevel="2" x14ac:dyDescent="0.25">
      <c r="B873" s="8" t="str">
        <f t="shared" si="691"/>
        <v>Branch Voltage Presence - Channel 3</v>
      </c>
      <c r="C873" s="1">
        <f t="shared" ref="C873:D873" si="692">C872+1</f>
        <v>3</v>
      </c>
      <c r="D873" s="10">
        <f t="shared" si="692"/>
        <v>3131</v>
      </c>
      <c r="J873" s="1" t="s">
        <v>125</v>
      </c>
    </row>
    <row r="874" spans="1:14" hidden="1" outlineLevel="2" x14ac:dyDescent="0.25">
      <c r="B874" s="8" t="str">
        <f t="shared" si="691"/>
        <v>Branch Voltage Presence - Channel 4</v>
      </c>
      <c r="C874" s="1">
        <f t="shared" ref="C874:D874" si="693">C873+1</f>
        <v>4</v>
      </c>
      <c r="D874" s="10">
        <f t="shared" si="693"/>
        <v>3132</v>
      </c>
      <c r="J874" s="1" t="s">
        <v>125</v>
      </c>
    </row>
    <row r="875" spans="1:14" hidden="1" outlineLevel="2" x14ac:dyDescent="0.25">
      <c r="B875" s="8" t="str">
        <f t="shared" si="691"/>
        <v>Branch Voltage Presence - Channel 5</v>
      </c>
      <c r="C875" s="1">
        <f t="shared" ref="C875:D875" si="694">C874+1</f>
        <v>5</v>
      </c>
      <c r="D875" s="10">
        <f t="shared" si="694"/>
        <v>3133</v>
      </c>
      <c r="J875" s="1" t="s">
        <v>125</v>
      </c>
    </row>
    <row r="876" spans="1:14" ht="15" hidden="1" outlineLevel="2" x14ac:dyDescent="0.25">
      <c r="A876" s="1"/>
      <c r="B876" s="8" t="str">
        <f t="shared" si="691"/>
        <v>Branch Voltage Presence - Channel 6</v>
      </c>
      <c r="C876" s="1">
        <f t="shared" ref="C876:D876" si="695">C875+1</f>
        <v>6</v>
      </c>
      <c r="D876" s="10">
        <f t="shared" si="695"/>
        <v>3134</v>
      </c>
      <c r="J876" s="1" t="s">
        <v>125</v>
      </c>
      <c r="L876"/>
      <c r="M876"/>
      <c r="N876"/>
    </row>
    <row r="877" spans="1:14" ht="15" hidden="1" outlineLevel="2" x14ac:dyDescent="0.25">
      <c r="A877" s="1"/>
      <c r="B877" s="8" t="str">
        <f t="shared" si="691"/>
        <v>Branch Voltage Presence - Channel 7</v>
      </c>
      <c r="C877" s="1">
        <f t="shared" ref="C877:D877" si="696">C876+1</f>
        <v>7</v>
      </c>
      <c r="D877" s="10">
        <f t="shared" si="696"/>
        <v>3135</v>
      </c>
      <c r="J877" s="1" t="s">
        <v>125</v>
      </c>
      <c r="L877"/>
      <c r="M877"/>
      <c r="N877"/>
    </row>
    <row r="878" spans="1:14" ht="15" hidden="1" outlineLevel="2" x14ac:dyDescent="0.25">
      <c r="A878" s="1"/>
      <c r="B878" s="8" t="str">
        <f t="shared" si="691"/>
        <v>Branch Voltage Presence - Channel 8</v>
      </c>
      <c r="C878" s="1">
        <f t="shared" ref="C878:D878" si="697">C877+1</f>
        <v>8</v>
      </c>
      <c r="D878" s="10">
        <f t="shared" si="697"/>
        <v>3136</v>
      </c>
      <c r="J878" s="1" t="s">
        <v>125</v>
      </c>
      <c r="L878"/>
      <c r="M878"/>
      <c r="N878"/>
    </row>
    <row r="879" spans="1:14" ht="15" hidden="1" outlineLevel="2" x14ac:dyDescent="0.25">
      <c r="A879" s="1"/>
      <c r="B879" s="8" t="str">
        <f t="shared" si="691"/>
        <v>Branch Voltage Presence - Channel 9</v>
      </c>
      <c r="C879" s="1">
        <f t="shared" ref="C879:D879" si="698">C878+1</f>
        <v>9</v>
      </c>
      <c r="D879" s="10">
        <f t="shared" si="698"/>
        <v>3137</v>
      </c>
      <c r="J879" s="1" t="s">
        <v>125</v>
      </c>
      <c r="L879"/>
      <c r="M879"/>
      <c r="N879"/>
    </row>
    <row r="880" spans="1:14" ht="15" hidden="1" outlineLevel="2" x14ac:dyDescent="0.25">
      <c r="A880" s="1"/>
      <c r="B880" s="8" t="str">
        <f t="shared" si="691"/>
        <v>Branch Voltage Presence - Channel 10</v>
      </c>
      <c r="C880" s="1">
        <f t="shared" ref="C880:D880" si="699">C879+1</f>
        <v>10</v>
      </c>
      <c r="D880" s="10">
        <f t="shared" si="699"/>
        <v>3138</v>
      </c>
      <c r="J880" s="1" t="s">
        <v>125</v>
      </c>
      <c r="L880"/>
      <c r="M880"/>
      <c r="N880"/>
    </row>
    <row r="881" spans="1:14" ht="15" hidden="1" outlineLevel="2" x14ac:dyDescent="0.25">
      <c r="A881" s="1"/>
      <c r="B881" s="8" t="str">
        <f t="shared" si="691"/>
        <v>Branch Voltage Presence - Channel 11</v>
      </c>
      <c r="C881" s="1">
        <f t="shared" ref="C881:D881" si="700">C880+1</f>
        <v>11</v>
      </c>
      <c r="D881" s="10">
        <f t="shared" si="700"/>
        <v>3139</v>
      </c>
      <c r="J881" s="1" t="s">
        <v>125</v>
      </c>
      <c r="L881"/>
      <c r="M881"/>
      <c r="N881"/>
    </row>
    <row r="882" spans="1:14" ht="15" hidden="1" outlineLevel="2" x14ac:dyDescent="0.25">
      <c r="A882" s="1"/>
      <c r="B882" s="8" t="str">
        <f t="shared" si="691"/>
        <v>Branch Voltage Presence - Channel 12</v>
      </c>
      <c r="C882" s="1">
        <f t="shared" ref="C882:D882" si="701">C881+1</f>
        <v>12</v>
      </c>
      <c r="D882" s="10">
        <f t="shared" si="701"/>
        <v>3140</v>
      </c>
      <c r="J882" s="1" t="s">
        <v>125</v>
      </c>
      <c r="L882"/>
      <c r="M882"/>
      <c r="N882"/>
    </row>
    <row r="883" spans="1:14" ht="15" hidden="1" outlineLevel="2" x14ac:dyDescent="0.25">
      <c r="A883" s="1"/>
      <c r="B883" s="8" t="str">
        <f t="shared" si="691"/>
        <v>Branch Voltage Presence - Channel 13</v>
      </c>
      <c r="C883" s="1">
        <f t="shared" ref="C883:D883" si="702">C882+1</f>
        <v>13</v>
      </c>
      <c r="D883" s="10">
        <f t="shared" si="702"/>
        <v>3141</v>
      </c>
      <c r="J883" s="1" t="s">
        <v>125</v>
      </c>
      <c r="L883"/>
      <c r="M883"/>
      <c r="N883"/>
    </row>
    <row r="884" spans="1:14" ht="15" hidden="1" outlineLevel="2" x14ac:dyDescent="0.25">
      <c r="A884" s="1"/>
      <c r="B884" s="8" t="str">
        <f t="shared" si="691"/>
        <v>Branch Voltage Presence - Channel 14</v>
      </c>
      <c r="C884" s="1">
        <f t="shared" ref="C884:D884" si="703">C883+1</f>
        <v>14</v>
      </c>
      <c r="D884" s="10">
        <f t="shared" si="703"/>
        <v>3142</v>
      </c>
      <c r="J884" s="1" t="s">
        <v>125</v>
      </c>
      <c r="L884"/>
      <c r="M884"/>
      <c r="N884"/>
    </row>
    <row r="885" spans="1:14" ht="15" hidden="1" outlineLevel="2" x14ac:dyDescent="0.25">
      <c r="A885" s="1"/>
      <c r="B885" s="8" t="str">
        <f t="shared" si="691"/>
        <v>Branch Voltage Presence - Channel 15</v>
      </c>
      <c r="C885" s="1">
        <f t="shared" ref="C885:D885" si="704">C884+1</f>
        <v>15</v>
      </c>
      <c r="D885" s="10">
        <f t="shared" si="704"/>
        <v>3143</v>
      </c>
      <c r="J885" s="1" t="s">
        <v>125</v>
      </c>
      <c r="L885"/>
      <c r="M885"/>
      <c r="N885"/>
    </row>
    <row r="886" spans="1:14" ht="15" hidden="1" outlineLevel="2" x14ac:dyDescent="0.25">
      <c r="A886" s="1"/>
      <c r="B886" s="8" t="str">
        <f t="shared" si="691"/>
        <v>Branch Voltage Presence - Channel 16</v>
      </c>
      <c r="C886" s="1">
        <f t="shared" ref="C886:D886" si="705">C885+1</f>
        <v>16</v>
      </c>
      <c r="D886" s="10">
        <f t="shared" si="705"/>
        <v>3144</v>
      </c>
      <c r="J886" s="1" t="s">
        <v>125</v>
      </c>
      <c r="L886"/>
      <c r="M886"/>
      <c r="N886"/>
    </row>
    <row r="887" spans="1:14" ht="15" hidden="1" outlineLevel="2" x14ac:dyDescent="0.25">
      <c r="A887" s="1"/>
      <c r="B887" s="8" t="str">
        <f t="shared" si="691"/>
        <v>Branch Voltage Presence - Channel 17</v>
      </c>
      <c r="C887" s="1">
        <f t="shared" ref="C887:D887" si="706">C886+1</f>
        <v>17</v>
      </c>
      <c r="D887" s="10">
        <f t="shared" si="706"/>
        <v>3145</v>
      </c>
      <c r="J887" s="1" t="s">
        <v>125</v>
      </c>
      <c r="L887"/>
      <c r="M887"/>
      <c r="N887"/>
    </row>
    <row r="888" spans="1:14" ht="15" hidden="1" outlineLevel="2" x14ac:dyDescent="0.25">
      <c r="A888" s="1"/>
      <c r="B888" s="8" t="str">
        <f t="shared" si="691"/>
        <v>Branch Voltage Presence - Channel 18</v>
      </c>
      <c r="C888" s="1">
        <f t="shared" ref="C888:D888" si="707">C887+1</f>
        <v>18</v>
      </c>
      <c r="D888" s="10">
        <f t="shared" si="707"/>
        <v>3146</v>
      </c>
      <c r="J888" s="1" t="s">
        <v>125</v>
      </c>
      <c r="L888"/>
      <c r="M888"/>
      <c r="N888"/>
    </row>
    <row r="889" spans="1:14" ht="15" hidden="1" outlineLevel="2" x14ac:dyDescent="0.25">
      <c r="A889" s="1"/>
      <c r="B889" s="8" t="str">
        <f t="shared" si="691"/>
        <v>Branch Voltage Presence - Channel 19</v>
      </c>
      <c r="C889" s="1">
        <f t="shared" ref="C889:D889" si="708">C888+1</f>
        <v>19</v>
      </c>
      <c r="D889" s="10">
        <f t="shared" si="708"/>
        <v>3147</v>
      </c>
      <c r="J889" s="1" t="s">
        <v>125</v>
      </c>
      <c r="L889"/>
      <c r="M889"/>
      <c r="N889"/>
    </row>
    <row r="890" spans="1:14" ht="15" hidden="1" outlineLevel="2" x14ac:dyDescent="0.25">
      <c r="A890" s="1"/>
      <c r="B890" s="8" t="str">
        <f t="shared" si="691"/>
        <v>Branch Voltage Presence - Channel 20</v>
      </c>
      <c r="C890" s="1">
        <f t="shared" ref="C890:D890" si="709">C889+1</f>
        <v>20</v>
      </c>
      <c r="D890" s="10">
        <f t="shared" si="709"/>
        <v>3148</v>
      </c>
      <c r="J890" s="1" t="s">
        <v>125</v>
      </c>
      <c r="L890"/>
      <c r="M890"/>
      <c r="N890"/>
    </row>
    <row r="891" spans="1:14" ht="15" hidden="1" outlineLevel="2" x14ac:dyDescent="0.25">
      <c r="A891" s="1"/>
      <c r="B891" s="8" t="str">
        <f t="shared" si="691"/>
        <v>Branch Voltage Presence - Channel 21</v>
      </c>
      <c r="C891" s="1">
        <f t="shared" ref="C891:D891" si="710">C890+1</f>
        <v>21</v>
      </c>
      <c r="D891" s="10">
        <f t="shared" si="710"/>
        <v>3149</v>
      </c>
      <c r="J891" s="1" t="s">
        <v>125</v>
      </c>
      <c r="L891"/>
      <c r="M891"/>
      <c r="N891"/>
    </row>
    <row r="892" spans="1:14" ht="15" hidden="1" outlineLevel="2" x14ac:dyDescent="0.25">
      <c r="A892" s="1"/>
      <c r="B892" s="8" t="str">
        <f t="shared" si="691"/>
        <v>Branch Voltage Presence - Channel 22</v>
      </c>
      <c r="C892" s="1">
        <f t="shared" ref="C892:D892" si="711">C891+1</f>
        <v>22</v>
      </c>
      <c r="D892" s="10">
        <f t="shared" si="711"/>
        <v>3150</v>
      </c>
      <c r="J892" s="1" t="s">
        <v>125</v>
      </c>
      <c r="L892"/>
      <c r="M892"/>
      <c r="N892"/>
    </row>
    <row r="893" spans="1:14" ht="15" hidden="1" outlineLevel="2" x14ac:dyDescent="0.25">
      <c r="A893" s="1"/>
      <c r="B893" s="8" t="str">
        <f t="shared" si="691"/>
        <v>Branch Voltage Presence - Channel 23</v>
      </c>
      <c r="C893" s="1">
        <f t="shared" ref="C893:D893" si="712">C892+1</f>
        <v>23</v>
      </c>
      <c r="D893" s="10">
        <f t="shared" si="712"/>
        <v>3151</v>
      </c>
      <c r="J893" s="1" t="s">
        <v>125</v>
      </c>
      <c r="L893"/>
      <c r="M893"/>
      <c r="N893"/>
    </row>
    <row r="894" spans="1:14" ht="15" hidden="1" outlineLevel="2" x14ac:dyDescent="0.25">
      <c r="A894" s="1"/>
      <c r="B894" s="8" t="str">
        <f t="shared" si="691"/>
        <v>Branch Voltage Presence - Channel 24</v>
      </c>
      <c r="C894" s="1">
        <f t="shared" ref="C894:D894" si="713">C893+1</f>
        <v>24</v>
      </c>
      <c r="D894" s="10">
        <f t="shared" si="713"/>
        <v>3152</v>
      </c>
      <c r="J894" s="1" t="s">
        <v>125</v>
      </c>
      <c r="L894"/>
      <c r="M894"/>
      <c r="N894"/>
    </row>
    <row r="895" spans="1:14" ht="15" hidden="1" outlineLevel="2" x14ac:dyDescent="0.25">
      <c r="A895" s="1"/>
      <c r="B895" s="8" t="str">
        <f t="shared" si="691"/>
        <v>Branch Voltage Presence - Channel 25</v>
      </c>
      <c r="C895" s="1">
        <f t="shared" ref="C895:D895" si="714">C894+1</f>
        <v>25</v>
      </c>
      <c r="D895" s="10">
        <f t="shared" si="714"/>
        <v>3153</v>
      </c>
      <c r="J895" s="1" t="s">
        <v>125</v>
      </c>
      <c r="L895"/>
      <c r="M895"/>
      <c r="N895"/>
    </row>
    <row r="896" spans="1:14" ht="15" hidden="1" outlineLevel="2" x14ac:dyDescent="0.25">
      <c r="A896" s="1"/>
      <c r="B896" s="8" t="str">
        <f t="shared" si="691"/>
        <v>Branch Voltage Presence - Channel 26</v>
      </c>
      <c r="C896" s="1">
        <f t="shared" ref="C896:D896" si="715">C895+1</f>
        <v>26</v>
      </c>
      <c r="D896" s="10">
        <f t="shared" si="715"/>
        <v>3154</v>
      </c>
      <c r="J896" s="1" t="s">
        <v>125</v>
      </c>
      <c r="L896"/>
      <c r="M896"/>
      <c r="N896"/>
    </row>
    <row r="897" spans="1:14" ht="15" hidden="1" outlineLevel="2" x14ac:dyDescent="0.25">
      <c r="A897" s="1"/>
      <c r="B897" s="8" t="str">
        <f t="shared" si="691"/>
        <v>Branch Voltage Presence - Channel 27</v>
      </c>
      <c r="C897" s="1">
        <f t="shared" ref="C897:D897" si="716">C896+1</f>
        <v>27</v>
      </c>
      <c r="D897" s="10">
        <f t="shared" si="716"/>
        <v>3155</v>
      </c>
      <c r="J897" s="1" t="s">
        <v>125</v>
      </c>
      <c r="L897"/>
      <c r="M897"/>
      <c r="N897"/>
    </row>
    <row r="898" spans="1:14" ht="15" hidden="1" outlineLevel="2" x14ac:dyDescent="0.25">
      <c r="A898" s="1"/>
      <c r="B898" s="8" t="str">
        <f t="shared" si="691"/>
        <v>Branch Voltage Presence - Channel 28</v>
      </c>
      <c r="C898" s="1">
        <f t="shared" ref="C898:D898" si="717">C897+1</f>
        <v>28</v>
      </c>
      <c r="D898" s="10">
        <f t="shared" si="717"/>
        <v>3156</v>
      </c>
      <c r="J898" s="1" t="s">
        <v>125</v>
      </c>
      <c r="L898"/>
      <c r="M898"/>
      <c r="N898"/>
    </row>
    <row r="899" spans="1:14" ht="15" hidden="1" outlineLevel="2" x14ac:dyDescent="0.25">
      <c r="A899" s="1"/>
      <c r="B899" s="8" t="str">
        <f t="shared" si="691"/>
        <v>Branch Voltage Presence - Channel 29</v>
      </c>
      <c r="C899" s="1">
        <f t="shared" ref="C899:D899" si="718">C898+1</f>
        <v>29</v>
      </c>
      <c r="D899" s="10">
        <f t="shared" si="718"/>
        <v>3157</v>
      </c>
      <c r="J899" s="1" t="s">
        <v>125</v>
      </c>
      <c r="L899"/>
      <c r="M899"/>
      <c r="N899"/>
    </row>
    <row r="900" spans="1:14" ht="15" hidden="1" outlineLevel="2" x14ac:dyDescent="0.25">
      <c r="A900" s="1"/>
      <c r="B900" s="8" t="str">
        <f t="shared" si="691"/>
        <v>Branch Voltage Presence - Channel 30</v>
      </c>
      <c r="C900" s="1">
        <f t="shared" ref="C900:D900" si="719">C899+1</f>
        <v>30</v>
      </c>
      <c r="D900" s="10">
        <f t="shared" si="719"/>
        <v>3158</v>
      </c>
      <c r="J900" s="1" t="s">
        <v>125</v>
      </c>
      <c r="L900"/>
      <c r="M900"/>
      <c r="N900"/>
    </row>
    <row r="901" spans="1:14" ht="15" hidden="1" outlineLevel="2" x14ac:dyDescent="0.25">
      <c r="A901" s="1"/>
      <c r="B901" s="8" t="str">
        <f t="shared" si="691"/>
        <v>Branch Voltage Presence - Channel 31</v>
      </c>
      <c r="C901" s="1">
        <f t="shared" ref="C901:D901" si="720">C900+1</f>
        <v>31</v>
      </c>
      <c r="D901" s="10">
        <f t="shared" si="720"/>
        <v>3159</v>
      </c>
      <c r="J901" s="1" t="s">
        <v>125</v>
      </c>
      <c r="L901"/>
      <c r="M901"/>
      <c r="N901"/>
    </row>
    <row r="902" spans="1:14" ht="15" hidden="1" outlineLevel="2" x14ac:dyDescent="0.25">
      <c r="A902" s="1"/>
      <c r="B902" s="8" t="str">
        <f t="shared" si="691"/>
        <v>Branch Voltage Presence - Channel 32</v>
      </c>
      <c r="C902" s="1">
        <f t="shared" ref="C902:D902" si="721">C901+1</f>
        <v>32</v>
      </c>
      <c r="D902" s="10">
        <f t="shared" si="721"/>
        <v>3160</v>
      </c>
      <c r="J902" s="1" t="s">
        <v>125</v>
      </c>
      <c r="L902"/>
      <c r="M902"/>
      <c r="N902"/>
    </row>
    <row r="903" spans="1:14" ht="15" hidden="1" outlineLevel="2" x14ac:dyDescent="0.25">
      <c r="A903" s="1"/>
      <c r="B903" s="8" t="str">
        <f t="shared" si="691"/>
        <v>Branch Voltage Presence - Channel 33</v>
      </c>
      <c r="C903" s="1">
        <f t="shared" ref="C903:D903" si="722">C902+1</f>
        <v>33</v>
      </c>
      <c r="D903" s="10">
        <f t="shared" si="722"/>
        <v>3161</v>
      </c>
      <c r="J903" s="1" t="s">
        <v>125</v>
      </c>
      <c r="L903"/>
      <c r="M903"/>
      <c r="N903"/>
    </row>
    <row r="904" spans="1:14" ht="15" hidden="1" outlineLevel="2" x14ac:dyDescent="0.25">
      <c r="A904" s="1"/>
      <c r="B904" s="8" t="str">
        <f t="shared" si="691"/>
        <v>Branch Voltage Presence - Channel 34</v>
      </c>
      <c r="C904" s="1">
        <f t="shared" ref="C904:D904" si="723">C903+1</f>
        <v>34</v>
      </c>
      <c r="D904" s="10">
        <f t="shared" si="723"/>
        <v>3162</v>
      </c>
      <c r="J904" s="1" t="s">
        <v>125</v>
      </c>
      <c r="L904"/>
      <c r="M904"/>
      <c r="N904"/>
    </row>
    <row r="905" spans="1:14" ht="15" hidden="1" outlineLevel="2" x14ac:dyDescent="0.25">
      <c r="A905" s="1"/>
      <c r="B905" s="8" t="str">
        <f t="shared" si="691"/>
        <v>Branch Voltage Presence - Channel 35</v>
      </c>
      <c r="C905" s="1">
        <f t="shared" ref="C905:D905" si="724">C904+1</f>
        <v>35</v>
      </c>
      <c r="D905" s="10">
        <f t="shared" si="724"/>
        <v>3163</v>
      </c>
      <c r="J905" s="1" t="s">
        <v>125</v>
      </c>
      <c r="L905"/>
      <c r="M905"/>
      <c r="N905"/>
    </row>
    <row r="906" spans="1:14" ht="15" hidden="1" outlineLevel="2" x14ac:dyDescent="0.25">
      <c r="A906" s="1"/>
      <c r="B906" s="8" t="str">
        <f t="shared" si="691"/>
        <v>Branch Voltage Presence - Channel 36</v>
      </c>
      <c r="C906" s="1">
        <f t="shared" ref="C906:D906" si="725">C905+1</f>
        <v>36</v>
      </c>
      <c r="D906" s="10">
        <f t="shared" si="725"/>
        <v>3164</v>
      </c>
      <c r="J906" s="1" t="s">
        <v>125</v>
      </c>
      <c r="L906"/>
      <c r="M906"/>
      <c r="N906"/>
    </row>
    <row r="907" spans="1:14" ht="15" hidden="1" outlineLevel="2" x14ac:dyDescent="0.25">
      <c r="A907" s="1"/>
      <c r="B907" s="8" t="str">
        <f t="shared" si="691"/>
        <v>Branch Voltage Presence - Channel 37</v>
      </c>
      <c r="C907" s="1">
        <f t="shared" ref="C907:D907" si="726">C906+1</f>
        <v>37</v>
      </c>
      <c r="D907" s="10">
        <f t="shared" si="726"/>
        <v>3165</v>
      </c>
      <c r="J907" s="1" t="s">
        <v>125</v>
      </c>
      <c r="L907"/>
      <c r="M907"/>
      <c r="N907"/>
    </row>
    <row r="908" spans="1:14" ht="15" hidden="1" outlineLevel="2" x14ac:dyDescent="0.25">
      <c r="A908" s="1"/>
      <c r="B908" s="8" t="str">
        <f t="shared" si="691"/>
        <v>Branch Voltage Presence - Channel 38</v>
      </c>
      <c r="C908" s="1">
        <f t="shared" ref="C908:D908" si="727">C907+1</f>
        <v>38</v>
      </c>
      <c r="D908" s="10">
        <f t="shared" si="727"/>
        <v>3166</v>
      </c>
      <c r="J908" s="1" t="s">
        <v>125</v>
      </c>
      <c r="L908"/>
      <c r="M908"/>
      <c r="N908"/>
    </row>
    <row r="909" spans="1:14" ht="15" hidden="1" outlineLevel="2" x14ac:dyDescent="0.25">
      <c r="A909" s="1"/>
      <c r="B909" s="8" t="str">
        <f t="shared" si="691"/>
        <v>Branch Voltage Presence - Channel 39</v>
      </c>
      <c r="C909" s="1">
        <f t="shared" ref="C909:D909" si="728">C908+1</f>
        <v>39</v>
      </c>
      <c r="D909" s="10">
        <f t="shared" si="728"/>
        <v>3167</v>
      </c>
      <c r="J909" s="1" t="s">
        <v>125</v>
      </c>
      <c r="L909"/>
      <c r="M909"/>
      <c r="N909"/>
    </row>
    <row r="910" spans="1:14" ht="15" hidden="1" outlineLevel="2" x14ac:dyDescent="0.25">
      <c r="A910" s="1"/>
      <c r="B910" s="8" t="str">
        <f t="shared" si="691"/>
        <v>Branch Voltage Presence - Channel 40</v>
      </c>
      <c r="C910" s="1">
        <f t="shared" ref="C910:D910" si="729">C909+1</f>
        <v>40</v>
      </c>
      <c r="D910" s="10">
        <f t="shared" si="729"/>
        <v>3168</v>
      </c>
      <c r="J910" s="1" t="s">
        <v>125</v>
      </c>
      <c r="L910"/>
      <c r="M910"/>
      <c r="N910"/>
    </row>
    <row r="911" spans="1:14" ht="15" hidden="1" outlineLevel="2" x14ac:dyDescent="0.25">
      <c r="A911" s="1"/>
      <c r="B911" s="8" t="str">
        <f t="shared" si="691"/>
        <v>Branch Voltage Presence - Channel 41</v>
      </c>
      <c r="C911" s="1">
        <f t="shared" ref="C911:D911" si="730">C910+1</f>
        <v>41</v>
      </c>
      <c r="D911" s="10">
        <f t="shared" si="730"/>
        <v>3169</v>
      </c>
      <c r="J911" s="1" t="s">
        <v>125</v>
      </c>
      <c r="L911"/>
      <c r="M911"/>
      <c r="N911"/>
    </row>
    <row r="912" spans="1:14" ht="15" hidden="1" outlineLevel="2" x14ac:dyDescent="0.25">
      <c r="A912" s="1"/>
      <c r="B912" s="8" t="str">
        <f t="shared" si="691"/>
        <v>Branch Voltage Presence - Channel 42</v>
      </c>
      <c r="C912" s="1">
        <f t="shared" ref="C912:D912" si="731">C911+1</f>
        <v>42</v>
      </c>
      <c r="D912" s="10">
        <f t="shared" si="731"/>
        <v>3170</v>
      </c>
      <c r="J912" s="1" t="s">
        <v>125</v>
      </c>
      <c r="L912"/>
      <c r="M912"/>
      <c r="N912"/>
    </row>
    <row r="913" spans="1:14" ht="15" hidden="1" outlineLevel="2" x14ac:dyDescent="0.25">
      <c r="A913" s="1"/>
      <c r="B913" s="8" t="str">
        <f t="shared" si="691"/>
        <v>Branch Voltage Presence - Channel 43</v>
      </c>
      <c r="C913" s="1">
        <f t="shared" ref="C913:D913" si="732">C912+1</f>
        <v>43</v>
      </c>
      <c r="D913" s="10">
        <f t="shared" si="732"/>
        <v>3171</v>
      </c>
      <c r="J913" s="1" t="s">
        <v>125</v>
      </c>
      <c r="L913"/>
      <c r="M913"/>
      <c r="N913"/>
    </row>
    <row r="914" spans="1:14" ht="15" hidden="1" outlineLevel="2" x14ac:dyDescent="0.25">
      <c r="A914" s="1"/>
      <c r="B914" s="8" t="str">
        <f t="shared" si="691"/>
        <v>Branch Voltage Presence - Channel 44</v>
      </c>
      <c r="C914" s="1">
        <f t="shared" ref="C914:D914" si="733">C913+1</f>
        <v>44</v>
      </c>
      <c r="D914" s="10">
        <f t="shared" si="733"/>
        <v>3172</v>
      </c>
      <c r="J914" s="1" t="s">
        <v>125</v>
      </c>
      <c r="L914"/>
      <c r="M914"/>
      <c r="N914"/>
    </row>
    <row r="915" spans="1:14" ht="15" hidden="1" outlineLevel="2" x14ac:dyDescent="0.25">
      <c r="A915" s="1"/>
      <c r="B915" s="8" t="str">
        <f t="shared" si="691"/>
        <v>Branch Voltage Presence - Channel 45</v>
      </c>
      <c r="C915" s="1">
        <f t="shared" ref="C915:D915" si="734">C914+1</f>
        <v>45</v>
      </c>
      <c r="D915" s="10">
        <f t="shared" si="734"/>
        <v>3173</v>
      </c>
      <c r="J915" s="1" t="s">
        <v>125</v>
      </c>
      <c r="L915"/>
      <c r="M915"/>
      <c r="N915"/>
    </row>
    <row r="916" spans="1:14" ht="15" hidden="1" outlineLevel="2" x14ac:dyDescent="0.25">
      <c r="A916" s="1"/>
      <c r="B916" s="8" t="str">
        <f t="shared" si="691"/>
        <v>Branch Voltage Presence - Channel 46</v>
      </c>
      <c r="C916" s="1">
        <f t="shared" ref="C916:D916" si="735">C915+1</f>
        <v>46</v>
      </c>
      <c r="D916" s="10">
        <f t="shared" si="735"/>
        <v>3174</v>
      </c>
      <c r="J916" s="1" t="s">
        <v>125</v>
      </c>
      <c r="L916"/>
      <c r="M916"/>
      <c r="N916"/>
    </row>
    <row r="917" spans="1:14" ht="15" hidden="1" outlineLevel="2" x14ac:dyDescent="0.25">
      <c r="A917" s="1"/>
      <c r="B917" s="8" t="str">
        <f t="shared" si="691"/>
        <v>Branch Voltage Presence - Channel 47</v>
      </c>
      <c r="C917" s="1">
        <f t="shared" ref="C917:D917" si="736">C916+1</f>
        <v>47</v>
      </c>
      <c r="D917" s="10">
        <f t="shared" si="736"/>
        <v>3175</v>
      </c>
      <c r="J917" s="1" t="s">
        <v>125</v>
      </c>
      <c r="L917"/>
      <c r="M917"/>
      <c r="N917"/>
    </row>
    <row r="918" spans="1:14" ht="15" hidden="1" outlineLevel="2" x14ac:dyDescent="0.25">
      <c r="A918" s="1"/>
      <c r="B918" s="8" t="str">
        <f t="shared" si="691"/>
        <v>Branch Voltage Presence - Channel 48</v>
      </c>
      <c r="C918" s="1">
        <f t="shared" ref="C918:D918" si="737">C917+1</f>
        <v>48</v>
      </c>
      <c r="D918" s="10">
        <f t="shared" si="737"/>
        <v>3176</v>
      </c>
      <c r="J918" s="1" t="s">
        <v>125</v>
      </c>
      <c r="L918"/>
      <c r="M918"/>
      <c r="N918"/>
    </row>
    <row r="919" spans="1:14" ht="15" hidden="1" outlineLevel="2" x14ac:dyDescent="0.25">
      <c r="A919" s="1"/>
      <c r="B919" s="8" t="str">
        <f t="shared" si="691"/>
        <v>Branch Voltage Presence - Channel 49</v>
      </c>
      <c r="C919" s="1">
        <f t="shared" ref="C919:D919" si="738">C918+1</f>
        <v>49</v>
      </c>
      <c r="D919" s="10">
        <f t="shared" si="738"/>
        <v>3177</v>
      </c>
      <c r="J919" s="1" t="s">
        <v>125</v>
      </c>
      <c r="L919"/>
      <c r="M919"/>
      <c r="N919"/>
    </row>
    <row r="920" spans="1:14" ht="15" hidden="1" outlineLevel="2" x14ac:dyDescent="0.25">
      <c r="A920" s="1"/>
      <c r="B920" s="8" t="str">
        <f t="shared" si="691"/>
        <v>Branch Voltage Presence - Channel 50</v>
      </c>
      <c r="C920" s="1">
        <f t="shared" ref="C920:D920" si="739">C919+1</f>
        <v>50</v>
      </c>
      <c r="D920" s="10">
        <f t="shared" si="739"/>
        <v>3178</v>
      </c>
      <c r="J920" s="1" t="s">
        <v>125</v>
      </c>
      <c r="L920"/>
      <c r="M920"/>
      <c r="N920"/>
    </row>
    <row r="921" spans="1:14" ht="15" hidden="1" outlineLevel="2" x14ac:dyDescent="0.25">
      <c r="A921" s="1"/>
      <c r="B921" s="8" t="str">
        <f t="shared" si="691"/>
        <v>Branch Voltage Presence - Channel 51</v>
      </c>
      <c r="C921" s="1">
        <f t="shared" ref="C921:D921" si="740">C920+1</f>
        <v>51</v>
      </c>
      <c r="D921" s="10">
        <f t="shared" si="740"/>
        <v>3179</v>
      </c>
      <c r="J921" s="1" t="s">
        <v>125</v>
      </c>
      <c r="L921"/>
      <c r="M921"/>
      <c r="N921"/>
    </row>
    <row r="922" spans="1:14" ht="15" hidden="1" outlineLevel="2" x14ac:dyDescent="0.25">
      <c r="A922" s="1"/>
      <c r="B922" s="8" t="str">
        <f t="shared" si="691"/>
        <v>Branch Voltage Presence - Channel 52</v>
      </c>
      <c r="C922" s="1">
        <f t="shared" ref="C922:D922" si="741">C921+1</f>
        <v>52</v>
      </c>
      <c r="D922" s="10">
        <f t="shared" si="741"/>
        <v>3180</v>
      </c>
      <c r="J922" s="1" t="s">
        <v>125</v>
      </c>
      <c r="L922"/>
      <c r="M922"/>
      <c r="N922"/>
    </row>
    <row r="923" spans="1:14" ht="15" hidden="1" outlineLevel="2" x14ac:dyDescent="0.25">
      <c r="A923" s="1"/>
      <c r="B923" s="8" t="str">
        <f t="shared" si="691"/>
        <v>Branch Voltage Presence - Channel 53</v>
      </c>
      <c r="C923" s="1">
        <f t="shared" ref="C923:D923" si="742">C922+1</f>
        <v>53</v>
      </c>
      <c r="D923" s="10">
        <f t="shared" si="742"/>
        <v>3181</v>
      </c>
      <c r="J923" s="1" t="s">
        <v>125</v>
      </c>
      <c r="L923"/>
      <c r="M923"/>
      <c r="N923"/>
    </row>
    <row r="924" spans="1:14" ht="15" hidden="1" outlineLevel="2" x14ac:dyDescent="0.25">
      <c r="A924" s="1"/>
      <c r="B924" s="8" t="str">
        <f t="shared" si="691"/>
        <v>Branch Voltage Presence - Channel 54</v>
      </c>
      <c r="C924" s="1">
        <f t="shared" ref="C924:D924" si="743">C923+1</f>
        <v>54</v>
      </c>
      <c r="D924" s="10">
        <f t="shared" si="743"/>
        <v>3182</v>
      </c>
      <c r="J924" s="1" t="s">
        <v>125</v>
      </c>
      <c r="L924"/>
      <c r="M924"/>
      <c r="N924"/>
    </row>
    <row r="925" spans="1:14" ht="15" hidden="1" outlineLevel="2" x14ac:dyDescent="0.25">
      <c r="A925" s="1"/>
      <c r="B925" s="8" t="str">
        <f t="shared" si="691"/>
        <v>Branch Voltage Presence - Channel 55</v>
      </c>
      <c r="C925" s="1">
        <f t="shared" ref="C925:D925" si="744">C924+1</f>
        <v>55</v>
      </c>
      <c r="D925" s="10">
        <f t="shared" si="744"/>
        <v>3183</v>
      </c>
      <c r="J925" s="1" t="s">
        <v>125</v>
      </c>
      <c r="L925"/>
      <c r="M925"/>
      <c r="N925"/>
    </row>
    <row r="926" spans="1:14" ht="15" hidden="1" outlineLevel="2" x14ac:dyDescent="0.25">
      <c r="A926" s="1"/>
      <c r="B926" s="8" t="str">
        <f t="shared" si="691"/>
        <v>Branch Voltage Presence - Channel 56</v>
      </c>
      <c r="C926" s="1">
        <f t="shared" ref="C926:D926" si="745">C925+1</f>
        <v>56</v>
      </c>
      <c r="D926" s="10">
        <f t="shared" si="745"/>
        <v>3184</v>
      </c>
      <c r="J926" s="1" t="s">
        <v>125</v>
      </c>
      <c r="L926"/>
      <c r="M926"/>
      <c r="N926"/>
    </row>
    <row r="927" spans="1:14" ht="15" hidden="1" outlineLevel="2" x14ac:dyDescent="0.25">
      <c r="A927" s="1"/>
      <c r="B927" s="8" t="str">
        <f t="shared" si="691"/>
        <v>Branch Voltage Presence - Channel 57</v>
      </c>
      <c r="C927" s="1">
        <f t="shared" ref="C927:D927" si="746">C926+1</f>
        <v>57</v>
      </c>
      <c r="D927" s="10">
        <f t="shared" si="746"/>
        <v>3185</v>
      </c>
      <c r="J927" s="1" t="s">
        <v>125</v>
      </c>
      <c r="L927"/>
      <c r="M927"/>
      <c r="N927"/>
    </row>
    <row r="928" spans="1:14" ht="15" hidden="1" outlineLevel="2" x14ac:dyDescent="0.25">
      <c r="A928" s="1"/>
      <c r="B928" s="8" t="str">
        <f t="shared" si="691"/>
        <v>Branch Voltage Presence - Channel 58</v>
      </c>
      <c r="C928" s="1">
        <f t="shared" ref="C928:D928" si="747">C927+1</f>
        <v>58</v>
      </c>
      <c r="D928" s="10">
        <f t="shared" si="747"/>
        <v>3186</v>
      </c>
      <c r="J928" s="1" t="s">
        <v>125</v>
      </c>
      <c r="L928"/>
      <c r="M928"/>
      <c r="N928"/>
    </row>
    <row r="929" spans="1:14" ht="15" hidden="1" outlineLevel="2" x14ac:dyDescent="0.25">
      <c r="A929" s="1"/>
      <c r="B929" s="8" t="str">
        <f t="shared" si="691"/>
        <v>Branch Voltage Presence - Channel 59</v>
      </c>
      <c r="C929" s="1">
        <f t="shared" ref="C929:D929" si="748">C928+1</f>
        <v>59</v>
      </c>
      <c r="D929" s="10">
        <f t="shared" si="748"/>
        <v>3187</v>
      </c>
      <c r="J929" s="1" t="s">
        <v>125</v>
      </c>
      <c r="L929"/>
      <c r="M929"/>
      <c r="N929"/>
    </row>
    <row r="930" spans="1:14" ht="15" hidden="1" outlineLevel="2" x14ac:dyDescent="0.25">
      <c r="A930" s="1"/>
      <c r="B930" s="8" t="str">
        <f t="shared" si="691"/>
        <v>Branch Voltage Presence - Channel 60</v>
      </c>
      <c r="C930" s="1">
        <f t="shared" ref="C930:D930" si="749">C929+1</f>
        <v>60</v>
      </c>
      <c r="D930" s="10">
        <f t="shared" si="749"/>
        <v>3188</v>
      </c>
      <c r="J930" s="1" t="s">
        <v>125</v>
      </c>
      <c r="L930"/>
      <c r="M930"/>
      <c r="N930"/>
    </row>
    <row r="931" spans="1:14" ht="15" hidden="1" outlineLevel="2" x14ac:dyDescent="0.25">
      <c r="A931" s="1"/>
      <c r="B931" s="8" t="str">
        <f t="shared" si="691"/>
        <v>Branch Voltage Presence - Channel 61</v>
      </c>
      <c r="C931" s="1">
        <f t="shared" ref="C931:D931" si="750">C930+1</f>
        <v>61</v>
      </c>
      <c r="D931" s="10">
        <f t="shared" si="750"/>
        <v>3189</v>
      </c>
      <c r="J931" s="1" t="s">
        <v>125</v>
      </c>
      <c r="L931"/>
      <c r="M931"/>
      <c r="N931"/>
    </row>
    <row r="932" spans="1:14" ht="15" hidden="1" outlineLevel="2" x14ac:dyDescent="0.25">
      <c r="A932" s="1"/>
      <c r="B932" s="8" t="str">
        <f t="shared" si="691"/>
        <v>Branch Voltage Presence - Channel 62</v>
      </c>
      <c r="C932" s="1">
        <f t="shared" ref="C932:D932" si="751">C931+1</f>
        <v>62</v>
      </c>
      <c r="D932" s="10">
        <f t="shared" si="751"/>
        <v>3190</v>
      </c>
      <c r="J932" s="1" t="s">
        <v>125</v>
      </c>
      <c r="L932"/>
      <c r="M932"/>
      <c r="N932"/>
    </row>
    <row r="933" spans="1:14" ht="15" hidden="1" outlineLevel="2" x14ac:dyDescent="0.25">
      <c r="A933" s="1"/>
      <c r="B933" s="8" t="str">
        <f t="shared" si="691"/>
        <v>Branch Voltage Presence - Channel 63</v>
      </c>
      <c r="C933" s="1">
        <f t="shared" ref="C933:D933" si="752">C932+1</f>
        <v>63</v>
      </c>
      <c r="D933" s="10">
        <f t="shared" si="752"/>
        <v>3191</v>
      </c>
      <c r="J933" s="1" t="s">
        <v>125</v>
      </c>
      <c r="L933"/>
      <c r="M933"/>
      <c r="N933"/>
    </row>
    <row r="934" spans="1:14" ht="15" hidden="1" outlineLevel="2" x14ac:dyDescent="0.25">
      <c r="A934" s="1"/>
      <c r="B934" s="8" t="str">
        <f t="shared" si="691"/>
        <v>Branch Voltage Presence - Channel 64</v>
      </c>
      <c r="C934" s="1">
        <f t="shared" ref="C934:D934" si="753">C933+1</f>
        <v>64</v>
      </c>
      <c r="D934" s="10">
        <f t="shared" si="753"/>
        <v>3192</v>
      </c>
      <c r="J934" s="1" t="s">
        <v>125</v>
      </c>
      <c r="L934"/>
      <c r="M934"/>
      <c r="N934"/>
    </row>
    <row r="935" spans="1:14" ht="15" hidden="1" outlineLevel="2" x14ac:dyDescent="0.25">
      <c r="A935" s="1"/>
      <c r="B935" s="8" t="str">
        <f t="shared" si="691"/>
        <v>Branch Voltage Presence - Channel 65</v>
      </c>
      <c r="C935" s="1">
        <f t="shared" ref="C935:D935" si="754">C934+1</f>
        <v>65</v>
      </c>
      <c r="D935" s="10">
        <f t="shared" si="754"/>
        <v>3193</v>
      </c>
      <c r="J935" s="1" t="s">
        <v>125</v>
      </c>
      <c r="L935"/>
      <c r="M935"/>
      <c r="N935"/>
    </row>
    <row r="936" spans="1:14" ht="15" hidden="1" outlineLevel="2" x14ac:dyDescent="0.25">
      <c r="A936" s="1"/>
      <c r="B936" s="8" t="str">
        <f t="shared" ref="B936:B966" si="755">CONCATENATE("Branch Voltage Presence - Channel ",C936)</f>
        <v>Branch Voltage Presence - Channel 66</v>
      </c>
      <c r="C936" s="1">
        <f t="shared" ref="C936:D936" si="756">C935+1</f>
        <v>66</v>
      </c>
      <c r="D936" s="10">
        <f t="shared" si="756"/>
        <v>3194</v>
      </c>
      <c r="J936" s="1" t="s">
        <v>125</v>
      </c>
      <c r="L936"/>
      <c r="M936"/>
      <c r="N936"/>
    </row>
    <row r="937" spans="1:14" ht="15" hidden="1" outlineLevel="2" x14ac:dyDescent="0.25">
      <c r="A937" s="1"/>
      <c r="B937" s="8" t="str">
        <f t="shared" si="755"/>
        <v>Branch Voltage Presence - Channel 67</v>
      </c>
      <c r="C937" s="1">
        <f t="shared" ref="C937:D937" si="757">C936+1</f>
        <v>67</v>
      </c>
      <c r="D937" s="10">
        <f t="shared" si="757"/>
        <v>3195</v>
      </c>
      <c r="J937" s="1" t="s">
        <v>125</v>
      </c>
      <c r="L937"/>
      <c r="M937"/>
      <c r="N937"/>
    </row>
    <row r="938" spans="1:14" ht="15" hidden="1" outlineLevel="2" x14ac:dyDescent="0.25">
      <c r="A938" s="1"/>
      <c r="B938" s="8" t="str">
        <f t="shared" si="755"/>
        <v>Branch Voltage Presence - Channel 68</v>
      </c>
      <c r="C938" s="1">
        <f t="shared" ref="C938:D938" si="758">C937+1</f>
        <v>68</v>
      </c>
      <c r="D938" s="10">
        <f t="shared" si="758"/>
        <v>3196</v>
      </c>
      <c r="J938" s="1" t="s">
        <v>125</v>
      </c>
      <c r="L938"/>
      <c r="M938"/>
      <c r="N938"/>
    </row>
    <row r="939" spans="1:14" ht="15" hidden="1" outlineLevel="2" x14ac:dyDescent="0.25">
      <c r="A939" s="1"/>
      <c r="B939" s="8" t="str">
        <f t="shared" si="755"/>
        <v>Branch Voltage Presence - Channel 69</v>
      </c>
      <c r="C939" s="1">
        <f t="shared" ref="C939:D939" si="759">C938+1</f>
        <v>69</v>
      </c>
      <c r="D939" s="10">
        <f t="shared" si="759"/>
        <v>3197</v>
      </c>
      <c r="J939" s="1" t="s">
        <v>125</v>
      </c>
      <c r="L939"/>
      <c r="M939"/>
      <c r="N939"/>
    </row>
    <row r="940" spans="1:14" ht="15" hidden="1" outlineLevel="2" x14ac:dyDescent="0.25">
      <c r="A940" s="1"/>
      <c r="B940" s="8" t="str">
        <f t="shared" si="755"/>
        <v>Branch Voltage Presence - Channel 70</v>
      </c>
      <c r="C940" s="1">
        <f t="shared" ref="C940:D940" si="760">C939+1</f>
        <v>70</v>
      </c>
      <c r="D940" s="10">
        <f t="shared" si="760"/>
        <v>3198</v>
      </c>
      <c r="J940" s="1" t="s">
        <v>125</v>
      </c>
      <c r="L940"/>
      <c r="M940"/>
      <c r="N940"/>
    </row>
    <row r="941" spans="1:14" ht="15" hidden="1" outlineLevel="2" x14ac:dyDescent="0.25">
      <c r="A941" s="1"/>
      <c r="B941" s="8" t="str">
        <f t="shared" si="755"/>
        <v>Branch Voltage Presence - Channel 71</v>
      </c>
      <c r="C941" s="1">
        <f t="shared" ref="C941:D941" si="761">C940+1</f>
        <v>71</v>
      </c>
      <c r="D941" s="10">
        <f t="shared" si="761"/>
        <v>3199</v>
      </c>
      <c r="J941" s="1" t="s">
        <v>125</v>
      </c>
      <c r="L941"/>
      <c r="M941"/>
      <c r="N941"/>
    </row>
    <row r="942" spans="1:14" ht="15" hidden="1" outlineLevel="2" x14ac:dyDescent="0.25">
      <c r="A942" s="1"/>
      <c r="B942" s="8" t="str">
        <f t="shared" si="755"/>
        <v>Branch Voltage Presence - Channel 72</v>
      </c>
      <c r="C942" s="1">
        <f t="shared" ref="C942:D942" si="762">C941+1</f>
        <v>72</v>
      </c>
      <c r="D942" s="10">
        <f t="shared" si="762"/>
        <v>3200</v>
      </c>
      <c r="J942" s="1" t="s">
        <v>125</v>
      </c>
      <c r="L942"/>
      <c r="M942"/>
      <c r="N942"/>
    </row>
    <row r="943" spans="1:14" ht="15" hidden="1" outlineLevel="2" x14ac:dyDescent="0.25">
      <c r="A943" s="1"/>
      <c r="B943" s="8" t="str">
        <f t="shared" si="755"/>
        <v>Branch Voltage Presence - Channel 73</v>
      </c>
      <c r="C943" s="1">
        <f t="shared" ref="C943:D943" si="763">C942+1</f>
        <v>73</v>
      </c>
      <c r="D943" s="10">
        <f t="shared" si="763"/>
        <v>3201</v>
      </c>
      <c r="J943" s="1" t="s">
        <v>125</v>
      </c>
      <c r="L943"/>
      <c r="M943"/>
      <c r="N943"/>
    </row>
    <row r="944" spans="1:14" ht="15" hidden="1" outlineLevel="2" x14ac:dyDescent="0.25">
      <c r="A944" s="1"/>
      <c r="B944" s="8" t="str">
        <f t="shared" si="755"/>
        <v>Branch Voltage Presence - Channel 74</v>
      </c>
      <c r="C944" s="1">
        <f t="shared" ref="C944:D944" si="764">C943+1</f>
        <v>74</v>
      </c>
      <c r="D944" s="10">
        <f t="shared" si="764"/>
        <v>3202</v>
      </c>
      <c r="J944" s="1" t="s">
        <v>125</v>
      </c>
      <c r="L944"/>
      <c r="M944"/>
      <c r="N944"/>
    </row>
    <row r="945" spans="1:14" ht="15" hidden="1" outlineLevel="2" x14ac:dyDescent="0.25">
      <c r="A945" s="1"/>
      <c r="B945" s="8" t="str">
        <f t="shared" si="755"/>
        <v>Branch Voltage Presence - Channel 75</v>
      </c>
      <c r="C945" s="1">
        <f t="shared" ref="C945:D945" si="765">C944+1</f>
        <v>75</v>
      </c>
      <c r="D945" s="10">
        <f t="shared" si="765"/>
        <v>3203</v>
      </c>
      <c r="J945" s="1" t="s">
        <v>125</v>
      </c>
      <c r="L945"/>
      <c r="M945"/>
      <c r="N945"/>
    </row>
    <row r="946" spans="1:14" ht="15" hidden="1" outlineLevel="2" x14ac:dyDescent="0.25">
      <c r="A946" s="1"/>
      <c r="B946" s="8" t="str">
        <f t="shared" si="755"/>
        <v>Branch Voltage Presence - Channel 76</v>
      </c>
      <c r="C946" s="1">
        <f t="shared" ref="C946:D946" si="766">C945+1</f>
        <v>76</v>
      </c>
      <c r="D946" s="10">
        <f t="shared" si="766"/>
        <v>3204</v>
      </c>
      <c r="J946" s="1" t="s">
        <v>125</v>
      </c>
      <c r="L946"/>
      <c r="M946"/>
      <c r="N946"/>
    </row>
    <row r="947" spans="1:14" ht="15" hidden="1" outlineLevel="2" x14ac:dyDescent="0.25">
      <c r="A947" s="1"/>
      <c r="B947" s="8" t="str">
        <f t="shared" si="755"/>
        <v>Branch Voltage Presence - Channel 77</v>
      </c>
      <c r="C947" s="1">
        <f t="shared" ref="C947:D947" si="767">C946+1</f>
        <v>77</v>
      </c>
      <c r="D947" s="10">
        <f t="shared" si="767"/>
        <v>3205</v>
      </c>
      <c r="J947" s="1" t="s">
        <v>125</v>
      </c>
      <c r="L947"/>
      <c r="M947"/>
      <c r="N947"/>
    </row>
    <row r="948" spans="1:14" ht="15" hidden="1" outlineLevel="2" x14ac:dyDescent="0.25">
      <c r="A948" s="1"/>
      <c r="B948" s="8" t="str">
        <f t="shared" si="755"/>
        <v>Branch Voltage Presence - Channel 78</v>
      </c>
      <c r="C948" s="1">
        <f t="shared" ref="C948:D948" si="768">C947+1</f>
        <v>78</v>
      </c>
      <c r="D948" s="10">
        <f t="shared" si="768"/>
        <v>3206</v>
      </c>
      <c r="J948" s="1" t="s">
        <v>125</v>
      </c>
      <c r="L948"/>
      <c r="M948"/>
      <c r="N948"/>
    </row>
    <row r="949" spans="1:14" ht="15" hidden="1" outlineLevel="2" x14ac:dyDescent="0.25">
      <c r="A949" s="1"/>
      <c r="B949" s="8" t="str">
        <f t="shared" si="755"/>
        <v>Branch Voltage Presence - Channel 79</v>
      </c>
      <c r="C949" s="1">
        <f t="shared" ref="C949:D949" si="769">C948+1</f>
        <v>79</v>
      </c>
      <c r="D949" s="10">
        <f t="shared" si="769"/>
        <v>3207</v>
      </c>
      <c r="J949" s="1" t="s">
        <v>125</v>
      </c>
      <c r="L949"/>
      <c r="M949"/>
      <c r="N949"/>
    </row>
    <row r="950" spans="1:14" ht="15" hidden="1" outlineLevel="2" x14ac:dyDescent="0.25">
      <c r="A950" s="1"/>
      <c r="B950" s="8" t="str">
        <f t="shared" si="755"/>
        <v>Branch Voltage Presence - Channel 80</v>
      </c>
      <c r="C950" s="1">
        <f t="shared" ref="C950:D950" si="770">C949+1</f>
        <v>80</v>
      </c>
      <c r="D950" s="10">
        <f t="shared" si="770"/>
        <v>3208</v>
      </c>
      <c r="J950" s="1" t="s">
        <v>125</v>
      </c>
      <c r="L950"/>
      <c r="M950"/>
      <c r="N950"/>
    </row>
    <row r="951" spans="1:14" ht="15" hidden="1" outlineLevel="2" x14ac:dyDescent="0.25">
      <c r="A951" s="1"/>
      <c r="B951" s="8" t="str">
        <f t="shared" si="755"/>
        <v>Branch Voltage Presence - Channel 81</v>
      </c>
      <c r="C951" s="1">
        <f t="shared" ref="C951:D951" si="771">C950+1</f>
        <v>81</v>
      </c>
      <c r="D951" s="10">
        <f t="shared" si="771"/>
        <v>3209</v>
      </c>
      <c r="J951" s="1" t="s">
        <v>125</v>
      </c>
      <c r="L951"/>
      <c r="M951"/>
      <c r="N951"/>
    </row>
    <row r="952" spans="1:14" ht="15" hidden="1" outlineLevel="2" x14ac:dyDescent="0.25">
      <c r="A952" s="1"/>
      <c r="B952" s="8" t="str">
        <f t="shared" si="755"/>
        <v>Branch Voltage Presence - Channel 82</v>
      </c>
      <c r="C952" s="1">
        <f t="shared" ref="C952:D952" si="772">C951+1</f>
        <v>82</v>
      </c>
      <c r="D952" s="10">
        <f t="shared" si="772"/>
        <v>3210</v>
      </c>
      <c r="J952" s="1" t="s">
        <v>125</v>
      </c>
      <c r="L952"/>
      <c r="M952"/>
      <c r="N952"/>
    </row>
    <row r="953" spans="1:14" ht="15" hidden="1" outlineLevel="2" x14ac:dyDescent="0.25">
      <c r="A953" s="1"/>
      <c r="B953" s="8" t="str">
        <f t="shared" si="755"/>
        <v>Branch Voltage Presence - Channel 83</v>
      </c>
      <c r="C953" s="1">
        <f t="shared" ref="C953:D953" si="773">C952+1</f>
        <v>83</v>
      </c>
      <c r="D953" s="10">
        <f t="shared" si="773"/>
        <v>3211</v>
      </c>
      <c r="J953" s="1" t="s">
        <v>125</v>
      </c>
      <c r="L953"/>
      <c r="M953"/>
      <c r="N953"/>
    </row>
    <row r="954" spans="1:14" ht="15" hidden="1" outlineLevel="2" x14ac:dyDescent="0.25">
      <c r="A954" s="1"/>
      <c r="B954" s="8" t="str">
        <f t="shared" si="755"/>
        <v>Branch Voltage Presence - Channel 84</v>
      </c>
      <c r="C954" s="1">
        <f t="shared" ref="C954:D954" si="774">C953+1</f>
        <v>84</v>
      </c>
      <c r="D954" s="10">
        <f t="shared" si="774"/>
        <v>3212</v>
      </c>
      <c r="J954" s="1" t="s">
        <v>125</v>
      </c>
      <c r="L954"/>
      <c r="M954"/>
      <c r="N954"/>
    </row>
    <row r="955" spans="1:14" ht="15" hidden="1" outlineLevel="2" x14ac:dyDescent="0.25">
      <c r="A955" s="1"/>
      <c r="B955" s="8" t="str">
        <f t="shared" si="755"/>
        <v>Branch Voltage Presence - Channel 85</v>
      </c>
      <c r="C955" s="1">
        <f t="shared" ref="C955:D955" si="775">C954+1</f>
        <v>85</v>
      </c>
      <c r="D955" s="10">
        <f t="shared" si="775"/>
        <v>3213</v>
      </c>
      <c r="J955" s="1" t="s">
        <v>125</v>
      </c>
      <c r="L955"/>
      <c r="M955"/>
      <c r="N955"/>
    </row>
    <row r="956" spans="1:14" hidden="1" outlineLevel="2" x14ac:dyDescent="0.25">
      <c r="B956" s="8" t="str">
        <f t="shared" si="755"/>
        <v>Branch Voltage Presence - Channel 86</v>
      </c>
      <c r="C956" s="1">
        <f t="shared" ref="C956:D956" si="776">C955+1</f>
        <v>86</v>
      </c>
      <c r="D956" s="10">
        <f t="shared" si="776"/>
        <v>3214</v>
      </c>
      <c r="J956" s="1" t="s">
        <v>125</v>
      </c>
    </row>
    <row r="957" spans="1:14" hidden="1" outlineLevel="2" x14ac:dyDescent="0.25">
      <c r="B957" s="8" t="str">
        <f t="shared" si="755"/>
        <v>Branch Voltage Presence - Channel 87</v>
      </c>
      <c r="C957" s="1">
        <f t="shared" ref="C957:D957" si="777">C956+1</f>
        <v>87</v>
      </c>
      <c r="D957" s="10">
        <f t="shared" si="777"/>
        <v>3215</v>
      </c>
      <c r="J957" s="1" t="s">
        <v>125</v>
      </c>
    </row>
    <row r="958" spans="1:14" hidden="1" outlineLevel="2" x14ac:dyDescent="0.25">
      <c r="B958" s="8" t="str">
        <f t="shared" si="755"/>
        <v>Branch Voltage Presence - Channel 88</v>
      </c>
      <c r="C958" s="1">
        <f t="shared" ref="C958:D958" si="778">C957+1</f>
        <v>88</v>
      </c>
      <c r="D958" s="10">
        <f t="shared" si="778"/>
        <v>3216</v>
      </c>
      <c r="J958" s="1" t="s">
        <v>125</v>
      </c>
    </row>
    <row r="959" spans="1:14" hidden="1" outlineLevel="2" x14ac:dyDescent="0.25">
      <c r="B959" s="8" t="str">
        <f t="shared" si="755"/>
        <v>Branch Voltage Presence - Channel 89</v>
      </c>
      <c r="C959" s="1">
        <f t="shared" ref="C959:D959" si="779">C958+1</f>
        <v>89</v>
      </c>
      <c r="D959" s="10">
        <f t="shared" si="779"/>
        <v>3217</v>
      </c>
      <c r="J959" s="1" t="s">
        <v>125</v>
      </c>
    </row>
    <row r="960" spans="1:14" hidden="1" outlineLevel="2" x14ac:dyDescent="0.25">
      <c r="B960" s="8" t="str">
        <f t="shared" si="755"/>
        <v>Branch Voltage Presence - Channel 90</v>
      </c>
      <c r="C960" s="1">
        <f t="shared" ref="C960:D960" si="780">C959+1</f>
        <v>90</v>
      </c>
      <c r="D960" s="10">
        <f t="shared" si="780"/>
        <v>3218</v>
      </c>
      <c r="J960" s="1" t="s">
        <v>125</v>
      </c>
    </row>
    <row r="961" spans="1:14" hidden="1" outlineLevel="2" x14ac:dyDescent="0.25">
      <c r="B961" s="8" t="str">
        <f t="shared" si="755"/>
        <v>Branch Voltage Presence - Channel 91</v>
      </c>
      <c r="C961" s="1">
        <f t="shared" ref="C961:D961" si="781">C960+1</f>
        <v>91</v>
      </c>
      <c r="D961" s="10">
        <f t="shared" si="781"/>
        <v>3219</v>
      </c>
      <c r="J961" s="1" t="s">
        <v>125</v>
      </c>
    </row>
    <row r="962" spans="1:14" hidden="1" outlineLevel="2" x14ac:dyDescent="0.25">
      <c r="B962" s="8" t="str">
        <f t="shared" si="755"/>
        <v>Branch Voltage Presence - Channel 92</v>
      </c>
      <c r="C962" s="1">
        <f t="shared" ref="C962:D962" si="782">C961+1</f>
        <v>92</v>
      </c>
      <c r="D962" s="10">
        <f t="shared" si="782"/>
        <v>3220</v>
      </c>
      <c r="J962" s="1" t="s">
        <v>125</v>
      </c>
    </row>
    <row r="963" spans="1:14" hidden="1" outlineLevel="2" x14ac:dyDescent="0.25">
      <c r="B963" s="8" t="str">
        <f t="shared" si="755"/>
        <v>Branch Voltage Presence - Channel 93</v>
      </c>
      <c r="C963" s="1">
        <f t="shared" ref="C963:D963" si="783">C962+1</f>
        <v>93</v>
      </c>
      <c r="D963" s="10">
        <f t="shared" si="783"/>
        <v>3221</v>
      </c>
      <c r="J963" s="1" t="s">
        <v>125</v>
      </c>
    </row>
    <row r="964" spans="1:14" hidden="1" outlineLevel="2" x14ac:dyDescent="0.25">
      <c r="B964" s="8" t="str">
        <f t="shared" si="755"/>
        <v>Branch Voltage Presence - Channel 94</v>
      </c>
      <c r="C964" s="1">
        <f t="shared" ref="C964:D964" si="784">C963+1</f>
        <v>94</v>
      </c>
      <c r="D964" s="10">
        <f t="shared" si="784"/>
        <v>3222</v>
      </c>
      <c r="J964" s="1" t="s">
        <v>125</v>
      </c>
    </row>
    <row r="965" spans="1:14" hidden="1" outlineLevel="2" x14ac:dyDescent="0.25">
      <c r="B965" s="8" t="str">
        <f t="shared" si="755"/>
        <v>Branch Voltage Presence - Channel 95</v>
      </c>
      <c r="C965" s="1">
        <f t="shared" ref="C965:D965" si="785">C964+1</f>
        <v>95</v>
      </c>
      <c r="D965" s="10">
        <f t="shared" si="785"/>
        <v>3223</v>
      </c>
      <c r="J965" s="1" t="s">
        <v>125</v>
      </c>
    </row>
    <row r="966" spans="1:14" hidden="1" outlineLevel="2" x14ac:dyDescent="0.25">
      <c r="B966" s="8" t="str">
        <f t="shared" si="755"/>
        <v>Branch Voltage Presence - Channel 96</v>
      </c>
      <c r="C966" s="1">
        <f t="shared" ref="C966:D966" si="786">C965+1</f>
        <v>96</v>
      </c>
      <c r="D966" s="10">
        <f t="shared" si="786"/>
        <v>3224</v>
      </c>
      <c r="J966" s="1" t="s">
        <v>125</v>
      </c>
    </row>
    <row r="967" spans="1:14" outlineLevel="1" collapsed="1" x14ac:dyDescent="0.25"/>
    <row r="968" spans="1:14" s="9" customFormat="1" outlineLevel="1" x14ac:dyDescent="0.25">
      <c r="A968" s="7"/>
      <c r="B968" s="8" t="s">
        <v>220</v>
      </c>
      <c r="C968" s="8"/>
      <c r="D968" s="10">
        <f>E870+1</f>
        <v>3225</v>
      </c>
      <c r="E968" s="1">
        <f>D1064</f>
        <v>3320</v>
      </c>
      <c r="F968" s="10"/>
      <c r="G968" s="11"/>
      <c r="H968" s="1"/>
      <c r="I968" s="11"/>
      <c r="J968" s="1"/>
      <c r="K968" s="1"/>
      <c r="L968" s="1"/>
      <c r="M968" s="1"/>
      <c r="N968" s="8"/>
    </row>
    <row r="969" spans="1:14" hidden="1" outlineLevel="2" x14ac:dyDescent="0.25">
      <c r="B969" s="8" t="str">
        <f>CONCATENATE("Branch Zero Current State - Channel ",C969)</f>
        <v>Branch Zero Current State - Channel 1</v>
      </c>
      <c r="C969" s="1">
        <v>1</v>
      </c>
      <c r="D969" s="10">
        <f>D968</f>
        <v>3225</v>
      </c>
      <c r="J969" s="1" t="s">
        <v>125</v>
      </c>
    </row>
    <row r="970" spans="1:14" hidden="1" outlineLevel="2" x14ac:dyDescent="0.25">
      <c r="B970" s="8" t="str">
        <f t="shared" ref="B970:B1033" si="787">CONCATENATE("Branch Zero Current State - Channel ",C970)</f>
        <v>Branch Zero Current State - Channel 2</v>
      </c>
      <c r="C970" s="1">
        <f>C969+1</f>
        <v>2</v>
      </c>
      <c r="D970" s="10">
        <f>D969+1</f>
        <v>3226</v>
      </c>
      <c r="J970" s="1" t="s">
        <v>125</v>
      </c>
    </row>
    <row r="971" spans="1:14" hidden="1" outlineLevel="2" x14ac:dyDescent="0.25">
      <c r="B971" s="8" t="str">
        <f t="shared" si="787"/>
        <v>Branch Zero Current State - Channel 3</v>
      </c>
      <c r="C971" s="1">
        <f t="shared" ref="C971:D971" si="788">C970+1</f>
        <v>3</v>
      </c>
      <c r="D971" s="10">
        <f t="shared" si="788"/>
        <v>3227</v>
      </c>
      <c r="J971" s="1" t="s">
        <v>125</v>
      </c>
    </row>
    <row r="972" spans="1:14" ht="15" hidden="1" outlineLevel="2" x14ac:dyDescent="0.25">
      <c r="A972" s="1"/>
      <c r="B972" s="8" t="str">
        <f t="shared" si="787"/>
        <v>Branch Zero Current State - Channel 4</v>
      </c>
      <c r="C972" s="1">
        <f t="shared" ref="C972:D972" si="789">C971+1</f>
        <v>4</v>
      </c>
      <c r="D972" s="10">
        <f t="shared" si="789"/>
        <v>3228</v>
      </c>
      <c r="J972" s="1" t="s">
        <v>125</v>
      </c>
      <c r="L972"/>
      <c r="M972"/>
      <c r="N972"/>
    </row>
    <row r="973" spans="1:14" ht="15" hidden="1" outlineLevel="2" x14ac:dyDescent="0.25">
      <c r="A973" s="1"/>
      <c r="B973" s="8" t="str">
        <f t="shared" si="787"/>
        <v>Branch Zero Current State - Channel 5</v>
      </c>
      <c r="C973" s="1">
        <f t="shared" ref="C973:D973" si="790">C972+1</f>
        <v>5</v>
      </c>
      <c r="D973" s="10">
        <f t="shared" si="790"/>
        <v>3229</v>
      </c>
      <c r="J973" s="1" t="s">
        <v>125</v>
      </c>
      <c r="L973"/>
      <c r="M973"/>
      <c r="N973"/>
    </row>
    <row r="974" spans="1:14" ht="15" hidden="1" outlineLevel="2" x14ac:dyDescent="0.25">
      <c r="A974" s="1"/>
      <c r="B974" s="8" t="str">
        <f t="shared" si="787"/>
        <v>Branch Zero Current State - Channel 6</v>
      </c>
      <c r="C974" s="1">
        <f t="shared" ref="C974:D974" si="791">C973+1</f>
        <v>6</v>
      </c>
      <c r="D974" s="10">
        <f t="shared" si="791"/>
        <v>3230</v>
      </c>
      <c r="J974" s="1" t="s">
        <v>125</v>
      </c>
      <c r="L974"/>
      <c r="M974"/>
      <c r="N974"/>
    </row>
    <row r="975" spans="1:14" ht="15" hidden="1" outlineLevel="2" x14ac:dyDescent="0.25">
      <c r="A975" s="1"/>
      <c r="B975" s="8" t="str">
        <f t="shared" si="787"/>
        <v>Branch Zero Current State - Channel 7</v>
      </c>
      <c r="C975" s="1">
        <f t="shared" ref="C975:D975" si="792">C974+1</f>
        <v>7</v>
      </c>
      <c r="D975" s="10">
        <f t="shared" si="792"/>
        <v>3231</v>
      </c>
      <c r="J975" s="1" t="s">
        <v>125</v>
      </c>
      <c r="L975"/>
      <c r="M975"/>
      <c r="N975"/>
    </row>
    <row r="976" spans="1:14" ht="15" hidden="1" outlineLevel="2" x14ac:dyDescent="0.25">
      <c r="A976" s="1"/>
      <c r="B976" s="8" t="str">
        <f t="shared" si="787"/>
        <v>Branch Zero Current State - Channel 8</v>
      </c>
      <c r="C976" s="1">
        <f t="shared" ref="C976:D976" si="793">C975+1</f>
        <v>8</v>
      </c>
      <c r="D976" s="10">
        <f t="shared" si="793"/>
        <v>3232</v>
      </c>
      <c r="J976" s="1" t="s">
        <v>125</v>
      </c>
      <c r="L976"/>
      <c r="M976"/>
      <c r="N976"/>
    </row>
    <row r="977" spans="1:14" ht="15" hidden="1" outlineLevel="2" x14ac:dyDescent="0.25">
      <c r="A977" s="1"/>
      <c r="B977" s="8" t="str">
        <f t="shared" si="787"/>
        <v>Branch Zero Current State - Channel 9</v>
      </c>
      <c r="C977" s="1">
        <f t="shared" ref="C977:D977" si="794">C976+1</f>
        <v>9</v>
      </c>
      <c r="D977" s="10">
        <f t="shared" si="794"/>
        <v>3233</v>
      </c>
      <c r="J977" s="1" t="s">
        <v>125</v>
      </c>
      <c r="L977"/>
      <c r="M977"/>
      <c r="N977"/>
    </row>
    <row r="978" spans="1:14" ht="15" hidden="1" outlineLevel="2" x14ac:dyDescent="0.25">
      <c r="A978" s="1"/>
      <c r="B978" s="8" t="str">
        <f t="shared" si="787"/>
        <v>Branch Zero Current State - Channel 10</v>
      </c>
      <c r="C978" s="1">
        <f t="shared" ref="C978:D978" si="795">C977+1</f>
        <v>10</v>
      </c>
      <c r="D978" s="10">
        <f t="shared" si="795"/>
        <v>3234</v>
      </c>
      <c r="J978" s="1" t="s">
        <v>125</v>
      </c>
      <c r="L978"/>
      <c r="M978"/>
      <c r="N978"/>
    </row>
    <row r="979" spans="1:14" ht="15" hidden="1" outlineLevel="2" x14ac:dyDescent="0.25">
      <c r="A979" s="1"/>
      <c r="B979" s="8" t="str">
        <f t="shared" si="787"/>
        <v>Branch Zero Current State - Channel 11</v>
      </c>
      <c r="C979" s="1">
        <f t="shared" ref="C979:D979" si="796">C978+1</f>
        <v>11</v>
      </c>
      <c r="D979" s="10">
        <f t="shared" si="796"/>
        <v>3235</v>
      </c>
      <c r="J979" s="1" t="s">
        <v>125</v>
      </c>
      <c r="L979"/>
      <c r="M979"/>
      <c r="N979"/>
    </row>
    <row r="980" spans="1:14" ht="15" hidden="1" outlineLevel="2" x14ac:dyDescent="0.25">
      <c r="A980" s="1"/>
      <c r="B980" s="8" t="str">
        <f t="shared" si="787"/>
        <v>Branch Zero Current State - Channel 12</v>
      </c>
      <c r="C980" s="1">
        <f t="shared" ref="C980:D980" si="797">C979+1</f>
        <v>12</v>
      </c>
      <c r="D980" s="10">
        <f t="shared" si="797"/>
        <v>3236</v>
      </c>
      <c r="J980" s="1" t="s">
        <v>125</v>
      </c>
      <c r="L980"/>
      <c r="M980"/>
      <c r="N980"/>
    </row>
    <row r="981" spans="1:14" ht="15" hidden="1" outlineLevel="2" x14ac:dyDescent="0.25">
      <c r="A981" s="1"/>
      <c r="B981" s="8" t="str">
        <f t="shared" si="787"/>
        <v>Branch Zero Current State - Channel 13</v>
      </c>
      <c r="C981" s="1">
        <f t="shared" ref="C981:D981" si="798">C980+1</f>
        <v>13</v>
      </c>
      <c r="D981" s="10">
        <f t="shared" si="798"/>
        <v>3237</v>
      </c>
      <c r="J981" s="1" t="s">
        <v>125</v>
      </c>
      <c r="L981"/>
      <c r="M981"/>
      <c r="N981"/>
    </row>
    <row r="982" spans="1:14" ht="15" hidden="1" outlineLevel="2" x14ac:dyDescent="0.25">
      <c r="A982" s="1"/>
      <c r="B982" s="8" t="str">
        <f t="shared" si="787"/>
        <v>Branch Zero Current State - Channel 14</v>
      </c>
      <c r="C982" s="1">
        <f t="shared" ref="C982:D982" si="799">C981+1</f>
        <v>14</v>
      </c>
      <c r="D982" s="10">
        <f t="shared" si="799"/>
        <v>3238</v>
      </c>
      <c r="J982" s="1" t="s">
        <v>125</v>
      </c>
      <c r="L982"/>
      <c r="M982"/>
      <c r="N982"/>
    </row>
    <row r="983" spans="1:14" ht="15" hidden="1" outlineLevel="2" x14ac:dyDescent="0.25">
      <c r="A983" s="1"/>
      <c r="B983" s="8" t="str">
        <f t="shared" si="787"/>
        <v>Branch Zero Current State - Channel 15</v>
      </c>
      <c r="C983" s="1">
        <f t="shared" ref="C983:D983" si="800">C982+1</f>
        <v>15</v>
      </c>
      <c r="D983" s="10">
        <f t="shared" si="800"/>
        <v>3239</v>
      </c>
      <c r="J983" s="1" t="s">
        <v>125</v>
      </c>
      <c r="L983"/>
      <c r="M983"/>
      <c r="N983"/>
    </row>
    <row r="984" spans="1:14" ht="15" hidden="1" outlineLevel="2" x14ac:dyDescent="0.25">
      <c r="A984" s="1"/>
      <c r="B984" s="8" t="str">
        <f t="shared" si="787"/>
        <v>Branch Zero Current State - Channel 16</v>
      </c>
      <c r="C984" s="1">
        <f t="shared" ref="C984:D984" si="801">C983+1</f>
        <v>16</v>
      </c>
      <c r="D984" s="10">
        <f t="shared" si="801"/>
        <v>3240</v>
      </c>
      <c r="J984" s="1" t="s">
        <v>125</v>
      </c>
      <c r="L984"/>
      <c r="M984"/>
      <c r="N984"/>
    </row>
    <row r="985" spans="1:14" ht="15" hidden="1" outlineLevel="2" x14ac:dyDescent="0.25">
      <c r="A985" s="1"/>
      <c r="B985" s="8" t="str">
        <f t="shared" si="787"/>
        <v>Branch Zero Current State - Channel 17</v>
      </c>
      <c r="C985" s="1">
        <f t="shared" ref="C985:D985" si="802">C984+1</f>
        <v>17</v>
      </c>
      <c r="D985" s="10">
        <f t="shared" si="802"/>
        <v>3241</v>
      </c>
      <c r="J985" s="1" t="s">
        <v>125</v>
      </c>
      <c r="L985"/>
      <c r="M985"/>
      <c r="N985"/>
    </row>
    <row r="986" spans="1:14" ht="15" hidden="1" outlineLevel="2" x14ac:dyDescent="0.25">
      <c r="A986" s="1"/>
      <c r="B986" s="8" t="str">
        <f t="shared" si="787"/>
        <v>Branch Zero Current State - Channel 18</v>
      </c>
      <c r="C986" s="1">
        <f t="shared" ref="C986:D986" si="803">C985+1</f>
        <v>18</v>
      </c>
      <c r="D986" s="10">
        <f t="shared" si="803"/>
        <v>3242</v>
      </c>
      <c r="J986" s="1" t="s">
        <v>125</v>
      </c>
      <c r="L986"/>
      <c r="M986"/>
      <c r="N986"/>
    </row>
    <row r="987" spans="1:14" ht="15" hidden="1" outlineLevel="2" x14ac:dyDescent="0.25">
      <c r="A987" s="1"/>
      <c r="B987" s="8" t="str">
        <f t="shared" si="787"/>
        <v>Branch Zero Current State - Channel 19</v>
      </c>
      <c r="C987" s="1">
        <f t="shared" ref="C987:D987" si="804">C986+1</f>
        <v>19</v>
      </c>
      <c r="D987" s="10">
        <f t="shared" si="804"/>
        <v>3243</v>
      </c>
      <c r="J987" s="1" t="s">
        <v>125</v>
      </c>
      <c r="L987"/>
      <c r="M987"/>
      <c r="N987"/>
    </row>
    <row r="988" spans="1:14" ht="15" hidden="1" outlineLevel="2" x14ac:dyDescent="0.25">
      <c r="A988" s="1"/>
      <c r="B988" s="8" t="str">
        <f t="shared" si="787"/>
        <v>Branch Zero Current State - Channel 20</v>
      </c>
      <c r="C988" s="1">
        <f t="shared" ref="C988:D988" si="805">C987+1</f>
        <v>20</v>
      </c>
      <c r="D988" s="10">
        <f t="shared" si="805"/>
        <v>3244</v>
      </c>
      <c r="J988" s="1" t="s">
        <v>125</v>
      </c>
      <c r="L988"/>
      <c r="M988"/>
      <c r="N988"/>
    </row>
    <row r="989" spans="1:14" ht="15" hidden="1" outlineLevel="2" x14ac:dyDescent="0.25">
      <c r="A989" s="1"/>
      <c r="B989" s="8" t="str">
        <f t="shared" si="787"/>
        <v>Branch Zero Current State - Channel 21</v>
      </c>
      <c r="C989" s="1">
        <f t="shared" ref="C989:D989" si="806">C988+1</f>
        <v>21</v>
      </c>
      <c r="D989" s="10">
        <f t="shared" si="806"/>
        <v>3245</v>
      </c>
      <c r="J989" s="1" t="s">
        <v>125</v>
      </c>
      <c r="L989"/>
      <c r="M989"/>
      <c r="N989"/>
    </row>
    <row r="990" spans="1:14" ht="15" hidden="1" outlineLevel="2" x14ac:dyDescent="0.25">
      <c r="A990" s="1"/>
      <c r="B990" s="8" t="str">
        <f t="shared" si="787"/>
        <v>Branch Zero Current State - Channel 22</v>
      </c>
      <c r="C990" s="1">
        <f t="shared" ref="C990:D990" si="807">C989+1</f>
        <v>22</v>
      </c>
      <c r="D990" s="10">
        <f t="shared" si="807"/>
        <v>3246</v>
      </c>
      <c r="J990" s="1" t="s">
        <v>125</v>
      </c>
      <c r="L990"/>
      <c r="M990"/>
      <c r="N990"/>
    </row>
    <row r="991" spans="1:14" ht="15" hidden="1" outlineLevel="2" x14ac:dyDescent="0.25">
      <c r="A991" s="1"/>
      <c r="B991" s="8" t="str">
        <f t="shared" si="787"/>
        <v>Branch Zero Current State - Channel 23</v>
      </c>
      <c r="C991" s="1">
        <f t="shared" ref="C991:D991" si="808">C990+1</f>
        <v>23</v>
      </c>
      <c r="D991" s="10">
        <f t="shared" si="808"/>
        <v>3247</v>
      </c>
      <c r="J991" s="1" t="s">
        <v>125</v>
      </c>
      <c r="L991"/>
      <c r="M991"/>
      <c r="N991"/>
    </row>
    <row r="992" spans="1:14" ht="15" hidden="1" outlineLevel="2" x14ac:dyDescent="0.25">
      <c r="A992" s="1"/>
      <c r="B992" s="8" t="str">
        <f t="shared" si="787"/>
        <v>Branch Zero Current State - Channel 24</v>
      </c>
      <c r="C992" s="1">
        <f t="shared" ref="C992:D992" si="809">C991+1</f>
        <v>24</v>
      </c>
      <c r="D992" s="10">
        <f t="shared" si="809"/>
        <v>3248</v>
      </c>
      <c r="J992" s="1" t="s">
        <v>125</v>
      </c>
      <c r="L992"/>
      <c r="M992"/>
      <c r="N992"/>
    </row>
    <row r="993" spans="1:14" ht="15" hidden="1" outlineLevel="2" x14ac:dyDescent="0.25">
      <c r="A993" s="1"/>
      <c r="B993" s="8" t="str">
        <f t="shared" si="787"/>
        <v>Branch Zero Current State - Channel 25</v>
      </c>
      <c r="C993" s="1">
        <f t="shared" ref="C993:D993" si="810">C992+1</f>
        <v>25</v>
      </c>
      <c r="D993" s="10">
        <f t="shared" si="810"/>
        <v>3249</v>
      </c>
      <c r="J993" s="1" t="s">
        <v>125</v>
      </c>
      <c r="L993"/>
      <c r="M993"/>
      <c r="N993"/>
    </row>
    <row r="994" spans="1:14" ht="15" hidden="1" outlineLevel="2" x14ac:dyDescent="0.25">
      <c r="A994" s="1"/>
      <c r="B994" s="8" t="str">
        <f t="shared" si="787"/>
        <v>Branch Zero Current State - Channel 26</v>
      </c>
      <c r="C994" s="1">
        <f t="shared" ref="C994:D994" si="811">C993+1</f>
        <v>26</v>
      </c>
      <c r="D994" s="10">
        <f t="shared" si="811"/>
        <v>3250</v>
      </c>
      <c r="J994" s="1" t="s">
        <v>125</v>
      </c>
      <c r="L994"/>
      <c r="M994"/>
      <c r="N994"/>
    </row>
    <row r="995" spans="1:14" ht="15" hidden="1" outlineLevel="2" x14ac:dyDescent="0.25">
      <c r="A995" s="1"/>
      <c r="B995" s="8" t="str">
        <f t="shared" si="787"/>
        <v>Branch Zero Current State - Channel 27</v>
      </c>
      <c r="C995" s="1">
        <f t="shared" ref="C995:D995" si="812">C994+1</f>
        <v>27</v>
      </c>
      <c r="D995" s="10">
        <f t="shared" si="812"/>
        <v>3251</v>
      </c>
      <c r="J995" s="1" t="s">
        <v>125</v>
      </c>
      <c r="L995"/>
      <c r="M995"/>
      <c r="N995"/>
    </row>
    <row r="996" spans="1:14" ht="15" hidden="1" outlineLevel="2" x14ac:dyDescent="0.25">
      <c r="A996" s="1"/>
      <c r="B996" s="8" t="str">
        <f t="shared" si="787"/>
        <v>Branch Zero Current State - Channel 28</v>
      </c>
      <c r="C996" s="1">
        <f t="shared" ref="C996:D996" si="813">C995+1</f>
        <v>28</v>
      </c>
      <c r="D996" s="10">
        <f t="shared" si="813"/>
        <v>3252</v>
      </c>
      <c r="J996" s="1" t="s">
        <v>125</v>
      </c>
      <c r="L996"/>
      <c r="M996"/>
      <c r="N996"/>
    </row>
    <row r="997" spans="1:14" ht="15" hidden="1" outlineLevel="2" x14ac:dyDescent="0.25">
      <c r="A997" s="1"/>
      <c r="B997" s="8" t="str">
        <f t="shared" si="787"/>
        <v>Branch Zero Current State - Channel 29</v>
      </c>
      <c r="C997" s="1">
        <f t="shared" ref="C997:D997" si="814">C996+1</f>
        <v>29</v>
      </c>
      <c r="D997" s="10">
        <f t="shared" si="814"/>
        <v>3253</v>
      </c>
      <c r="J997" s="1" t="s">
        <v>125</v>
      </c>
      <c r="L997"/>
      <c r="M997"/>
      <c r="N997"/>
    </row>
    <row r="998" spans="1:14" ht="15" hidden="1" outlineLevel="2" x14ac:dyDescent="0.25">
      <c r="A998" s="1"/>
      <c r="B998" s="8" t="str">
        <f t="shared" si="787"/>
        <v>Branch Zero Current State - Channel 30</v>
      </c>
      <c r="C998" s="1">
        <f t="shared" ref="C998:D998" si="815">C997+1</f>
        <v>30</v>
      </c>
      <c r="D998" s="10">
        <f t="shared" si="815"/>
        <v>3254</v>
      </c>
      <c r="J998" s="1" t="s">
        <v>125</v>
      </c>
      <c r="L998"/>
      <c r="M998"/>
      <c r="N998"/>
    </row>
    <row r="999" spans="1:14" ht="15" hidden="1" outlineLevel="2" x14ac:dyDescent="0.25">
      <c r="A999" s="1"/>
      <c r="B999" s="8" t="str">
        <f t="shared" si="787"/>
        <v>Branch Zero Current State - Channel 31</v>
      </c>
      <c r="C999" s="1">
        <f t="shared" ref="C999:D999" si="816">C998+1</f>
        <v>31</v>
      </c>
      <c r="D999" s="10">
        <f t="shared" si="816"/>
        <v>3255</v>
      </c>
      <c r="J999" s="1" t="s">
        <v>125</v>
      </c>
      <c r="L999"/>
      <c r="M999"/>
      <c r="N999"/>
    </row>
    <row r="1000" spans="1:14" ht="15" hidden="1" outlineLevel="2" x14ac:dyDescent="0.25">
      <c r="A1000" s="1"/>
      <c r="B1000" s="8" t="str">
        <f t="shared" si="787"/>
        <v>Branch Zero Current State - Channel 32</v>
      </c>
      <c r="C1000" s="1">
        <f t="shared" ref="C1000:D1000" si="817">C999+1</f>
        <v>32</v>
      </c>
      <c r="D1000" s="10">
        <f t="shared" si="817"/>
        <v>3256</v>
      </c>
      <c r="J1000" s="1" t="s">
        <v>125</v>
      </c>
      <c r="L1000"/>
      <c r="M1000"/>
      <c r="N1000"/>
    </row>
    <row r="1001" spans="1:14" ht="15" hidden="1" outlineLevel="2" x14ac:dyDescent="0.25">
      <c r="A1001" s="1"/>
      <c r="B1001" s="8" t="str">
        <f t="shared" si="787"/>
        <v>Branch Zero Current State - Channel 33</v>
      </c>
      <c r="C1001" s="1">
        <f t="shared" ref="C1001:D1001" si="818">C1000+1</f>
        <v>33</v>
      </c>
      <c r="D1001" s="10">
        <f t="shared" si="818"/>
        <v>3257</v>
      </c>
      <c r="J1001" s="1" t="s">
        <v>125</v>
      </c>
      <c r="L1001"/>
      <c r="M1001"/>
      <c r="N1001"/>
    </row>
    <row r="1002" spans="1:14" ht="15" hidden="1" outlineLevel="2" x14ac:dyDescent="0.25">
      <c r="A1002" s="1"/>
      <c r="B1002" s="8" t="str">
        <f t="shared" si="787"/>
        <v>Branch Zero Current State - Channel 34</v>
      </c>
      <c r="C1002" s="1">
        <f t="shared" ref="C1002:D1002" si="819">C1001+1</f>
        <v>34</v>
      </c>
      <c r="D1002" s="10">
        <f t="shared" si="819"/>
        <v>3258</v>
      </c>
      <c r="J1002" s="1" t="s">
        <v>125</v>
      </c>
      <c r="L1002"/>
      <c r="M1002"/>
      <c r="N1002"/>
    </row>
    <row r="1003" spans="1:14" ht="15" hidden="1" outlineLevel="2" x14ac:dyDescent="0.25">
      <c r="A1003" s="1"/>
      <c r="B1003" s="8" t="str">
        <f t="shared" si="787"/>
        <v>Branch Zero Current State - Channel 35</v>
      </c>
      <c r="C1003" s="1">
        <f t="shared" ref="C1003:D1003" si="820">C1002+1</f>
        <v>35</v>
      </c>
      <c r="D1003" s="10">
        <f t="shared" si="820"/>
        <v>3259</v>
      </c>
      <c r="J1003" s="1" t="s">
        <v>125</v>
      </c>
      <c r="L1003"/>
      <c r="M1003"/>
      <c r="N1003"/>
    </row>
    <row r="1004" spans="1:14" ht="15" hidden="1" outlineLevel="2" x14ac:dyDescent="0.25">
      <c r="A1004" s="1"/>
      <c r="B1004" s="8" t="str">
        <f t="shared" si="787"/>
        <v>Branch Zero Current State - Channel 36</v>
      </c>
      <c r="C1004" s="1">
        <f t="shared" ref="C1004:D1004" si="821">C1003+1</f>
        <v>36</v>
      </c>
      <c r="D1004" s="10">
        <f t="shared" si="821"/>
        <v>3260</v>
      </c>
      <c r="J1004" s="1" t="s">
        <v>125</v>
      </c>
      <c r="L1004"/>
      <c r="M1004"/>
      <c r="N1004"/>
    </row>
    <row r="1005" spans="1:14" ht="15" hidden="1" outlineLevel="2" x14ac:dyDescent="0.25">
      <c r="A1005" s="1"/>
      <c r="B1005" s="8" t="str">
        <f t="shared" si="787"/>
        <v>Branch Zero Current State - Channel 37</v>
      </c>
      <c r="C1005" s="1">
        <f t="shared" ref="C1005:D1005" si="822">C1004+1</f>
        <v>37</v>
      </c>
      <c r="D1005" s="10">
        <f t="shared" si="822"/>
        <v>3261</v>
      </c>
      <c r="J1005" s="1" t="s">
        <v>125</v>
      </c>
      <c r="L1005"/>
      <c r="M1005"/>
      <c r="N1005"/>
    </row>
    <row r="1006" spans="1:14" ht="15" hidden="1" outlineLevel="2" x14ac:dyDescent="0.25">
      <c r="A1006" s="1"/>
      <c r="B1006" s="8" t="str">
        <f t="shared" si="787"/>
        <v>Branch Zero Current State - Channel 38</v>
      </c>
      <c r="C1006" s="1">
        <f t="shared" ref="C1006:D1006" si="823">C1005+1</f>
        <v>38</v>
      </c>
      <c r="D1006" s="10">
        <f t="shared" si="823"/>
        <v>3262</v>
      </c>
      <c r="J1006" s="1" t="s">
        <v>125</v>
      </c>
      <c r="L1006"/>
      <c r="M1006"/>
      <c r="N1006"/>
    </row>
    <row r="1007" spans="1:14" ht="15" hidden="1" outlineLevel="2" x14ac:dyDescent="0.25">
      <c r="A1007" s="1"/>
      <c r="B1007" s="8" t="str">
        <f t="shared" si="787"/>
        <v>Branch Zero Current State - Channel 39</v>
      </c>
      <c r="C1007" s="1">
        <f t="shared" ref="C1007:D1007" si="824">C1006+1</f>
        <v>39</v>
      </c>
      <c r="D1007" s="10">
        <f t="shared" si="824"/>
        <v>3263</v>
      </c>
      <c r="J1007" s="1" t="s">
        <v>125</v>
      </c>
      <c r="L1007"/>
      <c r="M1007"/>
      <c r="N1007"/>
    </row>
    <row r="1008" spans="1:14" ht="15" hidden="1" outlineLevel="2" x14ac:dyDescent="0.25">
      <c r="A1008" s="1"/>
      <c r="B1008" s="8" t="str">
        <f t="shared" si="787"/>
        <v>Branch Zero Current State - Channel 40</v>
      </c>
      <c r="C1008" s="1">
        <f t="shared" ref="C1008:D1008" si="825">C1007+1</f>
        <v>40</v>
      </c>
      <c r="D1008" s="10">
        <f t="shared" si="825"/>
        <v>3264</v>
      </c>
      <c r="J1008" s="1" t="s">
        <v>125</v>
      </c>
      <c r="L1008"/>
      <c r="M1008"/>
      <c r="N1008"/>
    </row>
    <row r="1009" spans="1:14" ht="15" hidden="1" outlineLevel="2" x14ac:dyDescent="0.25">
      <c r="A1009" s="1"/>
      <c r="B1009" s="8" t="str">
        <f t="shared" si="787"/>
        <v>Branch Zero Current State - Channel 41</v>
      </c>
      <c r="C1009" s="1">
        <f t="shared" ref="C1009:D1009" si="826">C1008+1</f>
        <v>41</v>
      </c>
      <c r="D1009" s="10">
        <f t="shared" si="826"/>
        <v>3265</v>
      </c>
      <c r="J1009" s="1" t="s">
        <v>125</v>
      </c>
      <c r="L1009"/>
      <c r="M1009"/>
      <c r="N1009"/>
    </row>
    <row r="1010" spans="1:14" ht="15" hidden="1" outlineLevel="2" x14ac:dyDescent="0.25">
      <c r="A1010" s="1"/>
      <c r="B1010" s="8" t="str">
        <f t="shared" si="787"/>
        <v>Branch Zero Current State - Channel 42</v>
      </c>
      <c r="C1010" s="1">
        <f t="shared" ref="C1010:D1010" si="827">C1009+1</f>
        <v>42</v>
      </c>
      <c r="D1010" s="10">
        <f t="shared" si="827"/>
        <v>3266</v>
      </c>
      <c r="J1010" s="1" t="s">
        <v>125</v>
      </c>
      <c r="L1010"/>
      <c r="M1010"/>
      <c r="N1010"/>
    </row>
    <row r="1011" spans="1:14" ht="15" hidden="1" outlineLevel="2" x14ac:dyDescent="0.25">
      <c r="A1011" s="1"/>
      <c r="B1011" s="8" t="str">
        <f t="shared" si="787"/>
        <v>Branch Zero Current State - Channel 43</v>
      </c>
      <c r="C1011" s="1">
        <f t="shared" ref="C1011:D1011" si="828">C1010+1</f>
        <v>43</v>
      </c>
      <c r="D1011" s="10">
        <f t="shared" si="828"/>
        <v>3267</v>
      </c>
      <c r="J1011" s="1" t="s">
        <v>125</v>
      </c>
      <c r="L1011"/>
      <c r="M1011"/>
      <c r="N1011"/>
    </row>
    <row r="1012" spans="1:14" ht="15" hidden="1" outlineLevel="2" x14ac:dyDescent="0.25">
      <c r="A1012" s="1"/>
      <c r="B1012" s="8" t="str">
        <f t="shared" si="787"/>
        <v>Branch Zero Current State - Channel 44</v>
      </c>
      <c r="C1012" s="1">
        <f t="shared" ref="C1012:D1012" si="829">C1011+1</f>
        <v>44</v>
      </c>
      <c r="D1012" s="10">
        <f t="shared" si="829"/>
        <v>3268</v>
      </c>
      <c r="J1012" s="1" t="s">
        <v>125</v>
      </c>
      <c r="L1012"/>
      <c r="M1012"/>
      <c r="N1012"/>
    </row>
    <row r="1013" spans="1:14" ht="15" hidden="1" outlineLevel="2" x14ac:dyDescent="0.25">
      <c r="A1013" s="1"/>
      <c r="B1013" s="8" t="str">
        <f t="shared" si="787"/>
        <v>Branch Zero Current State - Channel 45</v>
      </c>
      <c r="C1013" s="1">
        <f t="shared" ref="C1013:D1013" si="830">C1012+1</f>
        <v>45</v>
      </c>
      <c r="D1013" s="10">
        <f t="shared" si="830"/>
        <v>3269</v>
      </c>
      <c r="J1013" s="1" t="s">
        <v>125</v>
      </c>
      <c r="L1013"/>
      <c r="M1013"/>
      <c r="N1013"/>
    </row>
    <row r="1014" spans="1:14" ht="15" hidden="1" outlineLevel="2" x14ac:dyDescent="0.25">
      <c r="A1014" s="1"/>
      <c r="B1014" s="8" t="str">
        <f t="shared" si="787"/>
        <v>Branch Zero Current State - Channel 46</v>
      </c>
      <c r="C1014" s="1">
        <f t="shared" ref="C1014:D1014" si="831">C1013+1</f>
        <v>46</v>
      </c>
      <c r="D1014" s="10">
        <f t="shared" si="831"/>
        <v>3270</v>
      </c>
      <c r="J1014" s="1" t="s">
        <v>125</v>
      </c>
      <c r="L1014"/>
      <c r="M1014"/>
      <c r="N1014"/>
    </row>
    <row r="1015" spans="1:14" ht="15" hidden="1" outlineLevel="2" x14ac:dyDescent="0.25">
      <c r="A1015" s="1"/>
      <c r="B1015" s="8" t="str">
        <f t="shared" si="787"/>
        <v>Branch Zero Current State - Channel 47</v>
      </c>
      <c r="C1015" s="1">
        <f t="shared" ref="C1015:D1015" si="832">C1014+1</f>
        <v>47</v>
      </c>
      <c r="D1015" s="10">
        <f t="shared" si="832"/>
        <v>3271</v>
      </c>
      <c r="J1015" s="1" t="s">
        <v>125</v>
      </c>
      <c r="L1015"/>
      <c r="M1015"/>
      <c r="N1015"/>
    </row>
    <row r="1016" spans="1:14" ht="15" hidden="1" outlineLevel="2" x14ac:dyDescent="0.25">
      <c r="A1016" s="1"/>
      <c r="B1016" s="8" t="str">
        <f t="shared" si="787"/>
        <v>Branch Zero Current State - Channel 48</v>
      </c>
      <c r="C1016" s="1">
        <f t="shared" ref="C1016:D1016" si="833">C1015+1</f>
        <v>48</v>
      </c>
      <c r="D1016" s="10">
        <f t="shared" si="833"/>
        <v>3272</v>
      </c>
      <c r="J1016" s="1" t="s">
        <v>125</v>
      </c>
      <c r="L1016"/>
      <c r="M1016"/>
      <c r="N1016"/>
    </row>
    <row r="1017" spans="1:14" ht="15" hidden="1" outlineLevel="2" x14ac:dyDescent="0.25">
      <c r="A1017" s="1"/>
      <c r="B1017" s="8" t="str">
        <f t="shared" si="787"/>
        <v>Branch Zero Current State - Channel 49</v>
      </c>
      <c r="C1017" s="1">
        <f t="shared" ref="C1017:D1017" si="834">C1016+1</f>
        <v>49</v>
      </c>
      <c r="D1017" s="10">
        <f t="shared" si="834"/>
        <v>3273</v>
      </c>
      <c r="J1017" s="1" t="s">
        <v>125</v>
      </c>
      <c r="L1017"/>
      <c r="M1017"/>
      <c r="N1017"/>
    </row>
    <row r="1018" spans="1:14" ht="15" hidden="1" outlineLevel="2" x14ac:dyDescent="0.25">
      <c r="A1018" s="1"/>
      <c r="B1018" s="8" t="str">
        <f t="shared" si="787"/>
        <v>Branch Zero Current State - Channel 50</v>
      </c>
      <c r="C1018" s="1">
        <f t="shared" ref="C1018:D1018" si="835">C1017+1</f>
        <v>50</v>
      </c>
      <c r="D1018" s="10">
        <f t="shared" si="835"/>
        <v>3274</v>
      </c>
      <c r="J1018" s="1" t="s">
        <v>125</v>
      </c>
      <c r="L1018"/>
      <c r="M1018"/>
      <c r="N1018"/>
    </row>
    <row r="1019" spans="1:14" ht="15" hidden="1" outlineLevel="2" x14ac:dyDescent="0.25">
      <c r="A1019" s="1"/>
      <c r="B1019" s="8" t="str">
        <f t="shared" si="787"/>
        <v>Branch Zero Current State - Channel 51</v>
      </c>
      <c r="C1019" s="1">
        <f t="shared" ref="C1019:D1019" si="836">C1018+1</f>
        <v>51</v>
      </c>
      <c r="D1019" s="10">
        <f t="shared" si="836"/>
        <v>3275</v>
      </c>
      <c r="J1019" s="1" t="s">
        <v>125</v>
      </c>
      <c r="L1019"/>
      <c r="M1019"/>
      <c r="N1019"/>
    </row>
    <row r="1020" spans="1:14" ht="15" hidden="1" outlineLevel="2" x14ac:dyDescent="0.25">
      <c r="A1020" s="1"/>
      <c r="B1020" s="8" t="str">
        <f t="shared" si="787"/>
        <v>Branch Zero Current State - Channel 52</v>
      </c>
      <c r="C1020" s="1">
        <f t="shared" ref="C1020:D1020" si="837">C1019+1</f>
        <v>52</v>
      </c>
      <c r="D1020" s="10">
        <f t="shared" si="837"/>
        <v>3276</v>
      </c>
      <c r="J1020" s="1" t="s">
        <v>125</v>
      </c>
      <c r="L1020"/>
      <c r="M1020"/>
      <c r="N1020"/>
    </row>
    <row r="1021" spans="1:14" ht="15" hidden="1" outlineLevel="2" x14ac:dyDescent="0.25">
      <c r="A1021" s="1"/>
      <c r="B1021" s="8" t="str">
        <f t="shared" si="787"/>
        <v>Branch Zero Current State - Channel 53</v>
      </c>
      <c r="C1021" s="1">
        <f t="shared" ref="C1021:D1021" si="838">C1020+1</f>
        <v>53</v>
      </c>
      <c r="D1021" s="10">
        <f t="shared" si="838"/>
        <v>3277</v>
      </c>
      <c r="J1021" s="1" t="s">
        <v>125</v>
      </c>
      <c r="L1021"/>
      <c r="M1021"/>
      <c r="N1021"/>
    </row>
    <row r="1022" spans="1:14" ht="15" hidden="1" outlineLevel="2" x14ac:dyDescent="0.25">
      <c r="A1022" s="1"/>
      <c r="B1022" s="8" t="str">
        <f t="shared" si="787"/>
        <v>Branch Zero Current State - Channel 54</v>
      </c>
      <c r="C1022" s="1">
        <f t="shared" ref="C1022:D1022" si="839">C1021+1</f>
        <v>54</v>
      </c>
      <c r="D1022" s="10">
        <f t="shared" si="839"/>
        <v>3278</v>
      </c>
      <c r="J1022" s="1" t="s">
        <v>125</v>
      </c>
      <c r="L1022"/>
      <c r="M1022"/>
      <c r="N1022"/>
    </row>
    <row r="1023" spans="1:14" ht="15" hidden="1" outlineLevel="2" x14ac:dyDescent="0.25">
      <c r="A1023" s="1"/>
      <c r="B1023" s="8" t="str">
        <f t="shared" si="787"/>
        <v>Branch Zero Current State - Channel 55</v>
      </c>
      <c r="C1023" s="1">
        <f t="shared" ref="C1023:D1023" si="840">C1022+1</f>
        <v>55</v>
      </c>
      <c r="D1023" s="10">
        <f t="shared" si="840"/>
        <v>3279</v>
      </c>
      <c r="J1023" s="1" t="s">
        <v>125</v>
      </c>
      <c r="L1023"/>
      <c r="M1023"/>
      <c r="N1023"/>
    </row>
    <row r="1024" spans="1:14" ht="15" hidden="1" outlineLevel="2" x14ac:dyDescent="0.25">
      <c r="A1024" s="1"/>
      <c r="B1024" s="8" t="str">
        <f t="shared" si="787"/>
        <v>Branch Zero Current State - Channel 56</v>
      </c>
      <c r="C1024" s="1">
        <f t="shared" ref="C1024:D1024" si="841">C1023+1</f>
        <v>56</v>
      </c>
      <c r="D1024" s="10">
        <f t="shared" si="841"/>
        <v>3280</v>
      </c>
      <c r="J1024" s="1" t="s">
        <v>125</v>
      </c>
      <c r="L1024"/>
      <c r="M1024"/>
      <c r="N1024"/>
    </row>
    <row r="1025" spans="1:14" ht="15" hidden="1" outlineLevel="2" x14ac:dyDescent="0.25">
      <c r="A1025" s="1"/>
      <c r="B1025" s="8" t="str">
        <f t="shared" si="787"/>
        <v>Branch Zero Current State - Channel 57</v>
      </c>
      <c r="C1025" s="1">
        <f t="shared" ref="C1025:D1025" si="842">C1024+1</f>
        <v>57</v>
      </c>
      <c r="D1025" s="10">
        <f t="shared" si="842"/>
        <v>3281</v>
      </c>
      <c r="J1025" s="1" t="s">
        <v>125</v>
      </c>
      <c r="L1025"/>
      <c r="M1025"/>
      <c r="N1025"/>
    </row>
    <row r="1026" spans="1:14" ht="15" hidden="1" outlineLevel="2" x14ac:dyDescent="0.25">
      <c r="A1026" s="1"/>
      <c r="B1026" s="8" t="str">
        <f t="shared" si="787"/>
        <v>Branch Zero Current State - Channel 58</v>
      </c>
      <c r="C1026" s="1">
        <f t="shared" ref="C1026:D1026" si="843">C1025+1</f>
        <v>58</v>
      </c>
      <c r="D1026" s="10">
        <f t="shared" si="843"/>
        <v>3282</v>
      </c>
      <c r="J1026" s="1" t="s">
        <v>125</v>
      </c>
      <c r="L1026"/>
      <c r="M1026"/>
      <c r="N1026"/>
    </row>
    <row r="1027" spans="1:14" ht="15" hidden="1" outlineLevel="2" x14ac:dyDescent="0.25">
      <c r="A1027" s="1"/>
      <c r="B1027" s="8" t="str">
        <f t="shared" si="787"/>
        <v>Branch Zero Current State - Channel 59</v>
      </c>
      <c r="C1027" s="1">
        <f t="shared" ref="C1027:D1027" si="844">C1026+1</f>
        <v>59</v>
      </c>
      <c r="D1027" s="10">
        <f t="shared" si="844"/>
        <v>3283</v>
      </c>
      <c r="J1027" s="1" t="s">
        <v>125</v>
      </c>
      <c r="L1027"/>
      <c r="M1027"/>
      <c r="N1027"/>
    </row>
    <row r="1028" spans="1:14" ht="15" hidden="1" outlineLevel="2" x14ac:dyDescent="0.25">
      <c r="A1028" s="1"/>
      <c r="B1028" s="8" t="str">
        <f t="shared" si="787"/>
        <v>Branch Zero Current State - Channel 60</v>
      </c>
      <c r="C1028" s="1">
        <f t="shared" ref="C1028:D1028" si="845">C1027+1</f>
        <v>60</v>
      </c>
      <c r="D1028" s="10">
        <f t="shared" si="845"/>
        <v>3284</v>
      </c>
      <c r="J1028" s="1" t="s">
        <v>125</v>
      </c>
      <c r="L1028"/>
      <c r="M1028"/>
      <c r="N1028"/>
    </row>
    <row r="1029" spans="1:14" ht="15" hidden="1" outlineLevel="2" x14ac:dyDescent="0.25">
      <c r="A1029" s="1"/>
      <c r="B1029" s="8" t="str">
        <f t="shared" si="787"/>
        <v>Branch Zero Current State - Channel 61</v>
      </c>
      <c r="C1029" s="1">
        <f t="shared" ref="C1029:D1029" si="846">C1028+1</f>
        <v>61</v>
      </c>
      <c r="D1029" s="10">
        <f t="shared" si="846"/>
        <v>3285</v>
      </c>
      <c r="J1029" s="1" t="s">
        <v>125</v>
      </c>
      <c r="L1029"/>
      <c r="M1029"/>
      <c r="N1029"/>
    </row>
    <row r="1030" spans="1:14" ht="15" hidden="1" outlineLevel="2" x14ac:dyDescent="0.25">
      <c r="A1030" s="1"/>
      <c r="B1030" s="8" t="str">
        <f t="shared" si="787"/>
        <v>Branch Zero Current State - Channel 62</v>
      </c>
      <c r="C1030" s="1">
        <f t="shared" ref="C1030:D1030" si="847">C1029+1</f>
        <v>62</v>
      </c>
      <c r="D1030" s="10">
        <f t="shared" si="847"/>
        <v>3286</v>
      </c>
      <c r="J1030" s="1" t="s">
        <v>125</v>
      </c>
      <c r="L1030"/>
      <c r="M1030"/>
      <c r="N1030"/>
    </row>
    <row r="1031" spans="1:14" ht="15" hidden="1" outlineLevel="2" x14ac:dyDescent="0.25">
      <c r="A1031" s="1"/>
      <c r="B1031" s="8" t="str">
        <f t="shared" si="787"/>
        <v>Branch Zero Current State - Channel 63</v>
      </c>
      <c r="C1031" s="1">
        <f t="shared" ref="C1031:D1031" si="848">C1030+1</f>
        <v>63</v>
      </c>
      <c r="D1031" s="10">
        <f t="shared" si="848"/>
        <v>3287</v>
      </c>
      <c r="J1031" s="1" t="s">
        <v>125</v>
      </c>
      <c r="L1031"/>
      <c r="M1031"/>
      <c r="N1031"/>
    </row>
    <row r="1032" spans="1:14" ht="15" hidden="1" outlineLevel="2" x14ac:dyDescent="0.25">
      <c r="A1032" s="1"/>
      <c r="B1032" s="8" t="str">
        <f t="shared" si="787"/>
        <v>Branch Zero Current State - Channel 64</v>
      </c>
      <c r="C1032" s="1">
        <f t="shared" ref="C1032:D1032" si="849">C1031+1</f>
        <v>64</v>
      </c>
      <c r="D1032" s="10">
        <f t="shared" si="849"/>
        <v>3288</v>
      </c>
      <c r="J1032" s="1" t="s">
        <v>125</v>
      </c>
      <c r="L1032"/>
      <c r="M1032"/>
      <c r="N1032"/>
    </row>
    <row r="1033" spans="1:14" ht="15" hidden="1" outlineLevel="2" x14ac:dyDescent="0.25">
      <c r="A1033" s="1"/>
      <c r="B1033" s="8" t="str">
        <f t="shared" si="787"/>
        <v>Branch Zero Current State - Channel 65</v>
      </c>
      <c r="C1033" s="1">
        <f t="shared" ref="C1033:D1033" si="850">C1032+1</f>
        <v>65</v>
      </c>
      <c r="D1033" s="10">
        <f t="shared" si="850"/>
        <v>3289</v>
      </c>
      <c r="J1033" s="1" t="s">
        <v>125</v>
      </c>
      <c r="L1033"/>
      <c r="M1033"/>
      <c r="N1033"/>
    </row>
    <row r="1034" spans="1:14" ht="15" hidden="1" outlineLevel="2" x14ac:dyDescent="0.25">
      <c r="A1034" s="1"/>
      <c r="B1034" s="8" t="str">
        <f t="shared" ref="B1034:B1064" si="851">CONCATENATE("Branch Zero Current State - Channel ",C1034)</f>
        <v>Branch Zero Current State - Channel 66</v>
      </c>
      <c r="C1034" s="1">
        <f t="shared" ref="C1034:D1034" si="852">C1033+1</f>
        <v>66</v>
      </c>
      <c r="D1034" s="10">
        <f t="shared" si="852"/>
        <v>3290</v>
      </c>
      <c r="J1034" s="1" t="s">
        <v>125</v>
      </c>
      <c r="L1034"/>
      <c r="M1034"/>
      <c r="N1034"/>
    </row>
    <row r="1035" spans="1:14" ht="15" hidden="1" outlineLevel="2" x14ac:dyDescent="0.25">
      <c r="A1035" s="1"/>
      <c r="B1035" s="8" t="str">
        <f t="shared" si="851"/>
        <v>Branch Zero Current State - Channel 67</v>
      </c>
      <c r="C1035" s="1">
        <f t="shared" ref="C1035:D1035" si="853">C1034+1</f>
        <v>67</v>
      </c>
      <c r="D1035" s="10">
        <f t="shared" si="853"/>
        <v>3291</v>
      </c>
      <c r="J1035" s="1" t="s">
        <v>125</v>
      </c>
      <c r="L1035"/>
      <c r="M1035"/>
      <c r="N1035"/>
    </row>
    <row r="1036" spans="1:14" ht="15" hidden="1" outlineLevel="2" x14ac:dyDescent="0.25">
      <c r="A1036" s="1"/>
      <c r="B1036" s="8" t="str">
        <f t="shared" si="851"/>
        <v>Branch Zero Current State - Channel 68</v>
      </c>
      <c r="C1036" s="1">
        <f t="shared" ref="C1036:D1036" si="854">C1035+1</f>
        <v>68</v>
      </c>
      <c r="D1036" s="10">
        <f t="shared" si="854"/>
        <v>3292</v>
      </c>
      <c r="J1036" s="1" t="s">
        <v>125</v>
      </c>
      <c r="L1036"/>
      <c r="M1036"/>
      <c r="N1036"/>
    </row>
    <row r="1037" spans="1:14" ht="15" hidden="1" outlineLevel="2" x14ac:dyDescent="0.25">
      <c r="A1037" s="1"/>
      <c r="B1037" s="8" t="str">
        <f t="shared" si="851"/>
        <v>Branch Zero Current State - Channel 69</v>
      </c>
      <c r="C1037" s="1">
        <f t="shared" ref="C1037:D1037" si="855">C1036+1</f>
        <v>69</v>
      </c>
      <c r="D1037" s="10">
        <f t="shared" si="855"/>
        <v>3293</v>
      </c>
      <c r="J1037" s="1" t="s">
        <v>125</v>
      </c>
      <c r="L1037"/>
      <c r="M1037"/>
      <c r="N1037"/>
    </row>
    <row r="1038" spans="1:14" ht="15" hidden="1" outlineLevel="2" x14ac:dyDescent="0.25">
      <c r="A1038" s="1"/>
      <c r="B1038" s="8" t="str">
        <f t="shared" si="851"/>
        <v>Branch Zero Current State - Channel 70</v>
      </c>
      <c r="C1038" s="1">
        <f t="shared" ref="C1038:D1038" si="856">C1037+1</f>
        <v>70</v>
      </c>
      <c r="D1038" s="10">
        <f t="shared" si="856"/>
        <v>3294</v>
      </c>
      <c r="J1038" s="1" t="s">
        <v>125</v>
      </c>
      <c r="L1038"/>
      <c r="M1038"/>
      <c r="N1038"/>
    </row>
    <row r="1039" spans="1:14" ht="15" hidden="1" outlineLevel="2" x14ac:dyDescent="0.25">
      <c r="A1039" s="1"/>
      <c r="B1039" s="8" t="str">
        <f t="shared" si="851"/>
        <v>Branch Zero Current State - Channel 71</v>
      </c>
      <c r="C1039" s="1">
        <f t="shared" ref="C1039:D1039" si="857">C1038+1</f>
        <v>71</v>
      </c>
      <c r="D1039" s="10">
        <f t="shared" si="857"/>
        <v>3295</v>
      </c>
      <c r="J1039" s="1" t="s">
        <v>125</v>
      </c>
      <c r="L1039"/>
      <c r="M1039"/>
      <c r="N1039"/>
    </row>
    <row r="1040" spans="1:14" ht="15" hidden="1" outlineLevel="2" x14ac:dyDescent="0.25">
      <c r="A1040" s="1"/>
      <c r="B1040" s="8" t="str">
        <f t="shared" si="851"/>
        <v>Branch Zero Current State - Channel 72</v>
      </c>
      <c r="C1040" s="1">
        <f t="shared" ref="C1040:D1040" si="858">C1039+1</f>
        <v>72</v>
      </c>
      <c r="D1040" s="10">
        <f t="shared" si="858"/>
        <v>3296</v>
      </c>
      <c r="J1040" s="1" t="s">
        <v>125</v>
      </c>
      <c r="L1040"/>
      <c r="M1040"/>
      <c r="N1040"/>
    </row>
    <row r="1041" spans="1:14" ht="15" hidden="1" outlineLevel="2" x14ac:dyDescent="0.25">
      <c r="A1041" s="1"/>
      <c r="B1041" s="8" t="str">
        <f t="shared" si="851"/>
        <v>Branch Zero Current State - Channel 73</v>
      </c>
      <c r="C1041" s="1">
        <f t="shared" ref="C1041:D1041" si="859">C1040+1</f>
        <v>73</v>
      </c>
      <c r="D1041" s="10">
        <f t="shared" si="859"/>
        <v>3297</v>
      </c>
      <c r="J1041" s="1" t="s">
        <v>125</v>
      </c>
      <c r="L1041"/>
      <c r="M1041"/>
      <c r="N1041"/>
    </row>
    <row r="1042" spans="1:14" ht="15" hidden="1" outlineLevel="2" x14ac:dyDescent="0.25">
      <c r="A1042" s="1"/>
      <c r="B1042" s="8" t="str">
        <f t="shared" si="851"/>
        <v>Branch Zero Current State - Channel 74</v>
      </c>
      <c r="C1042" s="1">
        <f t="shared" ref="C1042:D1042" si="860">C1041+1</f>
        <v>74</v>
      </c>
      <c r="D1042" s="10">
        <f t="shared" si="860"/>
        <v>3298</v>
      </c>
      <c r="J1042" s="1" t="s">
        <v>125</v>
      </c>
      <c r="L1042"/>
      <c r="M1042"/>
      <c r="N1042"/>
    </row>
    <row r="1043" spans="1:14" ht="15" hidden="1" outlineLevel="2" x14ac:dyDescent="0.25">
      <c r="A1043" s="1"/>
      <c r="B1043" s="8" t="str">
        <f t="shared" si="851"/>
        <v>Branch Zero Current State - Channel 75</v>
      </c>
      <c r="C1043" s="1">
        <f t="shared" ref="C1043:D1043" si="861">C1042+1</f>
        <v>75</v>
      </c>
      <c r="D1043" s="10">
        <f t="shared" si="861"/>
        <v>3299</v>
      </c>
      <c r="J1043" s="1" t="s">
        <v>125</v>
      </c>
      <c r="L1043"/>
      <c r="M1043"/>
      <c r="N1043"/>
    </row>
    <row r="1044" spans="1:14" ht="15" hidden="1" outlineLevel="2" x14ac:dyDescent="0.25">
      <c r="A1044" s="1"/>
      <c r="B1044" s="8" t="str">
        <f t="shared" si="851"/>
        <v>Branch Zero Current State - Channel 76</v>
      </c>
      <c r="C1044" s="1">
        <f t="shared" ref="C1044:D1044" si="862">C1043+1</f>
        <v>76</v>
      </c>
      <c r="D1044" s="10">
        <f t="shared" si="862"/>
        <v>3300</v>
      </c>
      <c r="J1044" s="1" t="s">
        <v>125</v>
      </c>
      <c r="L1044"/>
      <c r="M1044"/>
      <c r="N1044"/>
    </row>
    <row r="1045" spans="1:14" ht="15" hidden="1" outlineLevel="2" x14ac:dyDescent="0.25">
      <c r="A1045" s="1"/>
      <c r="B1045" s="8" t="str">
        <f t="shared" si="851"/>
        <v>Branch Zero Current State - Channel 77</v>
      </c>
      <c r="C1045" s="1">
        <f t="shared" ref="C1045:D1045" si="863">C1044+1</f>
        <v>77</v>
      </c>
      <c r="D1045" s="10">
        <f t="shared" si="863"/>
        <v>3301</v>
      </c>
      <c r="J1045" s="1" t="s">
        <v>125</v>
      </c>
      <c r="L1045"/>
      <c r="M1045"/>
      <c r="N1045"/>
    </row>
    <row r="1046" spans="1:14" ht="15" hidden="1" outlineLevel="2" x14ac:dyDescent="0.25">
      <c r="A1046" s="1"/>
      <c r="B1046" s="8" t="str">
        <f t="shared" si="851"/>
        <v>Branch Zero Current State - Channel 78</v>
      </c>
      <c r="C1046" s="1">
        <f t="shared" ref="C1046:D1046" si="864">C1045+1</f>
        <v>78</v>
      </c>
      <c r="D1046" s="10">
        <f t="shared" si="864"/>
        <v>3302</v>
      </c>
      <c r="J1046" s="1" t="s">
        <v>125</v>
      </c>
      <c r="L1046"/>
      <c r="M1046"/>
      <c r="N1046"/>
    </row>
    <row r="1047" spans="1:14" ht="15" hidden="1" outlineLevel="2" x14ac:dyDescent="0.25">
      <c r="A1047" s="1"/>
      <c r="B1047" s="8" t="str">
        <f t="shared" si="851"/>
        <v>Branch Zero Current State - Channel 79</v>
      </c>
      <c r="C1047" s="1">
        <f t="shared" ref="C1047:D1047" si="865">C1046+1</f>
        <v>79</v>
      </c>
      <c r="D1047" s="10">
        <f t="shared" si="865"/>
        <v>3303</v>
      </c>
      <c r="J1047" s="1" t="s">
        <v>125</v>
      </c>
      <c r="L1047"/>
      <c r="M1047"/>
      <c r="N1047"/>
    </row>
    <row r="1048" spans="1:14" ht="15" hidden="1" outlineLevel="2" x14ac:dyDescent="0.25">
      <c r="A1048" s="1"/>
      <c r="B1048" s="8" t="str">
        <f t="shared" si="851"/>
        <v>Branch Zero Current State - Channel 80</v>
      </c>
      <c r="C1048" s="1">
        <f t="shared" ref="C1048:D1048" si="866">C1047+1</f>
        <v>80</v>
      </c>
      <c r="D1048" s="10">
        <f t="shared" si="866"/>
        <v>3304</v>
      </c>
      <c r="J1048" s="1" t="s">
        <v>125</v>
      </c>
      <c r="L1048"/>
      <c r="M1048"/>
      <c r="N1048"/>
    </row>
    <row r="1049" spans="1:14" ht="15" hidden="1" outlineLevel="2" x14ac:dyDescent="0.25">
      <c r="A1049" s="1"/>
      <c r="B1049" s="8" t="str">
        <f t="shared" si="851"/>
        <v>Branch Zero Current State - Channel 81</v>
      </c>
      <c r="C1049" s="1">
        <f t="shared" ref="C1049:D1049" si="867">C1048+1</f>
        <v>81</v>
      </c>
      <c r="D1049" s="10">
        <f t="shared" si="867"/>
        <v>3305</v>
      </c>
      <c r="J1049" s="1" t="s">
        <v>125</v>
      </c>
      <c r="L1049"/>
      <c r="M1049"/>
      <c r="N1049"/>
    </row>
    <row r="1050" spans="1:14" ht="15" hidden="1" outlineLevel="2" x14ac:dyDescent="0.25">
      <c r="A1050" s="1"/>
      <c r="B1050" s="8" t="str">
        <f t="shared" si="851"/>
        <v>Branch Zero Current State - Channel 82</v>
      </c>
      <c r="C1050" s="1">
        <f t="shared" ref="C1050:D1050" si="868">C1049+1</f>
        <v>82</v>
      </c>
      <c r="D1050" s="10">
        <f t="shared" si="868"/>
        <v>3306</v>
      </c>
      <c r="J1050" s="1" t="s">
        <v>125</v>
      </c>
      <c r="L1050"/>
      <c r="M1050"/>
      <c r="N1050"/>
    </row>
    <row r="1051" spans="1:14" ht="15" hidden="1" outlineLevel="2" x14ac:dyDescent="0.25">
      <c r="A1051" s="1"/>
      <c r="B1051" s="8" t="str">
        <f t="shared" si="851"/>
        <v>Branch Zero Current State - Channel 83</v>
      </c>
      <c r="C1051" s="1">
        <f t="shared" ref="C1051:D1051" si="869">C1050+1</f>
        <v>83</v>
      </c>
      <c r="D1051" s="10">
        <f t="shared" si="869"/>
        <v>3307</v>
      </c>
      <c r="J1051" s="1" t="s">
        <v>125</v>
      </c>
      <c r="L1051"/>
      <c r="M1051"/>
      <c r="N1051"/>
    </row>
    <row r="1052" spans="1:14" ht="15" hidden="1" outlineLevel="2" x14ac:dyDescent="0.25">
      <c r="A1052" s="1"/>
      <c r="B1052" s="8" t="str">
        <f t="shared" si="851"/>
        <v>Branch Zero Current State - Channel 84</v>
      </c>
      <c r="C1052" s="1">
        <f t="shared" ref="C1052:D1052" si="870">C1051+1</f>
        <v>84</v>
      </c>
      <c r="D1052" s="10">
        <f t="shared" si="870"/>
        <v>3308</v>
      </c>
      <c r="J1052" s="1" t="s">
        <v>125</v>
      </c>
      <c r="L1052"/>
      <c r="M1052"/>
      <c r="N1052"/>
    </row>
    <row r="1053" spans="1:14" ht="15" hidden="1" outlineLevel="2" x14ac:dyDescent="0.25">
      <c r="A1053" s="1"/>
      <c r="B1053" s="8" t="str">
        <f t="shared" si="851"/>
        <v>Branch Zero Current State - Channel 85</v>
      </c>
      <c r="C1053" s="1">
        <f t="shared" ref="C1053:D1053" si="871">C1052+1</f>
        <v>85</v>
      </c>
      <c r="D1053" s="10">
        <f t="shared" si="871"/>
        <v>3309</v>
      </c>
      <c r="J1053" s="1" t="s">
        <v>125</v>
      </c>
      <c r="L1053"/>
      <c r="M1053"/>
      <c r="N1053"/>
    </row>
    <row r="1054" spans="1:14" ht="15" hidden="1" outlineLevel="2" x14ac:dyDescent="0.25">
      <c r="A1054" s="1"/>
      <c r="B1054" s="8" t="str">
        <f t="shared" si="851"/>
        <v>Branch Zero Current State - Channel 86</v>
      </c>
      <c r="C1054" s="1">
        <f t="shared" ref="C1054:D1054" si="872">C1053+1</f>
        <v>86</v>
      </c>
      <c r="D1054" s="10">
        <f t="shared" si="872"/>
        <v>3310</v>
      </c>
      <c r="J1054" s="1" t="s">
        <v>125</v>
      </c>
      <c r="L1054"/>
      <c r="M1054"/>
      <c r="N1054"/>
    </row>
    <row r="1055" spans="1:14" ht="15" hidden="1" outlineLevel="2" x14ac:dyDescent="0.25">
      <c r="A1055" s="1"/>
      <c r="B1055" s="8" t="str">
        <f t="shared" si="851"/>
        <v>Branch Zero Current State - Channel 87</v>
      </c>
      <c r="C1055" s="1">
        <f t="shared" ref="C1055:D1055" si="873">C1054+1</f>
        <v>87</v>
      </c>
      <c r="D1055" s="10">
        <f t="shared" si="873"/>
        <v>3311</v>
      </c>
      <c r="J1055" s="1" t="s">
        <v>125</v>
      </c>
      <c r="L1055"/>
      <c r="M1055"/>
      <c r="N1055"/>
    </row>
    <row r="1056" spans="1:14" ht="15" hidden="1" outlineLevel="2" x14ac:dyDescent="0.25">
      <c r="A1056" s="1"/>
      <c r="B1056" s="8" t="str">
        <f t="shared" si="851"/>
        <v>Branch Zero Current State - Channel 88</v>
      </c>
      <c r="C1056" s="1">
        <f t="shared" ref="C1056:D1056" si="874">C1055+1</f>
        <v>88</v>
      </c>
      <c r="D1056" s="10">
        <f t="shared" si="874"/>
        <v>3312</v>
      </c>
      <c r="J1056" s="1" t="s">
        <v>125</v>
      </c>
      <c r="L1056"/>
      <c r="M1056"/>
      <c r="N1056"/>
    </row>
    <row r="1057" spans="1:14" ht="15" hidden="1" outlineLevel="2" x14ac:dyDescent="0.25">
      <c r="A1057" s="1"/>
      <c r="B1057" s="8" t="str">
        <f t="shared" si="851"/>
        <v>Branch Zero Current State - Channel 89</v>
      </c>
      <c r="C1057" s="1">
        <f t="shared" ref="C1057:D1057" si="875">C1056+1</f>
        <v>89</v>
      </c>
      <c r="D1057" s="10">
        <f t="shared" si="875"/>
        <v>3313</v>
      </c>
      <c r="J1057" s="1" t="s">
        <v>125</v>
      </c>
      <c r="L1057"/>
      <c r="M1057"/>
      <c r="N1057"/>
    </row>
    <row r="1058" spans="1:14" ht="15" hidden="1" outlineLevel="2" x14ac:dyDescent="0.25">
      <c r="A1058" s="1"/>
      <c r="B1058" s="8" t="str">
        <f t="shared" si="851"/>
        <v>Branch Zero Current State - Channel 90</v>
      </c>
      <c r="C1058" s="1">
        <f t="shared" ref="C1058:D1058" si="876">C1057+1</f>
        <v>90</v>
      </c>
      <c r="D1058" s="10">
        <f t="shared" si="876"/>
        <v>3314</v>
      </c>
      <c r="J1058" s="1" t="s">
        <v>125</v>
      </c>
      <c r="L1058"/>
      <c r="M1058"/>
      <c r="N1058"/>
    </row>
    <row r="1059" spans="1:14" ht="15" hidden="1" outlineLevel="2" x14ac:dyDescent="0.25">
      <c r="A1059" s="1"/>
      <c r="B1059" s="8" t="str">
        <f t="shared" si="851"/>
        <v>Branch Zero Current State - Channel 91</v>
      </c>
      <c r="C1059" s="1">
        <f t="shared" ref="C1059:D1059" si="877">C1058+1</f>
        <v>91</v>
      </c>
      <c r="D1059" s="10">
        <f t="shared" si="877"/>
        <v>3315</v>
      </c>
      <c r="J1059" s="1" t="s">
        <v>125</v>
      </c>
      <c r="L1059"/>
      <c r="M1059"/>
      <c r="N1059"/>
    </row>
    <row r="1060" spans="1:14" ht="15" hidden="1" outlineLevel="2" x14ac:dyDescent="0.25">
      <c r="A1060" s="1"/>
      <c r="B1060" s="8" t="str">
        <f t="shared" si="851"/>
        <v>Branch Zero Current State - Channel 92</v>
      </c>
      <c r="C1060" s="1">
        <f t="shared" ref="C1060:D1060" si="878">C1059+1</f>
        <v>92</v>
      </c>
      <c r="D1060" s="10">
        <f t="shared" si="878"/>
        <v>3316</v>
      </c>
      <c r="J1060" s="1" t="s">
        <v>125</v>
      </c>
      <c r="L1060"/>
      <c r="M1060"/>
      <c r="N1060"/>
    </row>
    <row r="1061" spans="1:14" ht="15" hidden="1" outlineLevel="2" x14ac:dyDescent="0.25">
      <c r="A1061" s="1"/>
      <c r="B1061" s="8" t="str">
        <f t="shared" si="851"/>
        <v>Branch Zero Current State - Channel 93</v>
      </c>
      <c r="C1061" s="1">
        <f t="shared" ref="C1061:D1061" si="879">C1060+1</f>
        <v>93</v>
      </c>
      <c r="D1061" s="10">
        <f t="shared" si="879"/>
        <v>3317</v>
      </c>
      <c r="J1061" s="1" t="s">
        <v>125</v>
      </c>
      <c r="L1061"/>
      <c r="M1061"/>
      <c r="N1061"/>
    </row>
    <row r="1062" spans="1:14" ht="15" hidden="1" outlineLevel="2" x14ac:dyDescent="0.25">
      <c r="A1062" s="1"/>
      <c r="B1062" s="8" t="str">
        <f t="shared" si="851"/>
        <v>Branch Zero Current State - Channel 94</v>
      </c>
      <c r="C1062" s="1">
        <f t="shared" ref="C1062:D1062" si="880">C1061+1</f>
        <v>94</v>
      </c>
      <c r="D1062" s="10">
        <f t="shared" si="880"/>
        <v>3318</v>
      </c>
      <c r="J1062" s="1" t="s">
        <v>125</v>
      </c>
      <c r="L1062"/>
      <c r="M1062"/>
      <c r="N1062"/>
    </row>
    <row r="1063" spans="1:14" ht="15" hidden="1" outlineLevel="2" x14ac:dyDescent="0.25">
      <c r="A1063" s="1"/>
      <c r="B1063" s="8" t="str">
        <f t="shared" si="851"/>
        <v>Branch Zero Current State - Channel 95</v>
      </c>
      <c r="C1063" s="1">
        <f t="shared" ref="C1063:D1063" si="881">C1062+1</f>
        <v>95</v>
      </c>
      <c r="D1063" s="10">
        <f t="shared" si="881"/>
        <v>3319</v>
      </c>
      <c r="J1063" s="1" t="s">
        <v>125</v>
      </c>
      <c r="L1063"/>
      <c r="M1063"/>
      <c r="N1063"/>
    </row>
    <row r="1064" spans="1:14" ht="15" hidden="1" outlineLevel="2" x14ac:dyDescent="0.25">
      <c r="A1064" s="1"/>
      <c r="B1064" s="8" t="str">
        <f t="shared" si="851"/>
        <v>Branch Zero Current State - Channel 96</v>
      </c>
      <c r="C1064" s="1">
        <f t="shared" ref="C1064:D1064" si="882">C1063+1</f>
        <v>96</v>
      </c>
      <c r="D1064" s="10">
        <f t="shared" si="882"/>
        <v>3320</v>
      </c>
      <c r="J1064" s="1" t="s">
        <v>125</v>
      </c>
      <c r="L1064"/>
      <c r="M1064"/>
      <c r="N1064"/>
    </row>
    <row r="1065" spans="1:14" ht="15" outlineLevel="1" collapsed="1" x14ac:dyDescent="0.25">
      <c r="A1065" s="1"/>
      <c r="L1065"/>
      <c r="M1065"/>
      <c r="N1065"/>
    </row>
    <row r="1066" spans="1:14" s="9" customFormat="1" outlineLevel="1" x14ac:dyDescent="0.25">
      <c r="A1066" s="7"/>
      <c r="B1066" s="8" t="s">
        <v>219</v>
      </c>
      <c r="C1066" s="8"/>
      <c r="D1066" s="10">
        <f>E968+1</f>
        <v>3321</v>
      </c>
      <c r="E1066" s="1">
        <f>D1162</f>
        <v>3416</v>
      </c>
      <c r="F1066" s="10"/>
      <c r="G1066" s="11"/>
      <c r="H1066" s="1"/>
      <c r="I1066" s="11"/>
      <c r="J1066" s="1"/>
      <c r="K1066" s="1"/>
      <c r="L1066" s="1"/>
      <c r="M1066" s="1"/>
      <c r="N1066" s="8"/>
    </row>
    <row r="1067" spans="1:14" hidden="1" outlineLevel="2" x14ac:dyDescent="0.25">
      <c r="B1067" s="8" t="str">
        <f>CONCATENATE("Predictive Health - Channel ",C1067)</f>
        <v>Predictive Health - Channel 1</v>
      </c>
      <c r="C1067" s="1">
        <v>1</v>
      </c>
      <c r="D1067" s="10">
        <f>D1066</f>
        <v>3321</v>
      </c>
      <c r="J1067" s="1" t="s">
        <v>125</v>
      </c>
    </row>
    <row r="1068" spans="1:14" hidden="1" outlineLevel="2" x14ac:dyDescent="0.25">
      <c r="B1068" s="8" t="str">
        <f t="shared" ref="B1068:B1131" si="883">CONCATENATE("Predictive Health - Channel ",C1068)</f>
        <v>Predictive Health - Channel 2</v>
      </c>
      <c r="C1068" s="1">
        <f>C1067+1</f>
        <v>2</v>
      </c>
      <c r="D1068" s="10">
        <f>D1067+1</f>
        <v>3322</v>
      </c>
      <c r="J1068" s="1" t="s">
        <v>125</v>
      </c>
    </row>
    <row r="1069" spans="1:14" hidden="1" outlineLevel="2" x14ac:dyDescent="0.25">
      <c r="B1069" s="8" t="str">
        <f t="shared" si="883"/>
        <v>Predictive Health - Channel 3</v>
      </c>
      <c r="C1069" s="1">
        <f t="shared" ref="C1069:D1069" si="884">C1068+1</f>
        <v>3</v>
      </c>
      <c r="D1069" s="10">
        <f t="shared" si="884"/>
        <v>3323</v>
      </c>
      <c r="J1069" s="1" t="s">
        <v>125</v>
      </c>
    </row>
    <row r="1070" spans="1:14" ht="15" hidden="1" outlineLevel="2" x14ac:dyDescent="0.25">
      <c r="A1070" s="1"/>
      <c r="B1070" s="8" t="str">
        <f t="shared" si="883"/>
        <v>Predictive Health - Channel 4</v>
      </c>
      <c r="C1070" s="1">
        <f t="shared" ref="C1070:D1070" si="885">C1069+1</f>
        <v>4</v>
      </c>
      <c r="D1070" s="10">
        <f t="shared" si="885"/>
        <v>3324</v>
      </c>
      <c r="J1070" s="1" t="s">
        <v>125</v>
      </c>
      <c r="L1070"/>
      <c r="M1070"/>
      <c r="N1070"/>
    </row>
    <row r="1071" spans="1:14" ht="15" hidden="1" outlineLevel="2" x14ac:dyDescent="0.25">
      <c r="A1071" s="1"/>
      <c r="B1071" s="8" t="str">
        <f t="shared" si="883"/>
        <v>Predictive Health - Channel 5</v>
      </c>
      <c r="C1071" s="1">
        <f t="shared" ref="C1071:D1071" si="886">C1070+1</f>
        <v>5</v>
      </c>
      <c r="D1071" s="10">
        <f t="shared" si="886"/>
        <v>3325</v>
      </c>
      <c r="J1071" s="1" t="s">
        <v>125</v>
      </c>
      <c r="L1071"/>
      <c r="M1071"/>
      <c r="N1071"/>
    </row>
    <row r="1072" spans="1:14" ht="15" hidden="1" outlineLevel="2" x14ac:dyDescent="0.25">
      <c r="A1072" s="1"/>
      <c r="B1072" s="8" t="str">
        <f t="shared" si="883"/>
        <v>Predictive Health - Channel 6</v>
      </c>
      <c r="C1072" s="1">
        <f t="shared" ref="C1072:D1072" si="887">C1071+1</f>
        <v>6</v>
      </c>
      <c r="D1072" s="10">
        <f t="shared" si="887"/>
        <v>3326</v>
      </c>
      <c r="J1072" s="1" t="s">
        <v>125</v>
      </c>
      <c r="L1072"/>
      <c r="M1072"/>
      <c r="N1072"/>
    </row>
    <row r="1073" spans="1:14" ht="15" hidden="1" outlineLevel="2" x14ac:dyDescent="0.25">
      <c r="A1073" s="1"/>
      <c r="B1073" s="8" t="str">
        <f t="shared" si="883"/>
        <v>Predictive Health - Channel 7</v>
      </c>
      <c r="C1073" s="1">
        <f t="shared" ref="C1073:D1073" si="888">C1072+1</f>
        <v>7</v>
      </c>
      <c r="D1073" s="10">
        <f t="shared" si="888"/>
        <v>3327</v>
      </c>
      <c r="J1073" s="1" t="s">
        <v>125</v>
      </c>
      <c r="L1073"/>
      <c r="M1073"/>
      <c r="N1073"/>
    </row>
    <row r="1074" spans="1:14" ht="15" hidden="1" outlineLevel="2" x14ac:dyDescent="0.25">
      <c r="A1074" s="1"/>
      <c r="B1074" s="8" t="str">
        <f t="shared" si="883"/>
        <v>Predictive Health - Channel 8</v>
      </c>
      <c r="C1074" s="1">
        <f t="shared" ref="C1074:D1074" si="889">C1073+1</f>
        <v>8</v>
      </c>
      <c r="D1074" s="10">
        <f t="shared" si="889"/>
        <v>3328</v>
      </c>
      <c r="J1074" s="1" t="s">
        <v>125</v>
      </c>
      <c r="L1074"/>
      <c r="M1074"/>
      <c r="N1074"/>
    </row>
    <row r="1075" spans="1:14" ht="15" hidden="1" outlineLevel="2" x14ac:dyDescent="0.25">
      <c r="A1075" s="1"/>
      <c r="B1075" s="8" t="str">
        <f t="shared" si="883"/>
        <v>Predictive Health - Channel 9</v>
      </c>
      <c r="C1075" s="1">
        <f t="shared" ref="C1075:D1075" si="890">C1074+1</f>
        <v>9</v>
      </c>
      <c r="D1075" s="10">
        <f t="shared" si="890"/>
        <v>3329</v>
      </c>
      <c r="J1075" s="1" t="s">
        <v>125</v>
      </c>
      <c r="L1075"/>
      <c r="M1075"/>
      <c r="N1075"/>
    </row>
    <row r="1076" spans="1:14" ht="15" hidden="1" outlineLevel="2" x14ac:dyDescent="0.25">
      <c r="A1076" s="1"/>
      <c r="B1076" s="8" t="str">
        <f t="shared" si="883"/>
        <v>Predictive Health - Channel 10</v>
      </c>
      <c r="C1076" s="1">
        <f t="shared" ref="C1076:D1076" si="891">C1075+1</f>
        <v>10</v>
      </c>
      <c r="D1076" s="10">
        <f t="shared" si="891"/>
        <v>3330</v>
      </c>
      <c r="J1076" s="1" t="s">
        <v>125</v>
      </c>
      <c r="L1076"/>
      <c r="M1076"/>
      <c r="N1076"/>
    </row>
    <row r="1077" spans="1:14" ht="15" hidden="1" outlineLevel="2" x14ac:dyDescent="0.25">
      <c r="A1077" s="1"/>
      <c r="B1077" s="8" t="str">
        <f t="shared" si="883"/>
        <v>Predictive Health - Channel 11</v>
      </c>
      <c r="C1077" s="1">
        <f t="shared" ref="C1077:D1077" si="892">C1076+1</f>
        <v>11</v>
      </c>
      <c r="D1077" s="10">
        <f t="shared" si="892"/>
        <v>3331</v>
      </c>
      <c r="J1077" s="1" t="s">
        <v>125</v>
      </c>
      <c r="L1077"/>
      <c r="M1077"/>
      <c r="N1077"/>
    </row>
    <row r="1078" spans="1:14" ht="15" hidden="1" outlineLevel="2" x14ac:dyDescent="0.25">
      <c r="A1078" s="1"/>
      <c r="B1078" s="8" t="str">
        <f t="shared" si="883"/>
        <v>Predictive Health - Channel 12</v>
      </c>
      <c r="C1078" s="1">
        <f t="shared" ref="C1078:D1078" si="893">C1077+1</f>
        <v>12</v>
      </c>
      <c r="D1078" s="10">
        <f t="shared" si="893"/>
        <v>3332</v>
      </c>
      <c r="J1078" s="1" t="s">
        <v>125</v>
      </c>
      <c r="L1078"/>
      <c r="M1078"/>
      <c r="N1078"/>
    </row>
    <row r="1079" spans="1:14" ht="15" hidden="1" outlineLevel="2" x14ac:dyDescent="0.25">
      <c r="A1079" s="1"/>
      <c r="B1079" s="8" t="str">
        <f t="shared" si="883"/>
        <v>Predictive Health - Channel 13</v>
      </c>
      <c r="C1079" s="1">
        <f t="shared" ref="C1079:D1079" si="894">C1078+1</f>
        <v>13</v>
      </c>
      <c r="D1079" s="10">
        <f t="shared" si="894"/>
        <v>3333</v>
      </c>
      <c r="J1079" s="1" t="s">
        <v>125</v>
      </c>
      <c r="L1079"/>
      <c r="M1079"/>
      <c r="N1079"/>
    </row>
    <row r="1080" spans="1:14" ht="15" hidden="1" outlineLevel="2" x14ac:dyDescent="0.25">
      <c r="A1080" s="1"/>
      <c r="B1080" s="8" t="str">
        <f t="shared" si="883"/>
        <v>Predictive Health - Channel 14</v>
      </c>
      <c r="C1080" s="1">
        <f t="shared" ref="C1080:D1080" si="895">C1079+1</f>
        <v>14</v>
      </c>
      <c r="D1080" s="10">
        <f t="shared" si="895"/>
        <v>3334</v>
      </c>
      <c r="J1080" s="1" t="s">
        <v>125</v>
      </c>
      <c r="L1080"/>
      <c r="M1080"/>
      <c r="N1080"/>
    </row>
    <row r="1081" spans="1:14" ht="15" hidden="1" outlineLevel="2" x14ac:dyDescent="0.25">
      <c r="A1081" s="1"/>
      <c r="B1081" s="8" t="str">
        <f t="shared" si="883"/>
        <v>Predictive Health - Channel 15</v>
      </c>
      <c r="C1081" s="1">
        <f t="shared" ref="C1081:D1081" si="896">C1080+1</f>
        <v>15</v>
      </c>
      <c r="D1081" s="10">
        <f t="shared" si="896"/>
        <v>3335</v>
      </c>
      <c r="J1081" s="1" t="s">
        <v>125</v>
      </c>
      <c r="L1081"/>
      <c r="M1081"/>
      <c r="N1081"/>
    </row>
    <row r="1082" spans="1:14" ht="15" hidden="1" outlineLevel="2" x14ac:dyDescent="0.25">
      <c r="A1082" s="1"/>
      <c r="B1082" s="8" t="str">
        <f t="shared" si="883"/>
        <v>Predictive Health - Channel 16</v>
      </c>
      <c r="C1082" s="1">
        <f t="shared" ref="C1082:D1082" si="897">C1081+1</f>
        <v>16</v>
      </c>
      <c r="D1082" s="10">
        <f t="shared" si="897"/>
        <v>3336</v>
      </c>
      <c r="J1082" s="1" t="s">
        <v>125</v>
      </c>
      <c r="L1082"/>
      <c r="M1082"/>
      <c r="N1082"/>
    </row>
    <row r="1083" spans="1:14" ht="15" hidden="1" outlineLevel="2" x14ac:dyDescent="0.25">
      <c r="A1083" s="1"/>
      <c r="B1083" s="8" t="str">
        <f t="shared" si="883"/>
        <v>Predictive Health - Channel 17</v>
      </c>
      <c r="C1083" s="1">
        <f t="shared" ref="C1083:D1083" si="898">C1082+1</f>
        <v>17</v>
      </c>
      <c r="D1083" s="10">
        <f t="shared" si="898"/>
        <v>3337</v>
      </c>
      <c r="J1083" s="1" t="s">
        <v>125</v>
      </c>
      <c r="L1083"/>
      <c r="M1083"/>
      <c r="N1083"/>
    </row>
    <row r="1084" spans="1:14" ht="15" hidden="1" outlineLevel="2" x14ac:dyDescent="0.25">
      <c r="A1084" s="1"/>
      <c r="B1084" s="8" t="str">
        <f t="shared" si="883"/>
        <v>Predictive Health - Channel 18</v>
      </c>
      <c r="C1084" s="1">
        <f t="shared" ref="C1084:D1084" si="899">C1083+1</f>
        <v>18</v>
      </c>
      <c r="D1084" s="10">
        <f t="shared" si="899"/>
        <v>3338</v>
      </c>
      <c r="J1084" s="1" t="s">
        <v>125</v>
      </c>
      <c r="L1084"/>
      <c r="M1084"/>
      <c r="N1084"/>
    </row>
    <row r="1085" spans="1:14" ht="15" hidden="1" outlineLevel="2" x14ac:dyDescent="0.25">
      <c r="A1085" s="1"/>
      <c r="B1085" s="8" t="str">
        <f t="shared" si="883"/>
        <v>Predictive Health - Channel 19</v>
      </c>
      <c r="C1085" s="1">
        <f t="shared" ref="C1085:D1085" si="900">C1084+1</f>
        <v>19</v>
      </c>
      <c r="D1085" s="10">
        <f t="shared" si="900"/>
        <v>3339</v>
      </c>
      <c r="J1085" s="1" t="s">
        <v>125</v>
      </c>
      <c r="L1085"/>
      <c r="M1085"/>
      <c r="N1085"/>
    </row>
    <row r="1086" spans="1:14" ht="15" hidden="1" outlineLevel="2" x14ac:dyDescent="0.25">
      <c r="A1086" s="1"/>
      <c r="B1086" s="8" t="str">
        <f t="shared" si="883"/>
        <v>Predictive Health - Channel 20</v>
      </c>
      <c r="C1086" s="1">
        <f t="shared" ref="C1086:D1086" si="901">C1085+1</f>
        <v>20</v>
      </c>
      <c r="D1086" s="10">
        <f t="shared" si="901"/>
        <v>3340</v>
      </c>
      <c r="J1086" s="1" t="s">
        <v>125</v>
      </c>
      <c r="L1086"/>
      <c r="M1086"/>
      <c r="N1086"/>
    </row>
    <row r="1087" spans="1:14" ht="15" hidden="1" outlineLevel="2" x14ac:dyDescent="0.25">
      <c r="A1087" s="1"/>
      <c r="B1087" s="8" t="str">
        <f t="shared" si="883"/>
        <v>Predictive Health - Channel 21</v>
      </c>
      <c r="C1087" s="1">
        <f t="shared" ref="C1087:D1087" si="902">C1086+1</f>
        <v>21</v>
      </c>
      <c r="D1087" s="10">
        <f t="shared" si="902"/>
        <v>3341</v>
      </c>
      <c r="J1087" s="1" t="s">
        <v>125</v>
      </c>
      <c r="L1087"/>
      <c r="M1087"/>
      <c r="N1087"/>
    </row>
    <row r="1088" spans="1:14" ht="15" hidden="1" outlineLevel="2" x14ac:dyDescent="0.25">
      <c r="A1088" s="1"/>
      <c r="B1088" s="8" t="str">
        <f t="shared" si="883"/>
        <v>Predictive Health - Channel 22</v>
      </c>
      <c r="C1088" s="1">
        <f t="shared" ref="C1088:D1088" si="903">C1087+1</f>
        <v>22</v>
      </c>
      <c r="D1088" s="10">
        <f t="shared" si="903"/>
        <v>3342</v>
      </c>
      <c r="J1088" s="1" t="s">
        <v>125</v>
      </c>
      <c r="L1088"/>
      <c r="M1088"/>
      <c r="N1088"/>
    </row>
    <row r="1089" spans="1:14" ht="15" hidden="1" outlineLevel="2" x14ac:dyDescent="0.25">
      <c r="A1089" s="1"/>
      <c r="B1089" s="8" t="str">
        <f t="shared" si="883"/>
        <v>Predictive Health - Channel 23</v>
      </c>
      <c r="C1089" s="1">
        <f t="shared" ref="C1089:D1089" si="904">C1088+1</f>
        <v>23</v>
      </c>
      <c r="D1089" s="10">
        <f t="shared" si="904"/>
        <v>3343</v>
      </c>
      <c r="J1089" s="1" t="s">
        <v>125</v>
      </c>
      <c r="L1089"/>
      <c r="M1089"/>
      <c r="N1089"/>
    </row>
    <row r="1090" spans="1:14" ht="15" hidden="1" outlineLevel="2" x14ac:dyDescent="0.25">
      <c r="A1090" s="1"/>
      <c r="B1090" s="8" t="str">
        <f t="shared" si="883"/>
        <v>Predictive Health - Channel 24</v>
      </c>
      <c r="C1090" s="1">
        <f t="shared" ref="C1090:D1090" si="905">C1089+1</f>
        <v>24</v>
      </c>
      <c r="D1090" s="10">
        <f t="shared" si="905"/>
        <v>3344</v>
      </c>
      <c r="J1090" s="1" t="s">
        <v>125</v>
      </c>
      <c r="L1090"/>
      <c r="M1090"/>
      <c r="N1090"/>
    </row>
    <row r="1091" spans="1:14" ht="15" hidden="1" outlineLevel="2" x14ac:dyDescent="0.25">
      <c r="A1091" s="1"/>
      <c r="B1091" s="8" t="str">
        <f t="shared" si="883"/>
        <v>Predictive Health - Channel 25</v>
      </c>
      <c r="C1091" s="1">
        <f t="shared" ref="C1091:D1091" si="906">C1090+1</f>
        <v>25</v>
      </c>
      <c r="D1091" s="10">
        <f t="shared" si="906"/>
        <v>3345</v>
      </c>
      <c r="J1091" s="1" t="s">
        <v>125</v>
      </c>
      <c r="L1091"/>
      <c r="M1091"/>
      <c r="N1091"/>
    </row>
    <row r="1092" spans="1:14" ht="15" hidden="1" outlineLevel="2" x14ac:dyDescent="0.25">
      <c r="A1092" s="1"/>
      <c r="B1092" s="8" t="str">
        <f t="shared" si="883"/>
        <v>Predictive Health - Channel 26</v>
      </c>
      <c r="C1092" s="1">
        <f t="shared" ref="C1092:D1092" si="907">C1091+1</f>
        <v>26</v>
      </c>
      <c r="D1092" s="10">
        <f t="shared" si="907"/>
        <v>3346</v>
      </c>
      <c r="J1092" s="1" t="s">
        <v>125</v>
      </c>
      <c r="L1092"/>
      <c r="M1092"/>
      <c r="N1092"/>
    </row>
    <row r="1093" spans="1:14" ht="15" hidden="1" outlineLevel="2" x14ac:dyDescent="0.25">
      <c r="A1093" s="1"/>
      <c r="B1093" s="8" t="str">
        <f t="shared" si="883"/>
        <v>Predictive Health - Channel 27</v>
      </c>
      <c r="C1093" s="1">
        <f t="shared" ref="C1093:D1093" si="908">C1092+1</f>
        <v>27</v>
      </c>
      <c r="D1093" s="10">
        <f t="shared" si="908"/>
        <v>3347</v>
      </c>
      <c r="J1093" s="1" t="s">
        <v>125</v>
      </c>
      <c r="L1093"/>
      <c r="M1093"/>
      <c r="N1093"/>
    </row>
    <row r="1094" spans="1:14" ht="15" hidden="1" outlineLevel="2" x14ac:dyDescent="0.25">
      <c r="A1094" s="1"/>
      <c r="B1094" s="8" t="str">
        <f t="shared" si="883"/>
        <v>Predictive Health - Channel 28</v>
      </c>
      <c r="C1094" s="1">
        <f t="shared" ref="C1094:D1094" si="909">C1093+1</f>
        <v>28</v>
      </c>
      <c r="D1094" s="10">
        <f t="shared" si="909"/>
        <v>3348</v>
      </c>
      <c r="J1094" s="1" t="s">
        <v>125</v>
      </c>
      <c r="L1094"/>
      <c r="M1094"/>
      <c r="N1094"/>
    </row>
    <row r="1095" spans="1:14" ht="15" hidden="1" outlineLevel="2" x14ac:dyDescent="0.25">
      <c r="A1095" s="1"/>
      <c r="B1095" s="8" t="str">
        <f t="shared" si="883"/>
        <v>Predictive Health - Channel 29</v>
      </c>
      <c r="C1095" s="1">
        <f t="shared" ref="C1095:D1095" si="910">C1094+1</f>
        <v>29</v>
      </c>
      <c r="D1095" s="10">
        <f t="shared" si="910"/>
        <v>3349</v>
      </c>
      <c r="J1095" s="1" t="s">
        <v>125</v>
      </c>
      <c r="L1095"/>
      <c r="M1095"/>
      <c r="N1095"/>
    </row>
    <row r="1096" spans="1:14" ht="15" hidden="1" outlineLevel="2" x14ac:dyDescent="0.25">
      <c r="A1096" s="1"/>
      <c r="B1096" s="8" t="str">
        <f t="shared" si="883"/>
        <v>Predictive Health - Channel 30</v>
      </c>
      <c r="C1096" s="1">
        <f t="shared" ref="C1096:D1096" si="911">C1095+1</f>
        <v>30</v>
      </c>
      <c r="D1096" s="10">
        <f t="shared" si="911"/>
        <v>3350</v>
      </c>
      <c r="J1096" s="1" t="s">
        <v>125</v>
      </c>
      <c r="L1096"/>
      <c r="M1096"/>
      <c r="N1096"/>
    </row>
    <row r="1097" spans="1:14" ht="15" hidden="1" outlineLevel="2" x14ac:dyDescent="0.25">
      <c r="A1097" s="1"/>
      <c r="B1097" s="8" t="str">
        <f t="shared" si="883"/>
        <v>Predictive Health - Channel 31</v>
      </c>
      <c r="C1097" s="1">
        <f t="shared" ref="C1097:D1097" si="912">C1096+1</f>
        <v>31</v>
      </c>
      <c r="D1097" s="10">
        <f t="shared" si="912"/>
        <v>3351</v>
      </c>
      <c r="J1097" s="1" t="s">
        <v>125</v>
      </c>
      <c r="L1097"/>
      <c r="M1097"/>
      <c r="N1097"/>
    </row>
    <row r="1098" spans="1:14" ht="15" hidden="1" outlineLevel="2" x14ac:dyDescent="0.25">
      <c r="A1098" s="1"/>
      <c r="B1098" s="8" t="str">
        <f t="shared" si="883"/>
        <v>Predictive Health - Channel 32</v>
      </c>
      <c r="C1098" s="1">
        <f t="shared" ref="C1098:D1098" si="913">C1097+1</f>
        <v>32</v>
      </c>
      <c r="D1098" s="10">
        <f t="shared" si="913"/>
        <v>3352</v>
      </c>
      <c r="J1098" s="1" t="s">
        <v>125</v>
      </c>
      <c r="L1098"/>
      <c r="M1098"/>
      <c r="N1098"/>
    </row>
    <row r="1099" spans="1:14" ht="15" hidden="1" outlineLevel="2" x14ac:dyDescent="0.25">
      <c r="A1099" s="1"/>
      <c r="B1099" s="8" t="str">
        <f t="shared" si="883"/>
        <v>Predictive Health - Channel 33</v>
      </c>
      <c r="C1099" s="1">
        <f t="shared" ref="C1099:D1099" si="914">C1098+1</f>
        <v>33</v>
      </c>
      <c r="D1099" s="10">
        <f t="shared" si="914"/>
        <v>3353</v>
      </c>
      <c r="J1099" s="1" t="s">
        <v>125</v>
      </c>
      <c r="L1099"/>
      <c r="M1099"/>
      <c r="N1099"/>
    </row>
    <row r="1100" spans="1:14" ht="15" hidden="1" outlineLevel="2" x14ac:dyDescent="0.25">
      <c r="A1100" s="1"/>
      <c r="B1100" s="8" t="str">
        <f t="shared" si="883"/>
        <v>Predictive Health - Channel 34</v>
      </c>
      <c r="C1100" s="1">
        <f t="shared" ref="C1100:D1100" si="915">C1099+1</f>
        <v>34</v>
      </c>
      <c r="D1100" s="10">
        <f t="shared" si="915"/>
        <v>3354</v>
      </c>
      <c r="J1100" s="1" t="s">
        <v>125</v>
      </c>
      <c r="L1100"/>
      <c r="M1100"/>
      <c r="N1100"/>
    </row>
    <row r="1101" spans="1:14" ht="15" hidden="1" outlineLevel="2" x14ac:dyDescent="0.25">
      <c r="A1101" s="1"/>
      <c r="B1101" s="8" t="str">
        <f t="shared" si="883"/>
        <v>Predictive Health - Channel 35</v>
      </c>
      <c r="C1101" s="1">
        <f t="shared" ref="C1101:D1101" si="916">C1100+1</f>
        <v>35</v>
      </c>
      <c r="D1101" s="10">
        <f t="shared" si="916"/>
        <v>3355</v>
      </c>
      <c r="J1101" s="1" t="s">
        <v>125</v>
      </c>
      <c r="L1101"/>
      <c r="M1101"/>
      <c r="N1101"/>
    </row>
    <row r="1102" spans="1:14" ht="15" hidden="1" outlineLevel="2" x14ac:dyDescent="0.25">
      <c r="A1102" s="1"/>
      <c r="B1102" s="8" t="str">
        <f t="shared" si="883"/>
        <v>Predictive Health - Channel 36</v>
      </c>
      <c r="C1102" s="1">
        <f t="shared" ref="C1102:D1102" si="917">C1101+1</f>
        <v>36</v>
      </c>
      <c r="D1102" s="10">
        <f t="shared" si="917"/>
        <v>3356</v>
      </c>
      <c r="J1102" s="1" t="s">
        <v>125</v>
      </c>
      <c r="L1102"/>
      <c r="M1102"/>
      <c r="N1102"/>
    </row>
    <row r="1103" spans="1:14" ht="15" hidden="1" outlineLevel="2" x14ac:dyDescent="0.25">
      <c r="A1103" s="1"/>
      <c r="B1103" s="8" t="str">
        <f t="shared" si="883"/>
        <v>Predictive Health - Channel 37</v>
      </c>
      <c r="C1103" s="1">
        <f t="shared" ref="C1103:D1103" si="918">C1102+1</f>
        <v>37</v>
      </c>
      <c r="D1103" s="10">
        <f t="shared" si="918"/>
        <v>3357</v>
      </c>
      <c r="J1103" s="1" t="s">
        <v>125</v>
      </c>
      <c r="L1103"/>
      <c r="M1103"/>
      <c r="N1103"/>
    </row>
    <row r="1104" spans="1:14" ht="15" hidden="1" outlineLevel="2" x14ac:dyDescent="0.25">
      <c r="A1104" s="1"/>
      <c r="B1104" s="8" t="str">
        <f t="shared" si="883"/>
        <v>Predictive Health - Channel 38</v>
      </c>
      <c r="C1104" s="1">
        <f t="shared" ref="C1104:D1104" si="919">C1103+1</f>
        <v>38</v>
      </c>
      <c r="D1104" s="10">
        <f t="shared" si="919"/>
        <v>3358</v>
      </c>
      <c r="J1104" s="1" t="s">
        <v>125</v>
      </c>
      <c r="L1104"/>
      <c r="M1104"/>
      <c r="N1104"/>
    </row>
    <row r="1105" spans="1:14" ht="15" hidden="1" outlineLevel="2" x14ac:dyDescent="0.25">
      <c r="A1105" s="1"/>
      <c r="B1105" s="8" t="str">
        <f t="shared" si="883"/>
        <v>Predictive Health - Channel 39</v>
      </c>
      <c r="C1105" s="1">
        <f t="shared" ref="C1105:D1105" si="920">C1104+1</f>
        <v>39</v>
      </c>
      <c r="D1105" s="10">
        <f t="shared" si="920"/>
        <v>3359</v>
      </c>
      <c r="J1105" s="1" t="s">
        <v>125</v>
      </c>
      <c r="L1105"/>
      <c r="M1105"/>
      <c r="N1105"/>
    </row>
    <row r="1106" spans="1:14" ht="15" hidden="1" outlineLevel="2" x14ac:dyDescent="0.25">
      <c r="A1106" s="1"/>
      <c r="B1106" s="8" t="str">
        <f t="shared" si="883"/>
        <v>Predictive Health - Channel 40</v>
      </c>
      <c r="C1106" s="1">
        <f t="shared" ref="C1106:D1106" si="921">C1105+1</f>
        <v>40</v>
      </c>
      <c r="D1106" s="10">
        <f t="shared" si="921"/>
        <v>3360</v>
      </c>
      <c r="J1106" s="1" t="s">
        <v>125</v>
      </c>
      <c r="L1106"/>
      <c r="M1106"/>
      <c r="N1106"/>
    </row>
    <row r="1107" spans="1:14" ht="15" hidden="1" outlineLevel="2" x14ac:dyDescent="0.25">
      <c r="A1107" s="1"/>
      <c r="B1107" s="8" t="str">
        <f t="shared" si="883"/>
        <v>Predictive Health - Channel 41</v>
      </c>
      <c r="C1107" s="1">
        <f t="shared" ref="C1107:D1107" si="922">C1106+1</f>
        <v>41</v>
      </c>
      <c r="D1107" s="10">
        <f t="shared" si="922"/>
        <v>3361</v>
      </c>
      <c r="J1107" s="1" t="s">
        <v>125</v>
      </c>
      <c r="L1107"/>
      <c r="M1107"/>
      <c r="N1107"/>
    </row>
    <row r="1108" spans="1:14" ht="15" hidden="1" outlineLevel="2" x14ac:dyDescent="0.25">
      <c r="A1108" s="1"/>
      <c r="B1108" s="8" t="str">
        <f t="shared" si="883"/>
        <v>Predictive Health - Channel 42</v>
      </c>
      <c r="C1108" s="1">
        <f t="shared" ref="C1108:D1108" si="923">C1107+1</f>
        <v>42</v>
      </c>
      <c r="D1108" s="10">
        <f t="shared" si="923"/>
        <v>3362</v>
      </c>
      <c r="J1108" s="1" t="s">
        <v>125</v>
      </c>
      <c r="L1108"/>
      <c r="M1108"/>
      <c r="N1108"/>
    </row>
    <row r="1109" spans="1:14" ht="15" hidden="1" outlineLevel="2" x14ac:dyDescent="0.25">
      <c r="A1109" s="1"/>
      <c r="B1109" s="8" t="str">
        <f t="shared" si="883"/>
        <v>Predictive Health - Channel 43</v>
      </c>
      <c r="C1109" s="1">
        <f t="shared" ref="C1109:D1109" si="924">C1108+1</f>
        <v>43</v>
      </c>
      <c r="D1109" s="10">
        <f t="shared" si="924"/>
        <v>3363</v>
      </c>
      <c r="J1109" s="1" t="s">
        <v>125</v>
      </c>
      <c r="L1109"/>
      <c r="M1109"/>
      <c r="N1109"/>
    </row>
    <row r="1110" spans="1:14" ht="15" hidden="1" outlineLevel="2" x14ac:dyDescent="0.25">
      <c r="A1110" s="1"/>
      <c r="B1110" s="8" t="str">
        <f t="shared" si="883"/>
        <v>Predictive Health - Channel 44</v>
      </c>
      <c r="C1110" s="1">
        <f t="shared" ref="C1110:D1110" si="925">C1109+1</f>
        <v>44</v>
      </c>
      <c r="D1110" s="10">
        <f t="shared" si="925"/>
        <v>3364</v>
      </c>
      <c r="J1110" s="1" t="s">
        <v>125</v>
      </c>
      <c r="L1110"/>
      <c r="M1110"/>
      <c r="N1110"/>
    </row>
    <row r="1111" spans="1:14" ht="15" hidden="1" outlineLevel="2" x14ac:dyDescent="0.25">
      <c r="A1111" s="1"/>
      <c r="B1111" s="8" t="str">
        <f t="shared" si="883"/>
        <v>Predictive Health - Channel 45</v>
      </c>
      <c r="C1111" s="1">
        <f t="shared" ref="C1111:D1111" si="926">C1110+1</f>
        <v>45</v>
      </c>
      <c r="D1111" s="10">
        <f t="shared" si="926"/>
        <v>3365</v>
      </c>
      <c r="J1111" s="1" t="s">
        <v>125</v>
      </c>
      <c r="L1111"/>
      <c r="M1111"/>
      <c r="N1111"/>
    </row>
    <row r="1112" spans="1:14" ht="15" hidden="1" outlineLevel="2" x14ac:dyDescent="0.25">
      <c r="A1112" s="1"/>
      <c r="B1112" s="8" t="str">
        <f t="shared" si="883"/>
        <v>Predictive Health - Channel 46</v>
      </c>
      <c r="C1112" s="1">
        <f t="shared" ref="C1112:D1112" si="927">C1111+1</f>
        <v>46</v>
      </c>
      <c r="D1112" s="10">
        <f t="shared" si="927"/>
        <v>3366</v>
      </c>
      <c r="J1112" s="1" t="s">
        <v>125</v>
      </c>
      <c r="L1112"/>
      <c r="M1112"/>
      <c r="N1112"/>
    </row>
    <row r="1113" spans="1:14" ht="15" hidden="1" outlineLevel="2" x14ac:dyDescent="0.25">
      <c r="A1113" s="1"/>
      <c r="B1113" s="8" t="str">
        <f t="shared" si="883"/>
        <v>Predictive Health - Channel 47</v>
      </c>
      <c r="C1113" s="1">
        <f t="shared" ref="C1113:D1113" si="928">C1112+1</f>
        <v>47</v>
      </c>
      <c r="D1113" s="10">
        <f t="shared" si="928"/>
        <v>3367</v>
      </c>
      <c r="J1113" s="1" t="s">
        <v>125</v>
      </c>
      <c r="L1113"/>
      <c r="M1113"/>
      <c r="N1113"/>
    </row>
    <row r="1114" spans="1:14" ht="15" hidden="1" outlineLevel="2" x14ac:dyDescent="0.25">
      <c r="A1114" s="1"/>
      <c r="B1114" s="8" t="str">
        <f t="shared" si="883"/>
        <v>Predictive Health - Channel 48</v>
      </c>
      <c r="C1114" s="1">
        <f t="shared" ref="C1114:D1114" si="929">C1113+1</f>
        <v>48</v>
      </c>
      <c r="D1114" s="10">
        <f t="shared" si="929"/>
        <v>3368</v>
      </c>
      <c r="J1114" s="1" t="s">
        <v>125</v>
      </c>
      <c r="L1114"/>
      <c r="M1114"/>
      <c r="N1114"/>
    </row>
    <row r="1115" spans="1:14" ht="15" hidden="1" outlineLevel="2" x14ac:dyDescent="0.25">
      <c r="A1115" s="1"/>
      <c r="B1115" s="8" t="str">
        <f t="shared" si="883"/>
        <v>Predictive Health - Channel 49</v>
      </c>
      <c r="C1115" s="1">
        <f t="shared" ref="C1115:D1115" si="930">C1114+1</f>
        <v>49</v>
      </c>
      <c r="D1115" s="10">
        <f t="shared" si="930"/>
        <v>3369</v>
      </c>
      <c r="J1115" s="1" t="s">
        <v>125</v>
      </c>
      <c r="L1115"/>
      <c r="M1115"/>
      <c r="N1115"/>
    </row>
    <row r="1116" spans="1:14" ht="15" hidden="1" outlineLevel="2" x14ac:dyDescent="0.25">
      <c r="A1116" s="1"/>
      <c r="B1116" s="8" t="str">
        <f t="shared" si="883"/>
        <v>Predictive Health - Channel 50</v>
      </c>
      <c r="C1116" s="1">
        <f t="shared" ref="C1116:D1116" si="931">C1115+1</f>
        <v>50</v>
      </c>
      <c r="D1116" s="10">
        <f t="shared" si="931"/>
        <v>3370</v>
      </c>
      <c r="J1116" s="1" t="s">
        <v>125</v>
      </c>
      <c r="L1116"/>
      <c r="M1116"/>
      <c r="N1116"/>
    </row>
    <row r="1117" spans="1:14" ht="15" hidden="1" outlineLevel="2" x14ac:dyDescent="0.25">
      <c r="A1117" s="1"/>
      <c r="B1117" s="8" t="str">
        <f t="shared" si="883"/>
        <v>Predictive Health - Channel 51</v>
      </c>
      <c r="C1117" s="1">
        <f t="shared" ref="C1117:D1117" si="932">C1116+1</f>
        <v>51</v>
      </c>
      <c r="D1117" s="10">
        <f t="shared" si="932"/>
        <v>3371</v>
      </c>
      <c r="J1117" s="1" t="s">
        <v>125</v>
      </c>
      <c r="L1117"/>
      <c r="M1117"/>
      <c r="N1117"/>
    </row>
    <row r="1118" spans="1:14" ht="15" hidden="1" outlineLevel="2" x14ac:dyDescent="0.25">
      <c r="A1118" s="1"/>
      <c r="B1118" s="8" t="str">
        <f t="shared" si="883"/>
        <v>Predictive Health - Channel 52</v>
      </c>
      <c r="C1118" s="1">
        <f t="shared" ref="C1118:D1118" si="933">C1117+1</f>
        <v>52</v>
      </c>
      <c r="D1118" s="10">
        <f t="shared" si="933"/>
        <v>3372</v>
      </c>
      <c r="J1118" s="1" t="s">
        <v>125</v>
      </c>
      <c r="L1118"/>
      <c r="M1118"/>
      <c r="N1118"/>
    </row>
    <row r="1119" spans="1:14" ht="15" hidden="1" outlineLevel="2" x14ac:dyDescent="0.25">
      <c r="A1119" s="1"/>
      <c r="B1119" s="8" t="str">
        <f t="shared" si="883"/>
        <v>Predictive Health - Channel 53</v>
      </c>
      <c r="C1119" s="1">
        <f t="shared" ref="C1119:D1119" si="934">C1118+1</f>
        <v>53</v>
      </c>
      <c r="D1119" s="10">
        <f t="shared" si="934"/>
        <v>3373</v>
      </c>
      <c r="J1119" s="1" t="s">
        <v>125</v>
      </c>
      <c r="L1119"/>
      <c r="M1119"/>
      <c r="N1119"/>
    </row>
    <row r="1120" spans="1:14" ht="15" hidden="1" outlineLevel="2" x14ac:dyDescent="0.25">
      <c r="A1120" s="1"/>
      <c r="B1120" s="8" t="str">
        <f t="shared" si="883"/>
        <v>Predictive Health - Channel 54</v>
      </c>
      <c r="C1120" s="1">
        <f t="shared" ref="C1120:D1120" si="935">C1119+1</f>
        <v>54</v>
      </c>
      <c r="D1120" s="10">
        <f t="shared" si="935"/>
        <v>3374</v>
      </c>
      <c r="J1120" s="1" t="s">
        <v>125</v>
      </c>
      <c r="L1120"/>
      <c r="M1120"/>
      <c r="N1120"/>
    </row>
    <row r="1121" spans="1:14" ht="15" hidden="1" outlineLevel="2" x14ac:dyDescent="0.25">
      <c r="A1121" s="1"/>
      <c r="B1121" s="8" t="str">
        <f t="shared" si="883"/>
        <v>Predictive Health - Channel 55</v>
      </c>
      <c r="C1121" s="1">
        <f t="shared" ref="C1121:D1121" si="936">C1120+1</f>
        <v>55</v>
      </c>
      <c r="D1121" s="10">
        <f t="shared" si="936"/>
        <v>3375</v>
      </c>
      <c r="J1121" s="1" t="s">
        <v>125</v>
      </c>
      <c r="L1121"/>
      <c r="M1121"/>
      <c r="N1121"/>
    </row>
    <row r="1122" spans="1:14" ht="15" hidden="1" outlineLevel="2" x14ac:dyDescent="0.25">
      <c r="A1122" s="1"/>
      <c r="B1122" s="8" t="str">
        <f t="shared" si="883"/>
        <v>Predictive Health - Channel 56</v>
      </c>
      <c r="C1122" s="1">
        <f t="shared" ref="C1122:D1122" si="937">C1121+1</f>
        <v>56</v>
      </c>
      <c r="D1122" s="10">
        <f t="shared" si="937"/>
        <v>3376</v>
      </c>
      <c r="J1122" s="1" t="s">
        <v>125</v>
      </c>
      <c r="L1122"/>
      <c r="M1122"/>
      <c r="N1122"/>
    </row>
    <row r="1123" spans="1:14" ht="15" hidden="1" outlineLevel="2" x14ac:dyDescent="0.25">
      <c r="A1123" s="1"/>
      <c r="B1123" s="8" t="str">
        <f t="shared" si="883"/>
        <v>Predictive Health - Channel 57</v>
      </c>
      <c r="C1123" s="1">
        <f t="shared" ref="C1123:D1123" si="938">C1122+1</f>
        <v>57</v>
      </c>
      <c r="D1123" s="10">
        <f t="shared" si="938"/>
        <v>3377</v>
      </c>
      <c r="J1123" s="1" t="s">
        <v>125</v>
      </c>
      <c r="L1123"/>
      <c r="M1123"/>
      <c r="N1123"/>
    </row>
    <row r="1124" spans="1:14" ht="15" hidden="1" outlineLevel="2" x14ac:dyDescent="0.25">
      <c r="A1124" s="1"/>
      <c r="B1124" s="8" t="str">
        <f t="shared" si="883"/>
        <v>Predictive Health - Channel 58</v>
      </c>
      <c r="C1124" s="1">
        <f t="shared" ref="C1124:D1124" si="939">C1123+1</f>
        <v>58</v>
      </c>
      <c r="D1124" s="10">
        <f t="shared" si="939"/>
        <v>3378</v>
      </c>
      <c r="J1124" s="1" t="s">
        <v>125</v>
      </c>
      <c r="L1124"/>
      <c r="M1124"/>
      <c r="N1124"/>
    </row>
    <row r="1125" spans="1:14" ht="15" hidden="1" outlineLevel="2" x14ac:dyDescent="0.25">
      <c r="A1125" s="1"/>
      <c r="B1125" s="8" t="str">
        <f t="shared" si="883"/>
        <v>Predictive Health - Channel 59</v>
      </c>
      <c r="C1125" s="1">
        <f t="shared" ref="C1125:D1125" si="940">C1124+1</f>
        <v>59</v>
      </c>
      <c r="D1125" s="10">
        <f t="shared" si="940"/>
        <v>3379</v>
      </c>
      <c r="J1125" s="1" t="s">
        <v>125</v>
      </c>
      <c r="L1125"/>
      <c r="M1125"/>
      <c r="N1125"/>
    </row>
    <row r="1126" spans="1:14" ht="15" hidden="1" outlineLevel="2" x14ac:dyDescent="0.25">
      <c r="A1126" s="1"/>
      <c r="B1126" s="8" t="str">
        <f t="shared" si="883"/>
        <v>Predictive Health - Channel 60</v>
      </c>
      <c r="C1126" s="1">
        <f t="shared" ref="C1126:D1126" si="941">C1125+1</f>
        <v>60</v>
      </c>
      <c r="D1126" s="10">
        <f t="shared" si="941"/>
        <v>3380</v>
      </c>
      <c r="J1126" s="1" t="s">
        <v>125</v>
      </c>
      <c r="L1126"/>
      <c r="M1126"/>
      <c r="N1126"/>
    </row>
    <row r="1127" spans="1:14" ht="15" hidden="1" outlineLevel="2" x14ac:dyDescent="0.25">
      <c r="A1127" s="1"/>
      <c r="B1127" s="8" t="str">
        <f t="shared" si="883"/>
        <v>Predictive Health - Channel 61</v>
      </c>
      <c r="C1127" s="1">
        <f t="shared" ref="C1127:D1127" si="942">C1126+1</f>
        <v>61</v>
      </c>
      <c r="D1127" s="10">
        <f t="shared" si="942"/>
        <v>3381</v>
      </c>
      <c r="J1127" s="1" t="s">
        <v>125</v>
      </c>
      <c r="L1127"/>
      <c r="M1127"/>
      <c r="N1127"/>
    </row>
    <row r="1128" spans="1:14" ht="15" hidden="1" outlineLevel="2" x14ac:dyDescent="0.25">
      <c r="A1128" s="1"/>
      <c r="B1128" s="8" t="str">
        <f t="shared" si="883"/>
        <v>Predictive Health - Channel 62</v>
      </c>
      <c r="C1128" s="1">
        <f t="shared" ref="C1128:D1128" si="943">C1127+1</f>
        <v>62</v>
      </c>
      <c r="D1128" s="10">
        <f t="shared" si="943"/>
        <v>3382</v>
      </c>
      <c r="J1128" s="1" t="s">
        <v>125</v>
      </c>
      <c r="L1128"/>
      <c r="M1128"/>
      <c r="N1128"/>
    </row>
    <row r="1129" spans="1:14" ht="15" hidden="1" outlineLevel="2" x14ac:dyDescent="0.25">
      <c r="A1129" s="1"/>
      <c r="B1129" s="8" t="str">
        <f t="shared" si="883"/>
        <v>Predictive Health - Channel 63</v>
      </c>
      <c r="C1129" s="1">
        <f t="shared" ref="C1129:D1129" si="944">C1128+1</f>
        <v>63</v>
      </c>
      <c r="D1129" s="10">
        <f t="shared" si="944"/>
        <v>3383</v>
      </c>
      <c r="J1129" s="1" t="s">
        <v>125</v>
      </c>
      <c r="L1129"/>
      <c r="M1129"/>
      <c r="N1129"/>
    </row>
    <row r="1130" spans="1:14" ht="15" hidden="1" outlineLevel="2" x14ac:dyDescent="0.25">
      <c r="A1130" s="1"/>
      <c r="B1130" s="8" t="str">
        <f t="shared" si="883"/>
        <v>Predictive Health - Channel 64</v>
      </c>
      <c r="C1130" s="1">
        <f t="shared" ref="C1130:D1130" si="945">C1129+1</f>
        <v>64</v>
      </c>
      <c r="D1130" s="10">
        <f t="shared" si="945"/>
        <v>3384</v>
      </c>
      <c r="J1130" s="1" t="s">
        <v>125</v>
      </c>
      <c r="L1130"/>
      <c r="M1130"/>
      <c r="N1130"/>
    </row>
    <row r="1131" spans="1:14" ht="15" hidden="1" outlineLevel="2" x14ac:dyDescent="0.25">
      <c r="A1131" s="1"/>
      <c r="B1131" s="8" t="str">
        <f t="shared" si="883"/>
        <v>Predictive Health - Channel 65</v>
      </c>
      <c r="C1131" s="1">
        <f t="shared" ref="C1131:D1131" si="946">C1130+1</f>
        <v>65</v>
      </c>
      <c r="D1131" s="10">
        <f t="shared" si="946"/>
        <v>3385</v>
      </c>
      <c r="J1131" s="1" t="s">
        <v>125</v>
      </c>
      <c r="L1131"/>
      <c r="M1131"/>
      <c r="N1131"/>
    </row>
    <row r="1132" spans="1:14" ht="15" hidden="1" outlineLevel="2" x14ac:dyDescent="0.25">
      <c r="A1132" s="1"/>
      <c r="B1132" s="8" t="str">
        <f t="shared" ref="B1132:B1162" si="947">CONCATENATE("Predictive Health - Channel ",C1132)</f>
        <v>Predictive Health - Channel 66</v>
      </c>
      <c r="C1132" s="1">
        <f t="shared" ref="C1132:D1132" si="948">C1131+1</f>
        <v>66</v>
      </c>
      <c r="D1132" s="10">
        <f t="shared" si="948"/>
        <v>3386</v>
      </c>
      <c r="J1132" s="1" t="s">
        <v>125</v>
      </c>
      <c r="L1132"/>
      <c r="M1132"/>
      <c r="N1132"/>
    </row>
    <row r="1133" spans="1:14" ht="15" hidden="1" outlineLevel="2" x14ac:dyDescent="0.25">
      <c r="A1133" s="1"/>
      <c r="B1133" s="8" t="str">
        <f t="shared" si="947"/>
        <v>Predictive Health - Channel 67</v>
      </c>
      <c r="C1133" s="1">
        <f t="shared" ref="C1133:D1133" si="949">C1132+1</f>
        <v>67</v>
      </c>
      <c r="D1133" s="10">
        <f t="shared" si="949"/>
        <v>3387</v>
      </c>
      <c r="J1133" s="1" t="s">
        <v>125</v>
      </c>
      <c r="L1133"/>
      <c r="M1133"/>
      <c r="N1133"/>
    </row>
    <row r="1134" spans="1:14" ht="15" hidden="1" outlineLevel="2" x14ac:dyDescent="0.25">
      <c r="A1134" s="1"/>
      <c r="B1134" s="8" t="str">
        <f t="shared" si="947"/>
        <v>Predictive Health - Channel 68</v>
      </c>
      <c r="C1134" s="1">
        <f t="shared" ref="C1134:D1134" si="950">C1133+1</f>
        <v>68</v>
      </c>
      <c r="D1134" s="10">
        <f t="shared" si="950"/>
        <v>3388</v>
      </c>
      <c r="J1134" s="1" t="s">
        <v>125</v>
      </c>
      <c r="L1134"/>
      <c r="M1134"/>
      <c r="N1134"/>
    </row>
    <row r="1135" spans="1:14" ht="15" hidden="1" outlineLevel="2" x14ac:dyDescent="0.25">
      <c r="A1135" s="1"/>
      <c r="B1135" s="8" t="str">
        <f t="shared" si="947"/>
        <v>Predictive Health - Channel 69</v>
      </c>
      <c r="C1135" s="1">
        <f t="shared" ref="C1135:D1135" si="951">C1134+1</f>
        <v>69</v>
      </c>
      <c r="D1135" s="10">
        <f t="shared" si="951"/>
        <v>3389</v>
      </c>
      <c r="J1135" s="1" t="s">
        <v>125</v>
      </c>
      <c r="L1135"/>
      <c r="M1135"/>
      <c r="N1135"/>
    </row>
    <row r="1136" spans="1:14" ht="15" hidden="1" outlineLevel="2" x14ac:dyDescent="0.25">
      <c r="A1136" s="1"/>
      <c r="B1136" s="8" t="str">
        <f t="shared" si="947"/>
        <v>Predictive Health - Channel 70</v>
      </c>
      <c r="C1136" s="1">
        <f t="shared" ref="C1136:D1136" si="952">C1135+1</f>
        <v>70</v>
      </c>
      <c r="D1136" s="10">
        <f t="shared" si="952"/>
        <v>3390</v>
      </c>
      <c r="J1136" s="1" t="s">
        <v>125</v>
      </c>
      <c r="L1136"/>
      <c r="M1136"/>
      <c r="N1136"/>
    </row>
    <row r="1137" spans="1:14" ht="15" hidden="1" outlineLevel="2" x14ac:dyDescent="0.25">
      <c r="A1137" s="1"/>
      <c r="B1137" s="8" t="str">
        <f t="shared" si="947"/>
        <v>Predictive Health - Channel 71</v>
      </c>
      <c r="C1137" s="1">
        <f t="shared" ref="C1137:D1137" si="953">C1136+1</f>
        <v>71</v>
      </c>
      <c r="D1137" s="10">
        <f t="shared" si="953"/>
        <v>3391</v>
      </c>
      <c r="J1137" s="1" t="s">
        <v>125</v>
      </c>
      <c r="L1137"/>
      <c r="M1137"/>
      <c r="N1137"/>
    </row>
    <row r="1138" spans="1:14" ht="15" hidden="1" outlineLevel="2" x14ac:dyDescent="0.25">
      <c r="A1138" s="1"/>
      <c r="B1138" s="8" t="str">
        <f t="shared" si="947"/>
        <v>Predictive Health - Channel 72</v>
      </c>
      <c r="C1138" s="1">
        <f t="shared" ref="C1138:D1138" si="954">C1137+1</f>
        <v>72</v>
      </c>
      <c r="D1138" s="10">
        <f t="shared" si="954"/>
        <v>3392</v>
      </c>
      <c r="J1138" s="1" t="s">
        <v>125</v>
      </c>
      <c r="L1138"/>
      <c r="M1138"/>
      <c r="N1138"/>
    </row>
    <row r="1139" spans="1:14" ht="15" hidden="1" outlineLevel="2" x14ac:dyDescent="0.25">
      <c r="A1139" s="1"/>
      <c r="B1139" s="8" t="str">
        <f t="shared" si="947"/>
        <v>Predictive Health - Channel 73</v>
      </c>
      <c r="C1139" s="1">
        <f t="shared" ref="C1139:D1139" si="955">C1138+1</f>
        <v>73</v>
      </c>
      <c r="D1139" s="10">
        <f t="shared" si="955"/>
        <v>3393</v>
      </c>
      <c r="J1139" s="1" t="s">
        <v>125</v>
      </c>
      <c r="L1139"/>
      <c r="M1139"/>
      <c r="N1139"/>
    </row>
    <row r="1140" spans="1:14" ht="15" hidden="1" outlineLevel="2" x14ac:dyDescent="0.25">
      <c r="A1140" s="1"/>
      <c r="B1140" s="8" t="str">
        <f t="shared" si="947"/>
        <v>Predictive Health - Channel 74</v>
      </c>
      <c r="C1140" s="1">
        <f t="shared" ref="C1140:D1140" si="956">C1139+1</f>
        <v>74</v>
      </c>
      <c r="D1140" s="10">
        <f t="shared" si="956"/>
        <v>3394</v>
      </c>
      <c r="J1140" s="1" t="s">
        <v>125</v>
      </c>
      <c r="L1140"/>
      <c r="M1140"/>
      <c r="N1140"/>
    </row>
    <row r="1141" spans="1:14" ht="15" hidden="1" outlineLevel="2" x14ac:dyDescent="0.25">
      <c r="A1141" s="1"/>
      <c r="B1141" s="8" t="str">
        <f t="shared" si="947"/>
        <v>Predictive Health - Channel 75</v>
      </c>
      <c r="C1141" s="1">
        <f t="shared" ref="C1141:D1141" si="957">C1140+1</f>
        <v>75</v>
      </c>
      <c r="D1141" s="10">
        <f t="shared" si="957"/>
        <v>3395</v>
      </c>
      <c r="J1141" s="1" t="s">
        <v>125</v>
      </c>
      <c r="L1141"/>
      <c r="M1141"/>
      <c r="N1141"/>
    </row>
    <row r="1142" spans="1:14" ht="15" hidden="1" outlineLevel="2" x14ac:dyDescent="0.25">
      <c r="A1142" s="1"/>
      <c r="B1142" s="8" t="str">
        <f t="shared" si="947"/>
        <v>Predictive Health - Channel 76</v>
      </c>
      <c r="C1142" s="1">
        <f t="shared" ref="C1142:D1142" si="958">C1141+1</f>
        <v>76</v>
      </c>
      <c r="D1142" s="10">
        <f t="shared" si="958"/>
        <v>3396</v>
      </c>
      <c r="J1142" s="1" t="s">
        <v>125</v>
      </c>
      <c r="L1142"/>
      <c r="M1142"/>
      <c r="N1142"/>
    </row>
    <row r="1143" spans="1:14" ht="15" hidden="1" outlineLevel="2" x14ac:dyDescent="0.25">
      <c r="A1143" s="1"/>
      <c r="B1143" s="8" t="str">
        <f t="shared" si="947"/>
        <v>Predictive Health - Channel 77</v>
      </c>
      <c r="C1143" s="1">
        <f t="shared" ref="C1143:D1143" si="959">C1142+1</f>
        <v>77</v>
      </c>
      <c r="D1143" s="10">
        <f t="shared" si="959"/>
        <v>3397</v>
      </c>
      <c r="J1143" s="1" t="s">
        <v>125</v>
      </c>
      <c r="L1143"/>
      <c r="M1143"/>
      <c r="N1143"/>
    </row>
    <row r="1144" spans="1:14" ht="15" hidden="1" outlineLevel="2" x14ac:dyDescent="0.25">
      <c r="A1144" s="1"/>
      <c r="B1144" s="8" t="str">
        <f t="shared" si="947"/>
        <v>Predictive Health - Channel 78</v>
      </c>
      <c r="C1144" s="1">
        <f t="shared" ref="C1144:D1144" si="960">C1143+1</f>
        <v>78</v>
      </c>
      <c r="D1144" s="10">
        <f t="shared" si="960"/>
        <v>3398</v>
      </c>
      <c r="J1144" s="1" t="s">
        <v>125</v>
      </c>
      <c r="L1144"/>
      <c r="M1144"/>
      <c r="N1144"/>
    </row>
    <row r="1145" spans="1:14" ht="15" hidden="1" outlineLevel="2" x14ac:dyDescent="0.25">
      <c r="A1145" s="1"/>
      <c r="B1145" s="8" t="str">
        <f t="shared" si="947"/>
        <v>Predictive Health - Channel 79</v>
      </c>
      <c r="C1145" s="1">
        <f t="shared" ref="C1145:D1145" si="961">C1144+1</f>
        <v>79</v>
      </c>
      <c r="D1145" s="10">
        <f t="shared" si="961"/>
        <v>3399</v>
      </c>
      <c r="J1145" s="1" t="s">
        <v>125</v>
      </c>
      <c r="L1145"/>
      <c r="M1145"/>
      <c r="N1145"/>
    </row>
    <row r="1146" spans="1:14" ht="15" hidden="1" outlineLevel="2" x14ac:dyDescent="0.25">
      <c r="A1146" s="1"/>
      <c r="B1146" s="8" t="str">
        <f t="shared" si="947"/>
        <v>Predictive Health - Channel 80</v>
      </c>
      <c r="C1146" s="1">
        <f t="shared" ref="C1146:D1146" si="962">C1145+1</f>
        <v>80</v>
      </c>
      <c r="D1146" s="10">
        <f t="shared" si="962"/>
        <v>3400</v>
      </c>
      <c r="J1146" s="1" t="s">
        <v>125</v>
      </c>
      <c r="L1146"/>
      <c r="M1146"/>
      <c r="N1146"/>
    </row>
    <row r="1147" spans="1:14" ht="15" hidden="1" outlineLevel="2" x14ac:dyDescent="0.25">
      <c r="A1147" s="1"/>
      <c r="B1147" s="8" t="str">
        <f t="shared" si="947"/>
        <v>Predictive Health - Channel 81</v>
      </c>
      <c r="C1147" s="1">
        <f t="shared" ref="C1147:D1147" si="963">C1146+1</f>
        <v>81</v>
      </c>
      <c r="D1147" s="10">
        <f t="shared" si="963"/>
        <v>3401</v>
      </c>
      <c r="J1147" s="1" t="s">
        <v>125</v>
      </c>
      <c r="L1147"/>
      <c r="M1147"/>
      <c r="N1147"/>
    </row>
    <row r="1148" spans="1:14" ht="15" hidden="1" outlineLevel="2" x14ac:dyDescent="0.25">
      <c r="A1148" s="1"/>
      <c r="B1148" s="8" t="str">
        <f t="shared" si="947"/>
        <v>Predictive Health - Channel 82</v>
      </c>
      <c r="C1148" s="1">
        <f t="shared" ref="C1148:D1148" si="964">C1147+1</f>
        <v>82</v>
      </c>
      <c r="D1148" s="10">
        <f t="shared" si="964"/>
        <v>3402</v>
      </c>
      <c r="J1148" s="1" t="s">
        <v>125</v>
      </c>
      <c r="L1148"/>
      <c r="M1148"/>
      <c r="N1148"/>
    </row>
    <row r="1149" spans="1:14" ht="15" hidden="1" outlineLevel="2" x14ac:dyDescent="0.25">
      <c r="A1149" s="1"/>
      <c r="B1149" s="8" t="str">
        <f t="shared" si="947"/>
        <v>Predictive Health - Channel 83</v>
      </c>
      <c r="C1149" s="1">
        <f t="shared" ref="C1149:D1149" si="965">C1148+1</f>
        <v>83</v>
      </c>
      <c r="D1149" s="10">
        <f t="shared" si="965"/>
        <v>3403</v>
      </c>
      <c r="J1149" s="1" t="s">
        <v>125</v>
      </c>
      <c r="L1149"/>
      <c r="M1149"/>
      <c r="N1149"/>
    </row>
    <row r="1150" spans="1:14" ht="15" hidden="1" outlineLevel="2" x14ac:dyDescent="0.25">
      <c r="A1150" s="1"/>
      <c r="B1150" s="8" t="str">
        <f t="shared" si="947"/>
        <v>Predictive Health - Channel 84</v>
      </c>
      <c r="C1150" s="1">
        <f t="shared" ref="C1150:D1150" si="966">C1149+1</f>
        <v>84</v>
      </c>
      <c r="D1150" s="10">
        <f t="shared" si="966"/>
        <v>3404</v>
      </c>
      <c r="J1150" s="1" t="s">
        <v>125</v>
      </c>
      <c r="L1150"/>
      <c r="M1150"/>
      <c r="N1150"/>
    </row>
    <row r="1151" spans="1:14" ht="15" hidden="1" outlineLevel="2" x14ac:dyDescent="0.25">
      <c r="A1151" s="1"/>
      <c r="B1151" s="8" t="str">
        <f t="shared" si="947"/>
        <v>Predictive Health - Channel 85</v>
      </c>
      <c r="C1151" s="1">
        <f t="shared" ref="C1151:D1151" si="967">C1150+1</f>
        <v>85</v>
      </c>
      <c r="D1151" s="10">
        <f t="shared" si="967"/>
        <v>3405</v>
      </c>
      <c r="J1151" s="1" t="s">
        <v>125</v>
      </c>
      <c r="L1151"/>
      <c r="M1151"/>
      <c r="N1151"/>
    </row>
    <row r="1152" spans="1:14" ht="15" hidden="1" outlineLevel="2" x14ac:dyDescent="0.25">
      <c r="A1152" s="1"/>
      <c r="B1152" s="8" t="str">
        <f t="shared" si="947"/>
        <v>Predictive Health - Channel 86</v>
      </c>
      <c r="C1152" s="1">
        <f t="shared" ref="C1152:D1152" si="968">C1151+1</f>
        <v>86</v>
      </c>
      <c r="D1152" s="10">
        <f t="shared" si="968"/>
        <v>3406</v>
      </c>
      <c r="J1152" s="1" t="s">
        <v>125</v>
      </c>
      <c r="L1152"/>
      <c r="M1152"/>
      <c r="N1152"/>
    </row>
    <row r="1153" spans="1:14" ht="15" hidden="1" outlineLevel="2" x14ac:dyDescent="0.25">
      <c r="A1153" s="1"/>
      <c r="B1153" s="8" t="str">
        <f t="shared" si="947"/>
        <v>Predictive Health - Channel 87</v>
      </c>
      <c r="C1153" s="1">
        <f t="shared" ref="C1153:D1153" si="969">C1152+1</f>
        <v>87</v>
      </c>
      <c r="D1153" s="10">
        <f t="shared" si="969"/>
        <v>3407</v>
      </c>
      <c r="J1153" s="1" t="s">
        <v>125</v>
      </c>
      <c r="L1153"/>
      <c r="M1153"/>
      <c r="N1153"/>
    </row>
    <row r="1154" spans="1:14" ht="15" hidden="1" outlineLevel="2" x14ac:dyDescent="0.25">
      <c r="A1154" s="1"/>
      <c r="B1154" s="8" t="str">
        <f t="shared" si="947"/>
        <v>Predictive Health - Channel 88</v>
      </c>
      <c r="C1154" s="1">
        <f t="shared" ref="C1154:D1154" si="970">C1153+1</f>
        <v>88</v>
      </c>
      <c r="D1154" s="10">
        <f t="shared" si="970"/>
        <v>3408</v>
      </c>
      <c r="J1154" s="1" t="s">
        <v>125</v>
      </c>
      <c r="L1154"/>
      <c r="M1154"/>
      <c r="N1154"/>
    </row>
    <row r="1155" spans="1:14" ht="15" hidden="1" outlineLevel="2" x14ac:dyDescent="0.25">
      <c r="A1155" s="1"/>
      <c r="B1155" s="8" t="str">
        <f t="shared" si="947"/>
        <v>Predictive Health - Channel 89</v>
      </c>
      <c r="C1155" s="1">
        <f t="shared" ref="C1155:D1155" si="971">C1154+1</f>
        <v>89</v>
      </c>
      <c r="D1155" s="10">
        <f t="shared" si="971"/>
        <v>3409</v>
      </c>
      <c r="J1155" s="1" t="s">
        <v>125</v>
      </c>
      <c r="L1155"/>
      <c r="M1155"/>
      <c r="N1155"/>
    </row>
    <row r="1156" spans="1:14" ht="15" hidden="1" outlineLevel="2" x14ac:dyDescent="0.25">
      <c r="A1156" s="1"/>
      <c r="B1156" s="8" t="str">
        <f t="shared" si="947"/>
        <v>Predictive Health - Channel 90</v>
      </c>
      <c r="C1156" s="1">
        <f t="shared" ref="C1156:D1156" si="972">C1155+1</f>
        <v>90</v>
      </c>
      <c r="D1156" s="10">
        <f t="shared" si="972"/>
        <v>3410</v>
      </c>
      <c r="J1156" s="1" t="s">
        <v>125</v>
      </c>
      <c r="L1156"/>
      <c r="M1156"/>
      <c r="N1156"/>
    </row>
    <row r="1157" spans="1:14" ht="15" hidden="1" outlineLevel="2" x14ac:dyDescent="0.25">
      <c r="A1157" s="1"/>
      <c r="B1157" s="8" t="str">
        <f t="shared" si="947"/>
        <v>Predictive Health - Channel 91</v>
      </c>
      <c r="C1157" s="1">
        <f t="shared" ref="C1157:D1157" si="973">C1156+1</f>
        <v>91</v>
      </c>
      <c r="D1157" s="10">
        <f t="shared" si="973"/>
        <v>3411</v>
      </c>
      <c r="J1157" s="1" t="s">
        <v>125</v>
      </c>
      <c r="L1157"/>
      <c r="M1157"/>
      <c r="N1157"/>
    </row>
    <row r="1158" spans="1:14" ht="15" hidden="1" outlineLevel="2" x14ac:dyDescent="0.25">
      <c r="A1158" s="1"/>
      <c r="B1158" s="8" t="str">
        <f t="shared" si="947"/>
        <v>Predictive Health - Channel 92</v>
      </c>
      <c r="C1158" s="1">
        <f t="shared" ref="C1158:D1158" si="974">C1157+1</f>
        <v>92</v>
      </c>
      <c r="D1158" s="10">
        <f t="shared" si="974"/>
        <v>3412</v>
      </c>
      <c r="J1158" s="1" t="s">
        <v>125</v>
      </c>
      <c r="L1158"/>
      <c r="M1158"/>
      <c r="N1158"/>
    </row>
    <row r="1159" spans="1:14" ht="15" hidden="1" outlineLevel="2" x14ac:dyDescent="0.25">
      <c r="A1159" s="1"/>
      <c r="B1159" s="8" t="str">
        <f t="shared" si="947"/>
        <v>Predictive Health - Channel 93</v>
      </c>
      <c r="C1159" s="1">
        <f t="shared" ref="C1159:D1159" si="975">C1158+1</f>
        <v>93</v>
      </c>
      <c r="D1159" s="10">
        <f t="shared" si="975"/>
        <v>3413</v>
      </c>
      <c r="J1159" s="1" t="s">
        <v>125</v>
      </c>
      <c r="L1159"/>
      <c r="M1159"/>
      <c r="N1159"/>
    </row>
    <row r="1160" spans="1:14" ht="15" hidden="1" outlineLevel="2" x14ac:dyDescent="0.25">
      <c r="A1160" s="1"/>
      <c r="B1160" s="8" t="str">
        <f t="shared" si="947"/>
        <v>Predictive Health - Channel 94</v>
      </c>
      <c r="C1160" s="1">
        <f t="shared" ref="C1160:D1160" si="976">C1159+1</f>
        <v>94</v>
      </c>
      <c r="D1160" s="10">
        <f t="shared" si="976"/>
        <v>3414</v>
      </c>
      <c r="J1160" s="1" t="s">
        <v>125</v>
      </c>
      <c r="L1160"/>
      <c r="M1160"/>
      <c r="N1160"/>
    </row>
    <row r="1161" spans="1:14" ht="15" hidden="1" outlineLevel="2" x14ac:dyDescent="0.25">
      <c r="A1161" s="1"/>
      <c r="B1161" s="8" t="str">
        <f t="shared" si="947"/>
        <v>Predictive Health - Channel 95</v>
      </c>
      <c r="C1161" s="1">
        <f t="shared" ref="C1161:D1161" si="977">C1160+1</f>
        <v>95</v>
      </c>
      <c r="D1161" s="10">
        <f t="shared" si="977"/>
        <v>3415</v>
      </c>
      <c r="J1161" s="1" t="s">
        <v>125</v>
      </c>
      <c r="L1161"/>
      <c r="M1161"/>
      <c r="N1161"/>
    </row>
    <row r="1162" spans="1:14" ht="15" hidden="1" outlineLevel="2" x14ac:dyDescent="0.25">
      <c r="A1162" s="1"/>
      <c r="B1162" s="8" t="str">
        <f t="shared" si="947"/>
        <v>Predictive Health - Channel 96</v>
      </c>
      <c r="C1162" s="1">
        <f t="shared" ref="C1162:D1162" si="978">C1161+1</f>
        <v>96</v>
      </c>
      <c r="D1162" s="10">
        <f t="shared" si="978"/>
        <v>3416</v>
      </c>
      <c r="J1162" s="1" t="s">
        <v>125</v>
      </c>
      <c r="L1162"/>
      <c r="M1162"/>
      <c r="N1162"/>
    </row>
    <row r="1163" spans="1:14" ht="15" outlineLevel="1" collapsed="1" x14ac:dyDescent="0.25">
      <c r="A1163" s="1"/>
      <c r="L1163"/>
      <c r="M1163"/>
      <c r="N1163"/>
    </row>
    <row r="1164" spans="1:14" x14ac:dyDescent="0.25">
      <c r="H1164"/>
      <c r="I1164" s="12"/>
      <c r="J1164"/>
      <c r="K1164"/>
      <c r="L1164"/>
      <c r="M1164"/>
      <c r="N1164"/>
    </row>
    <row r="1165" spans="1:14" x14ac:dyDescent="0.25">
      <c r="A1165" s="3" t="s">
        <v>40</v>
      </c>
      <c r="H1165"/>
      <c r="I1165" s="12"/>
      <c r="J1165"/>
      <c r="K1165"/>
      <c r="L1165"/>
      <c r="M1165"/>
      <c r="N1165"/>
    </row>
    <row r="1166" spans="1:14" outlineLevel="1" x14ac:dyDescent="0.25">
      <c r="B1166" s="8" t="s">
        <v>6</v>
      </c>
      <c r="D1166" s="10">
        <v>4800</v>
      </c>
      <c r="H1166"/>
      <c r="I1166" s="12"/>
      <c r="J1166"/>
      <c r="K1166"/>
      <c r="L1166"/>
      <c r="M1166"/>
      <c r="N1166"/>
    </row>
    <row r="1167" spans="1:14" outlineLevel="1" x14ac:dyDescent="0.25">
      <c r="B1167" s="8" t="s">
        <v>7</v>
      </c>
      <c r="D1167" s="10">
        <f>D1166+1</f>
        <v>4801</v>
      </c>
      <c r="F1167" s="10">
        <v>4900</v>
      </c>
      <c r="G1167" s="11">
        <f>F1167+1</f>
        <v>4901</v>
      </c>
      <c r="H1167"/>
      <c r="I1167" s="12"/>
      <c r="J1167"/>
      <c r="K1167"/>
      <c r="L1167"/>
      <c r="M1167"/>
      <c r="N1167"/>
    </row>
    <row r="1168" spans="1:14" outlineLevel="1" x14ac:dyDescent="0.25">
      <c r="B1168" s="8" t="s">
        <v>119</v>
      </c>
      <c r="D1168" s="10">
        <f t="shared" ref="D1168:D1170" si="979">D1167+1</f>
        <v>4802</v>
      </c>
      <c r="F1168" s="10">
        <f>G1167+1</f>
        <v>4902</v>
      </c>
      <c r="G1168" s="11">
        <f t="shared" ref="G1168:G1169" si="980">F1168+1</f>
        <v>4903</v>
      </c>
      <c r="H1168"/>
      <c r="I1168" s="12"/>
      <c r="J1168"/>
      <c r="K1168"/>
      <c r="L1168"/>
      <c r="M1168"/>
      <c r="N1168"/>
    </row>
    <row r="1169" spans="2:14" outlineLevel="1" x14ac:dyDescent="0.25">
      <c r="B1169" s="8" t="s">
        <v>120</v>
      </c>
      <c r="D1169" s="10">
        <f t="shared" si="979"/>
        <v>4803</v>
      </c>
      <c r="F1169" s="10">
        <f>G1168+1</f>
        <v>4904</v>
      </c>
      <c r="G1169" s="11">
        <f t="shared" si="980"/>
        <v>4905</v>
      </c>
      <c r="H1169"/>
      <c r="I1169" s="12"/>
      <c r="J1169"/>
      <c r="K1169"/>
      <c r="L1169"/>
      <c r="M1169"/>
      <c r="N1169"/>
    </row>
    <row r="1170" spans="2:14" outlineLevel="1" x14ac:dyDescent="0.25">
      <c r="B1170" s="8" t="s">
        <v>8</v>
      </c>
      <c r="D1170" s="10">
        <f t="shared" si="979"/>
        <v>4804</v>
      </c>
      <c r="E1170" s="1">
        <f>D1173</f>
        <v>4806</v>
      </c>
      <c r="F1170" s="10">
        <f>G1169+1</f>
        <v>4906</v>
      </c>
      <c r="G1170" s="11">
        <f>G1173</f>
        <v>4911</v>
      </c>
      <c r="H1170"/>
      <c r="I1170" s="12"/>
      <c r="J1170"/>
      <c r="K1170"/>
      <c r="L1170"/>
      <c r="M1170"/>
      <c r="N1170"/>
    </row>
    <row r="1171" spans="2:14" outlineLevel="2" x14ac:dyDescent="0.25">
      <c r="B1171" s="8" t="s">
        <v>82</v>
      </c>
      <c r="D1171" s="10">
        <f>D1170</f>
        <v>4804</v>
      </c>
      <c r="F1171" s="10">
        <f>F1170</f>
        <v>4906</v>
      </c>
      <c r="G1171" s="11">
        <f>F1171+1</f>
        <v>4907</v>
      </c>
      <c r="H1171"/>
      <c r="I1171" s="12"/>
      <c r="J1171"/>
      <c r="K1171"/>
      <c r="L1171"/>
      <c r="M1171"/>
      <c r="N1171"/>
    </row>
    <row r="1172" spans="2:14" outlineLevel="2" x14ac:dyDescent="0.25">
      <c r="B1172" s="8" t="s">
        <v>83</v>
      </c>
      <c r="D1172" s="10">
        <f>D1171+1</f>
        <v>4805</v>
      </c>
      <c r="F1172" s="10">
        <f>G1171+1</f>
        <v>4908</v>
      </c>
      <c r="G1172" s="11">
        <f t="shared" ref="G1172:G1173" si="981">F1172+1</f>
        <v>4909</v>
      </c>
      <c r="H1172"/>
      <c r="I1172" s="12"/>
      <c r="J1172"/>
      <c r="K1172"/>
      <c r="L1172"/>
      <c r="M1172"/>
      <c r="N1172"/>
    </row>
    <row r="1173" spans="2:14" outlineLevel="2" x14ac:dyDescent="0.25">
      <c r="B1173" s="8" t="s">
        <v>84</v>
      </c>
      <c r="D1173" s="10">
        <f>D1172+1</f>
        <v>4806</v>
      </c>
      <c r="F1173" s="10">
        <f>G1172+1</f>
        <v>4910</v>
      </c>
      <c r="G1173" s="11">
        <f t="shared" si="981"/>
        <v>4911</v>
      </c>
      <c r="H1173"/>
      <c r="I1173" s="12"/>
      <c r="J1173"/>
      <c r="K1173"/>
      <c r="L1173"/>
      <c r="M1173"/>
      <c r="N1173"/>
    </row>
    <row r="1174" spans="2:14" outlineLevel="1" x14ac:dyDescent="0.25">
      <c r="H1174"/>
      <c r="I1174" s="12"/>
      <c r="J1174"/>
      <c r="K1174"/>
      <c r="L1174"/>
      <c r="M1174"/>
      <c r="N1174"/>
    </row>
    <row r="1175" spans="2:14" outlineLevel="1" x14ac:dyDescent="0.25">
      <c r="B1175" s="8" t="s">
        <v>9</v>
      </c>
      <c r="D1175" s="10">
        <f>E1170+1</f>
        <v>4807</v>
      </c>
      <c r="E1175" s="1">
        <f>D1178</f>
        <v>4809</v>
      </c>
      <c r="F1175" s="10">
        <f>G1173+1</f>
        <v>4912</v>
      </c>
      <c r="G1175" s="11">
        <f>G1178</f>
        <v>4917</v>
      </c>
      <c r="H1175"/>
      <c r="I1175" s="12"/>
      <c r="J1175"/>
      <c r="K1175"/>
      <c r="L1175"/>
      <c r="M1175"/>
      <c r="N1175"/>
    </row>
    <row r="1176" spans="2:14" outlineLevel="2" x14ac:dyDescent="0.25">
      <c r="B1176" s="8" t="s">
        <v>115</v>
      </c>
      <c r="D1176" s="10">
        <f>D1175</f>
        <v>4807</v>
      </c>
      <c r="F1176" s="10">
        <f>F1175</f>
        <v>4912</v>
      </c>
      <c r="G1176" s="11">
        <f>F1176+1</f>
        <v>4913</v>
      </c>
      <c r="H1176"/>
      <c r="I1176" s="12"/>
      <c r="J1176"/>
      <c r="K1176"/>
      <c r="L1176"/>
      <c r="M1176"/>
      <c r="N1176"/>
    </row>
    <row r="1177" spans="2:14" outlineLevel="2" x14ac:dyDescent="0.25">
      <c r="B1177" s="8" t="s">
        <v>116</v>
      </c>
      <c r="D1177" s="10">
        <f>D1176+1</f>
        <v>4808</v>
      </c>
      <c r="F1177" s="10">
        <f>G1176+1</f>
        <v>4914</v>
      </c>
      <c r="G1177" s="11">
        <f t="shared" ref="G1177:G1178" si="982">F1177+1</f>
        <v>4915</v>
      </c>
      <c r="H1177"/>
      <c r="I1177" s="12"/>
      <c r="J1177"/>
      <c r="K1177"/>
      <c r="L1177"/>
      <c r="M1177"/>
      <c r="N1177"/>
    </row>
    <row r="1178" spans="2:14" outlineLevel="2" x14ac:dyDescent="0.25">
      <c r="B1178" s="8" t="s">
        <v>117</v>
      </c>
      <c r="D1178" s="10">
        <f>D1177+1</f>
        <v>4809</v>
      </c>
      <c r="F1178" s="10">
        <f>G1177+1</f>
        <v>4916</v>
      </c>
      <c r="G1178" s="11">
        <f t="shared" si="982"/>
        <v>4917</v>
      </c>
      <c r="H1178"/>
      <c r="I1178" s="12"/>
      <c r="J1178"/>
      <c r="K1178"/>
      <c r="L1178"/>
      <c r="M1178"/>
      <c r="N1178"/>
    </row>
    <row r="1179" spans="2:14" outlineLevel="1" x14ac:dyDescent="0.25">
      <c r="H1179"/>
      <c r="I1179" s="12"/>
      <c r="J1179"/>
      <c r="K1179"/>
      <c r="L1179"/>
      <c r="M1179"/>
      <c r="N1179"/>
    </row>
    <row r="1180" spans="2:14" outlineLevel="1" x14ac:dyDescent="0.25">
      <c r="B1180" s="8" t="s">
        <v>20</v>
      </c>
      <c r="D1180" s="10">
        <f>E1175+1</f>
        <v>4810</v>
      </c>
      <c r="E1180" s="1">
        <f>D1183</f>
        <v>4812</v>
      </c>
      <c r="F1180" s="10">
        <f>G1175+1</f>
        <v>4918</v>
      </c>
      <c r="G1180" s="11">
        <f>G1183</f>
        <v>4923</v>
      </c>
      <c r="H1180"/>
      <c r="I1180" s="12"/>
      <c r="J1180"/>
      <c r="K1180"/>
      <c r="L1180"/>
      <c r="M1180"/>
      <c r="N1180"/>
    </row>
    <row r="1181" spans="2:14" outlineLevel="2" x14ac:dyDescent="0.25">
      <c r="B1181" s="8" t="s">
        <v>121</v>
      </c>
      <c r="D1181" s="10">
        <f>D1180</f>
        <v>4810</v>
      </c>
      <c r="F1181" s="10">
        <f>F1180</f>
        <v>4918</v>
      </c>
      <c r="G1181" s="11">
        <f>F1181+1</f>
        <v>4919</v>
      </c>
      <c r="H1181"/>
      <c r="I1181" s="12"/>
      <c r="J1181"/>
      <c r="K1181"/>
      <c r="L1181"/>
      <c r="M1181"/>
      <c r="N1181" s="8" t="s">
        <v>124</v>
      </c>
    </row>
    <row r="1182" spans="2:14" outlineLevel="2" x14ac:dyDescent="0.25">
      <c r="B1182" s="8" t="s">
        <v>122</v>
      </c>
      <c r="D1182" s="10">
        <f>D1181+1</f>
        <v>4811</v>
      </c>
      <c r="F1182" s="10">
        <f>G1181+1</f>
        <v>4920</v>
      </c>
      <c r="G1182" s="11">
        <f t="shared" ref="G1182:G1183" si="983">F1182+1</f>
        <v>4921</v>
      </c>
      <c r="H1182"/>
      <c r="I1182" s="12"/>
      <c r="J1182"/>
      <c r="K1182"/>
      <c r="L1182"/>
      <c r="M1182"/>
      <c r="N1182"/>
    </row>
    <row r="1183" spans="2:14" outlineLevel="2" x14ac:dyDescent="0.25">
      <c r="B1183" s="8" t="s">
        <v>123</v>
      </c>
      <c r="D1183" s="10">
        <f>D1182+1</f>
        <v>4812</v>
      </c>
      <c r="F1183" s="10">
        <f>G1182+1</f>
        <v>4922</v>
      </c>
      <c r="G1183" s="11">
        <f t="shared" si="983"/>
        <v>4923</v>
      </c>
      <c r="H1183"/>
      <c r="I1183" s="12"/>
      <c r="J1183"/>
      <c r="K1183"/>
      <c r="L1183"/>
      <c r="M1183"/>
      <c r="N1183"/>
    </row>
    <row r="1184" spans="2:14" outlineLevel="1" x14ac:dyDescent="0.25">
      <c r="H1184"/>
      <c r="I1184" s="12"/>
      <c r="J1184"/>
      <c r="K1184"/>
      <c r="L1184"/>
      <c r="M1184"/>
      <c r="N1184"/>
    </row>
    <row r="1185" spans="1:14" outlineLevel="1" x14ac:dyDescent="0.25">
      <c r="B1185" s="8" t="s">
        <v>13</v>
      </c>
      <c r="D1185" s="10">
        <f>E1180+1</f>
        <v>4813</v>
      </c>
      <c r="E1185" s="1">
        <f>D1188</f>
        <v>4815</v>
      </c>
      <c r="F1185" s="10">
        <f>G1183+1</f>
        <v>4924</v>
      </c>
      <c r="G1185" s="11">
        <f>G1188</f>
        <v>4929</v>
      </c>
      <c r="H1185"/>
      <c r="I1185" s="12"/>
      <c r="J1185"/>
      <c r="K1185"/>
      <c r="L1185"/>
      <c r="M1185"/>
      <c r="N1185"/>
    </row>
    <row r="1186" spans="1:14" outlineLevel="2" x14ac:dyDescent="0.25">
      <c r="B1186" s="8" t="s">
        <v>230</v>
      </c>
      <c r="D1186" s="10">
        <f>D1185</f>
        <v>4813</v>
      </c>
      <c r="F1186" s="10">
        <f>F1185</f>
        <v>4924</v>
      </c>
      <c r="G1186" s="11">
        <f>F1186+1</f>
        <v>4925</v>
      </c>
      <c r="H1186"/>
      <c r="I1186" s="12"/>
      <c r="J1186"/>
      <c r="K1186"/>
      <c r="L1186"/>
      <c r="M1186"/>
      <c r="N1186" s="8" t="s">
        <v>124</v>
      </c>
    </row>
    <row r="1187" spans="1:14" outlineLevel="2" x14ac:dyDescent="0.25">
      <c r="B1187" s="8" t="s">
        <v>231</v>
      </c>
      <c r="D1187" s="10">
        <f>D1186+1</f>
        <v>4814</v>
      </c>
      <c r="F1187" s="10">
        <f>G1186+1</f>
        <v>4926</v>
      </c>
      <c r="G1187" s="11">
        <f t="shared" ref="G1187:G1188" si="984">F1187+1</f>
        <v>4927</v>
      </c>
      <c r="H1187"/>
      <c r="I1187" s="12"/>
      <c r="J1187"/>
      <c r="K1187"/>
      <c r="L1187"/>
      <c r="M1187"/>
      <c r="N1187"/>
    </row>
    <row r="1188" spans="1:14" outlineLevel="2" x14ac:dyDescent="0.25">
      <c r="B1188" s="8" t="s">
        <v>232</v>
      </c>
      <c r="D1188" s="10">
        <f>D1187+1</f>
        <v>4815</v>
      </c>
      <c r="F1188" s="10">
        <f>G1187+1</f>
        <v>4928</v>
      </c>
      <c r="G1188" s="11">
        <f t="shared" si="984"/>
        <v>4929</v>
      </c>
      <c r="H1188"/>
      <c r="I1188" s="12"/>
      <c r="J1188"/>
      <c r="K1188"/>
      <c r="L1188"/>
      <c r="M1188"/>
      <c r="N1188"/>
    </row>
    <row r="1189" spans="1:14" outlineLevel="1" x14ac:dyDescent="0.25">
      <c r="H1189"/>
      <c r="I1189" s="12"/>
      <c r="J1189"/>
      <c r="K1189"/>
      <c r="L1189"/>
      <c r="M1189"/>
      <c r="N1189"/>
    </row>
    <row r="1191" spans="1:14" x14ac:dyDescent="0.25">
      <c r="A1191" s="3" t="s">
        <v>41</v>
      </c>
    </row>
    <row r="1192" spans="1:14" s="9" customFormat="1" hidden="1" outlineLevel="1" x14ac:dyDescent="0.25">
      <c r="A1192" s="7"/>
      <c r="B1192" s="8" t="s">
        <v>17</v>
      </c>
      <c r="C1192" s="8"/>
      <c r="D1192" s="10">
        <v>5000</v>
      </c>
      <c r="E1192" s="1">
        <f>D1288</f>
        <v>5095</v>
      </c>
      <c r="F1192" s="10"/>
      <c r="G1192" s="11"/>
      <c r="H1192" s="1"/>
      <c r="I1192" s="11"/>
      <c r="J1192" s="1" t="s">
        <v>125</v>
      </c>
      <c r="K1192" s="1"/>
      <c r="L1192" s="1"/>
      <c r="M1192" s="1"/>
      <c r="N1192" s="8"/>
    </row>
    <row r="1193" spans="1:14" hidden="1" outlineLevel="2" x14ac:dyDescent="0.25">
      <c r="B1193" s="8" t="str">
        <f>CONCATENATE("Energy Scale - Channel ",C1193)</f>
        <v>Energy Scale - Channel 1</v>
      </c>
      <c r="C1193" s="1">
        <v>1</v>
      </c>
      <c r="D1193" s="10">
        <f>D1192</f>
        <v>5000</v>
      </c>
      <c r="J1193" s="1" t="s">
        <v>125</v>
      </c>
    </row>
    <row r="1194" spans="1:14" hidden="1" outlineLevel="2" x14ac:dyDescent="0.25">
      <c r="B1194" s="8" t="str">
        <f t="shared" ref="B1194:B1257" si="985">CONCATENATE("Energy Scale - Channel ",C1194)</f>
        <v>Energy Scale - Channel 2</v>
      </c>
      <c r="C1194" s="1">
        <f>C1193+1</f>
        <v>2</v>
      </c>
      <c r="D1194" s="10">
        <f>D1193+1</f>
        <v>5001</v>
      </c>
      <c r="J1194" s="1" t="s">
        <v>125</v>
      </c>
    </row>
    <row r="1195" spans="1:14" hidden="1" outlineLevel="2" x14ac:dyDescent="0.25">
      <c r="B1195" s="8" t="str">
        <f t="shared" si="985"/>
        <v>Energy Scale - Channel 3</v>
      </c>
      <c r="C1195" s="1">
        <f t="shared" ref="C1195:D1195" si="986">C1194+1</f>
        <v>3</v>
      </c>
      <c r="D1195" s="10">
        <f t="shared" si="986"/>
        <v>5002</v>
      </c>
      <c r="J1195" s="1" t="s">
        <v>125</v>
      </c>
    </row>
    <row r="1196" spans="1:14" hidden="1" outlineLevel="2" x14ac:dyDescent="0.25">
      <c r="B1196" s="8" t="str">
        <f t="shared" si="985"/>
        <v>Energy Scale - Channel 4</v>
      </c>
      <c r="C1196" s="1">
        <f t="shared" ref="C1196:D1196" si="987">C1195+1</f>
        <v>4</v>
      </c>
      <c r="D1196" s="10">
        <f t="shared" si="987"/>
        <v>5003</v>
      </c>
      <c r="J1196" s="1" t="s">
        <v>125</v>
      </c>
    </row>
    <row r="1197" spans="1:14" hidden="1" outlineLevel="2" x14ac:dyDescent="0.25">
      <c r="B1197" s="8" t="str">
        <f t="shared" si="985"/>
        <v>Energy Scale - Channel 5</v>
      </c>
      <c r="C1197" s="1">
        <f t="shared" ref="C1197:D1197" si="988">C1196+1</f>
        <v>5</v>
      </c>
      <c r="D1197" s="10">
        <f t="shared" si="988"/>
        <v>5004</v>
      </c>
      <c r="J1197" s="1" t="s">
        <v>125</v>
      </c>
    </row>
    <row r="1198" spans="1:14" hidden="1" outlineLevel="2" x14ac:dyDescent="0.25">
      <c r="B1198" s="8" t="str">
        <f t="shared" si="985"/>
        <v>Energy Scale - Channel 6</v>
      </c>
      <c r="C1198" s="1">
        <f t="shared" ref="C1198:D1198" si="989">C1197+1</f>
        <v>6</v>
      </c>
      <c r="D1198" s="10">
        <f t="shared" si="989"/>
        <v>5005</v>
      </c>
      <c r="J1198" s="1" t="s">
        <v>125</v>
      </c>
    </row>
    <row r="1199" spans="1:14" hidden="1" outlineLevel="2" x14ac:dyDescent="0.25">
      <c r="B1199" s="8" t="str">
        <f t="shared" si="985"/>
        <v>Energy Scale - Channel 7</v>
      </c>
      <c r="C1199" s="1">
        <f t="shared" ref="C1199:D1199" si="990">C1198+1</f>
        <v>7</v>
      </c>
      <c r="D1199" s="10">
        <f t="shared" si="990"/>
        <v>5006</v>
      </c>
      <c r="J1199" s="1" t="s">
        <v>125</v>
      </c>
    </row>
    <row r="1200" spans="1:14" ht="15" hidden="1" outlineLevel="2" x14ac:dyDescent="0.25">
      <c r="A1200" s="1"/>
      <c r="B1200" s="8" t="str">
        <f t="shared" si="985"/>
        <v>Energy Scale - Channel 8</v>
      </c>
      <c r="C1200" s="1">
        <f t="shared" ref="C1200:D1200" si="991">C1199+1</f>
        <v>8</v>
      </c>
      <c r="D1200" s="10">
        <f t="shared" si="991"/>
        <v>5007</v>
      </c>
      <c r="J1200" s="1" t="s">
        <v>125</v>
      </c>
      <c r="L1200"/>
      <c r="M1200"/>
      <c r="N1200"/>
    </row>
    <row r="1201" spans="1:14" ht="15" hidden="1" outlineLevel="2" x14ac:dyDescent="0.25">
      <c r="A1201" s="1"/>
      <c r="B1201" s="8" t="str">
        <f t="shared" si="985"/>
        <v>Energy Scale - Channel 9</v>
      </c>
      <c r="C1201" s="1">
        <f t="shared" ref="C1201:D1201" si="992">C1200+1</f>
        <v>9</v>
      </c>
      <c r="D1201" s="10">
        <f t="shared" si="992"/>
        <v>5008</v>
      </c>
      <c r="J1201" s="1" t="s">
        <v>125</v>
      </c>
      <c r="L1201"/>
      <c r="M1201"/>
      <c r="N1201"/>
    </row>
    <row r="1202" spans="1:14" ht="15" hidden="1" outlineLevel="2" x14ac:dyDescent="0.25">
      <c r="A1202" s="1"/>
      <c r="B1202" s="8" t="str">
        <f t="shared" si="985"/>
        <v>Energy Scale - Channel 10</v>
      </c>
      <c r="C1202" s="1">
        <f t="shared" ref="C1202:D1202" si="993">C1201+1</f>
        <v>10</v>
      </c>
      <c r="D1202" s="10">
        <f t="shared" si="993"/>
        <v>5009</v>
      </c>
      <c r="J1202" s="1" t="s">
        <v>125</v>
      </c>
      <c r="L1202"/>
      <c r="M1202"/>
      <c r="N1202"/>
    </row>
    <row r="1203" spans="1:14" ht="15" hidden="1" outlineLevel="2" x14ac:dyDescent="0.25">
      <c r="A1203" s="1"/>
      <c r="B1203" s="8" t="str">
        <f t="shared" si="985"/>
        <v>Energy Scale - Channel 11</v>
      </c>
      <c r="C1203" s="1">
        <f t="shared" ref="C1203:D1203" si="994">C1202+1</f>
        <v>11</v>
      </c>
      <c r="D1203" s="10">
        <f t="shared" si="994"/>
        <v>5010</v>
      </c>
      <c r="J1203" s="1" t="s">
        <v>125</v>
      </c>
      <c r="L1203"/>
      <c r="M1203"/>
      <c r="N1203"/>
    </row>
    <row r="1204" spans="1:14" ht="15" hidden="1" outlineLevel="2" x14ac:dyDescent="0.25">
      <c r="A1204" s="1"/>
      <c r="B1204" s="8" t="str">
        <f t="shared" si="985"/>
        <v>Energy Scale - Channel 12</v>
      </c>
      <c r="C1204" s="1">
        <f t="shared" ref="C1204:D1204" si="995">C1203+1</f>
        <v>12</v>
      </c>
      <c r="D1204" s="10">
        <f t="shared" si="995"/>
        <v>5011</v>
      </c>
      <c r="J1204" s="1" t="s">
        <v>125</v>
      </c>
      <c r="L1204"/>
      <c r="M1204"/>
      <c r="N1204"/>
    </row>
    <row r="1205" spans="1:14" ht="15" hidden="1" outlineLevel="2" x14ac:dyDescent="0.25">
      <c r="A1205" s="1"/>
      <c r="B1205" s="8" t="str">
        <f t="shared" si="985"/>
        <v>Energy Scale - Channel 13</v>
      </c>
      <c r="C1205" s="1">
        <f t="shared" ref="C1205:D1205" si="996">C1204+1</f>
        <v>13</v>
      </c>
      <c r="D1205" s="10">
        <f t="shared" si="996"/>
        <v>5012</v>
      </c>
      <c r="J1205" s="1" t="s">
        <v>125</v>
      </c>
      <c r="L1205"/>
      <c r="M1205"/>
      <c r="N1205"/>
    </row>
    <row r="1206" spans="1:14" ht="15" hidden="1" outlineLevel="2" x14ac:dyDescent="0.25">
      <c r="A1206" s="1"/>
      <c r="B1206" s="8" t="str">
        <f t="shared" si="985"/>
        <v>Energy Scale - Channel 14</v>
      </c>
      <c r="C1206" s="1">
        <f t="shared" ref="C1206:D1206" si="997">C1205+1</f>
        <v>14</v>
      </c>
      <c r="D1206" s="10">
        <f t="shared" si="997"/>
        <v>5013</v>
      </c>
      <c r="J1206" s="1" t="s">
        <v>125</v>
      </c>
      <c r="L1206"/>
      <c r="M1206"/>
      <c r="N1206"/>
    </row>
    <row r="1207" spans="1:14" ht="15" hidden="1" outlineLevel="2" x14ac:dyDescent="0.25">
      <c r="A1207" s="1"/>
      <c r="B1207" s="8" t="str">
        <f t="shared" si="985"/>
        <v>Energy Scale - Channel 15</v>
      </c>
      <c r="C1207" s="1">
        <f t="shared" ref="C1207:D1207" si="998">C1206+1</f>
        <v>15</v>
      </c>
      <c r="D1207" s="10">
        <f t="shared" si="998"/>
        <v>5014</v>
      </c>
      <c r="J1207" s="1" t="s">
        <v>125</v>
      </c>
      <c r="L1207"/>
      <c r="M1207"/>
      <c r="N1207"/>
    </row>
    <row r="1208" spans="1:14" ht="15" hidden="1" outlineLevel="2" x14ac:dyDescent="0.25">
      <c r="A1208" s="1"/>
      <c r="B1208" s="8" t="str">
        <f t="shared" si="985"/>
        <v>Energy Scale - Channel 16</v>
      </c>
      <c r="C1208" s="1">
        <f t="shared" ref="C1208:D1208" si="999">C1207+1</f>
        <v>16</v>
      </c>
      <c r="D1208" s="10">
        <f t="shared" si="999"/>
        <v>5015</v>
      </c>
      <c r="J1208" s="1" t="s">
        <v>125</v>
      </c>
      <c r="L1208"/>
      <c r="M1208"/>
      <c r="N1208"/>
    </row>
    <row r="1209" spans="1:14" ht="15" hidden="1" outlineLevel="2" x14ac:dyDescent="0.25">
      <c r="A1209" s="1"/>
      <c r="B1209" s="8" t="str">
        <f t="shared" si="985"/>
        <v>Energy Scale - Channel 17</v>
      </c>
      <c r="C1209" s="1">
        <f t="shared" ref="C1209:D1209" si="1000">C1208+1</f>
        <v>17</v>
      </c>
      <c r="D1209" s="10">
        <f t="shared" si="1000"/>
        <v>5016</v>
      </c>
      <c r="J1209" s="1" t="s">
        <v>125</v>
      </c>
      <c r="L1209"/>
      <c r="M1209"/>
      <c r="N1209"/>
    </row>
    <row r="1210" spans="1:14" ht="15" hidden="1" outlineLevel="2" x14ac:dyDescent="0.25">
      <c r="A1210" s="1"/>
      <c r="B1210" s="8" t="str">
        <f t="shared" si="985"/>
        <v>Energy Scale - Channel 18</v>
      </c>
      <c r="C1210" s="1">
        <f t="shared" ref="C1210:D1210" si="1001">C1209+1</f>
        <v>18</v>
      </c>
      <c r="D1210" s="10">
        <f t="shared" si="1001"/>
        <v>5017</v>
      </c>
      <c r="J1210" s="1" t="s">
        <v>125</v>
      </c>
      <c r="L1210"/>
      <c r="M1210"/>
      <c r="N1210"/>
    </row>
    <row r="1211" spans="1:14" ht="15" hidden="1" outlineLevel="2" x14ac:dyDescent="0.25">
      <c r="A1211" s="1"/>
      <c r="B1211" s="8" t="str">
        <f t="shared" si="985"/>
        <v>Energy Scale - Channel 19</v>
      </c>
      <c r="C1211" s="1">
        <f t="shared" ref="C1211:D1211" si="1002">C1210+1</f>
        <v>19</v>
      </c>
      <c r="D1211" s="10">
        <f t="shared" si="1002"/>
        <v>5018</v>
      </c>
      <c r="J1211" s="1" t="s">
        <v>125</v>
      </c>
      <c r="L1211"/>
      <c r="M1211"/>
      <c r="N1211"/>
    </row>
    <row r="1212" spans="1:14" ht="15" hidden="1" outlineLevel="2" x14ac:dyDescent="0.25">
      <c r="A1212" s="1"/>
      <c r="B1212" s="8" t="str">
        <f t="shared" si="985"/>
        <v>Energy Scale - Channel 20</v>
      </c>
      <c r="C1212" s="1">
        <f t="shared" ref="C1212:D1212" si="1003">C1211+1</f>
        <v>20</v>
      </c>
      <c r="D1212" s="10">
        <f t="shared" si="1003"/>
        <v>5019</v>
      </c>
      <c r="J1212" s="1" t="s">
        <v>125</v>
      </c>
      <c r="L1212"/>
      <c r="M1212"/>
      <c r="N1212"/>
    </row>
    <row r="1213" spans="1:14" ht="15" hidden="1" outlineLevel="2" x14ac:dyDescent="0.25">
      <c r="A1213" s="1"/>
      <c r="B1213" s="8" t="str">
        <f t="shared" si="985"/>
        <v>Energy Scale - Channel 21</v>
      </c>
      <c r="C1213" s="1">
        <f t="shared" ref="C1213:D1213" si="1004">C1212+1</f>
        <v>21</v>
      </c>
      <c r="D1213" s="10">
        <f t="shared" si="1004"/>
        <v>5020</v>
      </c>
      <c r="J1213" s="1" t="s">
        <v>125</v>
      </c>
      <c r="L1213"/>
      <c r="M1213"/>
      <c r="N1213"/>
    </row>
    <row r="1214" spans="1:14" ht="15" hidden="1" outlineLevel="2" x14ac:dyDescent="0.25">
      <c r="A1214" s="1"/>
      <c r="B1214" s="8" t="str">
        <f t="shared" si="985"/>
        <v>Energy Scale - Channel 22</v>
      </c>
      <c r="C1214" s="1">
        <f t="shared" ref="C1214:D1214" si="1005">C1213+1</f>
        <v>22</v>
      </c>
      <c r="D1214" s="10">
        <f t="shared" si="1005"/>
        <v>5021</v>
      </c>
      <c r="J1214" s="1" t="s">
        <v>125</v>
      </c>
      <c r="L1214"/>
      <c r="M1214"/>
      <c r="N1214"/>
    </row>
    <row r="1215" spans="1:14" ht="15" hidden="1" outlineLevel="2" x14ac:dyDescent="0.25">
      <c r="A1215" s="1"/>
      <c r="B1215" s="8" t="str">
        <f t="shared" si="985"/>
        <v>Energy Scale - Channel 23</v>
      </c>
      <c r="C1215" s="1">
        <f t="shared" ref="C1215:D1215" si="1006">C1214+1</f>
        <v>23</v>
      </c>
      <c r="D1215" s="10">
        <f t="shared" si="1006"/>
        <v>5022</v>
      </c>
      <c r="J1215" s="1" t="s">
        <v>125</v>
      </c>
      <c r="L1215"/>
      <c r="M1215"/>
      <c r="N1215"/>
    </row>
    <row r="1216" spans="1:14" ht="15" hidden="1" outlineLevel="2" x14ac:dyDescent="0.25">
      <c r="A1216" s="1"/>
      <c r="B1216" s="8" t="str">
        <f t="shared" si="985"/>
        <v>Energy Scale - Channel 24</v>
      </c>
      <c r="C1216" s="1">
        <f t="shared" ref="C1216:D1216" si="1007">C1215+1</f>
        <v>24</v>
      </c>
      <c r="D1216" s="10">
        <f t="shared" si="1007"/>
        <v>5023</v>
      </c>
      <c r="J1216" s="1" t="s">
        <v>125</v>
      </c>
      <c r="L1216"/>
      <c r="M1216"/>
      <c r="N1216"/>
    </row>
    <row r="1217" spans="1:14" ht="15" hidden="1" outlineLevel="2" x14ac:dyDescent="0.25">
      <c r="A1217" s="1"/>
      <c r="B1217" s="8" t="str">
        <f t="shared" si="985"/>
        <v>Energy Scale - Channel 25</v>
      </c>
      <c r="C1217" s="1">
        <f t="shared" ref="C1217:D1217" si="1008">C1216+1</f>
        <v>25</v>
      </c>
      <c r="D1217" s="10">
        <f t="shared" si="1008"/>
        <v>5024</v>
      </c>
      <c r="J1217" s="1" t="s">
        <v>125</v>
      </c>
      <c r="L1217"/>
      <c r="M1217"/>
      <c r="N1217"/>
    </row>
    <row r="1218" spans="1:14" ht="15" hidden="1" outlineLevel="2" x14ac:dyDescent="0.25">
      <c r="A1218" s="1"/>
      <c r="B1218" s="8" t="str">
        <f t="shared" si="985"/>
        <v>Energy Scale - Channel 26</v>
      </c>
      <c r="C1218" s="1">
        <f t="shared" ref="C1218:D1218" si="1009">C1217+1</f>
        <v>26</v>
      </c>
      <c r="D1218" s="10">
        <f t="shared" si="1009"/>
        <v>5025</v>
      </c>
      <c r="J1218" s="1" t="s">
        <v>125</v>
      </c>
      <c r="L1218"/>
      <c r="M1218"/>
      <c r="N1218"/>
    </row>
    <row r="1219" spans="1:14" ht="15" hidden="1" outlineLevel="2" x14ac:dyDescent="0.25">
      <c r="A1219" s="1"/>
      <c r="B1219" s="8" t="str">
        <f t="shared" si="985"/>
        <v>Energy Scale - Channel 27</v>
      </c>
      <c r="C1219" s="1">
        <f t="shared" ref="C1219:D1219" si="1010">C1218+1</f>
        <v>27</v>
      </c>
      <c r="D1219" s="10">
        <f t="shared" si="1010"/>
        <v>5026</v>
      </c>
      <c r="J1219" s="1" t="s">
        <v>125</v>
      </c>
      <c r="L1219"/>
      <c r="M1219"/>
      <c r="N1219"/>
    </row>
    <row r="1220" spans="1:14" ht="15" hidden="1" outlineLevel="2" x14ac:dyDescent="0.25">
      <c r="A1220" s="1"/>
      <c r="B1220" s="8" t="str">
        <f t="shared" si="985"/>
        <v>Energy Scale - Channel 28</v>
      </c>
      <c r="C1220" s="1">
        <f t="shared" ref="C1220:D1220" si="1011">C1219+1</f>
        <v>28</v>
      </c>
      <c r="D1220" s="10">
        <f t="shared" si="1011"/>
        <v>5027</v>
      </c>
      <c r="J1220" s="1" t="s">
        <v>125</v>
      </c>
      <c r="L1220"/>
      <c r="M1220"/>
      <c r="N1220"/>
    </row>
    <row r="1221" spans="1:14" ht="15" hidden="1" outlineLevel="2" x14ac:dyDescent="0.25">
      <c r="A1221" s="1"/>
      <c r="B1221" s="8" t="str">
        <f t="shared" si="985"/>
        <v>Energy Scale - Channel 29</v>
      </c>
      <c r="C1221" s="1">
        <f t="shared" ref="C1221:D1221" si="1012">C1220+1</f>
        <v>29</v>
      </c>
      <c r="D1221" s="10">
        <f t="shared" si="1012"/>
        <v>5028</v>
      </c>
      <c r="J1221" s="1" t="s">
        <v>125</v>
      </c>
      <c r="L1221"/>
      <c r="M1221"/>
      <c r="N1221"/>
    </row>
    <row r="1222" spans="1:14" ht="15" hidden="1" outlineLevel="2" x14ac:dyDescent="0.25">
      <c r="A1222" s="1"/>
      <c r="B1222" s="8" t="str">
        <f t="shared" si="985"/>
        <v>Energy Scale - Channel 30</v>
      </c>
      <c r="C1222" s="1">
        <f t="shared" ref="C1222:D1222" si="1013">C1221+1</f>
        <v>30</v>
      </c>
      <c r="D1222" s="10">
        <f t="shared" si="1013"/>
        <v>5029</v>
      </c>
      <c r="J1222" s="1" t="s">
        <v>125</v>
      </c>
      <c r="L1222"/>
      <c r="M1222"/>
      <c r="N1222"/>
    </row>
    <row r="1223" spans="1:14" ht="15" hidden="1" outlineLevel="2" x14ac:dyDescent="0.25">
      <c r="A1223" s="1"/>
      <c r="B1223" s="8" t="str">
        <f t="shared" si="985"/>
        <v>Energy Scale - Channel 31</v>
      </c>
      <c r="C1223" s="1">
        <f t="shared" ref="C1223:D1223" si="1014">C1222+1</f>
        <v>31</v>
      </c>
      <c r="D1223" s="10">
        <f t="shared" si="1014"/>
        <v>5030</v>
      </c>
      <c r="J1223" s="1" t="s">
        <v>125</v>
      </c>
      <c r="L1223"/>
      <c r="M1223"/>
      <c r="N1223"/>
    </row>
    <row r="1224" spans="1:14" ht="15" hidden="1" outlineLevel="2" x14ac:dyDescent="0.25">
      <c r="A1224" s="1"/>
      <c r="B1224" s="8" t="str">
        <f t="shared" si="985"/>
        <v>Energy Scale - Channel 32</v>
      </c>
      <c r="C1224" s="1">
        <f t="shared" ref="C1224:D1224" si="1015">C1223+1</f>
        <v>32</v>
      </c>
      <c r="D1224" s="10">
        <f t="shared" si="1015"/>
        <v>5031</v>
      </c>
      <c r="J1224" s="1" t="s">
        <v>125</v>
      </c>
      <c r="L1224"/>
      <c r="M1224"/>
      <c r="N1224"/>
    </row>
    <row r="1225" spans="1:14" ht="15" hidden="1" outlineLevel="2" x14ac:dyDescent="0.25">
      <c r="A1225" s="1"/>
      <c r="B1225" s="8" t="str">
        <f t="shared" si="985"/>
        <v>Energy Scale - Channel 33</v>
      </c>
      <c r="C1225" s="1">
        <f t="shared" ref="C1225:D1225" si="1016">C1224+1</f>
        <v>33</v>
      </c>
      <c r="D1225" s="10">
        <f t="shared" si="1016"/>
        <v>5032</v>
      </c>
      <c r="J1225" s="1" t="s">
        <v>125</v>
      </c>
      <c r="L1225"/>
      <c r="M1225"/>
      <c r="N1225"/>
    </row>
    <row r="1226" spans="1:14" ht="15" hidden="1" outlineLevel="2" x14ac:dyDescent="0.25">
      <c r="A1226" s="1"/>
      <c r="B1226" s="8" t="str">
        <f t="shared" si="985"/>
        <v>Energy Scale - Channel 34</v>
      </c>
      <c r="C1226" s="1">
        <f t="shared" ref="C1226:D1226" si="1017">C1225+1</f>
        <v>34</v>
      </c>
      <c r="D1226" s="10">
        <f t="shared" si="1017"/>
        <v>5033</v>
      </c>
      <c r="J1226" s="1" t="s">
        <v>125</v>
      </c>
      <c r="L1226"/>
      <c r="M1226"/>
      <c r="N1226"/>
    </row>
    <row r="1227" spans="1:14" ht="15" hidden="1" outlineLevel="2" x14ac:dyDescent="0.25">
      <c r="A1227" s="1"/>
      <c r="B1227" s="8" t="str">
        <f t="shared" si="985"/>
        <v>Energy Scale - Channel 35</v>
      </c>
      <c r="C1227" s="1">
        <f t="shared" ref="C1227:D1227" si="1018">C1226+1</f>
        <v>35</v>
      </c>
      <c r="D1227" s="10">
        <f t="shared" si="1018"/>
        <v>5034</v>
      </c>
      <c r="J1227" s="1" t="s">
        <v>125</v>
      </c>
      <c r="L1227"/>
      <c r="M1227"/>
      <c r="N1227"/>
    </row>
    <row r="1228" spans="1:14" ht="15" hidden="1" outlineLevel="2" x14ac:dyDescent="0.25">
      <c r="A1228" s="1"/>
      <c r="B1228" s="8" t="str">
        <f t="shared" si="985"/>
        <v>Energy Scale - Channel 36</v>
      </c>
      <c r="C1228" s="1">
        <f t="shared" ref="C1228:D1228" si="1019">C1227+1</f>
        <v>36</v>
      </c>
      <c r="D1228" s="10">
        <f t="shared" si="1019"/>
        <v>5035</v>
      </c>
      <c r="J1228" s="1" t="s">
        <v>125</v>
      </c>
      <c r="L1228"/>
      <c r="M1228"/>
      <c r="N1228"/>
    </row>
    <row r="1229" spans="1:14" ht="15" hidden="1" outlineLevel="2" x14ac:dyDescent="0.25">
      <c r="A1229" s="1"/>
      <c r="B1229" s="8" t="str">
        <f t="shared" si="985"/>
        <v>Energy Scale - Channel 37</v>
      </c>
      <c r="C1229" s="1">
        <f t="shared" ref="C1229:D1229" si="1020">C1228+1</f>
        <v>37</v>
      </c>
      <c r="D1229" s="10">
        <f t="shared" si="1020"/>
        <v>5036</v>
      </c>
      <c r="J1229" s="1" t="s">
        <v>125</v>
      </c>
      <c r="L1229"/>
      <c r="M1229"/>
      <c r="N1229"/>
    </row>
    <row r="1230" spans="1:14" ht="15" hidden="1" outlineLevel="2" x14ac:dyDescent="0.25">
      <c r="A1230" s="1"/>
      <c r="B1230" s="8" t="str">
        <f t="shared" si="985"/>
        <v>Energy Scale - Channel 38</v>
      </c>
      <c r="C1230" s="1">
        <f t="shared" ref="C1230:D1230" si="1021">C1229+1</f>
        <v>38</v>
      </c>
      <c r="D1230" s="10">
        <f t="shared" si="1021"/>
        <v>5037</v>
      </c>
      <c r="J1230" s="1" t="s">
        <v>125</v>
      </c>
      <c r="L1230"/>
      <c r="M1230"/>
      <c r="N1230"/>
    </row>
    <row r="1231" spans="1:14" ht="15" hidden="1" outlineLevel="2" x14ac:dyDescent="0.25">
      <c r="A1231" s="1"/>
      <c r="B1231" s="8" t="str">
        <f t="shared" si="985"/>
        <v>Energy Scale - Channel 39</v>
      </c>
      <c r="C1231" s="1">
        <f t="shared" ref="C1231:D1231" si="1022">C1230+1</f>
        <v>39</v>
      </c>
      <c r="D1231" s="10">
        <f t="shared" si="1022"/>
        <v>5038</v>
      </c>
      <c r="J1231" s="1" t="s">
        <v>125</v>
      </c>
      <c r="L1231"/>
      <c r="M1231"/>
      <c r="N1231"/>
    </row>
    <row r="1232" spans="1:14" ht="15" hidden="1" outlineLevel="2" x14ac:dyDescent="0.25">
      <c r="A1232" s="1"/>
      <c r="B1232" s="8" t="str">
        <f t="shared" si="985"/>
        <v>Energy Scale - Channel 40</v>
      </c>
      <c r="C1232" s="1">
        <f t="shared" ref="C1232:D1232" si="1023">C1231+1</f>
        <v>40</v>
      </c>
      <c r="D1232" s="10">
        <f t="shared" si="1023"/>
        <v>5039</v>
      </c>
      <c r="J1232" s="1" t="s">
        <v>125</v>
      </c>
      <c r="L1232"/>
      <c r="M1232"/>
      <c r="N1232"/>
    </row>
    <row r="1233" spans="1:14" ht="15" hidden="1" outlineLevel="2" x14ac:dyDescent="0.25">
      <c r="A1233" s="1"/>
      <c r="B1233" s="8" t="str">
        <f t="shared" si="985"/>
        <v>Energy Scale - Channel 41</v>
      </c>
      <c r="C1233" s="1">
        <f t="shared" ref="C1233:D1233" si="1024">C1232+1</f>
        <v>41</v>
      </c>
      <c r="D1233" s="10">
        <f t="shared" si="1024"/>
        <v>5040</v>
      </c>
      <c r="J1233" s="1" t="s">
        <v>125</v>
      </c>
      <c r="L1233"/>
      <c r="M1233"/>
      <c r="N1233"/>
    </row>
    <row r="1234" spans="1:14" ht="15" hidden="1" outlineLevel="2" x14ac:dyDescent="0.25">
      <c r="A1234" s="1"/>
      <c r="B1234" s="8" t="str">
        <f t="shared" si="985"/>
        <v>Energy Scale - Channel 42</v>
      </c>
      <c r="C1234" s="1">
        <f t="shared" ref="C1234:D1234" si="1025">C1233+1</f>
        <v>42</v>
      </c>
      <c r="D1234" s="10">
        <f t="shared" si="1025"/>
        <v>5041</v>
      </c>
      <c r="J1234" s="1" t="s">
        <v>125</v>
      </c>
      <c r="L1234"/>
      <c r="M1234"/>
      <c r="N1234"/>
    </row>
    <row r="1235" spans="1:14" ht="15" hidden="1" outlineLevel="2" x14ac:dyDescent="0.25">
      <c r="A1235" s="1"/>
      <c r="B1235" s="8" t="str">
        <f t="shared" si="985"/>
        <v>Energy Scale - Channel 43</v>
      </c>
      <c r="C1235" s="1">
        <f t="shared" ref="C1235:D1235" si="1026">C1234+1</f>
        <v>43</v>
      </c>
      <c r="D1235" s="10">
        <f t="shared" si="1026"/>
        <v>5042</v>
      </c>
      <c r="J1235" s="1" t="s">
        <v>125</v>
      </c>
      <c r="L1235"/>
      <c r="M1235"/>
      <c r="N1235"/>
    </row>
    <row r="1236" spans="1:14" ht="15" hidden="1" outlineLevel="2" x14ac:dyDescent="0.25">
      <c r="A1236" s="1"/>
      <c r="B1236" s="8" t="str">
        <f t="shared" si="985"/>
        <v>Energy Scale - Channel 44</v>
      </c>
      <c r="C1236" s="1">
        <f t="shared" ref="C1236:D1236" si="1027">C1235+1</f>
        <v>44</v>
      </c>
      <c r="D1236" s="10">
        <f t="shared" si="1027"/>
        <v>5043</v>
      </c>
      <c r="J1236" s="1" t="s">
        <v>125</v>
      </c>
      <c r="L1236"/>
      <c r="M1236"/>
      <c r="N1236"/>
    </row>
    <row r="1237" spans="1:14" ht="15" hidden="1" outlineLevel="2" x14ac:dyDescent="0.25">
      <c r="A1237" s="1"/>
      <c r="B1237" s="8" t="str">
        <f t="shared" si="985"/>
        <v>Energy Scale - Channel 45</v>
      </c>
      <c r="C1237" s="1">
        <f t="shared" ref="C1237:D1237" si="1028">C1236+1</f>
        <v>45</v>
      </c>
      <c r="D1237" s="10">
        <f t="shared" si="1028"/>
        <v>5044</v>
      </c>
      <c r="J1237" s="1" t="s">
        <v>125</v>
      </c>
      <c r="L1237"/>
      <c r="M1237"/>
      <c r="N1237"/>
    </row>
    <row r="1238" spans="1:14" ht="15" hidden="1" outlineLevel="2" x14ac:dyDescent="0.25">
      <c r="A1238" s="1"/>
      <c r="B1238" s="8" t="str">
        <f t="shared" si="985"/>
        <v>Energy Scale - Channel 46</v>
      </c>
      <c r="C1238" s="1">
        <f t="shared" ref="C1238:D1238" si="1029">C1237+1</f>
        <v>46</v>
      </c>
      <c r="D1238" s="10">
        <f t="shared" si="1029"/>
        <v>5045</v>
      </c>
      <c r="J1238" s="1" t="s">
        <v>125</v>
      </c>
      <c r="L1238"/>
      <c r="M1238"/>
      <c r="N1238"/>
    </row>
    <row r="1239" spans="1:14" ht="15" hidden="1" outlineLevel="2" x14ac:dyDescent="0.25">
      <c r="A1239" s="1"/>
      <c r="B1239" s="8" t="str">
        <f t="shared" si="985"/>
        <v>Energy Scale - Channel 47</v>
      </c>
      <c r="C1239" s="1">
        <f t="shared" ref="C1239:D1239" si="1030">C1238+1</f>
        <v>47</v>
      </c>
      <c r="D1239" s="10">
        <f t="shared" si="1030"/>
        <v>5046</v>
      </c>
      <c r="J1239" s="1" t="s">
        <v>125</v>
      </c>
      <c r="L1239"/>
      <c r="M1239"/>
      <c r="N1239"/>
    </row>
    <row r="1240" spans="1:14" ht="15" hidden="1" outlineLevel="2" x14ac:dyDescent="0.25">
      <c r="A1240" s="1"/>
      <c r="B1240" s="8" t="str">
        <f t="shared" si="985"/>
        <v>Energy Scale - Channel 48</v>
      </c>
      <c r="C1240" s="1">
        <f t="shared" ref="C1240:D1240" si="1031">C1239+1</f>
        <v>48</v>
      </c>
      <c r="D1240" s="10">
        <f t="shared" si="1031"/>
        <v>5047</v>
      </c>
      <c r="J1240" s="1" t="s">
        <v>125</v>
      </c>
      <c r="L1240"/>
      <c r="M1240"/>
      <c r="N1240"/>
    </row>
    <row r="1241" spans="1:14" ht="15" hidden="1" outlineLevel="2" x14ac:dyDescent="0.25">
      <c r="A1241" s="1"/>
      <c r="B1241" s="8" t="str">
        <f t="shared" si="985"/>
        <v>Energy Scale - Channel 49</v>
      </c>
      <c r="C1241" s="1">
        <f t="shared" ref="C1241:D1241" si="1032">C1240+1</f>
        <v>49</v>
      </c>
      <c r="D1241" s="10">
        <f t="shared" si="1032"/>
        <v>5048</v>
      </c>
      <c r="J1241" s="1" t="s">
        <v>125</v>
      </c>
      <c r="L1241"/>
      <c r="M1241"/>
      <c r="N1241"/>
    </row>
    <row r="1242" spans="1:14" ht="15" hidden="1" outlineLevel="2" x14ac:dyDescent="0.25">
      <c r="A1242" s="1"/>
      <c r="B1242" s="8" t="str">
        <f t="shared" si="985"/>
        <v>Energy Scale - Channel 50</v>
      </c>
      <c r="C1242" s="1">
        <f t="shared" ref="C1242:D1242" si="1033">C1241+1</f>
        <v>50</v>
      </c>
      <c r="D1242" s="10">
        <f t="shared" si="1033"/>
        <v>5049</v>
      </c>
      <c r="J1242" s="1" t="s">
        <v>125</v>
      </c>
      <c r="L1242"/>
      <c r="M1242"/>
      <c r="N1242"/>
    </row>
    <row r="1243" spans="1:14" ht="15" hidden="1" outlineLevel="2" x14ac:dyDescent="0.25">
      <c r="A1243" s="1"/>
      <c r="B1243" s="8" t="str">
        <f t="shared" si="985"/>
        <v>Energy Scale - Channel 51</v>
      </c>
      <c r="C1243" s="1">
        <f t="shared" ref="C1243:D1243" si="1034">C1242+1</f>
        <v>51</v>
      </c>
      <c r="D1243" s="10">
        <f t="shared" si="1034"/>
        <v>5050</v>
      </c>
      <c r="J1243" s="1" t="s">
        <v>125</v>
      </c>
      <c r="L1243"/>
      <c r="M1243"/>
      <c r="N1243"/>
    </row>
    <row r="1244" spans="1:14" ht="15" hidden="1" outlineLevel="2" x14ac:dyDescent="0.25">
      <c r="A1244" s="1"/>
      <c r="B1244" s="8" t="str">
        <f t="shared" si="985"/>
        <v>Energy Scale - Channel 52</v>
      </c>
      <c r="C1244" s="1">
        <f t="shared" ref="C1244:D1244" si="1035">C1243+1</f>
        <v>52</v>
      </c>
      <c r="D1244" s="10">
        <f t="shared" si="1035"/>
        <v>5051</v>
      </c>
      <c r="J1244" s="1" t="s">
        <v>125</v>
      </c>
      <c r="L1244"/>
      <c r="M1244"/>
      <c r="N1244"/>
    </row>
    <row r="1245" spans="1:14" ht="15" hidden="1" outlineLevel="2" x14ac:dyDescent="0.25">
      <c r="A1245" s="1"/>
      <c r="B1245" s="8" t="str">
        <f t="shared" si="985"/>
        <v>Energy Scale - Channel 53</v>
      </c>
      <c r="C1245" s="1">
        <f t="shared" ref="C1245:D1245" si="1036">C1244+1</f>
        <v>53</v>
      </c>
      <c r="D1245" s="10">
        <f t="shared" si="1036"/>
        <v>5052</v>
      </c>
      <c r="J1245" s="1" t="s">
        <v>125</v>
      </c>
      <c r="L1245"/>
      <c r="M1245"/>
      <c r="N1245"/>
    </row>
    <row r="1246" spans="1:14" ht="15" hidden="1" outlineLevel="2" x14ac:dyDescent="0.25">
      <c r="A1246" s="1"/>
      <c r="B1246" s="8" t="str">
        <f t="shared" si="985"/>
        <v>Energy Scale - Channel 54</v>
      </c>
      <c r="C1246" s="1">
        <f t="shared" ref="C1246:D1246" si="1037">C1245+1</f>
        <v>54</v>
      </c>
      <c r="D1246" s="10">
        <f t="shared" si="1037"/>
        <v>5053</v>
      </c>
      <c r="J1246" s="1" t="s">
        <v>125</v>
      </c>
      <c r="L1246"/>
      <c r="M1246"/>
      <c r="N1246"/>
    </row>
    <row r="1247" spans="1:14" ht="15" hidden="1" outlineLevel="2" x14ac:dyDescent="0.25">
      <c r="A1247" s="1"/>
      <c r="B1247" s="8" t="str">
        <f t="shared" si="985"/>
        <v>Energy Scale - Channel 55</v>
      </c>
      <c r="C1247" s="1">
        <f t="shared" ref="C1247:D1247" si="1038">C1246+1</f>
        <v>55</v>
      </c>
      <c r="D1247" s="10">
        <f t="shared" si="1038"/>
        <v>5054</v>
      </c>
      <c r="J1247" s="1" t="s">
        <v>125</v>
      </c>
      <c r="L1247"/>
      <c r="M1247"/>
      <c r="N1247"/>
    </row>
    <row r="1248" spans="1:14" ht="15" hidden="1" outlineLevel="2" x14ac:dyDescent="0.25">
      <c r="A1248" s="1"/>
      <c r="B1248" s="8" t="str">
        <f t="shared" si="985"/>
        <v>Energy Scale - Channel 56</v>
      </c>
      <c r="C1248" s="1">
        <f t="shared" ref="C1248:D1248" si="1039">C1247+1</f>
        <v>56</v>
      </c>
      <c r="D1248" s="10">
        <f t="shared" si="1039"/>
        <v>5055</v>
      </c>
      <c r="J1248" s="1" t="s">
        <v>125</v>
      </c>
      <c r="L1248"/>
      <c r="M1248"/>
      <c r="N1248"/>
    </row>
    <row r="1249" spans="1:14" ht="15" hidden="1" outlineLevel="2" x14ac:dyDescent="0.25">
      <c r="A1249" s="1"/>
      <c r="B1249" s="8" t="str">
        <f t="shared" si="985"/>
        <v>Energy Scale - Channel 57</v>
      </c>
      <c r="C1249" s="1">
        <f t="shared" ref="C1249:D1249" si="1040">C1248+1</f>
        <v>57</v>
      </c>
      <c r="D1249" s="10">
        <f t="shared" si="1040"/>
        <v>5056</v>
      </c>
      <c r="J1249" s="1" t="s">
        <v>125</v>
      </c>
      <c r="L1249"/>
      <c r="M1249"/>
      <c r="N1249"/>
    </row>
    <row r="1250" spans="1:14" ht="15" hidden="1" outlineLevel="2" x14ac:dyDescent="0.25">
      <c r="A1250" s="1"/>
      <c r="B1250" s="8" t="str">
        <f t="shared" si="985"/>
        <v>Energy Scale - Channel 58</v>
      </c>
      <c r="C1250" s="1">
        <f t="shared" ref="C1250:D1250" si="1041">C1249+1</f>
        <v>58</v>
      </c>
      <c r="D1250" s="10">
        <f t="shared" si="1041"/>
        <v>5057</v>
      </c>
      <c r="J1250" s="1" t="s">
        <v>125</v>
      </c>
      <c r="L1250"/>
      <c r="M1250"/>
      <c r="N1250"/>
    </row>
    <row r="1251" spans="1:14" ht="15" hidden="1" outlineLevel="2" x14ac:dyDescent="0.25">
      <c r="A1251" s="1"/>
      <c r="B1251" s="8" t="str">
        <f t="shared" si="985"/>
        <v>Energy Scale - Channel 59</v>
      </c>
      <c r="C1251" s="1">
        <f t="shared" ref="C1251:D1251" si="1042">C1250+1</f>
        <v>59</v>
      </c>
      <c r="D1251" s="10">
        <f t="shared" si="1042"/>
        <v>5058</v>
      </c>
      <c r="J1251" s="1" t="s">
        <v>125</v>
      </c>
      <c r="L1251"/>
      <c r="M1251"/>
      <c r="N1251"/>
    </row>
    <row r="1252" spans="1:14" ht="15" hidden="1" outlineLevel="2" x14ac:dyDescent="0.25">
      <c r="A1252" s="1"/>
      <c r="B1252" s="8" t="str">
        <f t="shared" si="985"/>
        <v>Energy Scale - Channel 60</v>
      </c>
      <c r="C1252" s="1">
        <f t="shared" ref="C1252:D1252" si="1043">C1251+1</f>
        <v>60</v>
      </c>
      <c r="D1252" s="10">
        <f t="shared" si="1043"/>
        <v>5059</v>
      </c>
      <c r="J1252" s="1" t="s">
        <v>125</v>
      </c>
      <c r="L1252"/>
      <c r="M1252"/>
      <c r="N1252"/>
    </row>
    <row r="1253" spans="1:14" ht="15" hidden="1" outlineLevel="2" x14ac:dyDescent="0.25">
      <c r="A1253" s="1"/>
      <c r="B1253" s="8" t="str">
        <f t="shared" si="985"/>
        <v>Energy Scale - Channel 61</v>
      </c>
      <c r="C1253" s="1">
        <f t="shared" ref="C1253:D1253" si="1044">C1252+1</f>
        <v>61</v>
      </c>
      <c r="D1253" s="10">
        <f t="shared" si="1044"/>
        <v>5060</v>
      </c>
      <c r="J1253" s="1" t="s">
        <v>125</v>
      </c>
      <c r="L1253"/>
      <c r="M1253"/>
      <c r="N1253"/>
    </row>
    <row r="1254" spans="1:14" ht="15" hidden="1" outlineLevel="2" x14ac:dyDescent="0.25">
      <c r="A1254" s="1"/>
      <c r="B1254" s="8" t="str">
        <f t="shared" si="985"/>
        <v>Energy Scale - Channel 62</v>
      </c>
      <c r="C1254" s="1">
        <f t="shared" ref="C1254:D1254" si="1045">C1253+1</f>
        <v>62</v>
      </c>
      <c r="D1254" s="10">
        <f t="shared" si="1045"/>
        <v>5061</v>
      </c>
      <c r="J1254" s="1" t="s">
        <v>125</v>
      </c>
      <c r="L1254"/>
      <c r="M1254"/>
      <c r="N1254"/>
    </row>
    <row r="1255" spans="1:14" ht="15" hidden="1" outlineLevel="2" x14ac:dyDescent="0.25">
      <c r="A1255" s="1"/>
      <c r="B1255" s="8" t="str">
        <f t="shared" si="985"/>
        <v>Energy Scale - Channel 63</v>
      </c>
      <c r="C1255" s="1">
        <f t="shared" ref="C1255:D1255" si="1046">C1254+1</f>
        <v>63</v>
      </c>
      <c r="D1255" s="10">
        <f t="shared" si="1046"/>
        <v>5062</v>
      </c>
      <c r="J1255" s="1" t="s">
        <v>125</v>
      </c>
      <c r="L1255"/>
      <c r="M1255"/>
      <c r="N1255"/>
    </row>
    <row r="1256" spans="1:14" ht="15" hidden="1" outlineLevel="2" x14ac:dyDescent="0.25">
      <c r="A1256" s="1"/>
      <c r="B1256" s="8" t="str">
        <f t="shared" si="985"/>
        <v>Energy Scale - Channel 64</v>
      </c>
      <c r="C1256" s="1">
        <f t="shared" ref="C1256:D1256" si="1047">C1255+1</f>
        <v>64</v>
      </c>
      <c r="D1256" s="10">
        <f t="shared" si="1047"/>
        <v>5063</v>
      </c>
      <c r="J1256" s="1" t="s">
        <v>125</v>
      </c>
      <c r="L1256"/>
      <c r="M1256"/>
      <c r="N1256"/>
    </row>
    <row r="1257" spans="1:14" ht="15" hidden="1" outlineLevel="2" x14ac:dyDescent="0.25">
      <c r="A1257" s="1"/>
      <c r="B1257" s="8" t="str">
        <f t="shared" si="985"/>
        <v>Energy Scale - Channel 65</v>
      </c>
      <c r="C1257" s="1">
        <f t="shared" ref="C1257:D1257" si="1048">C1256+1</f>
        <v>65</v>
      </c>
      <c r="D1257" s="10">
        <f t="shared" si="1048"/>
        <v>5064</v>
      </c>
      <c r="J1257" s="1" t="s">
        <v>125</v>
      </c>
      <c r="L1257"/>
      <c r="M1257"/>
      <c r="N1257"/>
    </row>
    <row r="1258" spans="1:14" ht="15" hidden="1" outlineLevel="2" x14ac:dyDescent="0.25">
      <c r="A1258" s="1"/>
      <c r="B1258" s="8" t="str">
        <f t="shared" ref="B1258:B1288" si="1049">CONCATENATE("Energy Scale - Channel ",C1258)</f>
        <v>Energy Scale - Channel 66</v>
      </c>
      <c r="C1258" s="1">
        <f t="shared" ref="C1258:D1258" si="1050">C1257+1</f>
        <v>66</v>
      </c>
      <c r="D1258" s="10">
        <f t="shared" si="1050"/>
        <v>5065</v>
      </c>
      <c r="J1258" s="1" t="s">
        <v>125</v>
      </c>
      <c r="L1258"/>
      <c r="M1258"/>
      <c r="N1258"/>
    </row>
    <row r="1259" spans="1:14" ht="15" hidden="1" outlineLevel="2" x14ac:dyDescent="0.25">
      <c r="A1259" s="1"/>
      <c r="B1259" s="8" t="str">
        <f t="shared" si="1049"/>
        <v>Energy Scale - Channel 67</v>
      </c>
      <c r="C1259" s="1">
        <f t="shared" ref="C1259:D1259" si="1051">C1258+1</f>
        <v>67</v>
      </c>
      <c r="D1259" s="10">
        <f t="shared" si="1051"/>
        <v>5066</v>
      </c>
      <c r="J1259" s="1" t="s">
        <v>125</v>
      </c>
      <c r="L1259"/>
      <c r="M1259"/>
      <c r="N1259"/>
    </row>
    <row r="1260" spans="1:14" ht="15" hidden="1" outlineLevel="2" x14ac:dyDescent="0.25">
      <c r="A1260" s="1"/>
      <c r="B1260" s="8" t="str">
        <f t="shared" si="1049"/>
        <v>Energy Scale - Channel 68</v>
      </c>
      <c r="C1260" s="1">
        <f t="shared" ref="C1260:D1260" si="1052">C1259+1</f>
        <v>68</v>
      </c>
      <c r="D1260" s="10">
        <f t="shared" si="1052"/>
        <v>5067</v>
      </c>
      <c r="J1260" s="1" t="s">
        <v>125</v>
      </c>
      <c r="L1260"/>
      <c r="M1260"/>
      <c r="N1260"/>
    </row>
    <row r="1261" spans="1:14" ht="15" hidden="1" outlineLevel="2" x14ac:dyDescent="0.25">
      <c r="A1261" s="1"/>
      <c r="B1261" s="8" t="str">
        <f t="shared" si="1049"/>
        <v>Energy Scale - Channel 69</v>
      </c>
      <c r="C1261" s="1">
        <f t="shared" ref="C1261:D1261" si="1053">C1260+1</f>
        <v>69</v>
      </c>
      <c r="D1261" s="10">
        <f t="shared" si="1053"/>
        <v>5068</v>
      </c>
      <c r="J1261" s="1" t="s">
        <v>125</v>
      </c>
      <c r="L1261"/>
      <c r="M1261"/>
      <c r="N1261"/>
    </row>
    <row r="1262" spans="1:14" ht="15" hidden="1" outlineLevel="2" x14ac:dyDescent="0.25">
      <c r="A1262" s="1"/>
      <c r="B1262" s="8" t="str">
        <f t="shared" si="1049"/>
        <v>Energy Scale - Channel 70</v>
      </c>
      <c r="C1262" s="1">
        <f t="shared" ref="C1262:D1262" si="1054">C1261+1</f>
        <v>70</v>
      </c>
      <c r="D1262" s="10">
        <f t="shared" si="1054"/>
        <v>5069</v>
      </c>
      <c r="J1262" s="1" t="s">
        <v>125</v>
      </c>
      <c r="L1262"/>
      <c r="M1262"/>
      <c r="N1262"/>
    </row>
    <row r="1263" spans="1:14" ht="15" hidden="1" outlineLevel="2" x14ac:dyDescent="0.25">
      <c r="A1263" s="1"/>
      <c r="B1263" s="8" t="str">
        <f t="shared" si="1049"/>
        <v>Energy Scale - Channel 71</v>
      </c>
      <c r="C1263" s="1">
        <f t="shared" ref="C1263:D1263" si="1055">C1262+1</f>
        <v>71</v>
      </c>
      <c r="D1263" s="10">
        <f t="shared" si="1055"/>
        <v>5070</v>
      </c>
      <c r="J1263" s="1" t="s">
        <v>125</v>
      </c>
      <c r="L1263"/>
      <c r="M1263"/>
      <c r="N1263"/>
    </row>
    <row r="1264" spans="1:14" ht="15" hidden="1" outlineLevel="2" x14ac:dyDescent="0.25">
      <c r="A1264" s="1"/>
      <c r="B1264" s="8" t="str">
        <f t="shared" si="1049"/>
        <v>Energy Scale - Channel 72</v>
      </c>
      <c r="C1264" s="1">
        <f t="shared" ref="C1264:D1264" si="1056">C1263+1</f>
        <v>72</v>
      </c>
      <c r="D1264" s="10">
        <f t="shared" si="1056"/>
        <v>5071</v>
      </c>
      <c r="J1264" s="1" t="s">
        <v>125</v>
      </c>
      <c r="L1264"/>
      <c r="M1264"/>
      <c r="N1264"/>
    </row>
    <row r="1265" spans="1:14" ht="15" hidden="1" outlineLevel="2" x14ac:dyDescent="0.25">
      <c r="A1265" s="1"/>
      <c r="B1265" s="8" t="str">
        <f t="shared" si="1049"/>
        <v>Energy Scale - Channel 73</v>
      </c>
      <c r="C1265" s="1">
        <f t="shared" ref="C1265:D1265" si="1057">C1264+1</f>
        <v>73</v>
      </c>
      <c r="D1265" s="10">
        <f t="shared" si="1057"/>
        <v>5072</v>
      </c>
      <c r="J1265" s="1" t="s">
        <v>125</v>
      </c>
      <c r="L1265"/>
      <c r="M1265"/>
      <c r="N1265"/>
    </row>
    <row r="1266" spans="1:14" ht="15" hidden="1" outlineLevel="2" x14ac:dyDescent="0.25">
      <c r="A1266" s="1"/>
      <c r="B1266" s="8" t="str">
        <f t="shared" si="1049"/>
        <v>Energy Scale - Channel 74</v>
      </c>
      <c r="C1266" s="1">
        <f t="shared" ref="C1266:D1266" si="1058">C1265+1</f>
        <v>74</v>
      </c>
      <c r="D1266" s="10">
        <f t="shared" si="1058"/>
        <v>5073</v>
      </c>
      <c r="J1266" s="1" t="s">
        <v>125</v>
      </c>
      <c r="L1266"/>
      <c r="M1266"/>
      <c r="N1266"/>
    </row>
    <row r="1267" spans="1:14" ht="15" hidden="1" outlineLevel="2" x14ac:dyDescent="0.25">
      <c r="A1267" s="1"/>
      <c r="B1267" s="8" t="str">
        <f t="shared" si="1049"/>
        <v>Energy Scale - Channel 75</v>
      </c>
      <c r="C1267" s="1">
        <f t="shared" ref="C1267:D1267" si="1059">C1266+1</f>
        <v>75</v>
      </c>
      <c r="D1267" s="10">
        <f t="shared" si="1059"/>
        <v>5074</v>
      </c>
      <c r="J1267" s="1" t="s">
        <v>125</v>
      </c>
      <c r="L1267"/>
      <c r="M1267"/>
      <c r="N1267"/>
    </row>
    <row r="1268" spans="1:14" ht="15" hidden="1" outlineLevel="2" x14ac:dyDescent="0.25">
      <c r="A1268" s="1"/>
      <c r="B1268" s="8" t="str">
        <f t="shared" si="1049"/>
        <v>Energy Scale - Channel 76</v>
      </c>
      <c r="C1268" s="1">
        <f t="shared" ref="C1268:D1268" si="1060">C1267+1</f>
        <v>76</v>
      </c>
      <c r="D1268" s="10">
        <f t="shared" si="1060"/>
        <v>5075</v>
      </c>
      <c r="J1268" s="1" t="s">
        <v>125</v>
      </c>
      <c r="L1268"/>
      <c r="M1268"/>
      <c r="N1268"/>
    </row>
    <row r="1269" spans="1:14" ht="15" hidden="1" outlineLevel="2" x14ac:dyDescent="0.25">
      <c r="A1269" s="1"/>
      <c r="B1269" s="8" t="str">
        <f t="shared" si="1049"/>
        <v>Energy Scale - Channel 77</v>
      </c>
      <c r="C1269" s="1">
        <f t="shared" ref="C1269:D1269" si="1061">C1268+1</f>
        <v>77</v>
      </c>
      <c r="D1269" s="10">
        <f t="shared" si="1061"/>
        <v>5076</v>
      </c>
      <c r="J1269" s="1" t="s">
        <v>125</v>
      </c>
      <c r="L1269"/>
      <c r="M1269"/>
      <c r="N1269"/>
    </row>
    <row r="1270" spans="1:14" ht="15" hidden="1" outlineLevel="2" x14ac:dyDescent="0.25">
      <c r="A1270" s="1"/>
      <c r="B1270" s="8" t="str">
        <f t="shared" si="1049"/>
        <v>Energy Scale - Channel 78</v>
      </c>
      <c r="C1270" s="1">
        <f t="shared" ref="C1270:D1270" si="1062">C1269+1</f>
        <v>78</v>
      </c>
      <c r="D1270" s="10">
        <f t="shared" si="1062"/>
        <v>5077</v>
      </c>
      <c r="J1270" s="1" t="s">
        <v>125</v>
      </c>
      <c r="L1270"/>
      <c r="M1270"/>
      <c r="N1270"/>
    </row>
    <row r="1271" spans="1:14" ht="15" hidden="1" outlineLevel="2" x14ac:dyDescent="0.25">
      <c r="A1271" s="1"/>
      <c r="B1271" s="8" t="str">
        <f t="shared" si="1049"/>
        <v>Energy Scale - Channel 79</v>
      </c>
      <c r="C1271" s="1">
        <f t="shared" ref="C1271:D1271" si="1063">C1270+1</f>
        <v>79</v>
      </c>
      <c r="D1271" s="10">
        <f t="shared" si="1063"/>
        <v>5078</v>
      </c>
      <c r="J1271" s="1" t="s">
        <v>125</v>
      </c>
      <c r="L1271"/>
      <c r="M1271"/>
      <c r="N1271"/>
    </row>
    <row r="1272" spans="1:14" ht="15" hidden="1" outlineLevel="2" x14ac:dyDescent="0.25">
      <c r="A1272" s="1"/>
      <c r="B1272" s="8" t="str">
        <f t="shared" si="1049"/>
        <v>Energy Scale - Channel 80</v>
      </c>
      <c r="C1272" s="1">
        <f t="shared" ref="C1272:D1272" si="1064">C1271+1</f>
        <v>80</v>
      </c>
      <c r="D1272" s="10">
        <f t="shared" si="1064"/>
        <v>5079</v>
      </c>
      <c r="J1272" s="1" t="s">
        <v>125</v>
      </c>
      <c r="L1272"/>
      <c r="M1272"/>
      <c r="N1272"/>
    </row>
    <row r="1273" spans="1:14" ht="15" hidden="1" outlineLevel="2" x14ac:dyDescent="0.25">
      <c r="A1273" s="1"/>
      <c r="B1273" s="8" t="str">
        <f t="shared" si="1049"/>
        <v>Energy Scale - Channel 81</v>
      </c>
      <c r="C1273" s="1">
        <f t="shared" ref="C1273:D1273" si="1065">C1272+1</f>
        <v>81</v>
      </c>
      <c r="D1273" s="10">
        <f t="shared" si="1065"/>
        <v>5080</v>
      </c>
      <c r="J1273" s="1" t="s">
        <v>125</v>
      </c>
      <c r="L1273"/>
      <c r="M1273"/>
      <c r="N1273"/>
    </row>
    <row r="1274" spans="1:14" ht="15" hidden="1" outlineLevel="2" x14ac:dyDescent="0.25">
      <c r="A1274" s="1"/>
      <c r="B1274" s="8" t="str">
        <f t="shared" si="1049"/>
        <v>Energy Scale - Channel 82</v>
      </c>
      <c r="C1274" s="1">
        <f t="shared" ref="C1274:D1274" si="1066">C1273+1</f>
        <v>82</v>
      </c>
      <c r="D1274" s="10">
        <f t="shared" si="1066"/>
        <v>5081</v>
      </c>
      <c r="J1274" s="1" t="s">
        <v>125</v>
      </c>
      <c r="L1274"/>
      <c r="M1274"/>
      <c r="N1274"/>
    </row>
    <row r="1275" spans="1:14" ht="15" hidden="1" outlineLevel="2" x14ac:dyDescent="0.25">
      <c r="A1275" s="1"/>
      <c r="B1275" s="8" t="str">
        <f t="shared" si="1049"/>
        <v>Energy Scale - Channel 83</v>
      </c>
      <c r="C1275" s="1">
        <f t="shared" ref="C1275:D1275" si="1067">C1274+1</f>
        <v>83</v>
      </c>
      <c r="D1275" s="10">
        <f t="shared" si="1067"/>
        <v>5082</v>
      </c>
      <c r="J1275" s="1" t="s">
        <v>125</v>
      </c>
      <c r="L1275"/>
      <c r="M1275"/>
      <c r="N1275"/>
    </row>
    <row r="1276" spans="1:14" ht="15" hidden="1" outlineLevel="2" x14ac:dyDescent="0.25">
      <c r="A1276" s="1"/>
      <c r="B1276" s="8" t="str">
        <f t="shared" si="1049"/>
        <v>Energy Scale - Channel 84</v>
      </c>
      <c r="C1276" s="1">
        <f t="shared" ref="C1276:D1276" si="1068">C1275+1</f>
        <v>84</v>
      </c>
      <c r="D1276" s="10">
        <f t="shared" si="1068"/>
        <v>5083</v>
      </c>
      <c r="J1276" s="1" t="s">
        <v>125</v>
      </c>
      <c r="L1276"/>
      <c r="M1276"/>
      <c r="N1276"/>
    </row>
    <row r="1277" spans="1:14" ht="15" hidden="1" outlineLevel="2" x14ac:dyDescent="0.25">
      <c r="A1277" s="1"/>
      <c r="B1277" s="8" t="str">
        <f t="shared" si="1049"/>
        <v>Energy Scale - Channel 85</v>
      </c>
      <c r="C1277" s="1">
        <f t="shared" ref="C1277:D1277" si="1069">C1276+1</f>
        <v>85</v>
      </c>
      <c r="D1277" s="10">
        <f t="shared" si="1069"/>
        <v>5084</v>
      </c>
      <c r="J1277" s="1" t="s">
        <v>125</v>
      </c>
      <c r="L1277"/>
      <c r="M1277"/>
      <c r="N1277"/>
    </row>
    <row r="1278" spans="1:14" ht="15" hidden="1" outlineLevel="2" x14ac:dyDescent="0.25">
      <c r="A1278" s="1"/>
      <c r="B1278" s="8" t="str">
        <f t="shared" si="1049"/>
        <v>Energy Scale - Channel 86</v>
      </c>
      <c r="C1278" s="1">
        <f t="shared" ref="C1278:D1278" si="1070">C1277+1</f>
        <v>86</v>
      </c>
      <c r="D1278" s="10">
        <f t="shared" si="1070"/>
        <v>5085</v>
      </c>
      <c r="J1278" s="1" t="s">
        <v>125</v>
      </c>
      <c r="L1278"/>
      <c r="M1278"/>
      <c r="N1278"/>
    </row>
    <row r="1279" spans="1:14" ht="15" hidden="1" outlineLevel="2" x14ac:dyDescent="0.25">
      <c r="A1279" s="1"/>
      <c r="B1279" s="8" t="str">
        <f t="shared" si="1049"/>
        <v>Energy Scale - Channel 87</v>
      </c>
      <c r="C1279" s="1">
        <f t="shared" ref="C1279:D1279" si="1071">C1278+1</f>
        <v>87</v>
      </c>
      <c r="D1279" s="10">
        <f t="shared" si="1071"/>
        <v>5086</v>
      </c>
      <c r="J1279" s="1" t="s">
        <v>125</v>
      </c>
      <c r="L1279"/>
      <c r="M1279"/>
      <c r="N1279"/>
    </row>
    <row r="1280" spans="1:14" hidden="1" outlineLevel="2" x14ac:dyDescent="0.25">
      <c r="B1280" s="8" t="str">
        <f t="shared" si="1049"/>
        <v>Energy Scale - Channel 88</v>
      </c>
      <c r="C1280" s="1">
        <f t="shared" ref="C1280:D1280" si="1072">C1279+1</f>
        <v>88</v>
      </c>
      <c r="D1280" s="10">
        <f t="shared" si="1072"/>
        <v>5087</v>
      </c>
      <c r="J1280" s="1" t="s">
        <v>125</v>
      </c>
    </row>
    <row r="1281" spans="1:14" hidden="1" outlineLevel="2" x14ac:dyDescent="0.25">
      <c r="B1281" s="8" t="str">
        <f t="shared" si="1049"/>
        <v>Energy Scale - Channel 89</v>
      </c>
      <c r="C1281" s="1">
        <f t="shared" ref="C1281:D1281" si="1073">C1280+1</f>
        <v>89</v>
      </c>
      <c r="D1281" s="10">
        <f t="shared" si="1073"/>
        <v>5088</v>
      </c>
      <c r="J1281" s="1" t="s">
        <v>125</v>
      </c>
    </row>
    <row r="1282" spans="1:14" hidden="1" outlineLevel="2" x14ac:dyDescent="0.25">
      <c r="B1282" s="8" t="str">
        <f t="shared" si="1049"/>
        <v>Energy Scale - Channel 90</v>
      </c>
      <c r="C1282" s="1">
        <f t="shared" ref="C1282:D1282" si="1074">C1281+1</f>
        <v>90</v>
      </c>
      <c r="D1282" s="10">
        <f t="shared" si="1074"/>
        <v>5089</v>
      </c>
      <c r="J1282" s="1" t="s">
        <v>125</v>
      </c>
    </row>
    <row r="1283" spans="1:14" hidden="1" outlineLevel="2" x14ac:dyDescent="0.25">
      <c r="B1283" s="8" t="str">
        <f t="shared" si="1049"/>
        <v>Energy Scale - Channel 91</v>
      </c>
      <c r="C1283" s="1">
        <f t="shared" ref="C1283:D1283" si="1075">C1282+1</f>
        <v>91</v>
      </c>
      <c r="D1283" s="10">
        <f t="shared" si="1075"/>
        <v>5090</v>
      </c>
      <c r="J1283" s="1" t="s">
        <v>125</v>
      </c>
    </row>
    <row r="1284" spans="1:14" hidden="1" outlineLevel="2" x14ac:dyDescent="0.25">
      <c r="B1284" s="8" t="str">
        <f t="shared" si="1049"/>
        <v>Energy Scale - Channel 92</v>
      </c>
      <c r="C1284" s="1">
        <f t="shared" ref="C1284:D1284" si="1076">C1283+1</f>
        <v>92</v>
      </c>
      <c r="D1284" s="10">
        <f t="shared" si="1076"/>
        <v>5091</v>
      </c>
      <c r="J1284" s="1" t="s">
        <v>125</v>
      </c>
    </row>
    <row r="1285" spans="1:14" hidden="1" outlineLevel="2" x14ac:dyDescent="0.25">
      <c r="B1285" s="8" t="str">
        <f t="shared" si="1049"/>
        <v>Energy Scale - Channel 93</v>
      </c>
      <c r="C1285" s="1">
        <f t="shared" ref="C1285:D1285" si="1077">C1284+1</f>
        <v>93</v>
      </c>
      <c r="D1285" s="10">
        <f t="shared" si="1077"/>
        <v>5092</v>
      </c>
      <c r="J1285" s="1" t="s">
        <v>125</v>
      </c>
    </row>
    <row r="1286" spans="1:14" hidden="1" outlineLevel="2" x14ac:dyDescent="0.25">
      <c r="B1286" s="8" t="str">
        <f t="shared" si="1049"/>
        <v>Energy Scale - Channel 94</v>
      </c>
      <c r="C1286" s="1">
        <f t="shared" ref="C1286:D1286" si="1078">C1285+1</f>
        <v>94</v>
      </c>
      <c r="D1286" s="10">
        <f t="shared" si="1078"/>
        <v>5093</v>
      </c>
      <c r="J1286" s="1" t="s">
        <v>125</v>
      </c>
    </row>
    <row r="1287" spans="1:14" hidden="1" outlineLevel="2" x14ac:dyDescent="0.25">
      <c r="B1287" s="8" t="str">
        <f t="shared" si="1049"/>
        <v>Energy Scale - Channel 95</v>
      </c>
      <c r="C1287" s="1">
        <f t="shared" ref="C1287:D1287" si="1079">C1286+1</f>
        <v>95</v>
      </c>
      <c r="D1287" s="10">
        <f t="shared" si="1079"/>
        <v>5094</v>
      </c>
      <c r="J1287" s="1" t="s">
        <v>125</v>
      </c>
    </row>
    <row r="1288" spans="1:14" hidden="1" outlineLevel="2" x14ac:dyDescent="0.25">
      <c r="B1288" s="8" t="str">
        <f t="shared" si="1049"/>
        <v>Energy Scale - Channel 96</v>
      </c>
      <c r="C1288" s="1">
        <f t="shared" ref="C1288:D1288" si="1080">C1287+1</f>
        <v>96</v>
      </c>
      <c r="D1288" s="10">
        <f t="shared" si="1080"/>
        <v>5095</v>
      </c>
      <c r="J1288" s="1" t="s">
        <v>125</v>
      </c>
    </row>
    <row r="1289" spans="1:14" hidden="1" outlineLevel="1" x14ac:dyDescent="0.25"/>
    <row r="1290" spans="1:14" s="9" customFormat="1" hidden="1" outlineLevel="1" x14ac:dyDescent="0.25">
      <c r="A1290" s="7"/>
      <c r="B1290" s="8" t="s">
        <v>18</v>
      </c>
      <c r="C1290" s="8"/>
      <c r="D1290" s="10">
        <f>E1192+1</f>
        <v>5096</v>
      </c>
      <c r="E1290" s="1">
        <f>D1386</f>
        <v>5191</v>
      </c>
      <c r="F1290" s="10"/>
      <c r="G1290" s="11"/>
      <c r="H1290" s="1"/>
      <c r="I1290" s="11"/>
      <c r="J1290" s="1" t="s">
        <v>125</v>
      </c>
      <c r="K1290" s="1"/>
      <c r="L1290" s="1"/>
      <c r="M1290" s="1"/>
      <c r="N1290" s="8"/>
    </row>
    <row r="1291" spans="1:14" hidden="1" outlineLevel="2" x14ac:dyDescent="0.25">
      <c r="B1291" s="8" t="str">
        <f>CONCATENATE("Power Scale - Channel ",C1291)</f>
        <v>Power Scale - Channel 1</v>
      </c>
      <c r="C1291" s="1">
        <v>1</v>
      </c>
      <c r="D1291" s="10">
        <f>D1290</f>
        <v>5096</v>
      </c>
      <c r="J1291" s="1" t="s">
        <v>125</v>
      </c>
    </row>
    <row r="1292" spans="1:14" hidden="1" outlineLevel="2" x14ac:dyDescent="0.25">
      <c r="B1292" s="8" t="str">
        <f t="shared" ref="B1292:B1355" si="1081">CONCATENATE("Power Scale - Channel ",C1292)</f>
        <v>Power Scale - Channel 2</v>
      </c>
      <c r="C1292" s="1">
        <f>C1291+1</f>
        <v>2</v>
      </c>
      <c r="D1292" s="10">
        <f>D1291+1</f>
        <v>5097</v>
      </c>
      <c r="J1292" s="1" t="s">
        <v>125</v>
      </c>
    </row>
    <row r="1293" spans="1:14" hidden="1" outlineLevel="2" x14ac:dyDescent="0.25">
      <c r="B1293" s="8" t="str">
        <f t="shared" si="1081"/>
        <v>Power Scale - Channel 3</v>
      </c>
      <c r="C1293" s="1">
        <f t="shared" ref="C1293:D1293" si="1082">C1292+1</f>
        <v>3</v>
      </c>
      <c r="D1293" s="10">
        <f t="shared" si="1082"/>
        <v>5098</v>
      </c>
      <c r="J1293" s="1" t="s">
        <v>125</v>
      </c>
    </row>
    <row r="1294" spans="1:14" hidden="1" outlineLevel="2" x14ac:dyDescent="0.25">
      <c r="B1294" s="8" t="str">
        <f t="shared" si="1081"/>
        <v>Power Scale - Channel 4</v>
      </c>
      <c r="C1294" s="1">
        <f t="shared" ref="C1294:D1294" si="1083">C1293+1</f>
        <v>4</v>
      </c>
      <c r="D1294" s="10">
        <f t="shared" si="1083"/>
        <v>5099</v>
      </c>
      <c r="J1294" s="1" t="s">
        <v>125</v>
      </c>
    </row>
    <row r="1295" spans="1:14" hidden="1" outlineLevel="2" x14ac:dyDescent="0.25">
      <c r="B1295" s="8" t="str">
        <f t="shared" si="1081"/>
        <v>Power Scale - Channel 5</v>
      </c>
      <c r="C1295" s="1">
        <f t="shared" ref="C1295:D1295" si="1084">C1294+1</f>
        <v>5</v>
      </c>
      <c r="D1295" s="10">
        <f t="shared" si="1084"/>
        <v>5100</v>
      </c>
      <c r="J1295" s="1" t="s">
        <v>125</v>
      </c>
    </row>
    <row r="1296" spans="1:14" ht="15" hidden="1" outlineLevel="2" x14ac:dyDescent="0.25">
      <c r="A1296" s="1"/>
      <c r="B1296" s="8" t="str">
        <f t="shared" si="1081"/>
        <v>Power Scale - Channel 6</v>
      </c>
      <c r="C1296" s="1">
        <f t="shared" ref="C1296:D1296" si="1085">C1295+1</f>
        <v>6</v>
      </c>
      <c r="D1296" s="10">
        <f t="shared" si="1085"/>
        <v>5101</v>
      </c>
      <c r="J1296" s="1" t="s">
        <v>125</v>
      </c>
      <c r="L1296"/>
      <c r="M1296"/>
      <c r="N1296"/>
    </row>
    <row r="1297" spans="1:14" ht="15" hidden="1" outlineLevel="2" x14ac:dyDescent="0.25">
      <c r="A1297" s="1"/>
      <c r="B1297" s="8" t="str">
        <f t="shared" si="1081"/>
        <v>Power Scale - Channel 7</v>
      </c>
      <c r="C1297" s="1">
        <f t="shared" ref="C1297:D1297" si="1086">C1296+1</f>
        <v>7</v>
      </c>
      <c r="D1297" s="10">
        <f t="shared" si="1086"/>
        <v>5102</v>
      </c>
      <c r="J1297" s="1" t="s">
        <v>125</v>
      </c>
      <c r="L1297"/>
      <c r="M1297"/>
      <c r="N1297"/>
    </row>
    <row r="1298" spans="1:14" ht="15" hidden="1" outlineLevel="2" x14ac:dyDescent="0.25">
      <c r="A1298" s="1"/>
      <c r="B1298" s="8" t="str">
        <f t="shared" si="1081"/>
        <v>Power Scale - Channel 8</v>
      </c>
      <c r="C1298" s="1">
        <f t="shared" ref="C1298:D1298" si="1087">C1297+1</f>
        <v>8</v>
      </c>
      <c r="D1298" s="10">
        <f t="shared" si="1087"/>
        <v>5103</v>
      </c>
      <c r="J1298" s="1" t="s">
        <v>125</v>
      </c>
      <c r="L1298"/>
      <c r="M1298"/>
      <c r="N1298"/>
    </row>
    <row r="1299" spans="1:14" ht="15" hidden="1" outlineLevel="2" x14ac:dyDescent="0.25">
      <c r="A1299" s="1"/>
      <c r="B1299" s="8" t="str">
        <f t="shared" si="1081"/>
        <v>Power Scale - Channel 9</v>
      </c>
      <c r="C1299" s="1">
        <f t="shared" ref="C1299:D1299" si="1088">C1298+1</f>
        <v>9</v>
      </c>
      <c r="D1299" s="10">
        <f t="shared" si="1088"/>
        <v>5104</v>
      </c>
      <c r="J1299" s="1" t="s">
        <v>125</v>
      </c>
      <c r="L1299"/>
      <c r="M1299"/>
      <c r="N1299"/>
    </row>
    <row r="1300" spans="1:14" ht="15" hidden="1" outlineLevel="2" x14ac:dyDescent="0.25">
      <c r="A1300" s="1"/>
      <c r="B1300" s="8" t="str">
        <f t="shared" si="1081"/>
        <v>Power Scale - Channel 10</v>
      </c>
      <c r="C1300" s="1">
        <f t="shared" ref="C1300:D1300" si="1089">C1299+1</f>
        <v>10</v>
      </c>
      <c r="D1300" s="10">
        <f t="shared" si="1089"/>
        <v>5105</v>
      </c>
      <c r="J1300" s="1" t="s">
        <v>125</v>
      </c>
      <c r="L1300"/>
      <c r="M1300"/>
      <c r="N1300"/>
    </row>
    <row r="1301" spans="1:14" ht="15" hidden="1" outlineLevel="2" x14ac:dyDescent="0.25">
      <c r="A1301" s="1"/>
      <c r="B1301" s="8" t="str">
        <f t="shared" si="1081"/>
        <v>Power Scale - Channel 11</v>
      </c>
      <c r="C1301" s="1">
        <f t="shared" ref="C1301:D1301" si="1090">C1300+1</f>
        <v>11</v>
      </c>
      <c r="D1301" s="10">
        <f t="shared" si="1090"/>
        <v>5106</v>
      </c>
      <c r="J1301" s="1" t="s">
        <v>125</v>
      </c>
      <c r="L1301"/>
      <c r="M1301"/>
      <c r="N1301"/>
    </row>
    <row r="1302" spans="1:14" ht="15" hidden="1" outlineLevel="2" x14ac:dyDescent="0.25">
      <c r="A1302" s="1"/>
      <c r="B1302" s="8" t="str">
        <f t="shared" si="1081"/>
        <v>Power Scale - Channel 12</v>
      </c>
      <c r="C1302" s="1">
        <f t="shared" ref="C1302:D1302" si="1091">C1301+1</f>
        <v>12</v>
      </c>
      <c r="D1302" s="10">
        <f t="shared" si="1091"/>
        <v>5107</v>
      </c>
      <c r="J1302" s="1" t="s">
        <v>125</v>
      </c>
      <c r="L1302"/>
      <c r="M1302"/>
      <c r="N1302"/>
    </row>
    <row r="1303" spans="1:14" ht="15" hidden="1" outlineLevel="2" x14ac:dyDescent="0.25">
      <c r="A1303" s="1"/>
      <c r="B1303" s="8" t="str">
        <f t="shared" si="1081"/>
        <v>Power Scale - Channel 13</v>
      </c>
      <c r="C1303" s="1">
        <f t="shared" ref="C1303:D1303" si="1092">C1302+1</f>
        <v>13</v>
      </c>
      <c r="D1303" s="10">
        <f t="shared" si="1092"/>
        <v>5108</v>
      </c>
      <c r="J1303" s="1" t="s">
        <v>125</v>
      </c>
      <c r="L1303"/>
      <c r="M1303"/>
      <c r="N1303"/>
    </row>
    <row r="1304" spans="1:14" ht="15" hidden="1" outlineLevel="2" x14ac:dyDescent="0.25">
      <c r="A1304" s="1"/>
      <c r="B1304" s="8" t="str">
        <f t="shared" si="1081"/>
        <v>Power Scale - Channel 14</v>
      </c>
      <c r="C1304" s="1">
        <f t="shared" ref="C1304:D1304" si="1093">C1303+1</f>
        <v>14</v>
      </c>
      <c r="D1304" s="10">
        <f t="shared" si="1093"/>
        <v>5109</v>
      </c>
      <c r="J1304" s="1" t="s">
        <v>125</v>
      </c>
      <c r="L1304"/>
      <c r="M1304"/>
      <c r="N1304"/>
    </row>
    <row r="1305" spans="1:14" ht="15" hidden="1" outlineLevel="2" x14ac:dyDescent="0.25">
      <c r="A1305" s="1"/>
      <c r="B1305" s="8" t="str">
        <f t="shared" si="1081"/>
        <v>Power Scale - Channel 15</v>
      </c>
      <c r="C1305" s="1">
        <f t="shared" ref="C1305:D1305" si="1094">C1304+1</f>
        <v>15</v>
      </c>
      <c r="D1305" s="10">
        <f t="shared" si="1094"/>
        <v>5110</v>
      </c>
      <c r="J1305" s="1" t="s">
        <v>125</v>
      </c>
      <c r="L1305"/>
      <c r="M1305"/>
      <c r="N1305"/>
    </row>
    <row r="1306" spans="1:14" ht="15" hidden="1" outlineLevel="2" x14ac:dyDescent="0.25">
      <c r="A1306" s="1"/>
      <c r="B1306" s="8" t="str">
        <f t="shared" si="1081"/>
        <v>Power Scale - Channel 16</v>
      </c>
      <c r="C1306" s="1">
        <f t="shared" ref="C1306:D1306" si="1095">C1305+1</f>
        <v>16</v>
      </c>
      <c r="D1306" s="10">
        <f t="shared" si="1095"/>
        <v>5111</v>
      </c>
      <c r="J1306" s="1" t="s">
        <v>125</v>
      </c>
      <c r="L1306"/>
      <c r="M1306"/>
      <c r="N1306"/>
    </row>
    <row r="1307" spans="1:14" ht="15" hidden="1" outlineLevel="2" x14ac:dyDescent="0.25">
      <c r="A1307" s="1"/>
      <c r="B1307" s="8" t="str">
        <f t="shared" si="1081"/>
        <v>Power Scale - Channel 17</v>
      </c>
      <c r="C1307" s="1">
        <f t="shared" ref="C1307:D1307" si="1096">C1306+1</f>
        <v>17</v>
      </c>
      <c r="D1307" s="10">
        <f t="shared" si="1096"/>
        <v>5112</v>
      </c>
      <c r="J1307" s="1" t="s">
        <v>125</v>
      </c>
      <c r="L1307"/>
      <c r="M1307"/>
      <c r="N1307"/>
    </row>
    <row r="1308" spans="1:14" ht="15" hidden="1" outlineLevel="2" x14ac:dyDescent="0.25">
      <c r="A1308" s="1"/>
      <c r="B1308" s="8" t="str">
        <f t="shared" si="1081"/>
        <v>Power Scale - Channel 18</v>
      </c>
      <c r="C1308" s="1">
        <f t="shared" ref="C1308:D1308" si="1097">C1307+1</f>
        <v>18</v>
      </c>
      <c r="D1308" s="10">
        <f t="shared" si="1097"/>
        <v>5113</v>
      </c>
      <c r="J1308" s="1" t="s">
        <v>125</v>
      </c>
      <c r="L1308"/>
      <c r="M1308"/>
      <c r="N1308"/>
    </row>
    <row r="1309" spans="1:14" ht="15" hidden="1" outlineLevel="2" x14ac:dyDescent="0.25">
      <c r="A1309" s="1"/>
      <c r="B1309" s="8" t="str">
        <f t="shared" si="1081"/>
        <v>Power Scale - Channel 19</v>
      </c>
      <c r="C1309" s="1">
        <f t="shared" ref="C1309:D1309" si="1098">C1308+1</f>
        <v>19</v>
      </c>
      <c r="D1309" s="10">
        <f t="shared" si="1098"/>
        <v>5114</v>
      </c>
      <c r="J1309" s="1" t="s">
        <v>125</v>
      </c>
      <c r="L1309"/>
      <c r="M1309"/>
      <c r="N1309"/>
    </row>
    <row r="1310" spans="1:14" ht="15" hidden="1" outlineLevel="2" x14ac:dyDescent="0.25">
      <c r="A1310" s="1"/>
      <c r="B1310" s="8" t="str">
        <f t="shared" si="1081"/>
        <v>Power Scale - Channel 20</v>
      </c>
      <c r="C1310" s="1">
        <f t="shared" ref="C1310:D1310" si="1099">C1309+1</f>
        <v>20</v>
      </c>
      <c r="D1310" s="10">
        <f t="shared" si="1099"/>
        <v>5115</v>
      </c>
      <c r="J1310" s="1" t="s">
        <v>125</v>
      </c>
      <c r="L1310"/>
      <c r="M1310"/>
      <c r="N1310"/>
    </row>
    <row r="1311" spans="1:14" ht="15" hidden="1" outlineLevel="2" x14ac:dyDescent="0.25">
      <c r="A1311" s="1"/>
      <c r="B1311" s="8" t="str">
        <f t="shared" si="1081"/>
        <v>Power Scale - Channel 21</v>
      </c>
      <c r="C1311" s="1">
        <f t="shared" ref="C1311:D1311" si="1100">C1310+1</f>
        <v>21</v>
      </c>
      <c r="D1311" s="10">
        <f t="shared" si="1100"/>
        <v>5116</v>
      </c>
      <c r="J1311" s="1" t="s">
        <v>125</v>
      </c>
      <c r="L1311"/>
      <c r="M1311"/>
      <c r="N1311"/>
    </row>
    <row r="1312" spans="1:14" ht="15" hidden="1" outlineLevel="2" x14ac:dyDescent="0.25">
      <c r="A1312" s="1"/>
      <c r="B1312" s="8" t="str">
        <f t="shared" si="1081"/>
        <v>Power Scale - Channel 22</v>
      </c>
      <c r="C1312" s="1">
        <f t="shared" ref="C1312:D1312" si="1101">C1311+1</f>
        <v>22</v>
      </c>
      <c r="D1312" s="10">
        <f t="shared" si="1101"/>
        <v>5117</v>
      </c>
      <c r="J1312" s="1" t="s">
        <v>125</v>
      </c>
      <c r="L1312"/>
      <c r="M1312"/>
      <c r="N1312"/>
    </row>
    <row r="1313" spans="1:14" ht="15" hidden="1" outlineLevel="2" x14ac:dyDescent="0.25">
      <c r="A1313" s="1"/>
      <c r="B1313" s="8" t="str">
        <f t="shared" si="1081"/>
        <v>Power Scale - Channel 23</v>
      </c>
      <c r="C1313" s="1">
        <f t="shared" ref="C1313:D1313" si="1102">C1312+1</f>
        <v>23</v>
      </c>
      <c r="D1313" s="10">
        <f t="shared" si="1102"/>
        <v>5118</v>
      </c>
      <c r="J1313" s="1" t="s">
        <v>125</v>
      </c>
      <c r="L1313"/>
      <c r="M1313"/>
      <c r="N1313"/>
    </row>
    <row r="1314" spans="1:14" ht="15" hidden="1" outlineLevel="2" x14ac:dyDescent="0.25">
      <c r="A1314" s="1"/>
      <c r="B1314" s="8" t="str">
        <f t="shared" si="1081"/>
        <v>Power Scale - Channel 24</v>
      </c>
      <c r="C1314" s="1">
        <f t="shared" ref="C1314:D1314" si="1103">C1313+1</f>
        <v>24</v>
      </c>
      <c r="D1314" s="10">
        <f t="shared" si="1103"/>
        <v>5119</v>
      </c>
      <c r="J1314" s="1" t="s">
        <v>125</v>
      </c>
      <c r="L1314"/>
      <c r="M1314"/>
      <c r="N1314"/>
    </row>
    <row r="1315" spans="1:14" ht="15" hidden="1" outlineLevel="2" x14ac:dyDescent="0.25">
      <c r="A1315" s="1"/>
      <c r="B1315" s="8" t="str">
        <f t="shared" si="1081"/>
        <v>Power Scale - Channel 25</v>
      </c>
      <c r="C1315" s="1">
        <f t="shared" ref="C1315:D1315" si="1104">C1314+1</f>
        <v>25</v>
      </c>
      <c r="D1315" s="10">
        <f t="shared" si="1104"/>
        <v>5120</v>
      </c>
      <c r="J1315" s="1" t="s">
        <v>125</v>
      </c>
      <c r="L1315"/>
      <c r="M1315"/>
      <c r="N1315"/>
    </row>
    <row r="1316" spans="1:14" ht="15" hidden="1" outlineLevel="2" x14ac:dyDescent="0.25">
      <c r="A1316" s="1"/>
      <c r="B1316" s="8" t="str">
        <f t="shared" si="1081"/>
        <v>Power Scale - Channel 26</v>
      </c>
      <c r="C1316" s="1">
        <f t="shared" ref="C1316:D1316" si="1105">C1315+1</f>
        <v>26</v>
      </c>
      <c r="D1316" s="10">
        <f t="shared" si="1105"/>
        <v>5121</v>
      </c>
      <c r="J1316" s="1" t="s">
        <v>125</v>
      </c>
      <c r="L1316"/>
      <c r="M1316"/>
      <c r="N1316"/>
    </row>
    <row r="1317" spans="1:14" ht="15" hidden="1" outlineLevel="2" x14ac:dyDescent="0.25">
      <c r="A1317" s="1"/>
      <c r="B1317" s="8" t="str">
        <f t="shared" si="1081"/>
        <v>Power Scale - Channel 27</v>
      </c>
      <c r="C1317" s="1">
        <f t="shared" ref="C1317:D1317" si="1106">C1316+1</f>
        <v>27</v>
      </c>
      <c r="D1317" s="10">
        <f t="shared" si="1106"/>
        <v>5122</v>
      </c>
      <c r="J1317" s="1" t="s">
        <v>125</v>
      </c>
      <c r="L1317"/>
      <c r="M1317"/>
      <c r="N1317"/>
    </row>
    <row r="1318" spans="1:14" ht="15" hidden="1" outlineLevel="2" x14ac:dyDescent="0.25">
      <c r="A1318" s="1"/>
      <c r="B1318" s="8" t="str">
        <f t="shared" si="1081"/>
        <v>Power Scale - Channel 28</v>
      </c>
      <c r="C1318" s="1">
        <f t="shared" ref="C1318:D1318" si="1107">C1317+1</f>
        <v>28</v>
      </c>
      <c r="D1318" s="10">
        <f t="shared" si="1107"/>
        <v>5123</v>
      </c>
      <c r="J1318" s="1" t="s">
        <v>125</v>
      </c>
      <c r="L1318"/>
      <c r="M1318"/>
      <c r="N1318"/>
    </row>
    <row r="1319" spans="1:14" ht="15" hidden="1" outlineLevel="2" x14ac:dyDescent="0.25">
      <c r="A1319" s="1"/>
      <c r="B1319" s="8" t="str">
        <f t="shared" si="1081"/>
        <v>Power Scale - Channel 29</v>
      </c>
      <c r="C1319" s="1">
        <f t="shared" ref="C1319:D1319" si="1108">C1318+1</f>
        <v>29</v>
      </c>
      <c r="D1319" s="10">
        <f t="shared" si="1108"/>
        <v>5124</v>
      </c>
      <c r="J1319" s="1" t="s">
        <v>125</v>
      </c>
      <c r="L1319"/>
      <c r="M1319"/>
      <c r="N1319"/>
    </row>
    <row r="1320" spans="1:14" ht="15" hidden="1" outlineLevel="2" x14ac:dyDescent="0.25">
      <c r="A1320" s="1"/>
      <c r="B1320" s="8" t="str">
        <f t="shared" si="1081"/>
        <v>Power Scale - Channel 30</v>
      </c>
      <c r="C1320" s="1">
        <f t="shared" ref="C1320:D1320" si="1109">C1319+1</f>
        <v>30</v>
      </c>
      <c r="D1320" s="10">
        <f t="shared" si="1109"/>
        <v>5125</v>
      </c>
      <c r="J1320" s="1" t="s">
        <v>125</v>
      </c>
      <c r="L1320"/>
      <c r="M1320"/>
      <c r="N1320"/>
    </row>
    <row r="1321" spans="1:14" ht="15" hidden="1" outlineLevel="2" x14ac:dyDescent="0.25">
      <c r="A1321" s="1"/>
      <c r="B1321" s="8" t="str">
        <f t="shared" si="1081"/>
        <v>Power Scale - Channel 31</v>
      </c>
      <c r="C1321" s="1">
        <f t="shared" ref="C1321:D1321" si="1110">C1320+1</f>
        <v>31</v>
      </c>
      <c r="D1321" s="10">
        <f t="shared" si="1110"/>
        <v>5126</v>
      </c>
      <c r="J1321" s="1" t="s">
        <v>125</v>
      </c>
      <c r="L1321"/>
      <c r="M1321"/>
      <c r="N1321"/>
    </row>
    <row r="1322" spans="1:14" ht="15" hidden="1" outlineLevel="2" x14ac:dyDescent="0.25">
      <c r="A1322" s="1"/>
      <c r="B1322" s="8" t="str">
        <f t="shared" si="1081"/>
        <v>Power Scale - Channel 32</v>
      </c>
      <c r="C1322" s="1">
        <f t="shared" ref="C1322:D1322" si="1111">C1321+1</f>
        <v>32</v>
      </c>
      <c r="D1322" s="10">
        <f t="shared" si="1111"/>
        <v>5127</v>
      </c>
      <c r="J1322" s="1" t="s">
        <v>125</v>
      </c>
      <c r="L1322"/>
      <c r="M1322"/>
      <c r="N1322"/>
    </row>
    <row r="1323" spans="1:14" ht="15" hidden="1" outlineLevel="2" x14ac:dyDescent="0.25">
      <c r="A1323" s="1"/>
      <c r="B1323" s="8" t="str">
        <f t="shared" si="1081"/>
        <v>Power Scale - Channel 33</v>
      </c>
      <c r="C1323" s="1">
        <f t="shared" ref="C1323:D1323" si="1112">C1322+1</f>
        <v>33</v>
      </c>
      <c r="D1323" s="10">
        <f t="shared" si="1112"/>
        <v>5128</v>
      </c>
      <c r="J1323" s="1" t="s">
        <v>125</v>
      </c>
      <c r="L1323"/>
      <c r="M1323"/>
      <c r="N1323"/>
    </row>
    <row r="1324" spans="1:14" ht="15" hidden="1" outlineLevel="2" x14ac:dyDescent="0.25">
      <c r="A1324" s="1"/>
      <c r="B1324" s="8" t="str">
        <f t="shared" si="1081"/>
        <v>Power Scale - Channel 34</v>
      </c>
      <c r="C1324" s="1">
        <f t="shared" ref="C1324:D1324" si="1113">C1323+1</f>
        <v>34</v>
      </c>
      <c r="D1324" s="10">
        <f t="shared" si="1113"/>
        <v>5129</v>
      </c>
      <c r="J1324" s="1" t="s">
        <v>125</v>
      </c>
      <c r="L1324"/>
      <c r="M1324"/>
      <c r="N1324"/>
    </row>
    <row r="1325" spans="1:14" ht="15" hidden="1" outlineLevel="2" x14ac:dyDescent="0.25">
      <c r="A1325" s="1"/>
      <c r="B1325" s="8" t="str">
        <f t="shared" si="1081"/>
        <v>Power Scale - Channel 35</v>
      </c>
      <c r="C1325" s="1">
        <f t="shared" ref="C1325:D1325" si="1114">C1324+1</f>
        <v>35</v>
      </c>
      <c r="D1325" s="10">
        <f t="shared" si="1114"/>
        <v>5130</v>
      </c>
      <c r="J1325" s="1" t="s">
        <v>125</v>
      </c>
      <c r="L1325"/>
      <c r="M1325"/>
      <c r="N1325"/>
    </row>
    <row r="1326" spans="1:14" ht="15" hidden="1" outlineLevel="2" x14ac:dyDescent="0.25">
      <c r="A1326" s="1"/>
      <c r="B1326" s="8" t="str">
        <f t="shared" si="1081"/>
        <v>Power Scale - Channel 36</v>
      </c>
      <c r="C1326" s="1">
        <f t="shared" ref="C1326:D1326" si="1115">C1325+1</f>
        <v>36</v>
      </c>
      <c r="D1326" s="10">
        <f t="shared" si="1115"/>
        <v>5131</v>
      </c>
      <c r="J1326" s="1" t="s">
        <v>125</v>
      </c>
      <c r="L1326"/>
      <c r="M1326"/>
      <c r="N1326"/>
    </row>
    <row r="1327" spans="1:14" ht="15" hidden="1" outlineLevel="2" x14ac:dyDescent="0.25">
      <c r="A1327" s="1"/>
      <c r="B1327" s="8" t="str">
        <f t="shared" si="1081"/>
        <v>Power Scale - Channel 37</v>
      </c>
      <c r="C1327" s="1">
        <f t="shared" ref="C1327:D1327" si="1116">C1326+1</f>
        <v>37</v>
      </c>
      <c r="D1327" s="10">
        <f t="shared" si="1116"/>
        <v>5132</v>
      </c>
      <c r="J1327" s="1" t="s">
        <v>125</v>
      </c>
      <c r="L1327"/>
      <c r="M1327"/>
      <c r="N1327"/>
    </row>
    <row r="1328" spans="1:14" ht="15" hidden="1" outlineLevel="2" x14ac:dyDescent="0.25">
      <c r="A1328" s="1"/>
      <c r="B1328" s="8" t="str">
        <f t="shared" si="1081"/>
        <v>Power Scale - Channel 38</v>
      </c>
      <c r="C1328" s="1">
        <f t="shared" ref="C1328:D1328" si="1117">C1327+1</f>
        <v>38</v>
      </c>
      <c r="D1328" s="10">
        <f t="shared" si="1117"/>
        <v>5133</v>
      </c>
      <c r="J1328" s="1" t="s">
        <v>125</v>
      </c>
      <c r="L1328"/>
      <c r="M1328"/>
      <c r="N1328"/>
    </row>
    <row r="1329" spans="1:14" ht="15" hidden="1" outlineLevel="2" x14ac:dyDescent="0.25">
      <c r="A1329" s="1"/>
      <c r="B1329" s="8" t="str">
        <f t="shared" si="1081"/>
        <v>Power Scale - Channel 39</v>
      </c>
      <c r="C1329" s="1">
        <f t="shared" ref="C1329:D1329" si="1118">C1328+1</f>
        <v>39</v>
      </c>
      <c r="D1329" s="10">
        <f t="shared" si="1118"/>
        <v>5134</v>
      </c>
      <c r="J1329" s="1" t="s">
        <v>125</v>
      </c>
      <c r="L1329"/>
      <c r="M1329"/>
      <c r="N1329"/>
    </row>
    <row r="1330" spans="1:14" ht="15" hidden="1" outlineLevel="2" x14ac:dyDescent="0.25">
      <c r="A1330" s="1"/>
      <c r="B1330" s="8" t="str">
        <f t="shared" si="1081"/>
        <v>Power Scale - Channel 40</v>
      </c>
      <c r="C1330" s="1">
        <f t="shared" ref="C1330:D1330" si="1119">C1329+1</f>
        <v>40</v>
      </c>
      <c r="D1330" s="10">
        <f t="shared" si="1119"/>
        <v>5135</v>
      </c>
      <c r="J1330" s="1" t="s">
        <v>125</v>
      </c>
      <c r="L1330"/>
      <c r="M1330"/>
      <c r="N1330"/>
    </row>
    <row r="1331" spans="1:14" ht="15" hidden="1" outlineLevel="2" x14ac:dyDescent="0.25">
      <c r="A1331" s="1"/>
      <c r="B1331" s="8" t="str">
        <f t="shared" si="1081"/>
        <v>Power Scale - Channel 41</v>
      </c>
      <c r="C1331" s="1">
        <f t="shared" ref="C1331:D1331" si="1120">C1330+1</f>
        <v>41</v>
      </c>
      <c r="D1331" s="10">
        <f t="shared" si="1120"/>
        <v>5136</v>
      </c>
      <c r="J1331" s="1" t="s">
        <v>125</v>
      </c>
      <c r="L1331"/>
      <c r="M1331"/>
      <c r="N1331"/>
    </row>
    <row r="1332" spans="1:14" ht="15" hidden="1" outlineLevel="2" x14ac:dyDescent="0.25">
      <c r="A1332" s="1"/>
      <c r="B1332" s="8" t="str">
        <f t="shared" si="1081"/>
        <v>Power Scale - Channel 42</v>
      </c>
      <c r="C1332" s="1">
        <f t="shared" ref="C1332:D1332" si="1121">C1331+1</f>
        <v>42</v>
      </c>
      <c r="D1332" s="10">
        <f t="shared" si="1121"/>
        <v>5137</v>
      </c>
      <c r="J1332" s="1" t="s">
        <v>125</v>
      </c>
      <c r="L1332"/>
      <c r="M1332"/>
      <c r="N1332"/>
    </row>
    <row r="1333" spans="1:14" ht="15" hidden="1" outlineLevel="2" x14ac:dyDescent="0.25">
      <c r="A1333" s="1"/>
      <c r="B1333" s="8" t="str">
        <f t="shared" si="1081"/>
        <v>Power Scale - Channel 43</v>
      </c>
      <c r="C1333" s="1">
        <f t="shared" ref="C1333:D1333" si="1122">C1332+1</f>
        <v>43</v>
      </c>
      <c r="D1333" s="10">
        <f t="shared" si="1122"/>
        <v>5138</v>
      </c>
      <c r="J1333" s="1" t="s">
        <v>125</v>
      </c>
      <c r="L1333"/>
      <c r="M1333"/>
      <c r="N1333"/>
    </row>
    <row r="1334" spans="1:14" ht="15" hidden="1" outlineLevel="2" x14ac:dyDescent="0.25">
      <c r="A1334" s="1"/>
      <c r="B1334" s="8" t="str">
        <f t="shared" si="1081"/>
        <v>Power Scale - Channel 44</v>
      </c>
      <c r="C1334" s="1">
        <f t="shared" ref="C1334:D1334" si="1123">C1333+1</f>
        <v>44</v>
      </c>
      <c r="D1334" s="10">
        <f t="shared" si="1123"/>
        <v>5139</v>
      </c>
      <c r="J1334" s="1" t="s">
        <v>125</v>
      </c>
      <c r="L1334"/>
      <c r="M1334"/>
      <c r="N1334"/>
    </row>
    <row r="1335" spans="1:14" ht="15" hidden="1" outlineLevel="2" x14ac:dyDescent="0.25">
      <c r="A1335" s="1"/>
      <c r="B1335" s="8" t="str">
        <f t="shared" si="1081"/>
        <v>Power Scale - Channel 45</v>
      </c>
      <c r="C1335" s="1">
        <f t="shared" ref="C1335:D1335" si="1124">C1334+1</f>
        <v>45</v>
      </c>
      <c r="D1335" s="10">
        <f t="shared" si="1124"/>
        <v>5140</v>
      </c>
      <c r="J1335" s="1" t="s">
        <v>125</v>
      </c>
      <c r="L1335"/>
      <c r="M1335"/>
      <c r="N1335"/>
    </row>
    <row r="1336" spans="1:14" ht="15" hidden="1" outlineLevel="2" x14ac:dyDescent="0.25">
      <c r="A1336" s="1"/>
      <c r="B1336" s="8" t="str">
        <f t="shared" si="1081"/>
        <v>Power Scale - Channel 46</v>
      </c>
      <c r="C1336" s="1">
        <f t="shared" ref="C1336:D1336" si="1125">C1335+1</f>
        <v>46</v>
      </c>
      <c r="D1336" s="10">
        <f t="shared" si="1125"/>
        <v>5141</v>
      </c>
      <c r="J1336" s="1" t="s">
        <v>125</v>
      </c>
      <c r="L1336"/>
      <c r="M1336"/>
      <c r="N1336"/>
    </row>
    <row r="1337" spans="1:14" ht="15" hidden="1" outlineLevel="2" x14ac:dyDescent="0.25">
      <c r="A1337" s="1"/>
      <c r="B1337" s="8" t="str">
        <f t="shared" si="1081"/>
        <v>Power Scale - Channel 47</v>
      </c>
      <c r="C1337" s="1">
        <f t="shared" ref="C1337:D1337" si="1126">C1336+1</f>
        <v>47</v>
      </c>
      <c r="D1337" s="10">
        <f t="shared" si="1126"/>
        <v>5142</v>
      </c>
      <c r="J1337" s="1" t="s">
        <v>125</v>
      </c>
      <c r="L1337"/>
      <c r="M1337"/>
      <c r="N1337"/>
    </row>
    <row r="1338" spans="1:14" ht="15" hidden="1" outlineLevel="2" x14ac:dyDescent="0.25">
      <c r="A1338" s="1"/>
      <c r="B1338" s="8" t="str">
        <f t="shared" si="1081"/>
        <v>Power Scale - Channel 48</v>
      </c>
      <c r="C1338" s="1">
        <f t="shared" ref="C1338:D1338" si="1127">C1337+1</f>
        <v>48</v>
      </c>
      <c r="D1338" s="10">
        <f t="shared" si="1127"/>
        <v>5143</v>
      </c>
      <c r="J1338" s="1" t="s">
        <v>125</v>
      </c>
      <c r="L1338"/>
      <c r="M1338"/>
      <c r="N1338"/>
    </row>
    <row r="1339" spans="1:14" ht="15" hidden="1" outlineLevel="2" x14ac:dyDescent="0.25">
      <c r="A1339" s="1"/>
      <c r="B1339" s="8" t="str">
        <f t="shared" si="1081"/>
        <v>Power Scale - Channel 49</v>
      </c>
      <c r="C1339" s="1">
        <f t="shared" ref="C1339:D1339" si="1128">C1338+1</f>
        <v>49</v>
      </c>
      <c r="D1339" s="10">
        <f t="shared" si="1128"/>
        <v>5144</v>
      </c>
      <c r="J1339" s="1" t="s">
        <v>125</v>
      </c>
      <c r="L1339"/>
      <c r="M1339"/>
      <c r="N1339"/>
    </row>
    <row r="1340" spans="1:14" ht="15" hidden="1" outlineLevel="2" x14ac:dyDescent="0.25">
      <c r="A1340" s="1"/>
      <c r="B1340" s="8" t="str">
        <f t="shared" si="1081"/>
        <v>Power Scale - Channel 50</v>
      </c>
      <c r="C1340" s="1">
        <f t="shared" ref="C1340:D1340" si="1129">C1339+1</f>
        <v>50</v>
      </c>
      <c r="D1340" s="10">
        <f t="shared" si="1129"/>
        <v>5145</v>
      </c>
      <c r="J1340" s="1" t="s">
        <v>125</v>
      </c>
      <c r="L1340"/>
      <c r="M1340"/>
      <c r="N1340"/>
    </row>
    <row r="1341" spans="1:14" ht="15" hidden="1" outlineLevel="2" x14ac:dyDescent="0.25">
      <c r="A1341" s="1"/>
      <c r="B1341" s="8" t="str">
        <f t="shared" si="1081"/>
        <v>Power Scale - Channel 51</v>
      </c>
      <c r="C1341" s="1">
        <f t="shared" ref="C1341:D1341" si="1130">C1340+1</f>
        <v>51</v>
      </c>
      <c r="D1341" s="10">
        <f t="shared" si="1130"/>
        <v>5146</v>
      </c>
      <c r="J1341" s="1" t="s">
        <v>125</v>
      </c>
      <c r="L1341"/>
      <c r="M1341"/>
      <c r="N1341"/>
    </row>
    <row r="1342" spans="1:14" ht="15" hidden="1" outlineLevel="2" x14ac:dyDescent="0.25">
      <c r="A1342" s="1"/>
      <c r="B1342" s="8" t="str">
        <f t="shared" si="1081"/>
        <v>Power Scale - Channel 52</v>
      </c>
      <c r="C1342" s="1">
        <f t="shared" ref="C1342:D1342" si="1131">C1341+1</f>
        <v>52</v>
      </c>
      <c r="D1342" s="10">
        <f t="shared" si="1131"/>
        <v>5147</v>
      </c>
      <c r="J1342" s="1" t="s">
        <v>125</v>
      </c>
      <c r="L1342"/>
      <c r="M1342"/>
      <c r="N1342"/>
    </row>
    <row r="1343" spans="1:14" ht="15" hidden="1" outlineLevel="2" x14ac:dyDescent="0.25">
      <c r="A1343" s="1"/>
      <c r="B1343" s="8" t="str">
        <f t="shared" si="1081"/>
        <v>Power Scale - Channel 53</v>
      </c>
      <c r="C1343" s="1">
        <f t="shared" ref="C1343:D1343" si="1132">C1342+1</f>
        <v>53</v>
      </c>
      <c r="D1343" s="10">
        <f t="shared" si="1132"/>
        <v>5148</v>
      </c>
      <c r="J1343" s="1" t="s">
        <v>125</v>
      </c>
      <c r="L1343"/>
      <c r="M1343"/>
      <c r="N1343"/>
    </row>
    <row r="1344" spans="1:14" ht="15" hidden="1" outlineLevel="2" x14ac:dyDescent="0.25">
      <c r="A1344" s="1"/>
      <c r="B1344" s="8" t="str">
        <f t="shared" si="1081"/>
        <v>Power Scale - Channel 54</v>
      </c>
      <c r="C1344" s="1">
        <f t="shared" ref="C1344:D1344" si="1133">C1343+1</f>
        <v>54</v>
      </c>
      <c r="D1344" s="10">
        <f t="shared" si="1133"/>
        <v>5149</v>
      </c>
      <c r="J1344" s="1" t="s">
        <v>125</v>
      </c>
      <c r="L1344"/>
      <c r="M1344"/>
      <c r="N1344"/>
    </row>
    <row r="1345" spans="1:14" ht="15" hidden="1" outlineLevel="2" x14ac:dyDescent="0.25">
      <c r="A1345" s="1"/>
      <c r="B1345" s="8" t="str">
        <f t="shared" si="1081"/>
        <v>Power Scale - Channel 55</v>
      </c>
      <c r="C1345" s="1">
        <f t="shared" ref="C1345:D1345" si="1134">C1344+1</f>
        <v>55</v>
      </c>
      <c r="D1345" s="10">
        <f t="shared" si="1134"/>
        <v>5150</v>
      </c>
      <c r="J1345" s="1" t="s">
        <v>125</v>
      </c>
      <c r="L1345"/>
      <c r="M1345"/>
      <c r="N1345"/>
    </row>
    <row r="1346" spans="1:14" ht="15" hidden="1" outlineLevel="2" x14ac:dyDescent="0.25">
      <c r="A1346" s="1"/>
      <c r="B1346" s="8" t="str">
        <f t="shared" si="1081"/>
        <v>Power Scale - Channel 56</v>
      </c>
      <c r="C1346" s="1">
        <f t="shared" ref="C1346:D1346" si="1135">C1345+1</f>
        <v>56</v>
      </c>
      <c r="D1346" s="10">
        <f t="shared" si="1135"/>
        <v>5151</v>
      </c>
      <c r="J1346" s="1" t="s">
        <v>125</v>
      </c>
      <c r="L1346"/>
      <c r="M1346"/>
      <c r="N1346"/>
    </row>
    <row r="1347" spans="1:14" ht="15" hidden="1" outlineLevel="2" x14ac:dyDescent="0.25">
      <c r="A1347" s="1"/>
      <c r="B1347" s="8" t="str">
        <f t="shared" si="1081"/>
        <v>Power Scale - Channel 57</v>
      </c>
      <c r="C1347" s="1">
        <f t="shared" ref="C1347:D1347" si="1136">C1346+1</f>
        <v>57</v>
      </c>
      <c r="D1347" s="10">
        <f t="shared" si="1136"/>
        <v>5152</v>
      </c>
      <c r="J1347" s="1" t="s">
        <v>125</v>
      </c>
      <c r="L1347"/>
      <c r="M1347"/>
      <c r="N1347"/>
    </row>
    <row r="1348" spans="1:14" ht="15" hidden="1" outlineLevel="2" x14ac:dyDescent="0.25">
      <c r="A1348" s="1"/>
      <c r="B1348" s="8" t="str">
        <f t="shared" si="1081"/>
        <v>Power Scale - Channel 58</v>
      </c>
      <c r="C1348" s="1">
        <f t="shared" ref="C1348:D1348" si="1137">C1347+1</f>
        <v>58</v>
      </c>
      <c r="D1348" s="10">
        <f t="shared" si="1137"/>
        <v>5153</v>
      </c>
      <c r="J1348" s="1" t="s">
        <v>125</v>
      </c>
      <c r="L1348"/>
      <c r="M1348"/>
      <c r="N1348"/>
    </row>
    <row r="1349" spans="1:14" ht="15" hidden="1" outlineLevel="2" x14ac:dyDescent="0.25">
      <c r="A1349" s="1"/>
      <c r="B1349" s="8" t="str">
        <f t="shared" si="1081"/>
        <v>Power Scale - Channel 59</v>
      </c>
      <c r="C1349" s="1">
        <f t="shared" ref="C1349:D1349" si="1138">C1348+1</f>
        <v>59</v>
      </c>
      <c r="D1349" s="10">
        <f t="shared" si="1138"/>
        <v>5154</v>
      </c>
      <c r="J1349" s="1" t="s">
        <v>125</v>
      </c>
      <c r="L1349"/>
      <c r="M1349"/>
      <c r="N1349"/>
    </row>
    <row r="1350" spans="1:14" ht="15" hidden="1" outlineLevel="2" x14ac:dyDescent="0.25">
      <c r="A1350" s="1"/>
      <c r="B1350" s="8" t="str">
        <f t="shared" si="1081"/>
        <v>Power Scale - Channel 60</v>
      </c>
      <c r="C1350" s="1">
        <f t="shared" ref="C1350:D1350" si="1139">C1349+1</f>
        <v>60</v>
      </c>
      <c r="D1350" s="10">
        <f t="shared" si="1139"/>
        <v>5155</v>
      </c>
      <c r="J1350" s="1" t="s">
        <v>125</v>
      </c>
      <c r="L1350"/>
      <c r="M1350"/>
      <c r="N1350"/>
    </row>
    <row r="1351" spans="1:14" ht="15" hidden="1" outlineLevel="2" x14ac:dyDescent="0.25">
      <c r="A1351" s="1"/>
      <c r="B1351" s="8" t="str">
        <f t="shared" si="1081"/>
        <v>Power Scale - Channel 61</v>
      </c>
      <c r="C1351" s="1">
        <f t="shared" ref="C1351:D1351" si="1140">C1350+1</f>
        <v>61</v>
      </c>
      <c r="D1351" s="10">
        <f t="shared" si="1140"/>
        <v>5156</v>
      </c>
      <c r="J1351" s="1" t="s">
        <v>125</v>
      </c>
      <c r="L1351"/>
      <c r="M1351"/>
      <c r="N1351"/>
    </row>
    <row r="1352" spans="1:14" ht="15" hidden="1" outlineLevel="2" x14ac:dyDescent="0.25">
      <c r="A1352" s="1"/>
      <c r="B1352" s="8" t="str">
        <f t="shared" si="1081"/>
        <v>Power Scale - Channel 62</v>
      </c>
      <c r="C1352" s="1">
        <f t="shared" ref="C1352:D1352" si="1141">C1351+1</f>
        <v>62</v>
      </c>
      <c r="D1352" s="10">
        <f t="shared" si="1141"/>
        <v>5157</v>
      </c>
      <c r="J1352" s="1" t="s">
        <v>125</v>
      </c>
      <c r="L1352"/>
      <c r="M1352"/>
      <c r="N1352"/>
    </row>
    <row r="1353" spans="1:14" ht="15" hidden="1" outlineLevel="2" x14ac:dyDescent="0.25">
      <c r="A1353" s="1"/>
      <c r="B1353" s="8" t="str">
        <f t="shared" si="1081"/>
        <v>Power Scale - Channel 63</v>
      </c>
      <c r="C1353" s="1">
        <f t="shared" ref="C1353:D1353" si="1142">C1352+1</f>
        <v>63</v>
      </c>
      <c r="D1353" s="10">
        <f t="shared" si="1142"/>
        <v>5158</v>
      </c>
      <c r="J1353" s="1" t="s">
        <v>125</v>
      </c>
      <c r="L1353"/>
      <c r="M1353"/>
      <c r="N1353"/>
    </row>
    <row r="1354" spans="1:14" ht="15" hidden="1" outlineLevel="2" x14ac:dyDescent="0.25">
      <c r="A1354" s="1"/>
      <c r="B1354" s="8" t="str">
        <f t="shared" si="1081"/>
        <v>Power Scale - Channel 64</v>
      </c>
      <c r="C1354" s="1">
        <f t="shared" ref="C1354:D1354" si="1143">C1353+1</f>
        <v>64</v>
      </c>
      <c r="D1354" s="10">
        <f t="shared" si="1143"/>
        <v>5159</v>
      </c>
      <c r="J1354" s="1" t="s">
        <v>125</v>
      </c>
      <c r="L1354"/>
      <c r="M1354"/>
      <c r="N1354"/>
    </row>
    <row r="1355" spans="1:14" ht="15" hidden="1" outlineLevel="2" x14ac:dyDescent="0.25">
      <c r="A1355" s="1"/>
      <c r="B1355" s="8" t="str">
        <f t="shared" si="1081"/>
        <v>Power Scale - Channel 65</v>
      </c>
      <c r="C1355" s="1">
        <f t="shared" ref="C1355:D1355" si="1144">C1354+1</f>
        <v>65</v>
      </c>
      <c r="D1355" s="10">
        <f t="shared" si="1144"/>
        <v>5160</v>
      </c>
      <c r="J1355" s="1" t="s">
        <v>125</v>
      </c>
      <c r="L1355"/>
      <c r="M1355"/>
      <c r="N1355"/>
    </row>
    <row r="1356" spans="1:14" ht="15" hidden="1" outlineLevel="2" x14ac:dyDescent="0.25">
      <c r="A1356" s="1"/>
      <c r="B1356" s="8" t="str">
        <f t="shared" ref="B1356:B1386" si="1145">CONCATENATE("Power Scale - Channel ",C1356)</f>
        <v>Power Scale - Channel 66</v>
      </c>
      <c r="C1356" s="1">
        <f t="shared" ref="C1356:D1356" si="1146">C1355+1</f>
        <v>66</v>
      </c>
      <c r="D1356" s="10">
        <f t="shared" si="1146"/>
        <v>5161</v>
      </c>
      <c r="J1356" s="1" t="s">
        <v>125</v>
      </c>
      <c r="L1356"/>
      <c r="M1356"/>
      <c r="N1356"/>
    </row>
    <row r="1357" spans="1:14" ht="15" hidden="1" outlineLevel="2" x14ac:dyDescent="0.25">
      <c r="A1357" s="1"/>
      <c r="B1357" s="8" t="str">
        <f t="shared" si="1145"/>
        <v>Power Scale - Channel 67</v>
      </c>
      <c r="C1357" s="1">
        <f t="shared" ref="C1357:D1357" si="1147">C1356+1</f>
        <v>67</v>
      </c>
      <c r="D1357" s="10">
        <f t="shared" si="1147"/>
        <v>5162</v>
      </c>
      <c r="J1357" s="1" t="s">
        <v>125</v>
      </c>
      <c r="L1357"/>
      <c r="M1357"/>
      <c r="N1357"/>
    </row>
    <row r="1358" spans="1:14" ht="15" hidden="1" outlineLevel="2" x14ac:dyDescent="0.25">
      <c r="A1358" s="1"/>
      <c r="B1358" s="8" t="str">
        <f t="shared" si="1145"/>
        <v>Power Scale - Channel 68</v>
      </c>
      <c r="C1358" s="1">
        <f t="shared" ref="C1358:D1358" si="1148">C1357+1</f>
        <v>68</v>
      </c>
      <c r="D1358" s="10">
        <f t="shared" si="1148"/>
        <v>5163</v>
      </c>
      <c r="J1358" s="1" t="s">
        <v>125</v>
      </c>
      <c r="L1358"/>
      <c r="M1358"/>
      <c r="N1358"/>
    </row>
    <row r="1359" spans="1:14" ht="15" hidden="1" outlineLevel="2" x14ac:dyDescent="0.25">
      <c r="A1359" s="1"/>
      <c r="B1359" s="8" t="str">
        <f t="shared" si="1145"/>
        <v>Power Scale - Channel 69</v>
      </c>
      <c r="C1359" s="1">
        <f t="shared" ref="C1359:D1359" si="1149">C1358+1</f>
        <v>69</v>
      </c>
      <c r="D1359" s="10">
        <f t="shared" si="1149"/>
        <v>5164</v>
      </c>
      <c r="J1359" s="1" t="s">
        <v>125</v>
      </c>
      <c r="L1359"/>
      <c r="M1359"/>
      <c r="N1359"/>
    </row>
    <row r="1360" spans="1:14" ht="15" hidden="1" outlineLevel="2" x14ac:dyDescent="0.25">
      <c r="A1360" s="1"/>
      <c r="B1360" s="8" t="str">
        <f t="shared" si="1145"/>
        <v>Power Scale - Channel 70</v>
      </c>
      <c r="C1360" s="1">
        <f t="shared" ref="C1360:D1360" si="1150">C1359+1</f>
        <v>70</v>
      </c>
      <c r="D1360" s="10">
        <f t="shared" si="1150"/>
        <v>5165</v>
      </c>
      <c r="J1360" s="1" t="s">
        <v>125</v>
      </c>
      <c r="L1360"/>
      <c r="M1360"/>
      <c r="N1360"/>
    </row>
    <row r="1361" spans="1:14" ht="15" hidden="1" outlineLevel="2" x14ac:dyDescent="0.25">
      <c r="A1361" s="1"/>
      <c r="B1361" s="8" t="str">
        <f t="shared" si="1145"/>
        <v>Power Scale - Channel 71</v>
      </c>
      <c r="C1361" s="1">
        <f t="shared" ref="C1361:D1361" si="1151">C1360+1</f>
        <v>71</v>
      </c>
      <c r="D1361" s="10">
        <f t="shared" si="1151"/>
        <v>5166</v>
      </c>
      <c r="J1361" s="1" t="s">
        <v>125</v>
      </c>
      <c r="L1361"/>
      <c r="M1361"/>
      <c r="N1361"/>
    </row>
    <row r="1362" spans="1:14" ht="15" hidden="1" outlineLevel="2" x14ac:dyDescent="0.25">
      <c r="A1362" s="1"/>
      <c r="B1362" s="8" t="str">
        <f t="shared" si="1145"/>
        <v>Power Scale - Channel 72</v>
      </c>
      <c r="C1362" s="1">
        <f t="shared" ref="C1362:D1362" si="1152">C1361+1</f>
        <v>72</v>
      </c>
      <c r="D1362" s="10">
        <f t="shared" si="1152"/>
        <v>5167</v>
      </c>
      <c r="J1362" s="1" t="s">
        <v>125</v>
      </c>
      <c r="L1362"/>
      <c r="M1362"/>
      <c r="N1362"/>
    </row>
    <row r="1363" spans="1:14" ht="15" hidden="1" outlineLevel="2" x14ac:dyDescent="0.25">
      <c r="A1363" s="1"/>
      <c r="B1363" s="8" t="str">
        <f t="shared" si="1145"/>
        <v>Power Scale - Channel 73</v>
      </c>
      <c r="C1363" s="1">
        <f t="shared" ref="C1363:D1363" si="1153">C1362+1</f>
        <v>73</v>
      </c>
      <c r="D1363" s="10">
        <f t="shared" si="1153"/>
        <v>5168</v>
      </c>
      <c r="J1363" s="1" t="s">
        <v>125</v>
      </c>
      <c r="L1363"/>
      <c r="M1363"/>
      <c r="N1363"/>
    </row>
    <row r="1364" spans="1:14" ht="15" hidden="1" outlineLevel="2" x14ac:dyDescent="0.25">
      <c r="A1364" s="1"/>
      <c r="B1364" s="8" t="str">
        <f t="shared" si="1145"/>
        <v>Power Scale - Channel 74</v>
      </c>
      <c r="C1364" s="1">
        <f t="shared" ref="C1364:D1364" si="1154">C1363+1</f>
        <v>74</v>
      </c>
      <c r="D1364" s="10">
        <f t="shared" si="1154"/>
        <v>5169</v>
      </c>
      <c r="J1364" s="1" t="s">
        <v>125</v>
      </c>
      <c r="L1364"/>
      <c r="M1364"/>
      <c r="N1364"/>
    </row>
    <row r="1365" spans="1:14" ht="15" hidden="1" outlineLevel="2" x14ac:dyDescent="0.25">
      <c r="A1365" s="1"/>
      <c r="B1365" s="8" t="str">
        <f t="shared" si="1145"/>
        <v>Power Scale - Channel 75</v>
      </c>
      <c r="C1365" s="1">
        <f t="shared" ref="C1365:D1365" si="1155">C1364+1</f>
        <v>75</v>
      </c>
      <c r="D1365" s="10">
        <f t="shared" si="1155"/>
        <v>5170</v>
      </c>
      <c r="J1365" s="1" t="s">
        <v>125</v>
      </c>
      <c r="L1365"/>
      <c r="M1365"/>
      <c r="N1365"/>
    </row>
    <row r="1366" spans="1:14" ht="15" hidden="1" outlineLevel="2" x14ac:dyDescent="0.25">
      <c r="A1366" s="1"/>
      <c r="B1366" s="8" t="str">
        <f t="shared" si="1145"/>
        <v>Power Scale - Channel 76</v>
      </c>
      <c r="C1366" s="1">
        <f t="shared" ref="C1366:D1366" si="1156">C1365+1</f>
        <v>76</v>
      </c>
      <c r="D1366" s="10">
        <f t="shared" si="1156"/>
        <v>5171</v>
      </c>
      <c r="J1366" s="1" t="s">
        <v>125</v>
      </c>
      <c r="L1366"/>
      <c r="M1366"/>
      <c r="N1366"/>
    </row>
    <row r="1367" spans="1:14" ht="15" hidden="1" outlineLevel="2" x14ac:dyDescent="0.25">
      <c r="A1367" s="1"/>
      <c r="B1367" s="8" t="str">
        <f t="shared" si="1145"/>
        <v>Power Scale - Channel 77</v>
      </c>
      <c r="C1367" s="1">
        <f t="shared" ref="C1367:D1367" si="1157">C1366+1</f>
        <v>77</v>
      </c>
      <c r="D1367" s="10">
        <f t="shared" si="1157"/>
        <v>5172</v>
      </c>
      <c r="J1367" s="1" t="s">
        <v>125</v>
      </c>
      <c r="L1367"/>
      <c r="M1367"/>
      <c r="N1367"/>
    </row>
    <row r="1368" spans="1:14" ht="15" hidden="1" outlineLevel="2" x14ac:dyDescent="0.25">
      <c r="A1368" s="1"/>
      <c r="B1368" s="8" t="str">
        <f t="shared" si="1145"/>
        <v>Power Scale - Channel 78</v>
      </c>
      <c r="C1368" s="1">
        <f t="shared" ref="C1368:D1368" si="1158">C1367+1</f>
        <v>78</v>
      </c>
      <c r="D1368" s="10">
        <f t="shared" si="1158"/>
        <v>5173</v>
      </c>
      <c r="J1368" s="1" t="s">
        <v>125</v>
      </c>
      <c r="L1368"/>
      <c r="M1368"/>
      <c r="N1368"/>
    </row>
    <row r="1369" spans="1:14" ht="15" hidden="1" outlineLevel="2" x14ac:dyDescent="0.25">
      <c r="A1369" s="1"/>
      <c r="B1369" s="8" t="str">
        <f t="shared" si="1145"/>
        <v>Power Scale - Channel 79</v>
      </c>
      <c r="C1369" s="1">
        <f t="shared" ref="C1369:D1369" si="1159">C1368+1</f>
        <v>79</v>
      </c>
      <c r="D1369" s="10">
        <f t="shared" si="1159"/>
        <v>5174</v>
      </c>
      <c r="J1369" s="1" t="s">
        <v>125</v>
      </c>
      <c r="L1369"/>
      <c r="M1369"/>
      <c r="N1369"/>
    </row>
    <row r="1370" spans="1:14" ht="15" hidden="1" outlineLevel="2" x14ac:dyDescent="0.25">
      <c r="A1370" s="1"/>
      <c r="B1370" s="8" t="str">
        <f t="shared" si="1145"/>
        <v>Power Scale - Channel 80</v>
      </c>
      <c r="C1370" s="1">
        <f t="shared" ref="C1370:D1370" si="1160">C1369+1</f>
        <v>80</v>
      </c>
      <c r="D1370" s="10">
        <f t="shared" si="1160"/>
        <v>5175</v>
      </c>
      <c r="J1370" s="1" t="s">
        <v>125</v>
      </c>
      <c r="L1370"/>
      <c r="M1370"/>
      <c r="N1370"/>
    </row>
    <row r="1371" spans="1:14" ht="15" hidden="1" outlineLevel="2" x14ac:dyDescent="0.25">
      <c r="A1371" s="1"/>
      <c r="B1371" s="8" t="str">
        <f t="shared" si="1145"/>
        <v>Power Scale - Channel 81</v>
      </c>
      <c r="C1371" s="1">
        <f t="shared" ref="C1371:D1371" si="1161">C1370+1</f>
        <v>81</v>
      </c>
      <c r="D1371" s="10">
        <f t="shared" si="1161"/>
        <v>5176</v>
      </c>
      <c r="J1371" s="1" t="s">
        <v>125</v>
      </c>
      <c r="L1371"/>
      <c r="M1371"/>
      <c r="N1371"/>
    </row>
    <row r="1372" spans="1:14" ht="15" hidden="1" outlineLevel="2" x14ac:dyDescent="0.25">
      <c r="A1372" s="1"/>
      <c r="B1372" s="8" t="str">
        <f t="shared" si="1145"/>
        <v>Power Scale - Channel 82</v>
      </c>
      <c r="C1372" s="1">
        <f t="shared" ref="C1372:D1372" si="1162">C1371+1</f>
        <v>82</v>
      </c>
      <c r="D1372" s="10">
        <f t="shared" si="1162"/>
        <v>5177</v>
      </c>
      <c r="J1372" s="1" t="s">
        <v>125</v>
      </c>
      <c r="L1372"/>
      <c r="M1372"/>
      <c r="N1372"/>
    </row>
    <row r="1373" spans="1:14" ht="15" hidden="1" outlineLevel="2" x14ac:dyDescent="0.25">
      <c r="A1373" s="1"/>
      <c r="B1373" s="8" t="str">
        <f t="shared" si="1145"/>
        <v>Power Scale - Channel 83</v>
      </c>
      <c r="C1373" s="1">
        <f t="shared" ref="C1373:D1373" si="1163">C1372+1</f>
        <v>83</v>
      </c>
      <c r="D1373" s="10">
        <f t="shared" si="1163"/>
        <v>5178</v>
      </c>
      <c r="J1373" s="1" t="s">
        <v>125</v>
      </c>
      <c r="L1373"/>
      <c r="M1373"/>
      <c r="N1373"/>
    </row>
    <row r="1374" spans="1:14" ht="15" hidden="1" outlineLevel="2" x14ac:dyDescent="0.25">
      <c r="A1374" s="1"/>
      <c r="B1374" s="8" t="str">
        <f t="shared" si="1145"/>
        <v>Power Scale - Channel 84</v>
      </c>
      <c r="C1374" s="1">
        <f t="shared" ref="C1374:D1374" si="1164">C1373+1</f>
        <v>84</v>
      </c>
      <c r="D1374" s="10">
        <f t="shared" si="1164"/>
        <v>5179</v>
      </c>
      <c r="J1374" s="1" t="s">
        <v>125</v>
      </c>
      <c r="L1374"/>
      <c r="M1374"/>
      <c r="N1374"/>
    </row>
    <row r="1375" spans="1:14" ht="15" hidden="1" outlineLevel="2" x14ac:dyDescent="0.25">
      <c r="A1375" s="1"/>
      <c r="B1375" s="8" t="str">
        <f t="shared" si="1145"/>
        <v>Power Scale - Channel 85</v>
      </c>
      <c r="C1375" s="1">
        <f t="shared" ref="C1375:D1375" si="1165">C1374+1</f>
        <v>85</v>
      </c>
      <c r="D1375" s="10">
        <f t="shared" si="1165"/>
        <v>5180</v>
      </c>
      <c r="J1375" s="1" t="s">
        <v>125</v>
      </c>
      <c r="L1375"/>
      <c r="M1375"/>
      <c r="N1375"/>
    </row>
    <row r="1376" spans="1:14" hidden="1" outlineLevel="2" x14ac:dyDescent="0.25">
      <c r="B1376" s="8" t="str">
        <f t="shared" si="1145"/>
        <v>Power Scale - Channel 86</v>
      </c>
      <c r="C1376" s="1">
        <f t="shared" ref="C1376:D1376" si="1166">C1375+1</f>
        <v>86</v>
      </c>
      <c r="D1376" s="10">
        <f t="shared" si="1166"/>
        <v>5181</v>
      </c>
      <c r="J1376" s="1" t="s">
        <v>125</v>
      </c>
    </row>
    <row r="1377" spans="1:14" hidden="1" outlineLevel="2" x14ac:dyDescent="0.25">
      <c r="B1377" s="8" t="str">
        <f t="shared" si="1145"/>
        <v>Power Scale - Channel 87</v>
      </c>
      <c r="C1377" s="1">
        <f t="shared" ref="C1377:D1377" si="1167">C1376+1</f>
        <v>87</v>
      </c>
      <c r="D1377" s="10">
        <f t="shared" si="1167"/>
        <v>5182</v>
      </c>
      <c r="J1377" s="1" t="s">
        <v>125</v>
      </c>
    </row>
    <row r="1378" spans="1:14" hidden="1" outlineLevel="2" x14ac:dyDescent="0.25">
      <c r="B1378" s="8" t="str">
        <f t="shared" si="1145"/>
        <v>Power Scale - Channel 88</v>
      </c>
      <c r="C1378" s="1">
        <f t="shared" ref="C1378:D1378" si="1168">C1377+1</f>
        <v>88</v>
      </c>
      <c r="D1378" s="10">
        <f t="shared" si="1168"/>
        <v>5183</v>
      </c>
      <c r="J1378" s="1" t="s">
        <v>125</v>
      </c>
    </row>
    <row r="1379" spans="1:14" hidden="1" outlineLevel="2" x14ac:dyDescent="0.25">
      <c r="B1379" s="8" t="str">
        <f t="shared" si="1145"/>
        <v>Power Scale - Channel 89</v>
      </c>
      <c r="C1379" s="1">
        <f t="shared" ref="C1379:D1379" si="1169">C1378+1</f>
        <v>89</v>
      </c>
      <c r="D1379" s="10">
        <f t="shared" si="1169"/>
        <v>5184</v>
      </c>
      <c r="J1379" s="1" t="s">
        <v>125</v>
      </c>
    </row>
    <row r="1380" spans="1:14" hidden="1" outlineLevel="2" x14ac:dyDescent="0.25">
      <c r="B1380" s="8" t="str">
        <f t="shared" si="1145"/>
        <v>Power Scale - Channel 90</v>
      </c>
      <c r="C1380" s="1">
        <f t="shared" ref="C1380:D1380" si="1170">C1379+1</f>
        <v>90</v>
      </c>
      <c r="D1380" s="10">
        <f t="shared" si="1170"/>
        <v>5185</v>
      </c>
      <c r="J1380" s="1" t="s">
        <v>125</v>
      </c>
    </row>
    <row r="1381" spans="1:14" hidden="1" outlineLevel="2" x14ac:dyDescent="0.25">
      <c r="B1381" s="8" t="str">
        <f t="shared" si="1145"/>
        <v>Power Scale - Channel 91</v>
      </c>
      <c r="C1381" s="1">
        <f t="shared" ref="C1381:D1381" si="1171">C1380+1</f>
        <v>91</v>
      </c>
      <c r="D1381" s="10">
        <f t="shared" si="1171"/>
        <v>5186</v>
      </c>
      <c r="J1381" s="1" t="s">
        <v>125</v>
      </c>
    </row>
    <row r="1382" spans="1:14" hidden="1" outlineLevel="2" x14ac:dyDescent="0.25">
      <c r="B1382" s="8" t="str">
        <f t="shared" si="1145"/>
        <v>Power Scale - Channel 92</v>
      </c>
      <c r="C1382" s="1">
        <f t="shared" ref="C1382:D1382" si="1172">C1381+1</f>
        <v>92</v>
      </c>
      <c r="D1382" s="10">
        <f t="shared" si="1172"/>
        <v>5187</v>
      </c>
      <c r="J1382" s="1" t="s">
        <v>125</v>
      </c>
    </row>
    <row r="1383" spans="1:14" hidden="1" outlineLevel="2" x14ac:dyDescent="0.25">
      <c r="B1383" s="8" t="str">
        <f t="shared" si="1145"/>
        <v>Power Scale - Channel 93</v>
      </c>
      <c r="C1383" s="1">
        <f t="shared" ref="C1383:D1383" si="1173">C1382+1</f>
        <v>93</v>
      </c>
      <c r="D1383" s="10">
        <f t="shared" si="1173"/>
        <v>5188</v>
      </c>
      <c r="J1383" s="1" t="s">
        <v>125</v>
      </c>
    </row>
    <row r="1384" spans="1:14" hidden="1" outlineLevel="2" x14ac:dyDescent="0.25">
      <c r="B1384" s="8" t="str">
        <f t="shared" si="1145"/>
        <v>Power Scale - Channel 94</v>
      </c>
      <c r="C1384" s="1">
        <f t="shared" ref="C1384:D1384" si="1174">C1383+1</f>
        <v>94</v>
      </c>
      <c r="D1384" s="10">
        <f t="shared" si="1174"/>
        <v>5189</v>
      </c>
      <c r="J1384" s="1" t="s">
        <v>125</v>
      </c>
    </row>
    <row r="1385" spans="1:14" hidden="1" outlineLevel="2" x14ac:dyDescent="0.25">
      <c r="B1385" s="8" t="str">
        <f t="shared" si="1145"/>
        <v>Power Scale - Channel 95</v>
      </c>
      <c r="C1385" s="1">
        <f t="shared" ref="C1385:D1385" si="1175">C1384+1</f>
        <v>95</v>
      </c>
      <c r="D1385" s="10">
        <f t="shared" si="1175"/>
        <v>5190</v>
      </c>
      <c r="J1385" s="1" t="s">
        <v>125</v>
      </c>
    </row>
    <row r="1386" spans="1:14" hidden="1" outlineLevel="2" x14ac:dyDescent="0.25">
      <c r="B1386" s="8" t="str">
        <f t="shared" si="1145"/>
        <v>Power Scale - Channel 96</v>
      </c>
      <c r="C1386" s="1">
        <f t="shared" ref="C1386:D1386" si="1176">C1385+1</f>
        <v>96</v>
      </c>
      <c r="D1386" s="10">
        <f t="shared" si="1176"/>
        <v>5191</v>
      </c>
      <c r="J1386" s="1" t="s">
        <v>125</v>
      </c>
    </row>
    <row r="1387" spans="1:14" hidden="1" outlineLevel="1" x14ac:dyDescent="0.25"/>
    <row r="1388" spans="1:14" s="9" customFormat="1" hidden="1" outlineLevel="1" x14ac:dyDescent="0.25">
      <c r="A1388" s="7"/>
      <c r="B1388" s="8" t="s">
        <v>19</v>
      </c>
      <c r="C1388" s="8"/>
      <c r="D1388" s="10">
        <f>E1290+1</f>
        <v>5192</v>
      </c>
      <c r="E1388" s="1">
        <f>D1484</f>
        <v>5287</v>
      </c>
      <c r="F1388" s="10"/>
      <c r="G1388" s="11"/>
      <c r="H1388" s="1"/>
      <c r="I1388" s="11"/>
      <c r="J1388" s="1" t="s">
        <v>125</v>
      </c>
      <c r="K1388" s="1"/>
      <c r="L1388" s="1"/>
      <c r="M1388" s="1"/>
      <c r="N1388" s="8"/>
    </row>
    <row r="1389" spans="1:14" hidden="1" outlineLevel="2" x14ac:dyDescent="0.25">
      <c r="B1389" s="8" t="str">
        <f>CONCATENATE("Current Scale - Channel ",C1389)</f>
        <v>Current Scale - Channel 1</v>
      </c>
      <c r="C1389" s="1">
        <v>1</v>
      </c>
      <c r="D1389" s="10">
        <f>D1388</f>
        <v>5192</v>
      </c>
      <c r="J1389" s="1" t="s">
        <v>125</v>
      </c>
    </row>
    <row r="1390" spans="1:14" hidden="1" outlineLevel="2" x14ac:dyDescent="0.25">
      <c r="B1390" s="8" t="str">
        <f t="shared" ref="B1390:B1453" si="1177">CONCATENATE("Current Scale - Channel ",C1390)</f>
        <v>Current Scale - Channel 2</v>
      </c>
      <c r="C1390" s="1">
        <f>C1389+1</f>
        <v>2</v>
      </c>
      <c r="D1390" s="10">
        <f>D1389+1</f>
        <v>5193</v>
      </c>
      <c r="J1390" s="1" t="s">
        <v>125</v>
      </c>
    </row>
    <row r="1391" spans="1:14" hidden="1" outlineLevel="2" x14ac:dyDescent="0.25">
      <c r="B1391" s="8" t="str">
        <f t="shared" si="1177"/>
        <v>Current Scale - Channel 3</v>
      </c>
      <c r="C1391" s="1">
        <f t="shared" ref="C1391:D1391" si="1178">C1390+1</f>
        <v>3</v>
      </c>
      <c r="D1391" s="10">
        <f t="shared" si="1178"/>
        <v>5194</v>
      </c>
      <c r="J1391" s="1" t="s">
        <v>125</v>
      </c>
    </row>
    <row r="1392" spans="1:14" ht="15" hidden="1" outlineLevel="2" x14ac:dyDescent="0.25">
      <c r="A1392" s="1"/>
      <c r="B1392" s="8" t="str">
        <f t="shared" si="1177"/>
        <v>Current Scale - Channel 4</v>
      </c>
      <c r="C1392" s="1">
        <f t="shared" ref="C1392:D1392" si="1179">C1391+1</f>
        <v>4</v>
      </c>
      <c r="D1392" s="10">
        <f t="shared" si="1179"/>
        <v>5195</v>
      </c>
      <c r="J1392" s="1" t="s">
        <v>125</v>
      </c>
      <c r="L1392"/>
      <c r="M1392"/>
      <c r="N1392"/>
    </row>
    <row r="1393" spans="1:14" ht="15" hidden="1" outlineLevel="2" x14ac:dyDescent="0.25">
      <c r="A1393" s="1"/>
      <c r="B1393" s="8" t="str">
        <f t="shared" si="1177"/>
        <v>Current Scale - Channel 5</v>
      </c>
      <c r="C1393" s="1">
        <f t="shared" ref="C1393:D1393" si="1180">C1392+1</f>
        <v>5</v>
      </c>
      <c r="D1393" s="10">
        <f t="shared" si="1180"/>
        <v>5196</v>
      </c>
      <c r="J1393" s="1" t="s">
        <v>125</v>
      </c>
      <c r="L1393"/>
      <c r="M1393"/>
      <c r="N1393"/>
    </row>
    <row r="1394" spans="1:14" ht="15" hidden="1" outlineLevel="2" x14ac:dyDescent="0.25">
      <c r="A1394" s="1"/>
      <c r="B1394" s="8" t="str">
        <f t="shared" si="1177"/>
        <v>Current Scale - Channel 6</v>
      </c>
      <c r="C1394" s="1">
        <f t="shared" ref="C1394:D1394" si="1181">C1393+1</f>
        <v>6</v>
      </c>
      <c r="D1394" s="10">
        <f t="shared" si="1181"/>
        <v>5197</v>
      </c>
      <c r="J1394" s="1" t="s">
        <v>125</v>
      </c>
      <c r="L1394"/>
      <c r="M1394"/>
      <c r="N1394"/>
    </row>
    <row r="1395" spans="1:14" ht="15" hidden="1" outlineLevel="2" x14ac:dyDescent="0.25">
      <c r="A1395" s="1"/>
      <c r="B1395" s="8" t="str">
        <f t="shared" si="1177"/>
        <v>Current Scale - Channel 7</v>
      </c>
      <c r="C1395" s="1">
        <f t="shared" ref="C1395:D1395" si="1182">C1394+1</f>
        <v>7</v>
      </c>
      <c r="D1395" s="10">
        <f t="shared" si="1182"/>
        <v>5198</v>
      </c>
      <c r="J1395" s="1" t="s">
        <v>125</v>
      </c>
      <c r="L1395"/>
      <c r="M1395"/>
      <c r="N1395"/>
    </row>
    <row r="1396" spans="1:14" ht="15" hidden="1" outlineLevel="2" x14ac:dyDescent="0.25">
      <c r="A1396" s="1"/>
      <c r="B1396" s="8" t="str">
        <f t="shared" si="1177"/>
        <v>Current Scale - Channel 8</v>
      </c>
      <c r="C1396" s="1">
        <f t="shared" ref="C1396:D1396" si="1183">C1395+1</f>
        <v>8</v>
      </c>
      <c r="D1396" s="10">
        <f t="shared" si="1183"/>
        <v>5199</v>
      </c>
      <c r="J1396" s="1" t="s">
        <v>125</v>
      </c>
      <c r="L1396"/>
      <c r="M1396"/>
      <c r="N1396"/>
    </row>
    <row r="1397" spans="1:14" ht="15" hidden="1" outlineLevel="2" x14ac:dyDescent="0.25">
      <c r="A1397" s="1"/>
      <c r="B1397" s="8" t="str">
        <f t="shared" si="1177"/>
        <v>Current Scale - Channel 9</v>
      </c>
      <c r="C1397" s="1">
        <f t="shared" ref="C1397:D1397" si="1184">C1396+1</f>
        <v>9</v>
      </c>
      <c r="D1397" s="10">
        <f t="shared" si="1184"/>
        <v>5200</v>
      </c>
      <c r="J1397" s="1" t="s">
        <v>125</v>
      </c>
      <c r="L1397"/>
      <c r="M1397"/>
      <c r="N1397"/>
    </row>
    <row r="1398" spans="1:14" ht="15" hidden="1" outlineLevel="2" x14ac:dyDescent="0.25">
      <c r="A1398" s="1"/>
      <c r="B1398" s="8" t="str">
        <f t="shared" si="1177"/>
        <v>Current Scale - Channel 10</v>
      </c>
      <c r="C1398" s="1">
        <f t="shared" ref="C1398:D1398" si="1185">C1397+1</f>
        <v>10</v>
      </c>
      <c r="D1398" s="10">
        <f t="shared" si="1185"/>
        <v>5201</v>
      </c>
      <c r="J1398" s="1" t="s">
        <v>125</v>
      </c>
      <c r="L1398"/>
      <c r="M1398"/>
      <c r="N1398"/>
    </row>
    <row r="1399" spans="1:14" ht="15" hidden="1" outlineLevel="2" x14ac:dyDescent="0.25">
      <c r="A1399" s="1"/>
      <c r="B1399" s="8" t="str">
        <f t="shared" si="1177"/>
        <v>Current Scale - Channel 11</v>
      </c>
      <c r="C1399" s="1">
        <f t="shared" ref="C1399:D1399" si="1186">C1398+1</f>
        <v>11</v>
      </c>
      <c r="D1399" s="10">
        <f t="shared" si="1186"/>
        <v>5202</v>
      </c>
      <c r="J1399" s="1" t="s">
        <v>125</v>
      </c>
      <c r="L1399"/>
      <c r="M1399"/>
      <c r="N1399"/>
    </row>
    <row r="1400" spans="1:14" ht="15" hidden="1" outlineLevel="2" x14ac:dyDescent="0.25">
      <c r="A1400" s="1"/>
      <c r="B1400" s="8" t="str">
        <f t="shared" si="1177"/>
        <v>Current Scale - Channel 12</v>
      </c>
      <c r="C1400" s="1">
        <f t="shared" ref="C1400:D1400" si="1187">C1399+1</f>
        <v>12</v>
      </c>
      <c r="D1400" s="10">
        <f t="shared" si="1187"/>
        <v>5203</v>
      </c>
      <c r="J1400" s="1" t="s">
        <v>125</v>
      </c>
      <c r="L1400"/>
      <c r="M1400"/>
      <c r="N1400"/>
    </row>
    <row r="1401" spans="1:14" ht="15" hidden="1" outlineLevel="2" x14ac:dyDescent="0.25">
      <c r="A1401" s="1"/>
      <c r="B1401" s="8" t="str">
        <f t="shared" si="1177"/>
        <v>Current Scale - Channel 13</v>
      </c>
      <c r="C1401" s="1">
        <f t="shared" ref="C1401:D1401" si="1188">C1400+1</f>
        <v>13</v>
      </c>
      <c r="D1401" s="10">
        <f t="shared" si="1188"/>
        <v>5204</v>
      </c>
      <c r="J1401" s="1" t="s">
        <v>125</v>
      </c>
      <c r="L1401"/>
      <c r="M1401"/>
      <c r="N1401"/>
    </row>
    <row r="1402" spans="1:14" ht="15" hidden="1" outlineLevel="2" x14ac:dyDescent="0.25">
      <c r="A1402" s="1"/>
      <c r="B1402" s="8" t="str">
        <f t="shared" si="1177"/>
        <v>Current Scale - Channel 14</v>
      </c>
      <c r="C1402" s="1">
        <f t="shared" ref="C1402:D1402" si="1189">C1401+1</f>
        <v>14</v>
      </c>
      <c r="D1402" s="10">
        <f t="shared" si="1189"/>
        <v>5205</v>
      </c>
      <c r="J1402" s="1" t="s">
        <v>125</v>
      </c>
      <c r="L1402"/>
      <c r="M1402"/>
      <c r="N1402"/>
    </row>
    <row r="1403" spans="1:14" ht="15" hidden="1" outlineLevel="2" x14ac:dyDescent="0.25">
      <c r="A1403" s="1"/>
      <c r="B1403" s="8" t="str">
        <f t="shared" si="1177"/>
        <v>Current Scale - Channel 15</v>
      </c>
      <c r="C1403" s="1">
        <f t="shared" ref="C1403:D1403" si="1190">C1402+1</f>
        <v>15</v>
      </c>
      <c r="D1403" s="10">
        <f t="shared" si="1190"/>
        <v>5206</v>
      </c>
      <c r="J1403" s="1" t="s">
        <v>125</v>
      </c>
      <c r="L1403"/>
      <c r="M1403"/>
      <c r="N1403"/>
    </row>
    <row r="1404" spans="1:14" ht="15" hidden="1" outlineLevel="2" x14ac:dyDescent="0.25">
      <c r="A1404" s="1"/>
      <c r="B1404" s="8" t="str">
        <f t="shared" si="1177"/>
        <v>Current Scale - Channel 16</v>
      </c>
      <c r="C1404" s="1">
        <f t="shared" ref="C1404:D1404" si="1191">C1403+1</f>
        <v>16</v>
      </c>
      <c r="D1404" s="10">
        <f t="shared" si="1191"/>
        <v>5207</v>
      </c>
      <c r="J1404" s="1" t="s">
        <v>125</v>
      </c>
      <c r="L1404"/>
      <c r="M1404"/>
      <c r="N1404"/>
    </row>
    <row r="1405" spans="1:14" ht="15" hidden="1" outlineLevel="2" x14ac:dyDescent="0.25">
      <c r="A1405" s="1"/>
      <c r="B1405" s="8" t="str">
        <f t="shared" si="1177"/>
        <v>Current Scale - Channel 17</v>
      </c>
      <c r="C1405" s="1">
        <f t="shared" ref="C1405:D1405" si="1192">C1404+1</f>
        <v>17</v>
      </c>
      <c r="D1405" s="10">
        <f t="shared" si="1192"/>
        <v>5208</v>
      </c>
      <c r="J1405" s="1" t="s">
        <v>125</v>
      </c>
      <c r="L1405"/>
      <c r="M1405"/>
      <c r="N1405"/>
    </row>
    <row r="1406" spans="1:14" ht="15" hidden="1" outlineLevel="2" x14ac:dyDescent="0.25">
      <c r="A1406" s="1"/>
      <c r="B1406" s="8" t="str">
        <f t="shared" si="1177"/>
        <v>Current Scale - Channel 18</v>
      </c>
      <c r="C1406" s="1">
        <f t="shared" ref="C1406:D1406" si="1193">C1405+1</f>
        <v>18</v>
      </c>
      <c r="D1406" s="10">
        <f t="shared" si="1193"/>
        <v>5209</v>
      </c>
      <c r="J1406" s="1" t="s">
        <v>125</v>
      </c>
      <c r="L1406"/>
      <c r="M1406"/>
      <c r="N1406"/>
    </row>
    <row r="1407" spans="1:14" ht="15" hidden="1" outlineLevel="2" x14ac:dyDescent="0.25">
      <c r="A1407" s="1"/>
      <c r="B1407" s="8" t="str">
        <f t="shared" si="1177"/>
        <v>Current Scale - Channel 19</v>
      </c>
      <c r="C1407" s="1">
        <f t="shared" ref="C1407:D1407" si="1194">C1406+1</f>
        <v>19</v>
      </c>
      <c r="D1407" s="10">
        <f t="shared" si="1194"/>
        <v>5210</v>
      </c>
      <c r="J1407" s="1" t="s">
        <v>125</v>
      </c>
      <c r="L1407"/>
      <c r="M1407"/>
      <c r="N1407"/>
    </row>
    <row r="1408" spans="1:14" ht="15" hidden="1" outlineLevel="2" x14ac:dyDescent="0.25">
      <c r="A1408" s="1"/>
      <c r="B1408" s="8" t="str">
        <f t="shared" si="1177"/>
        <v>Current Scale - Channel 20</v>
      </c>
      <c r="C1408" s="1">
        <f t="shared" ref="C1408:D1408" si="1195">C1407+1</f>
        <v>20</v>
      </c>
      <c r="D1408" s="10">
        <f t="shared" si="1195"/>
        <v>5211</v>
      </c>
      <c r="J1408" s="1" t="s">
        <v>125</v>
      </c>
      <c r="L1408"/>
      <c r="M1408"/>
      <c r="N1408"/>
    </row>
    <row r="1409" spans="1:14" ht="15" hidden="1" outlineLevel="2" x14ac:dyDescent="0.25">
      <c r="A1409" s="1"/>
      <c r="B1409" s="8" t="str">
        <f t="shared" si="1177"/>
        <v>Current Scale - Channel 21</v>
      </c>
      <c r="C1409" s="1">
        <f t="shared" ref="C1409:D1409" si="1196">C1408+1</f>
        <v>21</v>
      </c>
      <c r="D1409" s="10">
        <f t="shared" si="1196"/>
        <v>5212</v>
      </c>
      <c r="J1409" s="1" t="s">
        <v>125</v>
      </c>
      <c r="L1409"/>
      <c r="M1409"/>
      <c r="N1409"/>
    </row>
    <row r="1410" spans="1:14" ht="15" hidden="1" outlineLevel="2" x14ac:dyDescent="0.25">
      <c r="A1410" s="1"/>
      <c r="B1410" s="8" t="str">
        <f t="shared" si="1177"/>
        <v>Current Scale - Channel 22</v>
      </c>
      <c r="C1410" s="1">
        <f t="shared" ref="C1410:D1410" si="1197">C1409+1</f>
        <v>22</v>
      </c>
      <c r="D1410" s="10">
        <f t="shared" si="1197"/>
        <v>5213</v>
      </c>
      <c r="J1410" s="1" t="s">
        <v>125</v>
      </c>
      <c r="L1410"/>
      <c r="M1410"/>
      <c r="N1410"/>
    </row>
    <row r="1411" spans="1:14" ht="15" hidden="1" outlineLevel="2" x14ac:dyDescent="0.25">
      <c r="A1411" s="1"/>
      <c r="B1411" s="8" t="str">
        <f t="shared" si="1177"/>
        <v>Current Scale - Channel 23</v>
      </c>
      <c r="C1411" s="1">
        <f t="shared" ref="C1411:D1411" si="1198">C1410+1</f>
        <v>23</v>
      </c>
      <c r="D1411" s="10">
        <f t="shared" si="1198"/>
        <v>5214</v>
      </c>
      <c r="J1411" s="1" t="s">
        <v>125</v>
      </c>
      <c r="L1411"/>
      <c r="M1411"/>
      <c r="N1411"/>
    </row>
    <row r="1412" spans="1:14" ht="15" hidden="1" outlineLevel="2" x14ac:dyDescent="0.25">
      <c r="A1412" s="1"/>
      <c r="B1412" s="8" t="str">
        <f t="shared" si="1177"/>
        <v>Current Scale - Channel 24</v>
      </c>
      <c r="C1412" s="1">
        <f t="shared" ref="C1412:D1412" si="1199">C1411+1</f>
        <v>24</v>
      </c>
      <c r="D1412" s="10">
        <f t="shared" si="1199"/>
        <v>5215</v>
      </c>
      <c r="J1412" s="1" t="s">
        <v>125</v>
      </c>
      <c r="L1412"/>
      <c r="M1412"/>
      <c r="N1412"/>
    </row>
    <row r="1413" spans="1:14" ht="15" hidden="1" outlineLevel="2" x14ac:dyDescent="0.25">
      <c r="A1413" s="1"/>
      <c r="B1413" s="8" t="str">
        <f t="shared" si="1177"/>
        <v>Current Scale - Channel 25</v>
      </c>
      <c r="C1413" s="1">
        <f t="shared" ref="C1413:D1413" si="1200">C1412+1</f>
        <v>25</v>
      </c>
      <c r="D1413" s="10">
        <f t="shared" si="1200"/>
        <v>5216</v>
      </c>
      <c r="J1413" s="1" t="s">
        <v>125</v>
      </c>
      <c r="L1413"/>
      <c r="M1413"/>
      <c r="N1413"/>
    </row>
    <row r="1414" spans="1:14" ht="15" hidden="1" outlineLevel="2" x14ac:dyDescent="0.25">
      <c r="A1414" s="1"/>
      <c r="B1414" s="8" t="str">
        <f t="shared" si="1177"/>
        <v>Current Scale - Channel 26</v>
      </c>
      <c r="C1414" s="1">
        <f t="shared" ref="C1414:D1414" si="1201">C1413+1</f>
        <v>26</v>
      </c>
      <c r="D1414" s="10">
        <f t="shared" si="1201"/>
        <v>5217</v>
      </c>
      <c r="J1414" s="1" t="s">
        <v>125</v>
      </c>
      <c r="L1414"/>
      <c r="M1414"/>
      <c r="N1414"/>
    </row>
    <row r="1415" spans="1:14" ht="15" hidden="1" outlineLevel="2" x14ac:dyDescent="0.25">
      <c r="A1415" s="1"/>
      <c r="B1415" s="8" t="str">
        <f t="shared" si="1177"/>
        <v>Current Scale - Channel 27</v>
      </c>
      <c r="C1415" s="1">
        <f t="shared" ref="C1415:D1415" si="1202">C1414+1</f>
        <v>27</v>
      </c>
      <c r="D1415" s="10">
        <f t="shared" si="1202"/>
        <v>5218</v>
      </c>
      <c r="J1415" s="1" t="s">
        <v>125</v>
      </c>
      <c r="L1415"/>
      <c r="M1415"/>
      <c r="N1415"/>
    </row>
    <row r="1416" spans="1:14" ht="15" hidden="1" outlineLevel="2" x14ac:dyDescent="0.25">
      <c r="A1416" s="1"/>
      <c r="B1416" s="8" t="str">
        <f t="shared" si="1177"/>
        <v>Current Scale - Channel 28</v>
      </c>
      <c r="C1416" s="1">
        <f t="shared" ref="C1416:D1416" si="1203">C1415+1</f>
        <v>28</v>
      </c>
      <c r="D1416" s="10">
        <f t="shared" si="1203"/>
        <v>5219</v>
      </c>
      <c r="J1416" s="1" t="s">
        <v>125</v>
      </c>
      <c r="L1416"/>
      <c r="M1416"/>
      <c r="N1416"/>
    </row>
    <row r="1417" spans="1:14" ht="15" hidden="1" outlineLevel="2" x14ac:dyDescent="0.25">
      <c r="A1417" s="1"/>
      <c r="B1417" s="8" t="str">
        <f t="shared" si="1177"/>
        <v>Current Scale - Channel 29</v>
      </c>
      <c r="C1417" s="1">
        <f t="shared" ref="C1417:D1417" si="1204">C1416+1</f>
        <v>29</v>
      </c>
      <c r="D1417" s="10">
        <f t="shared" si="1204"/>
        <v>5220</v>
      </c>
      <c r="J1417" s="1" t="s">
        <v>125</v>
      </c>
      <c r="L1417"/>
      <c r="M1417"/>
      <c r="N1417"/>
    </row>
    <row r="1418" spans="1:14" ht="15" hidden="1" outlineLevel="2" x14ac:dyDescent="0.25">
      <c r="A1418" s="1"/>
      <c r="B1418" s="8" t="str">
        <f t="shared" si="1177"/>
        <v>Current Scale - Channel 30</v>
      </c>
      <c r="C1418" s="1">
        <f t="shared" ref="C1418:D1418" si="1205">C1417+1</f>
        <v>30</v>
      </c>
      <c r="D1418" s="10">
        <f t="shared" si="1205"/>
        <v>5221</v>
      </c>
      <c r="J1418" s="1" t="s">
        <v>125</v>
      </c>
      <c r="L1418"/>
      <c r="M1418"/>
      <c r="N1418"/>
    </row>
    <row r="1419" spans="1:14" ht="15" hidden="1" outlineLevel="2" x14ac:dyDescent="0.25">
      <c r="A1419" s="1"/>
      <c r="B1419" s="8" t="str">
        <f t="shared" si="1177"/>
        <v>Current Scale - Channel 31</v>
      </c>
      <c r="C1419" s="1">
        <f t="shared" ref="C1419:D1419" si="1206">C1418+1</f>
        <v>31</v>
      </c>
      <c r="D1419" s="10">
        <f t="shared" si="1206"/>
        <v>5222</v>
      </c>
      <c r="J1419" s="1" t="s">
        <v>125</v>
      </c>
      <c r="L1419"/>
      <c r="M1419"/>
      <c r="N1419"/>
    </row>
    <row r="1420" spans="1:14" ht="15" hidden="1" outlineLevel="2" x14ac:dyDescent="0.25">
      <c r="A1420" s="1"/>
      <c r="B1420" s="8" t="str">
        <f t="shared" si="1177"/>
        <v>Current Scale - Channel 32</v>
      </c>
      <c r="C1420" s="1">
        <f t="shared" ref="C1420:D1420" si="1207">C1419+1</f>
        <v>32</v>
      </c>
      <c r="D1420" s="10">
        <f t="shared" si="1207"/>
        <v>5223</v>
      </c>
      <c r="J1420" s="1" t="s">
        <v>125</v>
      </c>
      <c r="L1420"/>
      <c r="M1420"/>
      <c r="N1420"/>
    </row>
    <row r="1421" spans="1:14" ht="15" hidden="1" outlineLevel="2" x14ac:dyDescent="0.25">
      <c r="A1421" s="1"/>
      <c r="B1421" s="8" t="str">
        <f t="shared" si="1177"/>
        <v>Current Scale - Channel 33</v>
      </c>
      <c r="C1421" s="1">
        <f t="shared" ref="C1421:D1421" si="1208">C1420+1</f>
        <v>33</v>
      </c>
      <c r="D1421" s="10">
        <f t="shared" si="1208"/>
        <v>5224</v>
      </c>
      <c r="J1421" s="1" t="s">
        <v>125</v>
      </c>
      <c r="L1421"/>
      <c r="M1421"/>
      <c r="N1421"/>
    </row>
    <row r="1422" spans="1:14" ht="15" hidden="1" outlineLevel="2" x14ac:dyDescent="0.25">
      <c r="A1422" s="1"/>
      <c r="B1422" s="8" t="str">
        <f t="shared" si="1177"/>
        <v>Current Scale - Channel 34</v>
      </c>
      <c r="C1422" s="1">
        <f t="shared" ref="C1422:D1422" si="1209">C1421+1</f>
        <v>34</v>
      </c>
      <c r="D1422" s="10">
        <f t="shared" si="1209"/>
        <v>5225</v>
      </c>
      <c r="J1422" s="1" t="s">
        <v>125</v>
      </c>
      <c r="L1422"/>
      <c r="M1422"/>
      <c r="N1422"/>
    </row>
    <row r="1423" spans="1:14" ht="15" hidden="1" outlineLevel="2" x14ac:dyDescent="0.25">
      <c r="A1423" s="1"/>
      <c r="B1423" s="8" t="str">
        <f t="shared" si="1177"/>
        <v>Current Scale - Channel 35</v>
      </c>
      <c r="C1423" s="1">
        <f t="shared" ref="C1423:D1423" si="1210">C1422+1</f>
        <v>35</v>
      </c>
      <c r="D1423" s="10">
        <f t="shared" si="1210"/>
        <v>5226</v>
      </c>
      <c r="J1423" s="1" t="s">
        <v>125</v>
      </c>
      <c r="L1423"/>
      <c r="M1423"/>
      <c r="N1423"/>
    </row>
    <row r="1424" spans="1:14" ht="15" hidden="1" outlineLevel="2" x14ac:dyDescent="0.25">
      <c r="A1424" s="1"/>
      <c r="B1424" s="8" t="str">
        <f t="shared" si="1177"/>
        <v>Current Scale - Channel 36</v>
      </c>
      <c r="C1424" s="1">
        <f t="shared" ref="C1424:D1424" si="1211">C1423+1</f>
        <v>36</v>
      </c>
      <c r="D1424" s="10">
        <f t="shared" si="1211"/>
        <v>5227</v>
      </c>
      <c r="J1424" s="1" t="s">
        <v>125</v>
      </c>
      <c r="L1424"/>
      <c r="M1424"/>
      <c r="N1424"/>
    </row>
    <row r="1425" spans="1:14" ht="15" hidden="1" outlineLevel="2" x14ac:dyDescent="0.25">
      <c r="A1425" s="1"/>
      <c r="B1425" s="8" t="str">
        <f t="shared" si="1177"/>
        <v>Current Scale - Channel 37</v>
      </c>
      <c r="C1425" s="1">
        <f t="shared" ref="C1425:D1425" si="1212">C1424+1</f>
        <v>37</v>
      </c>
      <c r="D1425" s="10">
        <f t="shared" si="1212"/>
        <v>5228</v>
      </c>
      <c r="J1425" s="1" t="s">
        <v>125</v>
      </c>
      <c r="L1425"/>
      <c r="M1425"/>
      <c r="N1425"/>
    </row>
    <row r="1426" spans="1:14" ht="15" hidden="1" outlineLevel="2" x14ac:dyDescent="0.25">
      <c r="A1426" s="1"/>
      <c r="B1426" s="8" t="str">
        <f t="shared" si="1177"/>
        <v>Current Scale - Channel 38</v>
      </c>
      <c r="C1426" s="1">
        <f t="shared" ref="C1426:D1426" si="1213">C1425+1</f>
        <v>38</v>
      </c>
      <c r="D1426" s="10">
        <f t="shared" si="1213"/>
        <v>5229</v>
      </c>
      <c r="J1426" s="1" t="s">
        <v>125</v>
      </c>
      <c r="L1426"/>
      <c r="M1426"/>
      <c r="N1426"/>
    </row>
    <row r="1427" spans="1:14" ht="15" hidden="1" outlineLevel="2" x14ac:dyDescent="0.25">
      <c r="A1427" s="1"/>
      <c r="B1427" s="8" t="str">
        <f t="shared" si="1177"/>
        <v>Current Scale - Channel 39</v>
      </c>
      <c r="C1427" s="1">
        <f t="shared" ref="C1427:D1427" si="1214">C1426+1</f>
        <v>39</v>
      </c>
      <c r="D1427" s="10">
        <f t="shared" si="1214"/>
        <v>5230</v>
      </c>
      <c r="J1427" s="1" t="s">
        <v>125</v>
      </c>
      <c r="L1427"/>
      <c r="M1427"/>
      <c r="N1427"/>
    </row>
    <row r="1428" spans="1:14" ht="15" hidden="1" outlineLevel="2" x14ac:dyDescent="0.25">
      <c r="A1428" s="1"/>
      <c r="B1428" s="8" t="str">
        <f t="shared" si="1177"/>
        <v>Current Scale - Channel 40</v>
      </c>
      <c r="C1428" s="1">
        <f t="shared" ref="C1428:D1428" si="1215">C1427+1</f>
        <v>40</v>
      </c>
      <c r="D1428" s="10">
        <f t="shared" si="1215"/>
        <v>5231</v>
      </c>
      <c r="J1428" s="1" t="s">
        <v>125</v>
      </c>
      <c r="L1428"/>
      <c r="M1428"/>
      <c r="N1428"/>
    </row>
    <row r="1429" spans="1:14" ht="15" hidden="1" outlineLevel="2" x14ac:dyDescent="0.25">
      <c r="A1429" s="1"/>
      <c r="B1429" s="8" t="str">
        <f t="shared" si="1177"/>
        <v>Current Scale - Channel 41</v>
      </c>
      <c r="C1429" s="1">
        <f t="shared" ref="C1429:D1429" si="1216">C1428+1</f>
        <v>41</v>
      </c>
      <c r="D1429" s="10">
        <f t="shared" si="1216"/>
        <v>5232</v>
      </c>
      <c r="J1429" s="1" t="s">
        <v>125</v>
      </c>
      <c r="L1429"/>
      <c r="M1429"/>
      <c r="N1429"/>
    </row>
    <row r="1430" spans="1:14" ht="15" hidden="1" outlineLevel="2" x14ac:dyDescent="0.25">
      <c r="A1430" s="1"/>
      <c r="B1430" s="8" t="str">
        <f t="shared" si="1177"/>
        <v>Current Scale - Channel 42</v>
      </c>
      <c r="C1430" s="1">
        <f t="shared" ref="C1430:D1430" si="1217">C1429+1</f>
        <v>42</v>
      </c>
      <c r="D1430" s="10">
        <f t="shared" si="1217"/>
        <v>5233</v>
      </c>
      <c r="J1430" s="1" t="s">
        <v>125</v>
      </c>
      <c r="L1430"/>
      <c r="M1430"/>
      <c r="N1430"/>
    </row>
    <row r="1431" spans="1:14" ht="15" hidden="1" outlineLevel="2" x14ac:dyDescent="0.25">
      <c r="A1431" s="1"/>
      <c r="B1431" s="8" t="str">
        <f t="shared" si="1177"/>
        <v>Current Scale - Channel 43</v>
      </c>
      <c r="C1431" s="1">
        <f t="shared" ref="C1431:D1431" si="1218">C1430+1</f>
        <v>43</v>
      </c>
      <c r="D1431" s="10">
        <f t="shared" si="1218"/>
        <v>5234</v>
      </c>
      <c r="J1431" s="1" t="s">
        <v>125</v>
      </c>
      <c r="L1431"/>
      <c r="M1431"/>
      <c r="N1431"/>
    </row>
    <row r="1432" spans="1:14" ht="15" hidden="1" outlineLevel="2" x14ac:dyDescent="0.25">
      <c r="A1432" s="1"/>
      <c r="B1432" s="8" t="str">
        <f t="shared" si="1177"/>
        <v>Current Scale - Channel 44</v>
      </c>
      <c r="C1432" s="1">
        <f t="shared" ref="C1432:D1432" si="1219">C1431+1</f>
        <v>44</v>
      </c>
      <c r="D1432" s="10">
        <f t="shared" si="1219"/>
        <v>5235</v>
      </c>
      <c r="J1432" s="1" t="s">
        <v>125</v>
      </c>
      <c r="L1432"/>
      <c r="M1432"/>
      <c r="N1432"/>
    </row>
    <row r="1433" spans="1:14" ht="15" hidden="1" outlineLevel="2" x14ac:dyDescent="0.25">
      <c r="A1433" s="1"/>
      <c r="B1433" s="8" t="str">
        <f t="shared" si="1177"/>
        <v>Current Scale - Channel 45</v>
      </c>
      <c r="C1433" s="1">
        <f t="shared" ref="C1433:D1433" si="1220">C1432+1</f>
        <v>45</v>
      </c>
      <c r="D1433" s="10">
        <f t="shared" si="1220"/>
        <v>5236</v>
      </c>
      <c r="J1433" s="1" t="s">
        <v>125</v>
      </c>
      <c r="L1433"/>
      <c r="M1433"/>
      <c r="N1433"/>
    </row>
    <row r="1434" spans="1:14" ht="15" hidden="1" outlineLevel="2" x14ac:dyDescent="0.25">
      <c r="A1434" s="1"/>
      <c r="B1434" s="8" t="str">
        <f t="shared" si="1177"/>
        <v>Current Scale - Channel 46</v>
      </c>
      <c r="C1434" s="1">
        <f t="shared" ref="C1434:D1434" si="1221">C1433+1</f>
        <v>46</v>
      </c>
      <c r="D1434" s="10">
        <f t="shared" si="1221"/>
        <v>5237</v>
      </c>
      <c r="J1434" s="1" t="s">
        <v>125</v>
      </c>
      <c r="L1434"/>
      <c r="M1434"/>
      <c r="N1434"/>
    </row>
    <row r="1435" spans="1:14" ht="15" hidden="1" outlineLevel="2" x14ac:dyDescent="0.25">
      <c r="A1435" s="1"/>
      <c r="B1435" s="8" t="str">
        <f t="shared" si="1177"/>
        <v>Current Scale - Channel 47</v>
      </c>
      <c r="C1435" s="1">
        <f t="shared" ref="C1435:D1435" si="1222">C1434+1</f>
        <v>47</v>
      </c>
      <c r="D1435" s="10">
        <f t="shared" si="1222"/>
        <v>5238</v>
      </c>
      <c r="J1435" s="1" t="s">
        <v>125</v>
      </c>
      <c r="L1435"/>
      <c r="M1435"/>
      <c r="N1435"/>
    </row>
    <row r="1436" spans="1:14" ht="15" hidden="1" outlineLevel="2" x14ac:dyDescent="0.25">
      <c r="A1436" s="1"/>
      <c r="B1436" s="8" t="str">
        <f t="shared" si="1177"/>
        <v>Current Scale - Channel 48</v>
      </c>
      <c r="C1436" s="1">
        <f t="shared" ref="C1436:D1436" si="1223">C1435+1</f>
        <v>48</v>
      </c>
      <c r="D1436" s="10">
        <f t="shared" si="1223"/>
        <v>5239</v>
      </c>
      <c r="J1436" s="1" t="s">
        <v>125</v>
      </c>
      <c r="L1436"/>
      <c r="M1436"/>
      <c r="N1436"/>
    </row>
    <row r="1437" spans="1:14" ht="15" hidden="1" outlineLevel="2" x14ac:dyDescent="0.25">
      <c r="A1437" s="1"/>
      <c r="B1437" s="8" t="str">
        <f t="shared" si="1177"/>
        <v>Current Scale - Channel 49</v>
      </c>
      <c r="C1437" s="1">
        <f t="shared" ref="C1437:D1437" si="1224">C1436+1</f>
        <v>49</v>
      </c>
      <c r="D1437" s="10">
        <f t="shared" si="1224"/>
        <v>5240</v>
      </c>
      <c r="J1437" s="1" t="s">
        <v>125</v>
      </c>
      <c r="L1437"/>
      <c r="M1437"/>
      <c r="N1437"/>
    </row>
    <row r="1438" spans="1:14" ht="15" hidden="1" outlineLevel="2" x14ac:dyDescent="0.25">
      <c r="A1438" s="1"/>
      <c r="B1438" s="8" t="str">
        <f t="shared" si="1177"/>
        <v>Current Scale - Channel 50</v>
      </c>
      <c r="C1438" s="1">
        <f t="shared" ref="C1438:D1438" si="1225">C1437+1</f>
        <v>50</v>
      </c>
      <c r="D1438" s="10">
        <f t="shared" si="1225"/>
        <v>5241</v>
      </c>
      <c r="J1438" s="1" t="s">
        <v>125</v>
      </c>
      <c r="L1438"/>
      <c r="M1438"/>
      <c r="N1438"/>
    </row>
    <row r="1439" spans="1:14" ht="15" hidden="1" outlineLevel="2" x14ac:dyDescent="0.25">
      <c r="A1439" s="1"/>
      <c r="B1439" s="8" t="str">
        <f t="shared" si="1177"/>
        <v>Current Scale - Channel 51</v>
      </c>
      <c r="C1439" s="1">
        <f t="shared" ref="C1439:D1439" si="1226">C1438+1</f>
        <v>51</v>
      </c>
      <c r="D1439" s="10">
        <f t="shared" si="1226"/>
        <v>5242</v>
      </c>
      <c r="J1439" s="1" t="s">
        <v>125</v>
      </c>
      <c r="L1439"/>
      <c r="M1439"/>
      <c r="N1439"/>
    </row>
    <row r="1440" spans="1:14" ht="15" hidden="1" outlineLevel="2" x14ac:dyDescent="0.25">
      <c r="A1440" s="1"/>
      <c r="B1440" s="8" t="str">
        <f t="shared" si="1177"/>
        <v>Current Scale - Channel 52</v>
      </c>
      <c r="C1440" s="1">
        <f t="shared" ref="C1440:D1440" si="1227">C1439+1</f>
        <v>52</v>
      </c>
      <c r="D1440" s="10">
        <f t="shared" si="1227"/>
        <v>5243</v>
      </c>
      <c r="J1440" s="1" t="s">
        <v>125</v>
      </c>
      <c r="L1440"/>
      <c r="M1440"/>
      <c r="N1440"/>
    </row>
    <row r="1441" spans="1:14" ht="15" hidden="1" outlineLevel="2" x14ac:dyDescent="0.25">
      <c r="A1441" s="1"/>
      <c r="B1441" s="8" t="str">
        <f t="shared" si="1177"/>
        <v>Current Scale - Channel 53</v>
      </c>
      <c r="C1441" s="1">
        <f t="shared" ref="C1441:D1441" si="1228">C1440+1</f>
        <v>53</v>
      </c>
      <c r="D1441" s="10">
        <f t="shared" si="1228"/>
        <v>5244</v>
      </c>
      <c r="J1441" s="1" t="s">
        <v>125</v>
      </c>
      <c r="L1441"/>
      <c r="M1441"/>
      <c r="N1441"/>
    </row>
    <row r="1442" spans="1:14" ht="15" hidden="1" outlineLevel="2" x14ac:dyDescent="0.25">
      <c r="A1442" s="1"/>
      <c r="B1442" s="8" t="str">
        <f t="shared" si="1177"/>
        <v>Current Scale - Channel 54</v>
      </c>
      <c r="C1442" s="1">
        <f t="shared" ref="C1442:D1442" si="1229">C1441+1</f>
        <v>54</v>
      </c>
      <c r="D1442" s="10">
        <f t="shared" si="1229"/>
        <v>5245</v>
      </c>
      <c r="J1442" s="1" t="s">
        <v>125</v>
      </c>
      <c r="L1442"/>
      <c r="M1442"/>
      <c r="N1442"/>
    </row>
    <row r="1443" spans="1:14" ht="15" hidden="1" outlineLevel="2" x14ac:dyDescent="0.25">
      <c r="A1443" s="1"/>
      <c r="B1443" s="8" t="str">
        <f t="shared" si="1177"/>
        <v>Current Scale - Channel 55</v>
      </c>
      <c r="C1443" s="1">
        <f t="shared" ref="C1443:D1443" si="1230">C1442+1</f>
        <v>55</v>
      </c>
      <c r="D1443" s="10">
        <f t="shared" si="1230"/>
        <v>5246</v>
      </c>
      <c r="J1443" s="1" t="s">
        <v>125</v>
      </c>
      <c r="L1443"/>
      <c r="M1443"/>
      <c r="N1443"/>
    </row>
    <row r="1444" spans="1:14" ht="15" hidden="1" outlineLevel="2" x14ac:dyDescent="0.25">
      <c r="A1444" s="1"/>
      <c r="B1444" s="8" t="str">
        <f t="shared" si="1177"/>
        <v>Current Scale - Channel 56</v>
      </c>
      <c r="C1444" s="1">
        <f t="shared" ref="C1444:D1444" si="1231">C1443+1</f>
        <v>56</v>
      </c>
      <c r="D1444" s="10">
        <f t="shared" si="1231"/>
        <v>5247</v>
      </c>
      <c r="J1444" s="1" t="s">
        <v>125</v>
      </c>
      <c r="L1444"/>
      <c r="M1444"/>
      <c r="N1444"/>
    </row>
    <row r="1445" spans="1:14" ht="15" hidden="1" outlineLevel="2" x14ac:dyDescent="0.25">
      <c r="A1445" s="1"/>
      <c r="B1445" s="8" t="str">
        <f t="shared" si="1177"/>
        <v>Current Scale - Channel 57</v>
      </c>
      <c r="C1445" s="1">
        <f t="shared" ref="C1445:D1445" si="1232">C1444+1</f>
        <v>57</v>
      </c>
      <c r="D1445" s="10">
        <f t="shared" si="1232"/>
        <v>5248</v>
      </c>
      <c r="J1445" s="1" t="s">
        <v>125</v>
      </c>
      <c r="L1445"/>
      <c r="M1445"/>
      <c r="N1445"/>
    </row>
    <row r="1446" spans="1:14" ht="15" hidden="1" outlineLevel="2" x14ac:dyDescent="0.25">
      <c r="A1446" s="1"/>
      <c r="B1446" s="8" t="str">
        <f t="shared" si="1177"/>
        <v>Current Scale - Channel 58</v>
      </c>
      <c r="C1446" s="1">
        <f t="shared" ref="C1446:D1446" si="1233">C1445+1</f>
        <v>58</v>
      </c>
      <c r="D1446" s="10">
        <f t="shared" si="1233"/>
        <v>5249</v>
      </c>
      <c r="J1446" s="1" t="s">
        <v>125</v>
      </c>
      <c r="L1446"/>
      <c r="M1446"/>
      <c r="N1446"/>
    </row>
    <row r="1447" spans="1:14" ht="15" hidden="1" outlineLevel="2" x14ac:dyDescent="0.25">
      <c r="A1447" s="1"/>
      <c r="B1447" s="8" t="str">
        <f t="shared" si="1177"/>
        <v>Current Scale - Channel 59</v>
      </c>
      <c r="C1447" s="1">
        <f t="shared" ref="C1447:D1447" si="1234">C1446+1</f>
        <v>59</v>
      </c>
      <c r="D1447" s="10">
        <f t="shared" si="1234"/>
        <v>5250</v>
      </c>
      <c r="J1447" s="1" t="s">
        <v>125</v>
      </c>
      <c r="L1447"/>
      <c r="M1447"/>
      <c r="N1447"/>
    </row>
    <row r="1448" spans="1:14" ht="15" hidden="1" outlineLevel="2" x14ac:dyDescent="0.25">
      <c r="A1448" s="1"/>
      <c r="B1448" s="8" t="str">
        <f t="shared" si="1177"/>
        <v>Current Scale - Channel 60</v>
      </c>
      <c r="C1448" s="1">
        <f t="shared" ref="C1448:D1448" si="1235">C1447+1</f>
        <v>60</v>
      </c>
      <c r="D1448" s="10">
        <f t="shared" si="1235"/>
        <v>5251</v>
      </c>
      <c r="J1448" s="1" t="s">
        <v>125</v>
      </c>
      <c r="L1448"/>
      <c r="M1448"/>
      <c r="N1448"/>
    </row>
    <row r="1449" spans="1:14" ht="15" hidden="1" outlineLevel="2" x14ac:dyDescent="0.25">
      <c r="A1449" s="1"/>
      <c r="B1449" s="8" t="str">
        <f t="shared" si="1177"/>
        <v>Current Scale - Channel 61</v>
      </c>
      <c r="C1449" s="1">
        <f t="shared" ref="C1449:D1449" si="1236">C1448+1</f>
        <v>61</v>
      </c>
      <c r="D1449" s="10">
        <f t="shared" si="1236"/>
        <v>5252</v>
      </c>
      <c r="J1449" s="1" t="s">
        <v>125</v>
      </c>
      <c r="L1449"/>
      <c r="M1449"/>
      <c r="N1449"/>
    </row>
    <row r="1450" spans="1:14" ht="15" hidden="1" outlineLevel="2" x14ac:dyDescent="0.25">
      <c r="A1450" s="1"/>
      <c r="B1450" s="8" t="str">
        <f t="shared" si="1177"/>
        <v>Current Scale - Channel 62</v>
      </c>
      <c r="C1450" s="1">
        <f t="shared" ref="C1450:D1450" si="1237">C1449+1</f>
        <v>62</v>
      </c>
      <c r="D1450" s="10">
        <f t="shared" si="1237"/>
        <v>5253</v>
      </c>
      <c r="J1450" s="1" t="s">
        <v>125</v>
      </c>
      <c r="L1450"/>
      <c r="M1450"/>
      <c r="N1450"/>
    </row>
    <row r="1451" spans="1:14" ht="15" hidden="1" outlineLevel="2" x14ac:dyDescent="0.25">
      <c r="A1451" s="1"/>
      <c r="B1451" s="8" t="str">
        <f t="shared" si="1177"/>
        <v>Current Scale - Channel 63</v>
      </c>
      <c r="C1451" s="1">
        <f t="shared" ref="C1451:D1451" si="1238">C1450+1</f>
        <v>63</v>
      </c>
      <c r="D1451" s="10">
        <f t="shared" si="1238"/>
        <v>5254</v>
      </c>
      <c r="J1451" s="1" t="s">
        <v>125</v>
      </c>
      <c r="L1451"/>
      <c r="M1451"/>
      <c r="N1451"/>
    </row>
    <row r="1452" spans="1:14" ht="15" hidden="1" outlineLevel="2" x14ac:dyDescent="0.25">
      <c r="A1452" s="1"/>
      <c r="B1452" s="8" t="str">
        <f t="shared" si="1177"/>
        <v>Current Scale - Channel 64</v>
      </c>
      <c r="C1452" s="1">
        <f t="shared" ref="C1452:D1452" si="1239">C1451+1</f>
        <v>64</v>
      </c>
      <c r="D1452" s="10">
        <f t="shared" si="1239"/>
        <v>5255</v>
      </c>
      <c r="J1452" s="1" t="s">
        <v>125</v>
      </c>
      <c r="L1452"/>
      <c r="M1452"/>
      <c r="N1452"/>
    </row>
    <row r="1453" spans="1:14" ht="15" hidden="1" outlineLevel="2" x14ac:dyDescent="0.25">
      <c r="A1453" s="1"/>
      <c r="B1453" s="8" t="str">
        <f t="shared" si="1177"/>
        <v>Current Scale - Channel 65</v>
      </c>
      <c r="C1453" s="1">
        <f t="shared" ref="C1453:D1453" si="1240">C1452+1</f>
        <v>65</v>
      </c>
      <c r="D1453" s="10">
        <f t="shared" si="1240"/>
        <v>5256</v>
      </c>
      <c r="J1453" s="1" t="s">
        <v>125</v>
      </c>
      <c r="L1453"/>
      <c r="M1453"/>
      <c r="N1453"/>
    </row>
    <row r="1454" spans="1:14" ht="15" hidden="1" outlineLevel="2" x14ac:dyDescent="0.25">
      <c r="A1454" s="1"/>
      <c r="B1454" s="8" t="str">
        <f t="shared" ref="B1454:B1484" si="1241">CONCATENATE("Current Scale - Channel ",C1454)</f>
        <v>Current Scale - Channel 66</v>
      </c>
      <c r="C1454" s="1">
        <f t="shared" ref="C1454:D1454" si="1242">C1453+1</f>
        <v>66</v>
      </c>
      <c r="D1454" s="10">
        <f t="shared" si="1242"/>
        <v>5257</v>
      </c>
      <c r="J1454" s="1" t="s">
        <v>125</v>
      </c>
      <c r="L1454"/>
      <c r="M1454"/>
      <c r="N1454"/>
    </row>
    <row r="1455" spans="1:14" ht="15" hidden="1" outlineLevel="2" x14ac:dyDescent="0.25">
      <c r="A1455" s="1"/>
      <c r="B1455" s="8" t="str">
        <f t="shared" si="1241"/>
        <v>Current Scale - Channel 67</v>
      </c>
      <c r="C1455" s="1">
        <f t="shared" ref="C1455:D1455" si="1243">C1454+1</f>
        <v>67</v>
      </c>
      <c r="D1455" s="10">
        <f t="shared" si="1243"/>
        <v>5258</v>
      </c>
      <c r="J1455" s="1" t="s">
        <v>125</v>
      </c>
      <c r="L1455"/>
      <c r="M1455"/>
      <c r="N1455"/>
    </row>
    <row r="1456" spans="1:14" ht="15" hidden="1" outlineLevel="2" x14ac:dyDescent="0.25">
      <c r="A1456" s="1"/>
      <c r="B1456" s="8" t="str">
        <f t="shared" si="1241"/>
        <v>Current Scale - Channel 68</v>
      </c>
      <c r="C1456" s="1">
        <f t="shared" ref="C1456:D1456" si="1244">C1455+1</f>
        <v>68</v>
      </c>
      <c r="D1456" s="10">
        <f t="shared" si="1244"/>
        <v>5259</v>
      </c>
      <c r="J1456" s="1" t="s">
        <v>125</v>
      </c>
      <c r="L1456"/>
      <c r="M1456"/>
      <c r="N1456"/>
    </row>
    <row r="1457" spans="1:14" ht="15" hidden="1" outlineLevel="2" x14ac:dyDescent="0.25">
      <c r="A1457" s="1"/>
      <c r="B1457" s="8" t="str">
        <f t="shared" si="1241"/>
        <v>Current Scale - Channel 69</v>
      </c>
      <c r="C1457" s="1">
        <f t="shared" ref="C1457:D1457" si="1245">C1456+1</f>
        <v>69</v>
      </c>
      <c r="D1457" s="10">
        <f t="shared" si="1245"/>
        <v>5260</v>
      </c>
      <c r="J1457" s="1" t="s">
        <v>125</v>
      </c>
      <c r="L1457"/>
      <c r="M1457"/>
      <c r="N1457"/>
    </row>
    <row r="1458" spans="1:14" ht="15" hidden="1" outlineLevel="2" x14ac:dyDescent="0.25">
      <c r="A1458" s="1"/>
      <c r="B1458" s="8" t="str">
        <f t="shared" si="1241"/>
        <v>Current Scale - Channel 70</v>
      </c>
      <c r="C1458" s="1">
        <f t="shared" ref="C1458:D1458" si="1246">C1457+1</f>
        <v>70</v>
      </c>
      <c r="D1458" s="10">
        <f t="shared" si="1246"/>
        <v>5261</v>
      </c>
      <c r="J1458" s="1" t="s">
        <v>125</v>
      </c>
      <c r="L1458"/>
      <c r="M1458"/>
      <c r="N1458"/>
    </row>
    <row r="1459" spans="1:14" ht="15" hidden="1" outlineLevel="2" x14ac:dyDescent="0.25">
      <c r="A1459" s="1"/>
      <c r="B1459" s="8" t="str">
        <f t="shared" si="1241"/>
        <v>Current Scale - Channel 71</v>
      </c>
      <c r="C1459" s="1">
        <f t="shared" ref="C1459:D1459" si="1247">C1458+1</f>
        <v>71</v>
      </c>
      <c r="D1459" s="10">
        <f t="shared" si="1247"/>
        <v>5262</v>
      </c>
      <c r="J1459" s="1" t="s">
        <v>125</v>
      </c>
      <c r="L1459"/>
      <c r="M1459"/>
      <c r="N1459"/>
    </row>
    <row r="1460" spans="1:14" ht="15" hidden="1" outlineLevel="2" x14ac:dyDescent="0.25">
      <c r="A1460" s="1"/>
      <c r="B1460" s="8" t="str">
        <f t="shared" si="1241"/>
        <v>Current Scale - Channel 72</v>
      </c>
      <c r="C1460" s="1">
        <f t="shared" ref="C1460:D1460" si="1248">C1459+1</f>
        <v>72</v>
      </c>
      <c r="D1460" s="10">
        <f t="shared" si="1248"/>
        <v>5263</v>
      </c>
      <c r="J1460" s="1" t="s">
        <v>125</v>
      </c>
      <c r="L1460"/>
      <c r="M1460"/>
      <c r="N1460"/>
    </row>
    <row r="1461" spans="1:14" ht="15" hidden="1" outlineLevel="2" x14ac:dyDescent="0.25">
      <c r="A1461" s="1"/>
      <c r="B1461" s="8" t="str">
        <f t="shared" si="1241"/>
        <v>Current Scale - Channel 73</v>
      </c>
      <c r="C1461" s="1">
        <f t="shared" ref="C1461:D1461" si="1249">C1460+1</f>
        <v>73</v>
      </c>
      <c r="D1461" s="10">
        <f t="shared" si="1249"/>
        <v>5264</v>
      </c>
      <c r="J1461" s="1" t="s">
        <v>125</v>
      </c>
      <c r="L1461"/>
      <c r="M1461"/>
      <c r="N1461"/>
    </row>
    <row r="1462" spans="1:14" ht="15" hidden="1" outlineLevel="2" x14ac:dyDescent="0.25">
      <c r="A1462" s="1"/>
      <c r="B1462" s="8" t="str">
        <f t="shared" si="1241"/>
        <v>Current Scale - Channel 74</v>
      </c>
      <c r="C1462" s="1">
        <f t="shared" ref="C1462:D1462" si="1250">C1461+1</f>
        <v>74</v>
      </c>
      <c r="D1462" s="10">
        <f t="shared" si="1250"/>
        <v>5265</v>
      </c>
      <c r="J1462" s="1" t="s">
        <v>125</v>
      </c>
      <c r="L1462"/>
      <c r="M1462"/>
      <c r="N1462"/>
    </row>
    <row r="1463" spans="1:14" ht="15" hidden="1" outlineLevel="2" x14ac:dyDescent="0.25">
      <c r="A1463" s="1"/>
      <c r="B1463" s="8" t="str">
        <f t="shared" si="1241"/>
        <v>Current Scale - Channel 75</v>
      </c>
      <c r="C1463" s="1">
        <f t="shared" ref="C1463:D1463" si="1251">C1462+1</f>
        <v>75</v>
      </c>
      <c r="D1463" s="10">
        <f t="shared" si="1251"/>
        <v>5266</v>
      </c>
      <c r="J1463" s="1" t="s">
        <v>125</v>
      </c>
      <c r="L1463"/>
      <c r="M1463"/>
      <c r="N1463"/>
    </row>
    <row r="1464" spans="1:14" ht="15" hidden="1" outlineLevel="2" x14ac:dyDescent="0.25">
      <c r="A1464" s="1"/>
      <c r="B1464" s="8" t="str">
        <f t="shared" si="1241"/>
        <v>Current Scale - Channel 76</v>
      </c>
      <c r="C1464" s="1">
        <f t="shared" ref="C1464:D1464" si="1252">C1463+1</f>
        <v>76</v>
      </c>
      <c r="D1464" s="10">
        <f t="shared" si="1252"/>
        <v>5267</v>
      </c>
      <c r="J1464" s="1" t="s">
        <v>125</v>
      </c>
      <c r="L1464"/>
      <c r="M1464"/>
      <c r="N1464"/>
    </row>
    <row r="1465" spans="1:14" ht="15" hidden="1" outlineLevel="2" x14ac:dyDescent="0.25">
      <c r="A1465" s="1"/>
      <c r="B1465" s="8" t="str">
        <f t="shared" si="1241"/>
        <v>Current Scale - Channel 77</v>
      </c>
      <c r="C1465" s="1">
        <f t="shared" ref="C1465:D1465" si="1253">C1464+1</f>
        <v>77</v>
      </c>
      <c r="D1465" s="10">
        <f t="shared" si="1253"/>
        <v>5268</v>
      </c>
      <c r="J1465" s="1" t="s">
        <v>125</v>
      </c>
      <c r="L1465"/>
      <c r="M1465"/>
      <c r="N1465"/>
    </row>
    <row r="1466" spans="1:14" ht="15" hidden="1" outlineLevel="2" x14ac:dyDescent="0.25">
      <c r="A1466" s="1"/>
      <c r="B1466" s="8" t="str">
        <f t="shared" si="1241"/>
        <v>Current Scale - Channel 78</v>
      </c>
      <c r="C1466" s="1">
        <f t="shared" ref="C1466:D1466" si="1254">C1465+1</f>
        <v>78</v>
      </c>
      <c r="D1466" s="10">
        <f t="shared" si="1254"/>
        <v>5269</v>
      </c>
      <c r="J1466" s="1" t="s">
        <v>125</v>
      </c>
      <c r="L1466"/>
      <c r="M1466"/>
      <c r="N1466"/>
    </row>
    <row r="1467" spans="1:14" ht="15" hidden="1" outlineLevel="2" x14ac:dyDescent="0.25">
      <c r="A1467" s="1"/>
      <c r="B1467" s="8" t="str">
        <f t="shared" si="1241"/>
        <v>Current Scale - Channel 79</v>
      </c>
      <c r="C1467" s="1">
        <f t="shared" ref="C1467:D1467" si="1255">C1466+1</f>
        <v>79</v>
      </c>
      <c r="D1467" s="10">
        <f t="shared" si="1255"/>
        <v>5270</v>
      </c>
      <c r="J1467" s="1" t="s">
        <v>125</v>
      </c>
      <c r="L1467"/>
      <c r="M1467"/>
      <c r="N1467"/>
    </row>
    <row r="1468" spans="1:14" ht="15" hidden="1" outlineLevel="2" x14ac:dyDescent="0.25">
      <c r="A1468" s="1"/>
      <c r="B1468" s="8" t="str">
        <f t="shared" si="1241"/>
        <v>Current Scale - Channel 80</v>
      </c>
      <c r="C1468" s="1">
        <f t="shared" ref="C1468:D1468" si="1256">C1467+1</f>
        <v>80</v>
      </c>
      <c r="D1468" s="10">
        <f t="shared" si="1256"/>
        <v>5271</v>
      </c>
      <c r="J1468" s="1" t="s">
        <v>125</v>
      </c>
      <c r="L1468"/>
      <c r="M1468"/>
      <c r="N1468"/>
    </row>
    <row r="1469" spans="1:14" ht="15" hidden="1" outlineLevel="2" x14ac:dyDescent="0.25">
      <c r="A1469" s="1"/>
      <c r="B1469" s="8" t="str">
        <f t="shared" si="1241"/>
        <v>Current Scale - Channel 81</v>
      </c>
      <c r="C1469" s="1">
        <f t="shared" ref="C1469:D1469" si="1257">C1468+1</f>
        <v>81</v>
      </c>
      <c r="D1469" s="10">
        <f t="shared" si="1257"/>
        <v>5272</v>
      </c>
      <c r="J1469" s="1" t="s">
        <v>125</v>
      </c>
      <c r="L1469"/>
      <c r="M1469"/>
      <c r="N1469"/>
    </row>
    <row r="1470" spans="1:14" ht="15" hidden="1" outlineLevel="2" x14ac:dyDescent="0.25">
      <c r="A1470" s="1"/>
      <c r="B1470" s="8" t="str">
        <f t="shared" si="1241"/>
        <v>Current Scale - Channel 82</v>
      </c>
      <c r="C1470" s="1">
        <f t="shared" ref="C1470:D1470" si="1258">C1469+1</f>
        <v>82</v>
      </c>
      <c r="D1470" s="10">
        <f t="shared" si="1258"/>
        <v>5273</v>
      </c>
      <c r="J1470" s="1" t="s">
        <v>125</v>
      </c>
      <c r="L1470"/>
      <c r="M1470"/>
      <c r="N1470"/>
    </row>
    <row r="1471" spans="1:14" ht="15" hidden="1" outlineLevel="2" x14ac:dyDescent="0.25">
      <c r="A1471" s="1"/>
      <c r="B1471" s="8" t="str">
        <f t="shared" si="1241"/>
        <v>Current Scale - Channel 83</v>
      </c>
      <c r="C1471" s="1">
        <f t="shared" ref="C1471:D1471" si="1259">C1470+1</f>
        <v>83</v>
      </c>
      <c r="D1471" s="10">
        <f t="shared" si="1259"/>
        <v>5274</v>
      </c>
      <c r="J1471" s="1" t="s">
        <v>125</v>
      </c>
      <c r="L1471"/>
      <c r="M1471"/>
      <c r="N1471"/>
    </row>
    <row r="1472" spans="1:14" ht="15" hidden="1" outlineLevel="2" x14ac:dyDescent="0.25">
      <c r="A1472" s="1"/>
      <c r="B1472" s="8" t="str">
        <f t="shared" si="1241"/>
        <v>Current Scale - Channel 84</v>
      </c>
      <c r="C1472" s="1">
        <f t="shared" ref="C1472:D1472" si="1260">C1471+1</f>
        <v>84</v>
      </c>
      <c r="D1472" s="10">
        <f t="shared" si="1260"/>
        <v>5275</v>
      </c>
      <c r="J1472" s="1" t="s">
        <v>125</v>
      </c>
      <c r="L1472"/>
      <c r="M1472"/>
      <c r="N1472"/>
    </row>
    <row r="1473" spans="1:14" ht="15" hidden="1" outlineLevel="2" x14ac:dyDescent="0.25">
      <c r="A1473" s="1"/>
      <c r="B1473" s="8" t="str">
        <f t="shared" si="1241"/>
        <v>Current Scale - Channel 85</v>
      </c>
      <c r="C1473" s="1">
        <f t="shared" ref="C1473:D1473" si="1261">C1472+1</f>
        <v>85</v>
      </c>
      <c r="D1473" s="10">
        <f t="shared" si="1261"/>
        <v>5276</v>
      </c>
      <c r="J1473" s="1" t="s">
        <v>125</v>
      </c>
      <c r="L1473"/>
      <c r="M1473"/>
      <c r="N1473"/>
    </row>
    <row r="1474" spans="1:14" ht="15" hidden="1" outlineLevel="2" x14ac:dyDescent="0.25">
      <c r="A1474" s="1"/>
      <c r="B1474" s="8" t="str">
        <f t="shared" si="1241"/>
        <v>Current Scale - Channel 86</v>
      </c>
      <c r="C1474" s="1">
        <f t="shared" ref="C1474:D1474" si="1262">C1473+1</f>
        <v>86</v>
      </c>
      <c r="D1474" s="10">
        <f t="shared" si="1262"/>
        <v>5277</v>
      </c>
      <c r="J1474" s="1" t="s">
        <v>125</v>
      </c>
      <c r="L1474"/>
      <c r="M1474"/>
      <c r="N1474"/>
    </row>
    <row r="1475" spans="1:14" ht="15" hidden="1" outlineLevel="2" x14ac:dyDescent="0.25">
      <c r="A1475" s="1"/>
      <c r="B1475" s="8" t="str">
        <f t="shared" si="1241"/>
        <v>Current Scale - Channel 87</v>
      </c>
      <c r="C1475" s="1">
        <f t="shared" ref="C1475:D1475" si="1263">C1474+1</f>
        <v>87</v>
      </c>
      <c r="D1475" s="10">
        <f t="shared" si="1263"/>
        <v>5278</v>
      </c>
      <c r="J1475" s="1" t="s">
        <v>125</v>
      </c>
      <c r="L1475"/>
      <c r="M1475"/>
      <c r="N1475"/>
    </row>
    <row r="1476" spans="1:14" ht="15" hidden="1" outlineLevel="2" x14ac:dyDescent="0.25">
      <c r="A1476" s="1"/>
      <c r="B1476" s="8" t="str">
        <f t="shared" si="1241"/>
        <v>Current Scale - Channel 88</v>
      </c>
      <c r="C1476" s="1">
        <f t="shared" ref="C1476:D1476" si="1264">C1475+1</f>
        <v>88</v>
      </c>
      <c r="D1476" s="10">
        <f t="shared" si="1264"/>
        <v>5279</v>
      </c>
      <c r="J1476" s="1" t="s">
        <v>125</v>
      </c>
      <c r="L1476"/>
      <c r="M1476"/>
      <c r="N1476"/>
    </row>
    <row r="1477" spans="1:14" ht="15" hidden="1" outlineLevel="2" x14ac:dyDescent="0.25">
      <c r="A1477" s="1"/>
      <c r="B1477" s="8" t="str">
        <f t="shared" si="1241"/>
        <v>Current Scale - Channel 89</v>
      </c>
      <c r="C1477" s="1">
        <f t="shared" ref="C1477:D1477" si="1265">C1476+1</f>
        <v>89</v>
      </c>
      <c r="D1477" s="10">
        <f t="shared" si="1265"/>
        <v>5280</v>
      </c>
      <c r="J1477" s="1" t="s">
        <v>125</v>
      </c>
      <c r="L1477"/>
      <c r="M1477"/>
      <c r="N1477"/>
    </row>
    <row r="1478" spans="1:14" ht="15" hidden="1" outlineLevel="2" x14ac:dyDescent="0.25">
      <c r="A1478" s="1"/>
      <c r="B1478" s="8" t="str">
        <f t="shared" si="1241"/>
        <v>Current Scale - Channel 90</v>
      </c>
      <c r="C1478" s="1">
        <f t="shared" ref="C1478:D1478" si="1266">C1477+1</f>
        <v>90</v>
      </c>
      <c r="D1478" s="10">
        <f t="shared" si="1266"/>
        <v>5281</v>
      </c>
      <c r="J1478" s="1" t="s">
        <v>125</v>
      </c>
      <c r="L1478"/>
      <c r="M1478"/>
      <c r="N1478"/>
    </row>
    <row r="1479" spans="1:14" ht="15" hidden="1" outlineLevel="2" x14ac:dyDescent="0.25">
      <c r="A1479" s="1"/>
      <c r="B1479" s="8" t="str">
        <f t="shared" si="1241"/>
        <v>Current Scale - Channel 91</v>
      </c>
      <c r="C1479" s="1">
        <f t="shared" ref="C1479:D1479" si="1267">C1478+1</f>
        <v>91</v>
      </c>
      <c r="D1479" s="10">
        <f t="shared" si="1267"/>
        <v>5282</v>
      </c>
      <c r="J1479" s="1" t="s">
        <v>125</v>
      </c>
      <c r="L1479"/>
      <c r="M1479"/>
      <c r="N1479"/>
    </row>
    <row r="1480" spans="1:14" ht="15" hidden="1" outlineLevel="2" x14ac:dyDescent="0.25">
      <c r="A1480" s="1"/>
      <c r="B1480" s="8" t="str">
        <f t="shared" si="1241"/>
        <v>Current Scale - Channel 92</v>
      </c>
      <c r="C1480" s="1">
        <f t="shared" ref="C1480:D1480" si="1268">C1479+1</f>
        <v>92</v>
      </c>
      <c r="D1480" s="10">
        <f t="shared" si="1268"/>
        <v>5283</v>
      </c>
      <c r="J1480" s="1" t="s">
        <v>125</v>
      </c>
      <c r="L1480"/>
      <c r="M1480"/>
      <c r="N1480"/>
    </row>
    <row r="1481" spans="1:14" ht="15" hidden="1" outlineLevel="2" x14ac:dyDescent="0.25">
      <c r="A1481" s="1"/>
      <c r="B1481" s="8" t="str">
        <f t="shared" si="1241"/>
        <v>Current Scale - Channel 93</v>
      </c>
      <c r="C1481" s="1">
        <f t="shared" ref="C1481:D1481" si="1269">C1480+1</f>
        <v>93</v>
      </c>
      <c r="D1481" s="10">
        <f t="shared" si="1269"/>
        <v>5284</v>
      </c>
      <c r="J1481" s="1" t="s">
        <v>125</v>
      </c>
      <c r="L1481"/>
      <c r="M1481"/>
      <c r="N1481"/>
    </row>
    <row r="1482" spans="1:14" ht="15" hidden="1" outlineLevel="2" x14ac:dyDescent="0.25">
      <c r="A1482" s="1"/>
      <c r="B1482" s="8" t="str">
        <f t="shared" si="1241"/>
        <v>Current Scale - Channel 94</v>
      </c>
      <c r="C1482" s="1">
        <f t="shared" ref="C1482:D1482" si="1270">C1481+1</f>
        <v>94</v>
      </c>
      <c r="D1482" s="10">
        <f t="shared" si="1270"/>
        <v>5285</v>
      </c>
      <c r="J1482" s="1" t="s">
        <v>125</v>
      </c>
      <c r="L1482"/>
      <c r="M1482"/>
      <c r="N1482"/>
    </row>
    <row r="1483" spans="1:14" ht="15" hidden="1" outlineLevel="2" x14ac:dyDescent="0.25">
      <c r="A1483" s="1"/>
      <c r="B1483" s="8" t="str">
        <f t="shared" si="1241"/>
        <v>Current Scale - Channel 95</v>
      </c>
      <c r="C1483" s="1">
        <f t="shared" ref="C1483:D1483" si="1271">C1482+1</f>
        <v>95</v>
      </c>
      <c r="D1483" s="10">
        <f t="shared" si="1271"/>
        <v>5286</v>
      </c>
      <c r="J1483" s="1" t="s">
        <v>125</v>
      </c>
      <c r="L1483"/>
      <c r="M1483"/>
      <c r="N1483"/>
    </row>
    <row r="1484" spans="1:14" ht="15" hidden="1" outlineLevel="2" x14ac:dyDescent="0.25">
      <c r="A1484" s="1"/>
      <c r="B1484" s="8" t="str">
        <f t="shared" si="1241"/>
        <v>Current Scale - Channel 96</v>
      </c>
      <c r="C1484" s="1">
        <f t="shared" ref="C1484:D1484" si="1272">C1483+1</f>
        <v>96</v>
      </c>
      <c r="D1484" s="10">
        <f t="shared" si="1272"/>
        <v>5287</v>
      </c>
      <c r="J1484" s="1" t="s">
        <v>125</v>
      </c>
      <c r="L1484"/>
      <c r="M1484"/>
      <c r="N1484"/>
    </row>
    <row r="1485" spans="1:14" ht="15" hidden="1" outlineLevel="1" x14ac:dyDescent="0.25">
      <c r="A1485" s="1"/>
      <c r="L1485"/>
      <c r="M1485"/>
      <c r="N1485"/>
    </row>
    <row r="1486" spans="1:14" s="9" customFormat="1" hidden="1" outlineLevel="1" x14ac:dyDescent="0.25">
      <c r="A1486" s="7"/>
      <c r="B1486" s="8" t="s">
        <v>92</v>
      </c>
      <c r="C1486" s="8"/>
      <c r="D1486" s="10">
        <f>E1388+1</f>
        <v>5288</v>
      </c>
      <c r="E1486" s="1">
        <f>E1582</f>
        <v>5479</v>
      </c>
      <c r="F1486" s="10">
        <v>10000</v>
      </c>
      <c r="G1486" s="11">
        <f>G1582</f>
        <v>10191</v>
      </c>
      <c r="H1486" s="1"/>
      <c r="I1486" s="11"/>
      <c r="J1486" s="1" t="s">
        <v>125</v>
      </c>
      <c r="K1486" s="1" t="s">
        <v>56</v>
      </c>
      <c r="L1486" s="1"/>
      <c r="M1486" s="1"/>
      <c r="N1486" s="8" t="s">
        <v>106</v>
      </c>
    </row>
    <row r="1487" spans="1:14" hidden="1" outlineLevel="2" x14ac:dyDescent="0.25">
      <c r="B1487" s="8" t="str">
        <f>CONCATENATE("kWh - Channel ",C1487)</f>
        <v>kWh - Channel 1</v>
      </c>
      <c r="C1487" s="1">
        <v>1</v>
      </c>
      <c r="D1487" s="10">
        <f>D1486</f>
        <v>5288</v>
      </c>
      <c r="E1487" s="1">
        <f>+D1487+1</f>
        <v>5289</v>
      </c>
      <c r="F1487" s="10">
        <f>F1486</f>
        <v>10000</v>
      </c>
      <c r="G1487" s="11">
        <f>+F1487+1</f>
        <v>10001</v>
      </c>
      <c r="J1487" s="1" t="s">
        <v>125</v>
      </c>
      <c r="K1487" s="1" t="s">
        <v>56</v>
      </c>
    </row>
    <row r="1488" spans="1:14" hidden="1" outlineLevel="2" x14ac:dyDescent="0.25">
      <c r="B1488" s="8" t="str">
        <f t="shared" ref="B1488:B1551" si="1273">CONCATENATE("kWh - Channel ",C1488)</f>
        <v>kWh - Channel 2</v>
      </c>
      <c r="C1488" s="1">
        <f>C1487+1</f>
        <v>2</v>
      </c>
      <c r="D1488" s="10">
        <f>E1487+1</f>
        <v>5290</v>
      </c>
      <c r="E1488" s="1">
        <f>+D1488+1</f>
        <v>5291</v>
      </c>
      <c r="F1488" s="10">
        <f>G1487+1</f>
        <v>10002</v>
      </c>
      <c r="G1488" s="11">
        <f>+F1488+1</f>
        <v>10003</v>
      </c>
      <c r="J1488" s="1" t="s">
        <v>125</v>
      </c>
      <c r="K1488" s="1" t="s">
        <v>56</v>
      </c>
    </row>
    <row r="1489" spans="1:14" hidden="1" outlineLevel="2" x14ac:dyDescent="0.25">
      <c r="B1489" s="8" t="str">
        <f t="shared" si="1273"/>
        <v>kWh - Channel 3</v>
      </c>
      <c r="C1489" s="1">
        <f t="shared" ref="C1489:C1552" si="1274">C1488+1</f>
        <v>3</v>
      </c>
      <c r="D1489" s="10">
        <f t="shared" ref="D1489:D1552" si="1275">E1488+1</f>
        <v>5292</v>
      </c>
      <c r="E1489" s="1">
        <f t="shared" ref="E1489:E1552" si="1276">+D1489+1</f>
        <v>5293</v>
      </c>
      <c r="F1489" s="10">
        <f t="shared" ref="F1489:F1552" si="1277">G1488+1</f>
        <v>10004</v>
      </c>
      <c r="G1489" s="11">
        <f t="shared" ref="G1489:G1552" si="1278">+F1489+1</f>
        <v>10005</v>
      </c>
      <c r="J1489" s="1" t="s">
        <v>125</v>
      </c>
      <c r="K1489" s="1" t="s">
        <v>56</v>
      </c>
    </row>
    <row r="1490" spans="1:14" hidden="1" outlineLevel="2" x14ac:dyDescent="0.25">
      <c r="B1490" s="8" t="str">
        <f t="shared" si="1273"/>
        <v>kWh - Channel 4</v>
      </c>
      <c r="C1490" s="1">
        <f t="shared" si="1274"/>
        <v>4</v>
      </c>
      <c r="D1490" s="10">
        <f t="shared" si="1275"/>
        <v>5294</v>
      </c>
      <c r="E1490" s="1">
        <f t="shared" si="1276"/>
        <v>5295</v>
      </c>
      <c r="F1490" s="10">
        <f t="shared" si="1277"/>
        <v>10006</v>
      </c>
      <c r="G1490" s="11">
        <f t="shared" si="1278"/>
        <v>10007</v>
      </c>
      <c r="J1490" s="1" t="s">
        <v>125</v>
      </c>
      <c r="K1490" s="1" t="s">
        <v>56</v>
      </c>
    </row>
    <row r="1491" spans="1:14" hidden="1" outlineLevel="2" x14ac:dyDescent="0.25">
      <c r="B1491" s="8" t="str">
        <f t="shared" si="1273"/>
        <v>kWh - Channel 5</v>
      </c>
      <c r="C1491" s="1">
        <f t="shared" si="1274"/>
        <v>5</v>
      </c>
      <c r="D1491" s="10">
        <f t="shared" si="1275"/>
        <v>5296</v>
      </c>
      <c r="E1491" s="1">
        <f t="shared" si="1276"/>
        <v>5297</v>
      </c>
      <c r="F1491" s="10">
        <f t="shared" si="1277"/>
        <v>10008</v>
      </c>
      <c r="G1491" s="11">
        <f t="shared" si="1278"/>
        <v>10009</v>
      </c>
      <c r="J1491" s="1" t="s">
        <v>125</v>
      </c>
      <c r="K1491" s="1" t="s">
        <v>56</v>
      </c>
    </row>
    <row r="1492" spans="1:14" hidden="1" outlineLevel="2" x14ac:dyDescent="0.25">
      <c r="B1492" s="8" t="str">
        <f t="shared" si="1273"/>
        <v>kWh - Channel 6</v>
      </c>
      <c r="C1492" s="1">
        <f t="shared" si="1274"/>
        <v>6</v>
      </c>
      <c r="D1492" s="10">
        <f t="shared" si="1275"/>
        <v>5298</v>
      </c>
      <c r="E1492" s="1">
        <f t="shared" si="1276"/>
        <v>5299</v>
      </c>
      <c r="F1492" s="10">
        <f t="shared" si="1277"/>
        <v>10010</v>
      </c>
      <c r="G1492" s="11">
        <f t="shared" si="1278"/>
        <v>10011</v>
      </c>
      <c r="J1492" s="1" t="s">
        <v>125</v>
      </c>
      <c r="K1492" s="1" t="s">
        <v>56</v>
      </c>
    </row>
    <row r="1493" spans="1:14" hidden="1" outlineLevel="2" x14ac:dyDescent="0.25">
      <c r="B1493" s="8" t="str">
        <f t="shared" si="1273"/>
        <v>kWh - Channel 7</v>
      </c>
      <c r="C1493" s="1">
        <f t="shared" si="1274"/>
        <v>7</v>
      </c>
      <c r="D1493" s="10">
        <f t="shared" si="1275"/>
        <v>5300</v>
      </c>
      <c r="E1493" s="1">
        <f t="shared" si="1276"/>
        <v>5301</v>
      </c>
      <c r="F1493" s="10">
        <f t="shared" si="1277"/>
        <v>10012</v>
      </c>
      <c r="G1493" s="11">
        <f t="shared" si="1278"/>
        <v>10013</v>
      </c>
      <c r="J1493" s="1" t="s">
        <v>125</v>
      </c>
      <c r="K1493" s="1" t="s">
        <v>56</v>
      </c>
    </row>
    <row r="1494" spans="1:14" hidden="1" outlineLevel="2" x14ac:dyDescent="0.25">
      <c r="B1494" s="8" t="str">
        <f t="shared" si="1273"/>
        <v>kWh - Channel 8</v>
      </c>
      <c r="C1494" s="1">
        <f t="shared" si="1274"/>
        <v>8</v>
      </c>
      <c r="D1494" s="10">
        <f t="shared" si="1275"/>
        <v>5302</v>
      </c>
      <c r="E1494" s="1">
        <f t="shared" si="1276"/>
        <v>5303</v>
      </c>
      <c r="F1494" s="10">
        <f t="shared" si="1277"/>
        <v>10014</v>
      </c>
      <c r="G1494" s="11">
        <f t="shared" si="1278"/>
        <v>10015</v>
      </c>
      <c r="J1494" s="1" t="s">
        <v>125</v>
      </c>
      <c r="K1494" s="1" t="s">
        <v>56</v>
      </c>
    </row>
    <row r="1495" spans="1:14" hidden="1" outlineLevel="2" x14ac:dyDescent="0.25">
      <c r="B1495" s="8" t="str">
        <f t="shared" si="1273"/>
        <v>kWh - Channel 9</v>
      </c>
      <c r="C1495" s="1">
        <f t="shared" si="1274"/>
        <v>9</v>
      </c>
      <c r="D1495" s="10">
        <f t="shared" si="1275"/>
        <v>5304</v>
      </c>
      <c r="E1495" s="1">
        <f t="shared" si="1276"/>
        <v>5305</v>
      </c>
      <c r="F1495" s="10">
        <f t="shared" si="1277"/>
        <v>10016</v>
      </c>
      <c r="G1495" s="11">
        <f t="shared" si="1278"/>
        <v>10017</v>
      </c>
      <c r="J1495" s="1" t="s">
        <v>125</v>
      </c>
      <c r="K1495" s="1" t="s">
        <v>56</v>
      </c>
    </row>
    <row r="1496" spans="1:14" hidden="1" outlineLevel="2" x14ac:dyDescent="0.25">
      <c r="B1496" s="8" t="str">
        <f t="shared" si="1273"/>
        <v>kWh - Channel 10</v>
      </c>
      <c r="C1496" s="1">
        <f t="shared" si="1274"/>
        <v>10</v>
      </c>
      <c r="D1496" s="10">
        <f t="shared" si="1275"/>
        <v>5306</v>
      </c>
      <c r="E1496" s="1">
        <f t="shared" si="1276"/>
        <v>5307</v>
      </c>
      <c r="F1496" s="10">
        <f t="shared" si="1277"/>
        <v>10018</v>
      </c>
      <c r="G1496" s="11">
        <f t="shared" si="1278"/>
        <v>10019</v>
      </c>
      <c r="J1496" s="1" t="s">
        <v>125</v>
      </c>
      <c r="K1496" s="1" t="s">
        <v>56</v>
      </c>
    </row>
    <row r="1497" spans="1:14" hidden="1" outlineLevel="2" x14ac:dyDescent="0.25">
      <c r="B1497" s="8" t="str">
        <f t="shared" si="1273"/>
        <v>kWh - Channel 11</v>
      </c>
      <c r="C1497" s="1">
        <f t="shared" si="1274"/>
        <v>11</v>
      </c>
      <c r="D1497" s="10">
        <f t="shared" si="1275"/>
        <v>5308</v>
      </c>
      <c r="E1497" s="1">
        <f t="shared" si="1276"/>
        <v>5309</v>
      </c>
      <c r="F1497" s="10">
        <f t="shared" si="1277"/>
        <v>10020</v>
      </c>
      <c r="G1497" s="11">
        <f t="shared" si="1278"/>
        <v>10021</v>
      </c>
      <c r="J1497" s="1" t="s">
        <v>125</v>
      </c>
      <c r="K1497" s="1" t="s">
        <v>56</v>
      </c>
    </row>
    <row r="1498" spans="1:14" hidden="1" outlineLevel="2" x14ac:dyDescent="0.25">
      <c r="B1498" s="8" t="str">
        <f t="shared" si="1273"/>
        <v>kWh - Channel 12</v>
      </c>
      <c r="C1498" s="1">
        <f t="shared" si="1274"/>
        <v>12</v>
      </c>
      <c r="D1498" s="10">
        <f t="shared" si="1275"/>
        <v>5310</v>
      </c>
      <c r="E1498" s="1">
        <f t="shared" si="1276"/>
        <v>5311</v>
      </c>
      <c r="F1498" s="10">
        <f t="shared" si="1277"/>
        <v>10022</v>
      </c>
      <c r="G1498" s="11">
        <f t="shared" si="1278"/>
        <v>10023</v>
      </c>
      <c r="J1498" s="1" t="s">
        <v>125</v>
      </c>
      <c r="K1498" s="1" t="s">
        <v>56</v>
      </c>
    </row>
    <row r="1499" spans="1:14" hidden="1" outlineLevel="2" x14ac:dyDescent="0.25">
      <c r="B1499" s="8" t="str">
        <f t="shared" si="1273"/>
        <v>kWh - Channel 13</v>
      </c>
      <c r="C1499" s="1">
        <f t="shared" si="1274"/>
        <v>13</v>
      </c>
      <c r="D1499" s="10">
        <f t="shared" si="1275"/>
        <v>5312</v>
      </c>
      <c r="E1499" s="1">
        <f t="shared" si="1276"/>
        <v>5313</v>
      </c>
      <c r="F1499" s="10">
        <f t="shared" si="1277"/>
        <v>10024</v>
      </c>
      <c r="G1499" s="11">
        <f t="shared" si="1278"/>
        <v>10025</v>
      </c>
      <c r="J1499" s="1" t="s">
        <v>125</v>
      </c>
      <c r="K1499" s="1" t="s">
        <v>56</v>
      </c>
    </row>
    <row r="1500" spans="1:14" ht="15" hidden="1" outlineLevel="2" x14ac:dyDescent="0.25">
      <c r="A1500" s="1"/>
      <c r="B1500" s="8" t="str">
        <f t="shared" si="1273"/>
        <v>kWh - Channel 14</v>
      </c>
      <c r="C1500" s="1">
        <f t="shared" si="1274"/>
        <v>14</v>
      </c>
      <c r="D1500" s="10">
        <f t="shared" si="1275"/>
        <v>5314</v>
      </c>
      <c r="E1500" s="1">
        <f t="shared" si="1276"/>
        <v>5315</v>
      </c>
      <c r="F1500" s="10">
        <f t="shared" si="1277"/>
        <v>10026</v>
      </c>
      <c r="G1500" s="11">
        <f t="shared" si="1278"/>
        <v>10027</v>
      </c>
      <c r="J1500" s="1" t="s">
        <v>125</v>
      </c>
      <c r="K1500" s="1" t="s">
        <v>56</v>
      </c>
      <c r="L1500"/>
      <c r="M1500"/>
      <c r="N1500"/>
    </row>
    <row r="1501" spans="1:14" ht="15" hidden="1" outlineLevel="2" x14ac:dyDescent="0.25">
      <c r="A1501" s="1"/>
      <c r="B1501" s="8" t="str">
        <f t="shared" si="1273"/>
        <v>kWh - Channel 15</v>
      </c>
      <c r="C1501" s="1">
        <f t="shared" si="1274"/>
        <v>15</v>
      </c>
      <c r="D1501" s="10">
        <f t="shared" si="1275"/>
        <v>5316</v>
      </c>
      <c r="E1501" s="1">
        <f t="shared" si="1276"/>
        <v>5317</v>
      </c>
      <c r="F1501" s="10">
        <f t="shared" si="1277"/>
        <v>10028</v>
      </c>
      <c r="G1501" s="11">
        <f t="shared" si="1278"/>
        <v>10029</v>
      </c>
      <c r="J1501" s="1" t="s">
        <v>125</v>
      </c>
      <c r="K1501" s="1" t="s">
        <v>56</v>
      </c>
      <c r="L1501"/>
      <c r="M1501"/>
      <c r="N1501"/>
    </row>
    <row r="1502" spans="1:14" ht="15" hidden="1" outlineLevel="2" x14ac:dyDescent="0.25">
      <c r="A1502" s="1"/>
      <c r="B1502" s="8" t="str">
        <f t="shared" si="1273"/>
        <v>kWh - Channel 16</v>
      </c>
      <c r="C1502" s="1">
        <f t="shared" si="1274"/>
        <v>16</v>
      </c>
      <c r="D1502" s="10">
        <f t="shared" si="1275"/>
        <v>5318</v>
      </c>
      <c r="E1502" s="1">
        <f t="shared" si="1276"/>
        <v>5319</v>
      </c>
      <c r="F1502" s="10">
        <f t="shared" si="1277"/>
        <v>10030</v>
      </c>
      <c r="G1502" s="11">
        <f t="shared" si="1278"/>
        <v>10031</v>
      </c>
      <c r="J1502" s="1" t="s">
        <v>125</v>
      </c>
      <c r="K1502" s="1" t="s">
        <v>56</v>
      </c>
      <c r="L1502"/>
      <c r="M1502"/>
      <c r="N1502"/>
    </row>
    <row r="1503" spans="1:14" ht="15" hidden="1" outlineLevel="2" x14ac:dyDescent="0.25">
      <c r="A1503" s="1"/>
      <c r="B1503" s="8" t="str">
        <f t="shared" si="1273"/>
        <v>kWh - Channel 17</v>
      </c>
      <c r="C1503" s="1">
        <f t="shared" si="1274"/>
        <v>17</v>
      </c>
      <c r="D1503" s="10">
        <f t="shared" si="1275"/>
        <v>5320</v>
      </c>
      <c r="E1503" s="1">
        <f t="shared" si="1276"/>
        <v>5321</v>
      </c>
      <c r="F1503" s="10">
        <f t="shared" si="1277"/>
        <v>10032</v>
      </c>
      <c r="G1503" s="11">
        <f t="shared" si="1278"/>
        <v>10033</v>
      </c>
      <c r="J1503" s="1" t="s">
        <v>125</v>
      </c>
      <c r="K1503" s="1" t="s">
        <v>56</v>
      </c>
      <c r="L1503"/>
      <c r="M1503"/>
      <c r="N1503"/>
    </row>
    <row r="1504" spans="1:14" ht="15" hidden="1" outlineLevel="2" x14ac:dyDescent="0.25">
      <c r="A1504" s="1"/>
      <c r="B1504" s="8" t="str">
        <f t="shared" si="1273"/>
        <v>kWh - Channel 18</v>
      </c>
      <c r="C1504" s="1">
        <f t="shared" si="1274"/>
        <v>18</v>
      </c>
      <c r="D1504" s="10">
        <f t="shared" si="1275"/>
        <v>5322</v>
      </c>
      <c r="E1504" s="1">
        <f t="shared" si="1276"/>
        <v>5323</v>
      </c>
      <c r="F1504" s="10">
        <f t="shared" si="1277"/>
        <v>10034</v>
      </c>
      <c r="G1504" s="11">
        <f t="shared" si="1278"/>
        <v>10035</v>
      </c>
      <c r="J1504" s="1" t="s">
        <v>125</v>
      </c>
      <c r="K1504" s="1" t="s">
        <v>56</v>
      </c>
      <c r="L1504"/>
      <c r="M1504"/>
      <c r="N1504"/>
    </row>
    <row r="1505" spans="1:14" ht="15" hidden="1" outlineLevel="2" x14ac:dyDescent="0.25">
      <c r="A1505" s="1"/>
      <c r="B1505" s="8" t="str">
        <f t="shared" si="1273"/>
        <v>kWh - Channel 19</v>
      </c>
      <c r="C1505" s="1">
        <f t="shared" si="1274"/>
        <v>19</v>
      </c>
      <c r="D1505" s="10">
        <f t="shared" si="1275"/>
        <v>5324</v>
      </c>
      <c r="E1505" s="1">
        <f t="shared" si="1276"/>
        <v>5325</v>
      </c>
      <c r="F1505" s="10">
        <f t="shared" si="1277"/>
        <v>10036</v>
      </c>
      <c r="G1505" s="11">
        <f t="shared" si="1278"/>
        <v>10037</v>
      </c>
      <c r="J1505" s="1" t="s">
        <v>125</v>
      </c>
      <c r="K1505" s="1" t="s">
        <v>56</v>
      </c>
      <c r="L1505"/>
      <c r="M1505"/>
      <c r="N1505"/>
    </row>
    <row r="1506" spans="1:14" ht="15" hidden="1" outlineLevel="2" x14ac:dyDescent="0.25">
      <c r="A1506" s="1"/>
      <c r="B1506" s="8" t="str">
        <f t="shared" si="1273"/>
        <v>kWh - Channel 20</v>
      </c>
      <c r="C1506" s="1">
        <f t="shared" si="1274"/>
        <v>20</v>
      </c>
      <c r="D1506" s="10">
        <f t="shared" si="1275"/>
        <v>5326</v>
      </c>
      <c r="E1506" s="1">
        <f t="shared" si="1276"/>
        <v>5327</v>
      </c>
      <c r="F1506" s="10">
        <f t="shared" si="1277"/>
        <v>10038</v>
      </c>
      <c r="G1506" s="11">
        <f t="shared" si="1278"/>
        <v>10039</v>
      </c>
      <c r="J1506" s="1" t="s">
        <v>125</v>
      </c>
      <c r="K1506" s="1" t="s">
        <v>56</v>
      </c>
      <c r="L1506"/>
      <c r="M1506"/>
      <c r="N1506"/>
    </row>
    <row r="1507" spans="1:14" ht="15" hidden="1" outlineLevel="2" x14ac:dyDescent="0.25">
      <c r="A1507" s="1"/>
      <c r="B1507" s="8" t="str">
        <f t="shared" si="1273"/>
        <v>kWh - Channel 21</v>
      </c>
      <c r="C1507" s="1">
        <f t="shared" si="1274"/>
        <v>21</v>
      </c>
      <c r="D1507" s="10">
        <f t="shared" si="1275"/>
        <v>5328</v>
      </c>
      <c r="E1507" s="1">
        <f t="shared" si="1276"/>
        <v>5329</v>
      </c>
      <c r="F1507" s="10">
        <f t="shared" si="1277"/>
        <v>10040</v>
      </c>
      <c r="G1507" s="11">
        <f t="shared" si="1278"/>
        <v>10041</v>
      </c>
      <c r="J1507" s="1" t="s">
        <v>125</v>
      </c>
      <c r="K1507" s="1" t="s">
        <v>56</v>
      </c>
      <c r="L1507"/>
      <c r="M1507"/>
      <c r="N1507"/>
    </row>
    <row r="1508" spans="1:14" ht="15" hidden="1" outlineLevel="2" x14ac:dyDescent="0.25">
      <c r="A1508" s="1"/>
      <c r="B1508" s="8" t="str">
        <f t="shared" si="1273"/>
        <v>kWh - Channel 22</v>
      </c>
      <c r="C1508" s="1">
        <f t="shared" si="1274"/>
        <v>22</v>
      </c>
      <c r="D1508" s="10">
        <f t="shared" si="1275"/>
        <v>5330</v>
      </c>
      <c r="E1508" s="1">
        <f t="shared" si="1276"/>
        <v>5331</v>
      </c>
      <c r="F1508" s="10">
        <f t="shared" si="1277"/>
        <v>10042</v>
      </c>
      <c r="G1508" s="11">
        <f t="shared" si="1278"/>
        <v>10043</v>
      </c>
      <c r="J1508" s="1" t="s">
        <v>125</v>
      </c>
      <c r="K1508" s="1" t="s">
        <v>56</v>
      </c>
      <c r="L1508"/>
      <c r="M1508"/>
      <c r="N1508"/>
    </row>
    <row r="1509" spans="1:14" ht="15" hidden="1" outlineLevel="2" x14ac:dyDescent="0.25">
      <c r="A1509" s="1"/>
      <c r="B1509" s="8" t="str">
        <f t="shared" si="1273"/>
        <v>kWh - Channel 23</v>
      </c>
      <c r="C1509" s="1">
        <f t="shared" si="1274"/>
        <v>23</v>
      </c>
      <c r="D1509" s="10">
        <f t="shared" si="1275"/>
        <v>5332</v>
      </c>
      <c r="E1509" s="1">
        <f t="shared" si="1276"/>
        <v>5333</v>
      </c>
      <c r="F1509" s="10">
        <f t="shared" si="1277"/>
        <v>10044</v>
      </c>
      <c r="G1509" s="11">
        <f t="shared" si="1278"/>
        <v>10045</v>
      </c>
      <c r="J1509" s="1" t="s">
        <v>125</v>
      </c>
      <c r="K1509" s="1" t="s">
        <v>56</v>
      </c>
      <c r="L1509"/>
      <c r="M1509"/>
      <c r="N1509"/>
    </row>
    <row r="1510" spans="1:14" ht="15" hidden="1" outlineLevel="2" x14ac:dyDescent="0.25">
      <c r="A1510" s="1"/>
      <c r="B1510" s="8" t="str">
        <f t="shared" si="1273"/>
        <v>kWh - Channel 24</v>
      </c>
      <c r="C1510" s="1">
        <f t="shared" si="1274"/>
        <v>24</v>
      </c>
      <c r="D1510" s="10">
        <f t="shared" si="1275"/>
        <v>5334</v>
      </c>
      <c r="E1510" s="1">
        <f t="shared" si="1276"/>
        <v>5335</v>
      </c>
      <c r="F1510" s="10">
        <f t="shared" si="1277"/>
        <v>10046</v>
      </c>
      <c r="G1510" s="11">
        <f t="shared" si="1278"/>
        <v>10047</v>
      </c>
      <c r="J1510" s="1" t="s">
        <v>125</v>
      </c>
      <c r="K1510" s="1" t="s">
        <v>56</v>
      </c>
      <c r="L1510"/>
      <c r="M1510"/>
      <c r="N1510"/>
    </row>
    <row r="1511" spans="1:14" ht="15" hidden="1" outlineLevel="2" x14ac:dyDescent="0.25">
      <c r="A1511" s="1"/>
      <c r="B1511" s="8" t="str">
        <f t="shared" si="1273"/>
        <v>kWh - Channel 25</v>
      </c>
      <c r="C1511" s="1">
        <f t="shared" si="1274"/>
        <v>25</v>
      </c>
      <c r="D1511" s="10">
        <f t="shared" si="1275"/>
        <v>5336</v>
      </c>
      <c r="E1511" s="1">
        <f t="shared" si="1276"/>
        <v>5337</v>
      </c>
      <c r="F1511" s="10">
        <f t="shared" si="1277"/>
        <v>10048</v>
      </c>
      <c r="G1511" s="11">
        <f t="shared" si="1278"/>
        <v>10049</v>
      </c>
      <c r="J1511" s="1" t="s">
        <v>125</v>
      </c>
      <c r="K1511" s="1" t="s">
        <v>56</v>
      </c>
      <c r="L1511"/>
      <c r="M1511"/>
      <c r="N1511"/>
    </row>
    <row r="1512" spans="1:14" ht="15" hidden="1" outlineLevel="2" x14ac:dyDescent="0.25">
      <c r="A1512" s="1"/>
      <c r="B1512" s="8" t="str">
        <f t="shared" si="1273"/>
        <v>kWh - Channel 26</v>
      </c>
      <c r="C1512" s="1">
        <f t="shared" si="1274"/>
        <v>26</v>
      </c>
      <c r="D1512" s="10">
        <f t="shared" si="1275"/>
        <v>5338</v>
      </c>
      <c r="E1512" s="1">
        <f t="shared" si="1276"/>
        <v>5339</v>
      </c>
      <c r="F1512" s="10">
        <f t="shared" si="1277"/>
        <v>10050</v>
      </c>
      <c r="G1512" s="11">
        <f t="shared" si="1278"/>
        <v>10051</v>
      </c>
      <c r="J1512" s="1" t="s">
        <v>125</v>
      </c>
      <c r="K1512" s="1" t="s">
        <v>56</v>
      </c>
      <c r="L1512"/>
      <c r="M1512"/>
      <c r="N1512"/>
    </row>
    <row r="1513" spans="1:14" ht="15" hidden="1" outlineLevel="2" x14ac:dyDescent="0.25">
      <c r="A1513" s="1"/>
      <c r="B1513" s="8" t="str">
        <f t="shared" si="1273"/>
        <v>kWh - Channel 27</v>
      </c>
      <c r="C1513" s="1">
        <f t="shared" si="1274"/>
        <v>27</v>
      </c>
      <c r="D1513" s="10">
        <f t="shared" si="1275"/>
        <v>5340</v>
      </c>
      <c r="E1513" s="1">
        <f t="shared" si="1276"/>
        <v>5341</v>
      </c>
      <c r="F1513" s="10">
        <f t="shared" si="1277"/>
        <v>10052</v>
      </c>
      <c r="G1513" s="11">
        <f t="shared" si="1278"/>
        <v>10053</v>
      </c>
      <c r="J1513" s="1" t="s">
        <v>125</v>
      </c>
      <c r="K1513" s="1" t="s">
        <v>56</v>
      </c>
      <c r="L1513"/>
      <c r="M1513"/>
      <c r="N1513"/>
    </row>
    <row r="1514" spans="1:14" ht="15" hidden="1" outlineLevel="2" x14ac:dyDescent="0.25">
      <c r="A1514" s="1"/>
      <c r="B1514" s="8" t="str">
        <f t="shared" si="1273"/>
        <v>kWh - Channel 28</v>
      </c>
      <c r="C1514" s="1">
        <f t="shared" si="1274"/>
        <v>28</v>
      </c>
      <c r="D1514" s="10">
        <f t="shared" si="1275"/>
        <v>5342</v>
      </c>
      <c r="E1514" s="1">
        <f t="shared" si="1276"/>
        <v>5343</v>
      </c>
      <c r="F1514" s="10">
        <f t="shared" si="1277"/>
        <v>10054</v>
      </c>
      <c r="G1514" s="11">
        <f t="shared" si="1278"/>
        <v>10055</v>
      </c>
      <c r="J1514" s="1" t="s">
        <v>125</v>
      </c>
      <c r="K1514" s="1" t="s">
        <v>56</v>
      </c>
      <c r="L1514"/>
      <c r="M1514"/>
      <c r="N1514"/>
    </row>
    <row r="1515" spans="1:14" ht="15" hidden="1" outlineLevel="2" x14ac:dyDescent="0.25">
      <c r="A1515" s="1"/>
      <c r="B1515" s="8" t="str">
        <f t="shared" si="1273"/>
        <v>kWh - Channel 29</v>
      </c>
      <c r="C1515" s="1">
        <f t="shared" si="1274"/>
        <v>29</v>
      </c>
      <c r="D1515" s="10">
        <f t="shared" si="1275"/>
        <v>5344</v>
      </c>
      <c r="E1515" s="1">
        <f t="shared" si="1276"/>
        <v>5345</v>
      </c>
      <c r="F1515" s="10">
        <f t="shared" si="1277"/>
        <v>10056</v>
      </c>
      <c r="G1515" s="11">
        <f t="shared" si="1278"/>
        <v>10057</v>
      </c>
      <c r="J1515" s="1" t="s">
        <v>125</v>
      </c>
      <c r="K1515" s="1" t="s">
        <v>56</v>
      </c>
      <c r="L1515"/>
      <c r="M1515"/>
      <c r="N1515"/>
    </row>
    <row r="1516" spans="1:14" ht="15" hidden="1" outlineLevel="2" x14ac:dyDescent="0.25">
      <c r="A1516" s="1"/>
      <c r="B1516" s="8" t="str">
        <f t="shared" si="1273"/>
        <v>kWh - Channel 30</v>
      </c>
      <c r="C1516" s="1">
        <f t="shared" si="1274"/>
        <v>30</v>
      </c>
      <c r="D1516" s="10">
        <f t="shared" si="1275"/>
        <v>5346</v>
      </c>
      <c r="E1516" s="1">
        <f t="shared" si="1276"/>
        <v>5347</v>
      </c>
      <c r="F1516" s="10">
        <f t="shared" si="1277"/>
        <v>10058</v>
      </c>
      <c r="G1516" s="11">
        <f t="shared" si="1278"/>
        <v>10059</v>
      </c>
      <c r="J1516" s="1" t="s">
        <v>125</v>
      </c>
      <c r="K1516" s="1" t="s">
        <v>56</v>
      </c>
      <c r="L1516"/>
      <c r="M1516"/>
      <c r="N1516"/>
    </row>
    <row r="1517" spans="1:14" ht="15" hidden="1" outlineLevel="2" x14ac:dyDescent="0.25">
      <c r="A1517" s="1"/>
      <c r="B1517" s="8" t="str">
        <f t="shared" si="1273"/>
        <v>kWh - Channel 31</v>
      </c>
      <c r="C1517" s="1">
        <f t="shared" si="1274"/>
        <v>31</v>
      </c>
      <c r="D1517" s="10">
        <f t="shared" si="1275"/>
        <v>5348</v>
      </c>
      <c r="E1517" s="1">
        <f t="shared" si="1276"/>
        <v>5349</v>
      </c>
      <c r="F1517" s="10">
        <f t="shared" si="1277"/>
        <v>10060</v>
      </c>
      <c r="G1517" s="11">
        <f t="shared" si="1278"/>
        <v>10061</v>
      </c>
      <c r="J1517" s="1" t="s">
        <v>125</v>
      </c>
      <c r="K1517" s="1" t="s">
        <v>56</v>
      </c>
      <c r="L1517"/>
      <c r="M1517"/>
      <c r="N1517"/>
    </row>
    <row r="1518" spans="1:14" ht="15" hidden="1" outlineLevel="2" x14ac:dyDescent="0.25">
      <c r="A1518" s="1"/>
      <c r="B1518" s="8" t="str">
        <f t="shared" si="1273"/>
        <v>kWh - Channel 32</v>
      </c>
      <c r="C1518" s="1">
        <f t="shared" si="1274"/>
        <v>32</v>
      </c>
      <c r="D1518" s="10">
        <f t="shared" si="1275"/>
        <v>5350</v>
      </c>
      <c r="E1518" s="1">
        <f t="shared" si="1276"/>
        <v>5351</v>
      </c>
      <c r="F1518" s="10">
        <f t="shared" si="1277"/>
        <v>10062</v>
      </c>
      <c r="G1518" s="11">
        <f t="shared" si="1278"/>
        <v>10063</v>
      </c>
      <c r="J1518" s="1" t="s">
        <v>125</v>
      </c>
      <c r="K1518" s="1" t="s">
        <v>56</v>
      </c>
      <c r="L1518"/>
      <c r="M1518"/>
      <c r="N1518"/>
    </row>
    <row r="1519" spans="1:14" ht="15" hidden="1" outlineLevel="2" x14ac:dyDescent="0.25">
      <c r="A1519" s="1"/>
      <c r="B1519" s="8" t="str">
        <f t="shared" si="1273"/>
        <v>kWh - Channel 33</v>
      </c>
      <c r="C1519" s="1">
        <f t="shared" si="1274"/>
        <v>33</v>
      </c>
      <c r="D1519" s="10">
        <f t="shared" si="1275"/>
        <v>5352</v>
      </c>
      <c r="E1519" s="1">
        <f t="shared" si="1276"/>
        <v>5353</v>
      </c>
      <c r="F1519" s="10">
        <f t="shared" si="1277"/>
        <v>10064</v>
      </c>
      <c r="G1519" s="11">
        <f t="shared" si="1278"/>
        <v>10065</v>
      </c>
      <c r="J1519" s="1" t="s">
        <v>125</v>
      </c>
      <c r="K1519" s="1" t="s">
        <v>56</v>
      </c>
      <c r="L1519"/>
      <c r="M1519"/>
      <c r="N1519"/>
    </row>
    <row r="1520" spans="1:14" ht="15" hidden="1" outlineLevel="2" x14ac:dyDescent="0.25">
      <c r="A1520" s="1"/>
      <c r="B1520" s="8" t="str">
        <f t="shared" si="1273"/>
        <v>kWh - Channel 34</v>
      </c>
      <c r="C1520" s="1">
        <f t="shared" si="1274"/>
        <v>34</v>
      </c>
      <c r="D1520" s="10">
        <f t="shared" si="1275"/>
        <v>5354</v>
      </c>
      <c r="E1520" s="1">
        <f t="shared" si="1276"/>
        <v>5355</v>
      </c>
      <c r="F1520" s="10">
        <f t="shared" si="1277"/>
        <v>10066</v>
      </c>
      <c r="G1520" s="11">
        <f t="shared" si="1278"/>
        <v>10067</v>
      </c>
      <c r="J1520" s="1" t="s">
        <v>125</v>
      </c>
      <c r="K1520" s="1" t="s">
        <v>56</v>
      </c>
      <c r="L1520"/>
      <c r="M1520"/>
      <c r="N1520"/>
    </row>
    <row r="1521" spans="1:14" ht="15" hidden="1" outlineLevel="2" x14ac:dyDescent="0.25">
      <c r="A1521" s="1"/>
      <c r="B1521" s="8" t="str">
        <f t="shared" si="1273"/>
        <v>kWh - Channel 35</v>
      </c>
      <c r="C1521" s="1">
        <f t="shared" si="1274"/>
        <v>35</v>
      </c>
      <c r="D1521" s="10">
        <f t="shared" si="1275"/>
        <v>5356</v>
      </c>
      <c r="E1521" s="1">
        <f t="shared" si="1276"/>
        <v>5357</v>
      </c>
      <c r="F1521" s="10">
        <f t="shared" si="1277"/>
        <v>10068</v>
      </c>
      <c r="G1521" s="11">
        <f t="shared" si="1278"/>
        <v>10069</v>
      </c>
      <c r="J1521" s="1" t="s">
        <v>125</v>
      </c>
      <c r="K1521" s="1" t="s">
        <v>56</v>
      </c>
      <c r="L1521"/>
      <c r="M1521"/>
      <c r="N1521"/>
    </row>
    <row r="1522" spans="1:14" ht="15" hidden="1" outlineLevel="2" x14ac:dyDescent="0.25">
      <c r="A1522" s="1"/>
      <c r="B1522" s="8" t="str">
        <f t="shared" si="1273"/>
        <v>kWh - Channel 36</v>
      </c>
      <c r="C1522" s="1">
        <f t="shared" si="1274"/>
        <v>36</v>
      </c>
      <c r="D1522" s="10">
        <f t="shared" si="1275"/>
        <v>5358</v>
      </c>
      <c r="E1522" s="1">
        <f t="shared" si="1276"/>
        <v>5359</v>
      </c>
      <c r="F1522" s="10">
        <f t="shared" si="1277"/>
        <v>10070</v>
      </c>
      <c r="G1522" s="11">
        <f t="shared" si="1278"/>
        <v>10071</v>
      </c>
      <c r="J1522" s="1" t="s">
        <v>125</v>
      </c>
      <c r="K1522" s="1" t="s">
        <v>56</v>
      </c>
      <c r="L1522"/>
      <c r="M1522"/>
      <c r="N1522"/>
    </row>
    <row r="1523" spans="1:14" ht="15" hidden="1" outlineLevel="2" x14ac:dyDescent="0.25">
      <c r="A1523" s="1"/>
      <c r="B1523" s="8" t="str">
        <f t="shared" si="1273"/>
        <v>kWh - Channel 37</v>
      </c>
      <c r="C1523" s="1">
        <f t="shared" si="1274"/>
        <v>37</v>
      </c>
      <c r="D1523" s="10">
        <f t="shared" si="1275"/>
        <v>5360</v>
      </c>
      <c r="E1523" s="1">
        <f t="shared" si="1276"/>
        <v>5361</v>
      </c>
      <c r="F1523" s="10">
        <f t="shared" si="1277"/>
        <v>10072</v>
      </c>
      <c r="G1523" s="11">
        <f t="shared" si="1278"/>
        <v>10073</v>
      </c>
      <c r="J1523" s="1" t="s">
        <v>125</v>
      </c>
      <c r="K1523" s="1" t="s">
        <v>56</v>
      </c>
      <c r="L1523"/>
      <c r="M1523"/>
      <c r="N1523"/>
    </row>
    <row r="1524" spans="1:14" ht="15" hidden="1" outlineLevel="2" x14ac:dyDescent="0.25">
      <c r="A1524" s="1"/>
      <c r="B1524" s="8" t="str">
        <f t="shared" si="1273"/>
        <v>kWh - Channel 38</v>
      </c>
      <c r="C1524" s="1">
        <f t="shared" si="1274"/>
        <v>38</v>
      </c>
      <c r="D1524" s="10">
        <f t="shared" si="1275"/>
        <v>5362</v>
      </c>
      <c r="E1524" s="1">
        <f t="shared" si="1276"/>
        <v>5363</v>
      </c>
      <c r="F1524" s="10">
        <f t="shared" si="1277"/>
        <v>10074</v>
      </c>
      <c r="G1524" s="11">
        <f t="shared" si="1278"/>
        <v>10075</v>
      </c>
      <c r="J1524" s="1" t="s">
        <v>125</v>
      </c>
      <c r="K1524" s="1" t="s">
        <v>56</v>
      </c>
      <c r="L1524"/>
      <c r="M1524"/>
      <c r="N1524"/>
    </row>
    <row r="1525" spans="1:14" ht="15" hidden="1" outlineLevel="2" x14ac:dyDescent="0.25">
      <c r="A1525" s="1"/>
      <c r="B1525" s="8" t="str">
        <f t="shared" si="1273"/>
        <v>kWh - Channel 39</v>
      </c>
      <c r="C1525" s="1">
        <f t="shared" si="1274"/>
        <v>39</v>
      </c>
      <c r="D1525" s="10">
        <f t="shared" si="1275"/>
        <v>5364</v>
      </c>
      <c r="E1525" s="1">
        <f t="shared" si="1276"/>
        <v>5365</v>
      </c>
      <c r="F1525" s="10">
        <f t="shared" si="1277"/>
        <v>10076</v>
      </c>
      <c r="G1525" s="11">
        <f t="shared" si="1278"/>
        <v>10077</v>
      </c>
      <c r="J1525" s="1" t="s">
        <v>125</v>
      </c>
      <c r="K1525" s="1" t="s">
        <v>56</v>
      </c>
      <c r="L1525"/>
      <c r="M1525"/>
      <c r="N1525"/>
    </row>
    <row r="1526" spans="1:14" ht="15" hidden="1" outlineLevel="2" x14ac:dyDescent="0.25">
      <c r="A1526" s="1"/>
      <c r="B1526" s="8" t="str">
        <f t="shared" si="1273"/>
        <v>kWh - Channel 40</v>
      </c>
      <c r="C1526" s="1">
        <f t="shared" si="1274"/>
        <v>40</v>
      </c>
      <c r="D1526" s="10">
        <f t="shared" si="1275"/>
        <v>5366</v>
      </c>
      <c r="E1526" s="1">
        <f t="shared" si="1276"/>
        <v>5367</v>
      </c>
      <c r="F1526" s="10">
        <f t="shared" si="1277"/>
        <v>10078</v>
      </c>
      <c r="G1526" s="11">
        <f t="shared" si="1278"/>
        <v>10079</v>
      </c>
      <c r="J1526" s="1" t="s">
        <v>125</v>
      </c>
      <c r="K1526" s="1" t="s">
        <v>56</v>
      </c>
      <c r="L1526"/>
      <c r="M1526"/>
      <c r="N1526"/>
    </row>
    <row r="1527" spans="1:14" ht="15" hidden="1" outlineLevel="2" x14ac:dyDescent="0.25">
      <c r="A1527" s="1"/>
      <c r="B1527" s="8" t="str">
        <f t="shared" si="1273"/>
        <v>kWh - Channel 41</v>
      </c>
      <c r="C1527" s="1">
        <f t="shared" si="1274"/>
        <v>41</v>
      </c>
      <c r="D1527" s="10">
        <f t="shared" si="1275"/>
        <v>5368</v>
      </c>
      <c r="E1527" s="1">
        <f t="shared" si="1276"/>
        <v>5369</v>
      </c>
      <c r="F1527" s="10">
        <f t="shared" si="1277"/>
        <v>10080</v>
      </c>
      <c r="G1527" s="11">
        <f t="shared" si="1278"/>
        <v>10081</v>
      </c>
      <c r="J1527" s="1" t="s">
        <v>125</v>
      </c>
      <c r="K1527" s="1" t="s">
        <v>56</v>
      </c>
      <c r="L1527"/>
      <c r="M1527"/>
      <c r="N1527"/>
    </row>
    <row r="1528" spans="1:14" ht="15" hidden="1" outlineLevel="2" x14ac:dyDescent="0.25">
      <c r="A1528" s="1"/>
      <c r="B1528" s="8" t="str">
        <f t="shared" si="1273"/>
        <v>kWh - Channel 42</v>
      </c>
      <c r="C1528" s="1">
        <f t="shared" si="1274"/>
        <v>42</v>
      </c>
      <c r="D1528" s="10">
        <f t="shared" si="1275"/>
        <v>5370</v>
      </c>
      <c r="E1528" s="1">
        <f t="shared" si="1276"/>
        <v>5371</v>
      </c>
      <c r="F1528" s="10">
        <f t="shared" si="1277"/>
        <v>10082</v>
      </c>
      <c r="G1528" s="11">
        <f t="shared" si="1278"/>
        <v>10083</v>
      </c>
      <c r="J1528" s="1" t="s">
        <v>125</v>
      </c>
      <c r="K1528" s="1" t="s">
        <v>56</v>
      </c>
      <c r="L1528"/>
      <c r="M1528"/>
      <c r="N1528"/>
    </row>
    <row r="1529" spans="1:14" ht="15" hidden="1" outlineLevel="2" x14ac:dyDescent="0.25">
      <c r="A1529" s="1"/>
      <c r="B1529" s="8" t="str">
        <f t="shared" si="1273"/>
        <v>kWh - Channel 43</v>
      </c>
      <c r="C1529" s="1">
        <f t="shared" si="1274"/>
        <v>43</v>
      </c>
      <c r="D1529" s="10">
        <f t="shared" si="1275"/>
        <v>5372</v>
      </c>
      <c r="E1529" s="1">
        <f t="shared" si="1276"/>
        <v>5373</v>
      </c>
      <c r="F1529" s="10">
        <f t="shared" si="1277"/>
        <v>10084</v>
      </c>
      <c r="G1529" s="11">
        <f t="shared" si="1278"/>
        <v>10085</v>
      </c>
      <c r="J1529" s="1" t="s">
        <v>125</v>
      </c>
      <c r="K1529" s="1" t="s">
        <v>56</v>
      </c>
      <c r="L1529"/>
      <c r="M1529"/>
      <c r="N1529"/>
    </row>
    <row r="1530" spans="1:14" ht="15" hidden="1" outlineLevel="2" x14ac:dyDescent="0.25">
      <c r="A1530" s="1"/>
      <c r="B1530" s="8" t="str">
        <f t="shared" si="1273"/>
        <v>kWh - Channel 44</v>
      </c>
      <c r="C1530" s="1">
        <f t="shared" si="1274"/>
        <v>44</v>
      </c>
      <c r="D1530" s="10">
        <f t="shared" si="1275"/>
        <v>5374</v>
      </c>
      <c r="E1530" s="1">
        <f t="shared" si="1276"/>
        <v>5375</v>
      </c>
      <c r="F1530" s="10">
        <f t="shared" si="1277"/>
        <v>10086</v>
      </c>
      <c r="G1530" s="11">
        <f t="shared" si="1278"/>
        <v>10087</v>
      </c>
      <c r="J1530" s="1" t="s">
        <v>125</v>
      </c>
      <c r="K1530" s="1" t="s">
        <v>56</v>
      </c>
      <c r="L1530"/>
      <c r="M1530"/>
      <c r="N1530"/>
    </row>
    <row r="1531" spans="1:14" ht="15" hidden="1" outlineLevel="2" x14ac:dyDescent="0.25">
      <c r="A1531" s="1"/>
      <c r="B1531" s="8" t="str">
        <f t="shared" si="1273"/>
        <v>kWh - Channel 45</v>
      </c>
      <c r="C1531" s="1">
        <f t="shared" si="1274"/>
        <v>45</v>
      </c>
      <c r="D1531" s="10">
        <f t="shared" si="1275"/>
        <v>5376</v>
      </c>
      <c r="E1531" s="1">
        <f t="shared" si="1276"/>
        <v>5377</v>
      </c>
      <c r="F1531" s="10">
        <f t="shared" si="1277"/>
        <v>10088</v>
      </c>
      <c r="G1531" s="11">
        <f t="shared" si="1278"/>
        <v>10089</v>
      </c>
      <c r="J1531" s="1" t="s">
        <v>125</v>
      </c>
      <c r="K1531" s="1" t="s">
        <v>56</v>
      </c>
      <c r="L1531"/>
      <c r="M1531"/>
      <c r="N1531"/>
    </row>
    <row r="1532" spans="1:14" ht="15" hidden="1" outlineLevel="2" x14ac:dyDescent="0.25">
      <c r="A1532" s="1"/>
      <c r="B1532" s="8" t="str">
        <f t="shared" si="1273"/>
        <v>kWh - Channel 46</v>
      </c>
      <c r="C1532" s="1">
        <f t="shared" si="1274"/>
        <v>46</v>
      </c>
      <c r="D1532" s="10">
        <f t="shared" si="1275"/>
        <v>5378</v>
      </c>
      <c r="E1532" s="1">
        <f t="shared" si="1276"/>
        <v>5379</v>
      </c>
      <c r="F1532" s="10">
        <f t="shared" si="1277"/>
        <v>10090</v>
      </c>
      <c r="G1532" s="11">
        <f t="shared" si="1278"/>
        <v>10091</v>
      </c>
      <c r="J1532" s="1" t="s">
        <v>125</v>
      </c>
      <c r="K1532" s="1" t="s">
        <v>56</v>
      </c>
      <c r="L1532"/>
      <c r="M1532"/>
      <c r="N1532"/>
    </row>
    <row r="1533" spans="1:14" ht="15" hidden="1" outlineLevel="2" x14ac:dyDescent="0.25">
      <c r="A1533" s="1"/>
      <c r="B1533" s="8" t="str">
        <f t="shared" si="1273"/>
        <v>kWh - Channel 47</v>
      </c>
      <c r="C1533" s="1">
        <f t="shared" si="1274"/>
        <v>47</v>
      </c>
      <c r="D1533" s="10">
        <f t="shared" si="1275"/>
        <v>5380</v>
      </c>
      <c r="E1533" s="1">
        <f t="shared" si="1276"/>
        <v>5381</v>
      </c>
      <c r="F1533" s="10">
        <f t="shared" si="1277"/>
        <v>10092</v>
      </c>
      <c r="G1533" s="11">
        <f t="shared" si="1278"/>
        <v>10093</v>
      </c>
      <c r="J1533" s="1" t="s">
        <v>125</v>
      </c>
      <c r="K1533" s="1" t="s">
        <v>56</v>
      </c>
      <c r="L1533"/>
      <c r="M1533"/>
      <c r="N1533"/>
    </row>
    <row r="1534" spans="1:14" ht="15" hidden="1" outlineLevel="2" x14ac:dyDescent="0.25">
      <c r="A1534" s="1"/>
      <c r="B1534" s="8" t="str">
        <f t="shared" si="1273"/>
        <v>kWh - Channel 48</v>
      </c>
      <c r="C1534" s="1">
        <f t="shared" si="1274"/>
        <v>48</v>
      </c>
      <c r="D1534" s="10">
        <f t="shared" si="1275"/>
        <v>5382</v>
      </c>
      <c r="E1534" s="1">
        <f t="shared" si="1276"/>
        <v>5383</v>
      </c>
      <c r="F1534" s="10">
        <f t="shared" si="1277"/>
        <v>10094</v>
      </c>
      <c r="G1534" s="11">
        <f t="shared" si="1278"/>
        <v>10095</v>
      </c>
      <c r="J1534" s="1" t="s">
        <v>125</v>
      </c>
      <c r="K1534" s="1" t="s">
        <v>56</v>
      </c>
      <c r="L1534"/>
      <c r="M1534"/>
      <c r="N1534"/>
    </row>
    <row r="1535" spans="1:14" ht="15" hidden="1" outlineLevel="2" x14ac:dyDescent="0.25">
      <c r="A1535" s="1"/>
      <c r="B1535" s="8" t="str">
        <f t="shared" si="1273"/>
        <v>kWh - Channel 49</v>
      </c>
      <c r="C1535" s="1">
        <f t="shared" si="1274"/>
        <v>49</v>
      </c>
      <c r="D1535" s="10">
        <f t="shared" si="1275"/>
        <v>5384</v>
      </c>
      <c r="E1535" s="1">
        <f t="shared" si="1276"/>
        <v>5385</v>
      </c>
      <c r="F1535" s="10">
        <f t="shared" si="1277"/>
        <v>10096</v>
      </c>
      <c r="G1535" s="11">
        <f t="shared" si="1278"/>
        <v>10097</v>
      </c>
      <c r="J1535" s="1" t="s">
        <v>125</v>
      </c>
      <c r="K1535" s="1" t="s">
        <v>56</v>
      </c>
      <c r="L1535"/>
      <c r="M1535"/>
      <c r="N1535"/>
    </row>
    <row r="1536" spans="1:14" ht="15" hidden="1" outlineLevel="2" x14ac:dyDescent="0.25">
      <c r="A1536" s="1"/>
      <c r="B1536" s="8" t="str">
        <f t="shared" si="1273"/>
        <v>kWh - Channel 50</v>
      </c>
      <c r="C1536" s="1">
        <f t="shared" si="1274"/>
        <v>50</v>
      </c>
      <c r="D1536" s="10">
        <f t="shared" si="1275"/>
        <v>5386</v>
      </c>
      <c r="E1536" s="1">
        <f t="shared" si="1276"/>
        <v>5387</v>
      </c>
      <c r="F1536" s="10">
        <f t="shared" si="1277"/>
        <v>10098</v>
      </c>
      <c r="G1536" s="11">
        <f t="shared" si="1278"/>
        <v>10099</v>
      </c>
      <c r="J1536" s="1" t="s">
        <v>125</v>
      </c>
      <c r="K1536" s="1" t="s">
        <v>56</v>
      </c>
      <c r="L1536"/>
      <c r="M1536"/>
      <c r="N1536"/>
    </row>
    <row r="1537" spans="1:14" ht="15" hidden="1" outlineLevel="2" x14ac:dyDescent="0.25">
      <c r="A1537" s="1"/>
      <c r="B1537" s="8" t="str">
        <f t="shared" si="1273"/>
        <v>kWh - Channel 51</v>
      </c>
      <c r="C1537" s="1">
        <f t="shared" si="1274"/>
        <v>51</v>
      </c>
      <c r="D1537" s="10">
        <f t="shared" si="1275"/>
        <v>5388</v>
      </c>
      <c r="E1537" s="1">
        <f t="shared" si="1276"/>
        <v>5389</v>
      </c>
      <c r="F1537" s="10">
        <f t="shared" si="1277"/>
        <v>10100</v>
      </c>
      <c r="G1537" s="11">
        <f t="shared" si="1278"/>
        <v>10101</v>
      </c>
      <c r="J1537" s="1" t="s">
        <v>125</v>
      </c>
      <c r="K1537" s="1" t="s">
        <v>56</v>
      </c>
      <c r="L1537"/>
      <c r="M1537"/>
      <c r="N1537"/>
    </row>
    <row r="1538" spans="1:14" ht="15" hidden="1" outlineLevel="2" x14ac:dyDescent="0.25">
      <c r="A1538" s="1"/>
      <c r="B1538" s="8" t="str">
        <f t="shared" si="1273"/>
        <v>kWh - Channel 52</v>
      </c>
      <c r="C1538" s="1">
        <f t="shared" si="1274"/>
        <v>52</v>
      </c>
      <c r="D1538" s="10">
        <f t="shared" si="1275"/>
        <v>5390</v>
      </c>
      <c r="E1538" s="1">
        <f t="shared" si="1276"/>
        <v>5391</v>
      </c>
      <c r="F1538" s="10">
        <f t="shared" si="1277"/>
        <v>10102</v>
      </c>
      <c r="G1538" s="11">
        <f t="shared" si="1278"/>
        <v>10103</v>
      </c>
      <c r="J1538" s="1" t="s">
        <v>125</v>
      </c>
      <c r="K1538" s="1" t="s">
        <v>56</v>
      </c>
      <c r="L1538"/>
      <c r="M1538"/>
      <c r="N1538"/>
    </row>
    <row r="1539" spans="1:14" ht="15" hidden="1" outlineLevel="2" x14ac:dyDescent="0.25">
      <c r="A1539" s="1"/>
      <c r="B1539" s="8" t="str">
        <f t="shared" si="1273"/>
        <v>kWh - Channel 53</v>
      </c>
      <c r="C1539" s="1">
        <f t="shared" si="1274"/>
        <v>53</v>
      </c>
      <c r="D1539" s="10">
        <f t="shared" si="1275"/>
        <v>5392</v>
      </c>
      <c r="E1539" s="1">
        <f t="shared" si="1276"/>
        <v>5393</v>
      </c>
      <c r="F1539" s="10">
        <f t="shared" si="1277"/>
        <v>10104</v>
      </c>
      <c r="G1539" s="11">
        <f t="shared" si="1278"/>
        <v>10105</v>
      </c>
      <c r="J1539" s="1" t="s">
        <v>125</v>
      </c>
      <c r="K1539" s="1" t="s">
        <v>56</v>
      </c>
      <c r="L1539"/>
      <c r="M1539"/>
      <c r="N1539"/>
    </row>
    <row r="1540" spans="1:14" ht="15" hidden="1" outlineLevel="2" x14ac:dyDescent="0.25">
      <c r="A1540" s="1"/>
      <c r="B1540" s="8" t="str">
        <f t="shared" si="1273"/>
        <v>kWh - Channel 54</v>
      </c>
      <c r="C1540" s="1">
        <f t="shared" si="1274"/>
        <v>54</v>
      </c>
      <c r="D1540" s="10">
        <f t="shared" si="1275"/>
        <v>5394</v>
      </c>
      <c r="E1540" s="1">
        <f t="shared" si="1276"/>
        <v>5395</v>
      </c>
      <c r="F1540" s="10">
        <f t="shared" si="1277"/>
        <v>10106</v>
      </c>
      <c r="G1540" s="11">
        <f t="shared" si="1278"/>
        <v>10107</v>
      </c>
      <c r="J1540" s="1" t="s">
        <v>125</v>
      </c>
      <c r="K1540" s="1" t="s">
        <v>56</v>
      </c>
      <c r="L1540"/>
      <c r="M1540"/>
      <c r="N1540"/>
    </row>
    <row r="1541" spans="1:14" ht="15" hidden="1" outlineLevel="2" x14ac:dyDescent="0.25">
      <c r="A1541" s="1"/>
      <c r="B1541" s="8" t="str">
        <f t="shared" si="1273"/>
        <v>kWh - Channel 55</v>
      </c>
      <c r="C1541" s="1">
        <f t="shared" si="1274"/>
        <v>55</v>
      </c>
      <c r="D1541" s="10">
        <f t="shared" si="1275"/>
        <v>5396</v>
      </c>
      <c r="E1541" s="1">
        <f t="shared" si="1276"/>
        <v>5397</v>
      </c>
      <c r="F1541" s="10">
        <f t="shared" si="1277"/>
        <v>10108</v>
      </c>
      <c r="G1541" s="11">
        <f t="shared" si="1278"/>
        <v>10109</v>
      </c>
      <c r="J1541" s="1" t="s">
        <v>125</v>
      </c>
      <c r="K1541" s="1" t="s">
        <v>56</v>
      </c>
      <c r="L1541"/>
      <c r="M1541"/>
      <c r="N1541"/>
    </row>
    <row r="1542" spans="1:14" ht="15" hidden="1" outlineLevel="2" x14ac:dyDescent="0.25">
      <c r="A1542" s="1"/>
      <c r="B1542" s="8" t="str">
        <f t="shared" si="1273"/>
        <v>kWh - Channel 56</v>
      </c>
      <c r="C1542" s="1">
        <f t="shared" si="1274"/>
        <v>56</v>
      </c>
      <c r="D1542" s="10">
        <f t="shared" si="1275"/>
        <v>5398</v>
      </c>
      <c r="E1542" s="1">
        <f t="shared" si="1276"/>
        <v>5399</v>
      </c>
      <c r="F1542" s="10">
        <f t="shared" si="1277"/>
        <v>10110</v>
      </c>
      <c r="G1542" s="11">
        <f t="shared" si="1278"/>
        <v>10111</v>
      </c>
      <c r="J1542" s="1" t="s">
        <v>125</v>
      </c>
      <c r="K1542" s="1" t="s">
        <v>56</v>
      </c>
      <c r="L1542"/>
      <c r="M1542"/>
      <c r="N1542"/>
    </row>
    <row r="1543" spans="1:14" ht="15" hidden="1" outlineLevel="2" x14ac:dyDescent="0.25">
      <c r="A1543" s="1"/>
      <c r="B1543" s="8" t="str">
        <f t="shared" si="1273"/>
        <v>kWh - Channel 57</v>
      </c>
      <c r="C1543" s="1">
        <f t="shared" si="1274"/>
        <v>57</v>
      </c>
      <c r="D1543" s="10">
        <f t="shared" si="1275"/>
        <v>5400</v>
      </c>
      <c r="E1543" s="1">
        <f t="shared" si="1276"/>
        <v>5401</v>
      </c>
      <c r="F1543" s="10">
        <f t="shared" si="1277"/>
        <v>10112</v>
      </c>
      <c r="G1543" s="11">
        <f t="shared" si="1278"/>
        <v>10113</v>
      </c>
      <c r="J1543" s="1" t="s">
        <v>125</v>
      </c>
      <c r="K1543" s="1" t="s">
        <v>56</v>
      </c>
      <c r="L1543"/>
      <c r="M1543"/>
      <c r="N1543"/>
    </row>
    <row r="1544" spans="1:14" ht="15" hidden="1" outlineLevel="2" x14ac:dyDescent="0.25">
      <c r="A1544" s="1"/>
      <c r="B1544" s="8" t="str">
        <f t="shared" si="1273"/>
        <v>kWh - Channel 58</v>
      </c>
      <c r="C1544" s="1">
        <f t="shared" si="1274"/>
        <v>58</v>
      </c>
      <c r="D1544" s="10">
        <f t="shared" si="1275"/>
        <v>5402</v>
      </c>
      <c r="E1544" s="1">
        <f t="shared" si="1276"/>
        <v>5403</v>
      </c>
      <c r="F1544" s="10">
        <f t="shared" si="1277"/>
        <v>10114</v>
      </c>
      <c r="G1544" s="11">
        <f t="shared" si="1278"/>
        <v>10115</v>
      </c>
      <c r="J1544" s="1" t="s">
        <v>125</v>
      </c>
      <c r="K1544" s="1" t="s">
        <v>56</v>
      </c>
      <c r="L1544"/>
      <c r="M1544"/>
      <c r="N1544"/>
    </row>
    <row r="1545" spans="1:14" ht="15" hidden="1" outlineLevel="2" x14ac:dyDescent="0.25">
      <c r="A1545" s="1"/>
      <c r="B1545" s="8" t="str">
        <f t="shared" si="1273"/>
        <v>kWh - Channel 59</v>
      </c>
      <c r="C1545" s="1">
        <f t="shared" si="1274"/>
        <v>59</v>
      </c>
      <c r="D1545" s="10">
        <f t="shared" si="1275"/>
        <v>5404</v>
      </c>
      <c r="E1545" s="1">
        <f t="shared" si="1276"/>
        <v>5405</v>
      </c>
      <c r="F1545" s="10">
        <f t="shared" si="1277"/>
        <v>10116</v>
      </c>
      <c r="G1545" s="11">
        <f t="shared" si="1278"/>
        <v>10117</v>
      </c>
      <c r="J1545" s="1" t="s">
        <v>125</v>
      </c>
      <c r="K1545" s="1" t="s">
        <v>56</v>
      </c>
      <c r="L1545"/>
      <c r="M1545"/>
      <c r="N1545"/>
    </row>
    <row r="1546" spans="1:14" ht="15" hidden="1" outlineLevel="2" x14ac:dyDescent="0.25">
      <c r="A1546" s="1"/>
      <c r="B1546" s="8" t="str">
        <f t="shared" si="1273"/>
        <v>kWh - Channel 60</v>
      </c>
      <c r="C1546" s="1">
        <f t="shared" si="1274"/>
        <v>60</v>
      </c>
      <c r="D1546" s="10">
        <f t="shared" si="1275"/>
        <v>5406</v>
      </c>
      <c r="E1546" s="1">
        <f t="shared" si="1276"/>
        <v>5407</v>
      </c>
      <c r="F1546" s="10">
        <f t="shared" si="1277"/>
        <v>10118</v>
      </c>
      <c r="G1546" s="11">
        <f t="shared" si="1278"/>
        <v>10119</v>
      </c>
      <c r="J1546" s="1" t="s">
        <v>125</v>
      </c>
      <c r="K1546" s="1" t="s">
        <v>56</v>
      </c>
      <c r="L1546"/>
      <c r="M1546"/>
      <c r="N1546"/>
    </row>
    <row r="1547" spans="1:14" ht="15" hidden="1" outlineLevel="2" x14ac:dyDescent="0.25">
      <c r="A1547" s="1"/>
      <c r="B1547" s="8" t="str">
        <f t="shared" si="1273"/>
        <v>kWh - Channel 61</v>
      </c>
      <c r="C1547" s="1">
        <f t="shared" si="1274"/>
        <v>61</v>
      </c>
      <c r="D1547" s="10">
        <f t="shared" si="1275"/>
        <v>5408</v>
      </c>
      <c r="E1547" s="1">
        <f t="shared" si="1276"/>
        <v>5409</v>
      </c>
      <c r="F1547" s="10">
        <f t="shared" si="1277"/>
        <v>10120</v>
      </c>
      <c r="G1547" s="11">
        <f t="shared" si="1278"/>
        <v>10121</v>
      </c>
      <c r="J1547" s="1" t="s">
        <v>125</v>
      </c>
      <c r="K1547" s="1" t="s">
        <v>56</v>
      </c>
      <c r="L1547"/>
      <c r="M1547"/>
      <c r="N1547"/>
    </row>
    <row r="1548" spans="1:14" ht="15" hidden="1" outlineLevel="2" x14ac:dyDescent="0.25">
      <c r="A1548" s="1"/>
      <c r="B1548" s="8" t="str">
        <f t="shared" si="1273"/>
        <v>kWh - Channel 62</v>
      </c>
      <c r="C1548" s="1">
        <f t="shared" si="1274"/>
        <v>62</v>
      </c>
      <c r="D1548" s="10">
        <f t="shared" si="1275"/>
        <v>5410</v>
      </c>
      <c r="E1548" s="1">
        <f t="shared" si="1276"/>
        <v>5411</v>
      </c>
      <c r="F1548" s="10">
        <f t="shared" si="1277"/>
        <v>10122</v>
      </c>
      <c r="G1548" s="11">
        <f t="shared" si="1278"/>
        <v>10123</v>
      </c>
      <c r="J1548" s="1" t="s">
        <v>125</v>
      </c>
      <c r="K1548" s="1" t="s">
        <v>56</v>
      </c>
      <c r="L1548"/>
      <c r="M1548"/>
      <c r="N1548"/>
    </row>
    <row r="1549" spans="1:14" ht="15" hidden="1" outlineLevel="2" x14ac:dyDescent="0.25">
      <c r="A1549" s="1"/>
      <c r="B1549" s="8" t="str">
        <f t="shared" si="1273"/>
        <v>kWh - Channel 63</v>
      </c>
      <c r="C1549" s="1">
        <f t="shared" si="1274"/>
        <v>63</v>
      </c>
      <c r="D1549" s="10">
        <f t="shared" si="1275"/>
        <v>5412</v>
      </c>
      <c r="E1549" s="1">
        <f t="shared" si="1276"/>
        <v>5413</v>
      </c>
      <c r="F1549" s="10">
        <f t="shared" si="1277"/>
        <v>10124</v>
      </c>
      <c r="G1549" s="11">
        <f t="shared" si="1278"/>
        <v>10125</v>
      </c>
      <c r="J1549" s="1" t="s">
        <v>125</v>
      </c>
      <c r="K1549" s="1" t="s">
        <v>56</v>
      </c>
      <c r="L1549"/>
      <c r="M1549"/>
      <c r="N1549"/>
    </row>
    <row r="1550" spans="1:14" ht="15" hidden="1" outlineLevel="2" x14ac:dyDescent="0.25">
      <c r="A1550" s="1"/>
      <c r="B1550" s="8" t="str">
        <f t="shared" si="1273"/>
        <v>kWh - Channel 64</v>
      </c>
      <c r="C1550" s="1">
        <f t="shared" si="1274"/>
        <v>64</v>
      </c>
      <c r="D1550" s="10">
        <f t="shared" si="1275"/>
        <v>5414</v>
      </c>
      <c r="E1550" s="1">
        <f t="shared" si="1276"/>
        <v>5415</v>
      </c>
      <c r="F1550" s="10">
        <f t="shared" si="1277"/>
        <v>10126</v>
      </c>
      <c r="G1550" s="11">
        <f t="shared" si="1278"/>
        <v>10127</v>
      </c>
      <c r="J1550" s="1" t="s">
        <v>125</v>
      </c>
      <c r="K1550" s="1" t="s">
        <v>56</v>
      </c>
      <c r="L1550"/>
      <c r="M1550"/>
      <c r="N1550"/>
    </row>
    <row r="1551" spans="1:14" ht="15" hidden="1" outlineLevel="2" x14ac:dyDescent="0.25">
      <c r="A1551" s="1"/>
      <c r="B1551" s="8" t="str">
        <f t="shared" si="1273"/>
        <v>kWh - Channel 65</v>
      </c>
      <c r="C1551" s="1">
        <f t="shared" si="1274"/>
        <v>65</v>
      </c>
      <c r="D1551" s="10">
        <f t="shared" si="1275"/>
        <v>5416</v>
      </c>
      <c r="E1551" s="1">
        <f t="shared" si="1276"/>
        <v>5417</v>
      </c>
      <c r="F1551" s="10">
        <f t="shared" si="1277"/>
        <v>10128</v>
      </c>
      <c r="G1551" s="11">
        <f t="shared" si="1278"/>
        <v>10129</v>
      </c>
      <c r="J1551" s="1" t="s">
        <v>125</v>
      </c>
      <c r="K1551" s="1" t="s">
        <v>56</v>
      </c>
      <c r="L1551"/>
      <c r="M1551"/>
      <c r="N1551"/>
    </row>
    <row r="1552" spans="1:14" ht="15" hidden="1" outlineLevel="2" x14ac:dyDescent="0.25">
      <c r="A1552" s="1"/>
      <c r="B1552" s="8" t="str">
        <f t="shared" ref="B1552:B1582" si="1279">CONCATENATE("kWh - Channel ",C1552)</f>
        <v>kWh - Channel 66</v>
      </c>
      <c r="C1552" s="1">
        <f t="shared" si="1274"/>
        <v>66</v>
      </c>
      <c r="D1552" s="10">
        <f t="shared" si="1275"/>
        <v>5418</v>
      </c>
      <c r="E1552" s="1">
        <f t="shared" si="1276"/>
        <v>5419</v>
      </c>
      <c r="F1552" s="10">
        <f t="shared" si="1277"/>
        <v>10130</v>
      </c>
      <c r="G1552" s="11">
        <f t="shared" si="1278"/>
        <v>10131</v>
      </c>
      <c r="J1552" s="1" t="s">
        <v>125</v>
      </c>
      <c r="K1552" s="1" t="s">
        <v>56</v>
      </c>
      <c r="L1552"/>
      <c r="M1552"/>
      <c r="N1552"/>
    </row>
    <row r="1553" spans="1:14" ht="15" hidden="1" outlineLevel="2" x14ac:dyDescent="0.25">
      <c r="A1553" s="1"/>
      <c r="B1553" s="8" t="str">
        <f t="shared" si="1279"/>
        <v>kWh - Channel 67</v>
      </c>
      <c r="C1553" s="1">
        <f t="shared" ref="C1553:C1582" si="1280">C1552+1</f>
        <v>67</v>
      </c>
      <c r="D1553" s="10">
        <f t="shared" ref="D1553:D1582" si="1281">E1552+1</f>
        <v>5420</v>
      </c>
      <c r="E1553" s="1">
        <f t="shared" ref="E1553:E1582" si="1282">+D1553+1</f>
        <v>5421</v>
      </c>
      <c r="F1553" s="10">
        <f t="shared" ref="F1553:F1582" si="1283">G1552+1</f>
        <v>10132</v>
      </c>
      <c r="G1553" s="11">
        <f t="shared" ref="G1553:G1582" si="1284">+F1553+1</f>
        <v>10133</v>
      </c>
      <c r="J1553" s="1" t="s">
        <v>125</v>
      </c>
      <c r="K1553" s="1" t="s">
        <v>56</v>
      </c>
      <c r="L1553"/>
      <c r="M1553"/>
      <c r="N1553"/>
    </row>
    <row r="1554" spans="1:14" ht="15" hidden="1" outlineLevel="2" x14ac:dyDescent="0.25">
      <c r="A1554" s="1"/>
      <c r="B1554" s="8" t="str">
        <f t="shared" si="1279"/>
        <v>kWh - Channel 68</v>
      </c>
      <c r="C1554" s="1">
        <f t="shared" si="1280"/>
        <v>68</v>
      </c>
      <c r="D1554" s="10">
        <f t="shared" si="1281"/>
        <v>5422</v>
      </c>
      <c r="E1554" s="1">
        <f t="shared" si="1282"/>
        <v>5423</v>
      </c>
      <c r="F1554" s="10">
        <f t="shared" si="1283"/>
        <v>10134</v>
      </c>
      <c r="G1554" s="11">
        <f t="shared" si="1284"/>
        <v>10135</v>
      </c>
      <c r="J1554" s="1" t="s">
        <v>125</v>
      </c>
      <c r="K1554" s="1" t="s">
        <v>56</v>
      </c>
      <c r="L1554"/>
      <c r="M1554"/>
      <c r="N1554"/>
    </row>
    <row r="1555" spans="1:14" ht="15" hidden="1" outlineLevel="2" x14ac:dyDescent="0.25">
      <c r="A1555" s="1"/>
      <c r="B1555" s="8" t="str">
        <f t="shared" si="1279"/>
        <v>kWh - Channel 69</v>
      </c>
      <c r="C1555" s="1">
        <f t="shared" si="1280"/>
        <v>69</v>
      </c>
      <c r="D1555" s="10">
        <f t="shared" si="1281"/>
        <v>5424</v>
      </c>
      <c r="E1555" s="1">
        <f t="shared" si="1282"/>
        <v>5425</v>
      </c>
      <c r="F1555" s="10">
        <f t="shared" si="1283"/>
        <v>10136</v>
      </c>
      <c r="G1555" s="11">
        <f t="shared" si="1284"/>
        <v>10137</v>
      </c>
      <c r="J1555" s="1" t="s">
        <v>125</v>
      </c>
      <c r="K1555" s="1" t="s">
        <v>56</v>
      </c>
      <c r="L1555"/>
      <c r="M1555"/>
      <c r="N1555"/>
    </row>
    <row r="1556" spans="1:14" ht="15" hidden="1" outlineLevel="2" x14ac:dyDescent="0.25">
      <c r="A1556" s="1"/>
      <c r="B1556" s="8" t="str">
        <f t="shared" si="1279"/>
        <v>kWh - Channel 70</v>
      </c>
      <c r="C1556" s="1">
        <f t="shared" si="1280"/>
        <v>70</v>
      </c>
      <c r="D1556" s="10">
        <f t="shared" si="1281"/>
        <v>5426</v>
      </c>
      <c r="E1556" s="1">
        <f t="shared" si="1282"/>
        <v>5427</v>
      </c>
      <c r="F1556" s="10">
        <f t="shared" si="1283"/>
        <v>10138</v>
      </c>
      <c r="G1556" s="11">
        <f t="shared" si="1284"/>
        <v>10139</v>
      </c>
      <c r="J1556" s="1" t="s">
        <v>125</v>
      </c>
      <c r="K1556" s="1" t="s">
        <v>56</v>
      </c>
      <c r="L1556"/>
      <c r="M1556"/>
      <c r="N1556"/>
    </row>
    <row r="1557" spans="1:14" ht="15" hidden="1" outlineLevel="2" x14ac:dyDescent="0.25">
      <c r="A1557" s="1"/>
      <c r="B1557" s="8" t="str">
        <f t="shared" si="1279"/>
        <v>kWh - Channel 71</v>
      </c>
      <c r="C1557" s="1">
        <f t="shared" si="1280"/>
        <v>71</v>
      </c>
      <c r="D1557" s="10">
        <f t="shared" si="1281"/>
        <v>5428</v>
      </c>
      <c r="E1557" s="1">
        <f t="shared" si="1282"/>
        <v>5429</v>
      </c>
      <c r="F1557" s="10">
        <f t="shared" si="1283"/>
        <v>10140</v>
      </c>
      <c r="G1557" s="11">
        <f t="shared" si="1284"/>
        <v>10141</v>
      </c>
      <c r="J1557" s="1" t="s">
        <v>125</v>
      </c>
      <c r="K1557" s="1" t="s">
        <v>56</v>
      </c>
      <c r="L1557"/>
      <c r="M1557"/>
      <c r="N1557"/>
    </row>
    <row r="1558" spans="1:14" ht="15" hidden="1" outlineLevel="2" x14ac:dyDescent="0.25">
      <c r="A1558" s="1"/>
      <c r="B1558" s="8" t="str">
        <f t="shared" si="1279"/>
        <v>kWh - Channel 72</v>
      </c>
      <c r="C1558" s="1">
        <f t="shared" si="1280"/>
        <v>72</v>
      </c>
      <c r="D1558" s="10">
        <f t="shared" si="1281"/>
        <v>5430</v>
      </c>
      <c r="E1558" s="1">
        <f t="shared" si="1282"/>
        <v>5431</v>
      </c>
      <c r="F1558" s="10">
        <f t="shared" si="1283"/>
        <v>10142</v>
      </c>
      <c r="G1558" s="11">
        <f t="shared" si="1284"/>
        <v>10143</v>
      </c>
      <c r="J1558" s="1" t="s">
        <v>125</v>
      </c>
      <c r="K1558" s="1" t="s">
        <v>56</v>
      </c>
      <c r="L1558"/>
      <c r="M1558"/>
      <c r="N1558"/>
    </row>
    <row r="1559" spans="1:14" ht="15" hidden="1" outlineLevel="2" x14ac:dyDescent="0.25">
      <c r="A1559" s="1"/>
      <c r="B1559" s="8" t="str">
        <f t="shared" si="1279"/>
        <v>kWh - Channel 73</v>
      </c>
      <c r="C1559" s="1">
        <f t="shared" si="1280"/>
        <v>73</v>
      </c>
      <c r="D1559" s="10">
        <f t="shared" si="1281"/>
        <v>5432</v>
      </c>
      <c r="E1559" s="1">
        <f t="shared" si="1282"/>
        <v>5433</v>
      </c>
      <c r="F1559" s="10">
        <f t="shared" si="1283"/>
        <v>10144</v>
      </c>
      <c r="G1559" s="11">
        <f t="shared" si="1284"/>
        <v>10145</v>
      </c>
      <c r="J1559" s="1" t="s">
        <v>125</v>
      </c>
      <c r="K1559" s="1" t="s">
        <v>56</v>
      </c>
      <c r="L1559"/>
      <c r="M1559"/>
      <c r="N1559"/>
    </row>
    <row r="1560" spans="1:14" ht="15" hidden="1" outlineLevel="2" x14ac:dyDescent="0.25">
      <c r="A1560" s="1"/>
      <c r="B1560" s="8" t="str">
        <f t="shared" si="1279"/>
        <v>kWh - Channel 74</v>
      </c>
      <c r="C1560" s="1">
        <f t="shared" si="1280"/>
        <v>74</v>
      </c>
      <c r="D1560" s="10">
        <f t="shared" si="1281"/>
        <v>5434</v>
      </c>
      <c r="E1560" s="1">
        <f t="shared" si="1282"/>
        <v>5435</v>
      </c>
      <c r="F1560" s="10">
        <f t="shared" si="1283"/>
        <v>10146</v>
      </c>
      <c r="G1560" s="11">
        <f t="shared" si="1284"/>
        <v>10147</v>
      </c>
      <c r="J1560" s="1" t="s">
        <v>125</v>
      </c>
      <c r="K1560" s="1" t="s">
        <v>56</v>
      </c>
      <c r="L1560"/>
      <c r="M1560"/>
      <c r="N1560"/>
    </row>
    <row r="1561" spans="1:14" ht="15" hidden="1" outlineLevel="2" x14ac:dyDescent="0.25">
      <c r="A1561" s="1"/>
      <c r="B1561" s="8" t="str">
        <f t="shared" si="1279"/>
        <v>kWh - Channel 75</v>
      </c>
      <c r="C1561" s="1">
        <f t="shared" si="1280"/>
        <v>75</v>
      </c>
      <c r="D1561" s="10">
        <f t="shared" si="1281"/>
        <v>5436</v>
      </c>
      <c r="E1561" s="1">
        <f t="shared" si="1282"/>
        <v>5437</v>
      </c>
      <c r="F1561" s="10">
        <f t="shared" si="1283"/>
        <v>10148</v>
      </c>
      <c r="G1561" s="11">
        <f t="shared" si="1284"/>
        <v>10149</v>
      </c>
      <c r="J1561" s="1" t="s">
        <v>125</v>
      </c>
      <c r="K1561" s="1" t="s">
        <v>56</v>
      </c>
      <c r="L1561"/>
      <c r="M1561"/>
      <c r="N1561"/>
    </row>
    <row r="1562" spans="1:14" ht="15" hidden="1" outlineLevel="2" x14ac:dyDescent="0.25">
      <c r="A1562" s="1"/>
      <c r="B1562" s="8" t="str">
        <f t="shared" si="1279"/>
        <v>kWh - Channel 76</v>
      </c>
      <c r="C1562" s="1">
        <f t="shared" si="1280"/>
        <v>76</v>
      </c>
      <c r="D1562" s="10">
        <f t="shared" si="1281"/>
        <v>5438</v>
      </c>
      <c r="E1562" s="1">
        <f t="shared" si="1282"/>
        <v>5439</v>
      </c>
      <c r="F1562" s="10">
        <f t="shared" si="1283"/>
        <v>10150</v>
      </c>
      <c r="G1562" s="11">
        <f t="shared" si="1284"/>
        <v>10151</v>
      </c>
      <c r="J1562" s="1" t="s">
        <v>125</v>
      </c>
      <c r="K1562" s="1" t="s">
        <v>56</v>
      </c>
      <c r="L1562"/>
      <c r="M1562"/>
      <c r="N1562"/>
    </row>
    <row r="1563" spans="1:14" ht="15" hidden="1" outlineLevel="2" x14ac:dyDescent="0.25">
      <c r="A1563" s="1"/>
      <c r="B1563" s="8" t="str">
        <f t="shared" si="1279"/>
        <v>kWh - Channel 77</v>
      </c>
      <c r="C1563" s="1">
        <f t="shared" si="1280"/>
        <v>77</v>
      </c>
      <c r="D1563" s="10">
        <f t="shared" si="1281"/>
        <v>5440</v>
      </c>
      <c r="E1563" s="1">
        <f t="shared" si="1282"/>
        <v>5441</v>
      </c>
      <c r="F1563" s="10">
        <f t="shared" si="1283"/>
        <v>10152</v>
      </c>
      <c r="G1563" s="11">
        <f t="shared" si="1284"/>
        <v>10153</v>
      </c>
      <c r="J1563" s="1" t="s">
        <v>125</v>
      </c>
      <c r="K1563" s="1" t="s">
        <v>56</v>
      </c>
      <c r="L1563"/>
      <c r="M1563"/>
      <c r="N1563"/>
    </row>
    <row r="1564" spans="1:14" ht="15" hidden="1" outlineLevel="2" x14ac:dyDescent="0.25">
      <c r="A1564" s="1"/>
      <c r="B1564" s="8" t="str">
        <f t="shared" si="1279"/>
        <v>kWh - Channel 78</v>
      </c>
      <c r="C1564" s="1">
        <f t="shared" si="1280"/>
        <v>78</v>
      </c>
      <c r="D1564" s="10">
        <f t="shared" si="1281"/>
        <v>5442</v>
      </c>
      <c r="E1564" s="1">
        <f t="shared" si="1282"/>
        <v>5443</v>
      </c>
      <c r="F1564" s="10">
        <f t="shared" si="1283"/>
        <v>10154</v>
      </c>
      <c r="G1564" s="11">
        <f t="shared" si="1284"/>
        <v>10155</v>
      </c>
      <c r="J1564" s="1" t="s">
        <v>125</v>
      </c>
      <c r="K1564" s="1" t="s">
        <v>56</v>
      </c>
      <c r="L1564"/>
      <c r="M1564"/>
      <c r="N1564"/>
    </row>
    <row r="1565" spans="1:14" ht="15" hidden="1" outlineLevel="2" x14ac:dyDescent="0.25">
      <c r="A1565" s="1"/>
      <c r="B1565" s="8" t="str">
        <f t="shared" si="1279"/>
        <v>kWh - Channel 79</v>
      </c>
      <c r="C1565" s="1">
        <f t="shared" si="1280"/>
        <v>79</v>
      </c>
      <c r="D1565" s="10">
        <f t="shared" si="1281"/>
        <v>5444</v>
      </c>
      <c r="E1565" s="1">
        <f t="shared" si="1282"/>
        <v>5445</v>
      </c>
      <c r="F1565" s="10">
        <f t="shared" si="1283"/>
        <v>10156</v>
      </c>
      <c r="G1565" s="11">
        <f t="shared" si="1284"/>
        <v>10157</v>
      </c>
      <c r="J1565" s="1" t="s">
        <v>125</v>
      </c>
      <c r="K1565" s="1" t="s">
        <v>56</v>
      </c>
      <c r="L1565"/>
      <c r="M1565"/>
      <c r="N1565"/>
    </row>
    <row r="1566" spans="1:14" ht="15" hidden="1" outlineLevel="2" x14ac:dyDescent="0.25">
      <c r="A1566" s="1"/>
      <c r="B1566" s="8" t="str">
        <f t="shared" si="1279"/>
        <v>kWh - Channel 80</v>
      </c>
      <c r="C1566" s="1">
        <f t="shared" si="1280"/>
        <v>80</v>
      </c>
      <c r="D1566" s="10">
        <f t="shared" si="1281"/>
        <v>5446</v>
      </c>
      <c r="E1566" s="1">
        <f t="shared" si="1282"/>
        <v>5447</v>
      </c>
      <c r="F1566" s="10">
        <f t="shared" si="1283"/>
        <v>10158</v>
      </c>
      <c r="G1566" s="11">
        <f t="shared" si="1284"/>
        <v>10159</v>
      </c>
      <c r="J1566" s="1" t="s">
        <v>125</v>
      </c>
      <c r="K1566" s="1" t="s">
        <v>56</v>
      </c>
      <c r="L1566"/>
      <c r="M1566"/>
      <c r="N1566"/>
    </row>
    <row r="1567" spans="1:14" ht="15" hidden="1" outlineLevel="2" x14ac:dyDescent="0.25">
      <c r="A1567" s="1"/>
      <c r="B1567" s="8" t="str">
        <f t="shared" si="1279"/>
        <v>kWh - Channel 81</v>
      </c>
      <c r="C1567" s="1">
        <f t="shared" si="1280"/>
        <v>81</v>
      </c>
      <c r="D1567" s="10">
        <f t="shared" si="1281"/>
        <v>5448</v>
      </c>
      <c r="E1567" s="1">
        <f t="shared" si="1282"/>
        <v>5449</v>
      </c>
      <c r="F1567" s="10">
        <f t="shared" si="1283"/>
        <v>10160</v>
      </c>
      <c r="G1567" s="11">
        <f t="shared" si="1284"/>
        <v>10161</v>
      </c>
      <c r="J1567" s="1" t="s">
        <v>125</v>
      </c>
      <c r="K1567" s="1" t="s">
        <v>56</v>
      </c>
      <c r="L1567"/>
      <c r="M1567"/>
      <c r="N1567"/>
    </row>
    <row r="1568" spans="1:14" ht="15" hidden="1" outlineLevel="2" x14ac:dyDescent="0.25">
      <c r="A1568" s="1"/>
      <c r="B1568" s="8" t="str">
        <f t="shared" si="1279"/>
        <v>kWh - Channel 82</v>
      </c>
      <c r="C1568" s="1">
        <f t="shared" si="1280"/>
        <v>82</v>
      </c>
      <c r="D1568" s="10">
        <f t="shared" si="1281"/>
        <v>5450</v>
      </c>
      <c r="E1568" s="1">
        <f t="shared" si="1282"/>
        <v>5451</v>
      </c>
      <c r="F1568" s="10">
        <f t="shared" si="1283"/>
        <v>10162</v>
      </c>
      <c r="G1568" s="11">
        <f t="shared" si="1284"/>
        <v>10163</v>
      </c>
      <c r="J1568" s="1" t="s">
        <v>125</v>
      </c>
      <c r="K1568" s="1" t="s">
        <v>56</v>
      </c>
      <c r="L1568"/>
      <c r="M1568"/>
      <c r="N1568"/>
    </row>
    <row r="1569" spans="1:14" ht="15" hidden="1" outlineLevel="2" x14ac:dyDescent="0.25">
      <c r="A1569" s="1"/>
      <c r="B1569" s="8" t="str">
        <f t="shared" si="1279"/>
        <v>kWh - Channel 83</v>
      </c>
      <c r="C1569" s="1">
        <f t="shared" si="1280"/>
        <v>83</v>
      </c>
      <c r="D1569" s="10">
        <f t="shared" si="1281"/>
        <v>5452</v>
      </c>
      <c r="E1569" s="1">
        <f t="shared" si="1282"/>
        <v>5453</v>
      </c>
      <c r="F1569" s="10">
        <f t="shared" si="1283"/>
        <v>10164</v>
      </c>
      <c r="G1569" s="11">
        <f t="shared" si="1284"/>
        <v>10165</v>
      </c>
      <c r="J1569" s="1" t="s">
        <v>125</v>
      </c>
      <c r="K1569" s="1" t="s">
        <v>56</v>
      </c>
      <c r="L1569"/>
      <c r="M1569"/>
      <c r="N1569"/>
    </row>
    <row r="1570" spans="1:14" ht="15" hidden="1" outlineLevel="2" x14ac:dyDescent="0.25">
      <c r="A1570" s="1"/>
      <c r="B1570" s="8" t="str">
        <f t="shared" si="1279"/>
        <v>kWh - Channel 84</v>
      </c>
      <c r="C1570" s="1">
        <f t="shared" si="1280"/>
        <v>84</v>
      </c>
      <c r="D1570" s="10">
        <f t="shared" si="1281"/>
        <v>5454</v>
      </c>
      <c r="E1570" s="1">
        <f t="shared" si="1282"/>
        <v>5455</v>
      </c>
      <c r="F1570" s="10">
        <f t="shared" si="1283"/>
        <v>10166</v>
      </c>
      <c r="G1570" s="11">
        <f t="shared" si="1284"/>
        <v>10167</v>
      </c>
      <c r="J1570" s="1" t="s">
        <v>125</v>
      </c>
      <c r="K1570" s="1" t="s">
        <v>56</v>
      </c>
      <c r="L1570"/>
      <c r="M1570"/>
      <c r="N1570"/>
    </row>
    <row r="1571" spans="1:14" ht="15" hidden="1" outlineLevel="2" x14ac:dyDescent="0.25">
      <c r="A1571" s="1"/>
      <c r="B1571" s="8" t="str">
        <f t="shared" si="1279"/>
        <v>kWh - Channel 85</v>
      </c>
      <c r="C1571" s="1">
        <f t="shared" si="1280"/>
        <v>85</v>
      </c>
      <c r="D1571" s="10">
        <f t="shared" si="1281"/>
        <v>5456</v>
      </c>
      <c r="E1571" s="1">
        <f t="shared" si="1282"/>
        <v>5457</v>
      </c>
      <c r="F1571" s="10">
        <f t="shared" si="1283"/>
        <v>10168</v>
      </c>
      <c r="G1571" s="11">
        <f t="shared" si="1284"/>
        <v>10169</v>
      </c>
      <c r="J1571" s="1" t="s">
        <v>125</v>
      </c>
      <c r="K1571" s="1" t="s">
        <v>56</v>
      </c>
      <c r="L1571"/>
      <c r="M1571"/>
      <c r="N1571"/>
    </row>
    <row r="1572" spans="1:14" ht="15" hidden="1" outlineLevel="2" x14ac:dyDescent="0.25">
      <c r="A1572" s="1"/>
      <c r="B1572" s="8" t="str">
        <f t="shared" si="1279"/>
        <v>kWh - Channel 86</v>
      </c>
      <c r="C1572" s="1">
        <f t="shared" si="1280"/>
        <v>86</v>
      </c>
      <c r="D1572" s="10">
        <f t="shared" si="1281"/>
        <v>5458</v>
      </c>
      <c r="E1572" s="1">
        <f t="shared" si="1282"/>
        <v>5459</v>
      </c>
      <c r="F1572" s="10">
        <f t="shared" si="1283"/>
        <v>10170</v>
      </c>
      <c r="G1572" s="11">
        <f t="shared" si="1284"/>
        <v>10171</v>
      </c>
      <c r="J1572" s="1" t="s">
        <v>125</v>
      </c>
      <c r="K1572" s="1" t="s">
        <v>56</v>
      </c>
      <c r="L1572"/>
      <c r="M1572"/>
      <c r="N1572"/>
    </row>
    <row r="1573" spans="1:14" ht="15" hidden="1" outlineLevel="2" x14ac:dyDescent="0.25">
      <c r="A1573" s="1"/>
      <c r="B1573" s="8" t="str">
        <f t="shared" si="1279"/>
        <v>kWh - Channel 87</v>
      </c>
      <c r="C1573" s="1">
        <f t="shared" si="1280"/>
        <v>87</v>
      </c>
      <c r="D1573" s="10">
        <f t="shared" si="1281"/>
        <v>5460</v>
      </c>
      <c r="E1573" s="1">
        <f t="shared" si="1282"/>
        <v>5461</v>
      </c>
      <c r="F1573" s="10">
        <f t="shared" si="1283"/>
        <v>10172</v>
      </c>
      <c r="G1573" s="11">
        <f t="shared" si="1284"/>
        <v>10173</v>
      </c>
      <c r="J1573" s="1" t="s">
        <v>125</v>
      </c>
      <c r="K1573" s="1" t="s">
        <v>56</v>
      </c>
      <c r="L1573"/>
      <c r="M1573"/>
      <c r="N1573"/>
    </row>
    <row r="1574" spans="1:14" ht="15" hidden="1" outlineLevel="2" x14ac:dyDescent="0.25">
      <c r="A1574" s="1"/>
      <c r="B1574" s="8" t="str">
        <f t="shared" si="1279"/>
        <v>kWh - Channel 88</v>
      </c>
      <c r="C1574" s="1">
        <f t="shared" si="1280"/>
        <v>88</v>
      </c>
      <c r="D1574" s="10">
        <f t="shared" si="1281"/>
        <v>5462</v>
      </c>
      <c r="E1574" s="1">
        <f t="shared" si="1282"/>
        <v>5463</v>
      </c>
      <c r="F1574" s="10">
        <f t="shared" si="1283"/>
        <v>10174</v>
      </c>
      <c r="G1574" s="11">
        <f t="shared" si="1284"/>
        <v>10175</v>
      </c>
      <c r="J1574" s="1" t="s">
        <v>125</v>
      </c>
      <c r="K1574" s="1" t="s">
        <v>56</v>
      </c>
      <c r="L1574"/>
      <c r="M1574"/>
      <c r="N1574"/>
    </row>
    <row r="1575" spans="1:14" ht="15" hidden="1" outlineLevel="2" x14ac:dyDescent="0.25">
      <c r="A1575" s="1"/>
      <c r="B1575" s="8" t="str">
        <f t="shared" si="1279"/>
        <v>kWh - Channel 89</v>
      </c>
      <c r="C1575" s="1">
        <f t="shared" si="1280"/>
        <v>89</v>
      </c>
      <c r="D1575" s="10">
        <f t="shared" si="1281"/>
        <v>5464</v>
      </c>
      <c r="E1575" s="1">
        <f t="shared" si="1282"/>
        <v>5465</v>
      </c>
      <c r="F1575" s="10">
        <f t="shared" si="1283"/>
        <v>10176</v>
      </c>
      <c r="G1575" s="11">
        <f t="shared" si="1284"/>
        <v>10177</v>
      </c>
      <c r="J1575" s="1" t="s">
        <v>125</v>
      </c>
      <c r="K1575" s="1" t="s">
        <v>56</v>
      </c>
      <c r="L1575"/>
      <c r="M1575"/>
      <c r="N1575"/>
    </row>
    <row r="1576" spans="1:14" ht="15" hidden="1" outlineLevel="2" x14ac:dyDescent="0.25">
      <c r="A1576" s="1"/>
      <c r="B1576" s="8" t="str">
        <f t="shared" si="1279"/>
        <v>kWh - Channel 90</v>
      </c>
      <c r="C1576" s="1">
        <f t="shared" si="1280"/>
        <v>90</v>
      </c>
      <c r="D1576" s="10">
        <f t="shared" si="1281"/>
        <v>5466</v>
      </c>
      <c r="E1576" s="1">
        <f t="shared" si="1282"/>
        <v>5467</v>
      </c>
      <c r="F1576" s="10">
        <f t="shared" si="1283"/>
        <v>10178</v>
      </c>
      <c r="G1576" s="11">
        <f t="shared" si="1284"/>
        <v>10179</v>
      </c>
      <c r="J1576" s="1" t="s">
        <v>125</v>
      </c>
      <c r="K1576" s="1" t="s">
        <v>56</v>
      </c>
      <c r="L1576"/>
      <c r="M1576"/>
      <c r="N1576"/>
    </row>
    <row r="1577" spans="1:14" ht="15" hidden="1" outlineLevel="2" x14ac:dyDescent="0.25">
      <c r="A1577" s="1"/>
      <c r="B1577" s="8" t="str">
        <f t="shared" si="1279"/>
        <v>kWh - Channel 91</v>
      </c>
      <c r="C1577" s="1">
        <f t="shared" si="1280"/>
        <v>91</v>
      </c>
      <c r="D1577" s="10">
        <f t="shared" si="1281"/>
        <v>5468</v>
      </c>
      <c r="E1577" s="1">
        <f t="shared" si="1282"/>
        <v>5469</v>
      </c>
      <c r="F1577" s="10">
        <f t="shared" si="1283"/>
        <v>10180</v>
      </c>
      <c r="G1577" s="11">
        <f t="shared" si="1284"/>
        <v>10181</v>
      </c>
      <c r="J1577" s="1" t="s">
        <v>125</v>
      </c>
      <c r="K1577" s="1" t="s">
        <v>56</v>
      </c>
      <c r="L1577"/>
      <c r="M1577"/>
      <c r="N1577"/>
    </row>
    <row r="1578" spans="1:14" ht="15" hidden="1" outlineLevel="2" x14ac:dyDescent="0.25">
      <c r="A1578" s="1"/>
      <c r="B1578" s="8" t="str">
        <f t="shared" si="1279"/>
        <v>kWh - Channel 92</v>
      </c>
      <c r="C1578" s="1">
        <f t="shared" si="1280"/>
        <v>92</v>
      </c>
      <c r="D1578" s="10">
        <f t="shared" si="1281"/>
        <v>5470</v>
      </c>
      <c r="E1578" s="1">
        <f t="shared" si="1282"/>
        <v>5471</v>
      </c>
      <c r="F1578" s="10">
        <f t="shared" si="1283"/>
        <v>10182</v>
      </c>
      <c r="G1578" s="11">
        <f t="shared" si="1284"/>
        <v>10183</v>
      </c>
      <c r="J1578" s="1" t="s">
        <v>125</v>
      </c>
      <c r="K1578" s="1" t="s">
        <v>56</v>
      </c>
      <c r="L1578"/>
      <c r="M1578"/>
      <c r="N1578"/>
    </row>
    <row r="1579" spans="1:14" ht="15" hidden="1" outlineLevel="2" x14ac:dyDescent="0.25">
      <c r="A1579" s="1"/>
      <c r="B1579" s="8" t="str">
        <f t="shared" si="1279"/>
        <v>kWh - Channel 93</v>
      </c>
      <c r="C1579" s="1">
        <f t="shared" si="1280"/>
        <v>93</v>
      </c>
      <c r="D1579" s="10">
        <f t="shared" si="1281"/>
        <v>5472</v>
      </c>
      <c r="E1579" s="1">
        <f t="shared" si="1282"/>
        <v>5473</v>
      </c>
      <c r="F1579" s="10">
        <f t="shared" si="1283"/>
        <v>10184</v>
      </c>
      <c r="G1579" s="11">
        <f t="shared" si="1284"/>
        <v>10185</v>
      </c>
      <c r="J1579" s="1" t="s">
        <v>125</v>
      </c>
      <c r="K1579" s="1" t="s">
        <v>56</v>
      </c>
      <c r="L1579"/>
      <c r="M1579"/>
      <c r="N1579"/>
    </row>
    <row r="1580" spans="1:14" hidden="1" outlineLevel="2" x14ac:dyDescent="0.25">
      <c r="B1580" s="8" t="str">
        <f t="shared" si="1279"/>
        <v>kWh - Channel 94</v>
      </c>
      <c r="C1580" s="1">
        <f t="shared" si="1280"/>
        <v>94</v>
      </c>
      <c r="D1580" s="10">
        <f t="shared" si="1281"/>
        <v>5474</v>
      </c>
      <c r="E1580" s="1">
        <f t="shared" si="1282"/>
        <v>5475</v>
      </c>
      <c r="F1580" s="10">
        <f t="shared" si="1283"/>
        <v>10186</v>
      </c>
      <c r="G1580" s="11">
        <f t="shared" si="1284"/>
        <v>10187</v>
      </c>
      <c r="J1580" s="1" t="s">
        <v>125</v>
      </c>
      <c r="K1580" s="1" t="s">
        <v>56</v>
      </c>
    </row>
    <row r="1581" spans="1:14" hidden="1" outlineLevel="2" x14ac:dyDescent="0.25">
      <c r="B1581" s="8" t="str">
        <f t="shared" si="1279"/>
        <v>kWh - Channel 95</v>
      </c>
      <c r="C1581" s="1">
        <f t="shared" si="1280"/>
        <v>95</v>
      </c>
      <c r="D1581" s="10">
        <f t="shared" si="1281"/>
        <v>5476</v>
      </c>
      <c r="E1581" s="1">
        <f t="shared" si="1282"/>
        <v>5477</v>
      </c>
      <c r="F1581" s="10">
        <f t="shared" si="1283"/>
        <v>10188</v>
      </c>
      <c r="G1581" s="11">
        <f t="shared" si="1284"/>
        <v>10189</v>
      </c>
      <c r="J1581" s="1" t="s">
        <v>125</v>
      </c>
      <c r="K1581" s="1" t="s">
        <v>56</v>
      </c>
    </row>
    <row r="1582" spans="1:14" hidden="1" outlineLevel="2" x14ac:dyDescent="0.25">
      <c r="B1582" s="8" t="str">
        <f t="shared" si="1279"/>
        <v>kWh - Channel 96</v>
      </c>
      <c r="C1582" s="1">
        <f t="shared" si="1280"/>
        <v>96</v>
      </c>
      <c r="D1582" s="10">
        <f t="shared" si="1281"/>
        <v>5478</v>
      </c>
      <c r="E1582" s="1">
        <f t="shared" si="1282"/>
        <v>5479</v>
      </c>
      <c r="F1582" s="10">
        <f t="shared" si="1283"/>
        <v>10190</v>
      </c>
      <c r="G1582" s="11">
        <f t="shared" si="1284"/>
        <v>10191</v>
      </c>
      <c r="J1582" s="1" t="s">
        <v>125</v>
      </c>
      <c r="K1582" s="1" t="s">
        <v>56</v>
      </c>
    </row>
    <row r="1583" spans="1:14" hidden="1" outlineLevel="1" x14ac:dyDescent="0.25"/>
    <row r="1584" spans="1:14" s="9" customFormat="1" hidden="1" outlineLevel="1" x14ac:dyDescent="0.25">
      <c r="A1584" s="7"/>
      <c r="B1584" s="8" t="s">
        <v>91</v>
      </c>
      <c r="C1584" s="8"/>
      <c r="D1584" s="10">
        <f>E1486+1</f>
        <v>5480</v>
      </c>
      <c r="E1584" s="1">
        <f>E1680</f>
        <v>5671</v>
      </c>
      <c r="F1584" s="10">
        <f>G1486+1</f>
        <v>10192</v>
      </c>
      <c r="G1584" s="11">
        <f>G1680</f>
        <v>10383</v>
      </c>
      <c r="H1584" s="1"/>
      <c r="I1584" s="11"/>
      <c r="J1584" s="1" t="s">
        <v>125</v>
      </c>
      <c r="K1584" s="1" t="s">
        <v>56</v>
      </c>
      <c r="L1584" s="1"/>
      <c r="M1584" s="1"/>
      <c r="N1584" s="8" t="s">
        <v>106</v>
      </c>
    </row>
    <row r="1585" spans="1:14" hidden="1" outlineLevel="2" x14ac:dyDescent="0.25">
      <c r="B1585" s="8" t="str">
        <f>CONCATENATE("kVARh - Channel ",C1585)</f>
        <v>kVARh - Channel 1</v>
      </c>
      <c r="C1585" s="1">
        <v>1</v>
      </c>
      <c r="D1585" s="10">
        <f>D1584</f>
        <v>5480</v>
      </c>
      <c r="E1585" s="1">
        <f>+D1585+1</f>
        <v>5481</v>
      </c>
      <c r="F1585" s="10">
        <f>F1584</f>
        <v>10192</v>
      </c>
      <c r="G1585" s="11">
        <f>+F1585+1</f>
        <v>10193</v>
      </c>
      <c r="J1585" s="1" t="s">
        <v>125</v>
      </c>
      <c r="K1585" s="1" t="s">
        <v>56</v>
      </c>
    </row>
    <row r="1586" spans="1:14" hidden="1" outlineLevel="2" x14ac:dyDescent="0.25">
      <c r="B1586" s="8" t="str">
        <f t="shared" ref="B1586:B1649" si="1285">CONCATENATE("kVARh - Channel ",C1586)</f>
        <v>kVARh - Channel 2</v>
      </c>
      <c r="C1586" s="1">
        <f>C1585+1</f>
        <v>2</v>
      </c>
      <c r="D1586" s="10">
        <f>E1585+1</f>
        <v>5482</v>
      </c>
      <c r="E1586" s="1">
        <f>+D1586+1</f>
        <v>5483</v>
      </c>
      <c r="F1586" s="10">
        <f>G1585+1</f>
        <v>10194</v>
      </c>
      <c r="G1586" s="11">
        <f>+F1586+1</f>
        <v>10195</v>
      </c>
      <c r="J1586" s="1" t="s">
        <v>125</v>
      </c>
      <c r="K1586" s="1" t="s">
        <v>56</v>
      </c>
    </row>
    <row r="1587" spans="1:14" hidden="1" outlineLevel="2" x14ac:dyDescent="0.25">
      <c r="B1587" s="8" t="str">
        <f t="shared" si="1285"/>
        <v>kVARh - Channel 3</v>
      </c>
      <c r="C1587" s="1">
        <f t="shared" ref="C1587:C1650" si="1286">C1586+1</f>
        <v>3</v>
      </c>
      <c r="D1587" s="10">
        <f t="shared" ref="D1587:D1650" si="1287">E1586+1</f>
        <v>5484</v>
      </c>
      <c r="E1587" s="1">
        <f t="shared" ref="E1587:E1650" si="1288">+D1587+1</f>
        <v>5485</v>
      </c>
      <c r="F1587" s="10">
        <f t="shared" ref="F1587:F1650" si="1289">G1586+1</f>
        <v>10196</v>
      </c>
      <c r="G1587" s="11">
        <f t="shared" ref="G1587:G1650" si="1290">+F1587+1</f>
        <v>10197</v>
      </c>
      <c r="J1587" s="1" t="s">
        <v>125</v>
      </c>
      <c r="K1587" s="1" t="s">
        <v>56</v>
      </c>
    </row>
    <row r="1588" spans="1:14" hidden="1" outlineLevel="2" x14ac:dyDescent="0.25">
      <c r="B1588" s="8" t="str">
        <f t="shared" si="1285"/>
        <v>kVARh - Channel 4</v>
      </c>
      <c r="C1588" s="1">
        <f t="shared" si="1286"/>
        <v>4</v>
      </c>
      <c r="D1588" s="10">
        <f t="shared" si="1287"/>
        <v>5486</v>
      </c>
      <c r="E1588" s="1">
        <f t="shared" si="1288"/>
        <v>5487</v>
      </c>
      <c r="F1588" s="10">
        <f t="shared" si="1289"/>
        <v>10198</v>
      </c>
      <c r="G1588" s="11">
        <f t="shared" si="1290"/>
        <v>10199</v>
      </c>
      <c r="J1588" s="1" t="s">
        <v>125</v>
      </c>
      <c r="K1588" s="1" t="s">
        <v>56</v>
      </c>
    </row>
    <row r="1589" spans="1:14" hidden="1" outlineLevel="2" x14ac:dyDescent="0.25">
      <c r="B1589" s="8" t="str">
        <f t="shared" si="1285"/>
        <v>kVARh - Channel 5</v>
      </c>
      <c r="C1589" s="1">
        <f t="shared" si="1286"/>
        <v>5</v>
      </c>
      <c r="D1589" s="10">
        <f t="shared" si="1287"/>
        <v>5488</v>
      </c>
      <c r="E1589" s="1">
        <f t="shared" si="1288"/>
        <v>5489</v>
      </c>
      <c r="F1589" s="10">
        <f t="shared" si="1289"/>
        <v>10200</v>
      </c>
      <c r="G1589" s="11">
        <f t="shared" si="1290"/>
        <v>10201</v>
      </c>
      <c r="J1589" s="1" t="s">
        <v>125</v>
      </c>
      <c r="K1589" s="1" t="s">
        <v>56</v>
      </c>
    </row>
    <row r="1590" spans="1:14" hidden="1" outlineLevel="2" x14ac:dyDescent="0.25">
      <c r="B1590" s="8" t="str">
        <f t="shared" si="1285"/>
        <v>kVARh - Channel 6</v>
      </c>
      <c r="C1590" s="1">
        <f t="shared" si="1286"/>
        <v>6</v>
      </c>
      <c r="D1590" s="10">
        <f t="shared" si="1287"/>
        <v>5490</v>
      </c>
      <c r="E1590" s="1">
        <f t="shared" si="1288"/>
        <v>5491</v>
      </c>
      <c r="F1590" s="10">
        <f t="shared" si="1289"/>
        <v>10202</v>
      </c>
      <c r="G1590" s="11">
        <f t="shared" si="1290"/>
        <v>10203</v>
      </c>
      <c r="J1590" s="1" t="s">
        <v>125</v>
      </c>
      <c r="K1590" s="1" t="s">
        <v>56</v>
      </c>
    </row>
    <row r="1591" spans="1:14" hidden="1" outlineLevel="2" x14ac:dyDescent="0.25">
      <c r="B1591" s="8" t="str">
        <f t="shared" si="1285"/>
        <v>kVARh - Channel 7</v>
      </c>
      <c r="C1591" s="1">
        <f t="shared" si="1286"/>
        <v>7</v>
      </c>
      <c r="D1591" s="10">
        <f t="shared" si="1287"/>
        <v>5492</v>
      </c>
      <c r="E1591" s="1">
        <f t="shared" si="1288"/>
        <v>5493</v>
      </c>
      <c r="F1591" s="10">
        <f t="shared" si="1289"/>
        <v>10204</v>
      </c>
      <c r="G1591" s="11">
        <f t="shared" si="1290"/>
        <v>10205</v>
      </c>
      <c r="J1591" s="1" t="s">
        <v>125</v>
      </c>
      <c r="K1591" s="1" t="s">
        <v>56</v>
      </c>
    </row>
    <row r="1592" spans="1:14" hidden="1" outlineLevel="2" x14ac:dyDescent="0.25">
      <c r="B1592" s="8" t="str">
        <f t="shared" si="1285"/>
        <v>kVARh - Channel 8</v>
      </c>
      <c r="C1592" s="1">
        <f t="shared" si="1286"/>
        <v>8</v>
      </c>
      <c r="D1592" s="10">
        <f t="shared" si="1287"/>
        <v>5494</v>
      </c>
      <c r="E1592" s="1">
        <f t="shared" si="1288"/>
        <v>5495</v>
      </c>
      <c r="F1592" s="10">
        <f t="shared" si="1289"/>
        <v>10206</v>
      </c>
      <c r="G1592" s="11">
        <f t="shared" si="1290"/>
        <v>10207</v>
      </c>
      <c r="J1592" s="1" t="s">
        <v>125</v>
      </c>
      <c r="K1592" s="1" t="s">
        <v>56</v>
      </c>
    </row>
    <row r="1593" spans="1:14" hidden="1" outlineLevel="2" x14ac:dyDescent="0.25">
      <c r="B1593" s="8" t="str">
        <f t="shared" si="1285"/>
        <v>kVARh - Channel 9</v>
      </c>
      <c r="C1593" s="1">
        <f t="shared" si="1286"/>
        <v>9</v>
      </c>
      <c r="D1593" s="10">
        <f t="shared" si="1287"/>
        <v>5496</v>
      </c>
      <c r="E1593" s="1">
        <f t="shared" si="1288"/>
        <v>5497</v>
      </c>
      <c r="F1593" s="10">
        <f t="shared" si="1289"/>
        <v>10208</v>
      </c>
      <c r="G1593" s="11">
        <f t="shared" si="1290"/>
        <v>10209</v>
      </c>
      <c r="J1593" s="1" t="s">
        <v>125</v>
      </c>
      <c r="K1593" s="1" t="s">
        <v>56</v>
      </c>
    </row>
    <row r="1594" spans="1:14" hidden="1" outlineLevel="2" x14ac:dyDescent="0.25">
      <c r="B1594" s="8" t="str">
        <f t="shared" si="1285"/>
        <v>kVARh - Channel 10</v>
      </c>
      <c r="C1594" s="1">
        <f t="shared" si="1286"/>
        <v>10</v>
      </c>
      <c r="D1594" s="10">
        <f t="shared" si="1287"/>
        <v>5498</v>
      </c>
      <c r="E1594" s="1">
        <f t="shared" si="1288"/>
        <v>5499</v>
      </c>
      <c r="F1594" s="10">
        <f t="shared" si="1289"/>
        <v>10210</v>
      </c>
      <c r="G1594" s="11">
        <f t="shared" si="1290"/>
        <v>10211</v>
      </c>
      <c r="J1594" s="1" t="s">
        <v>125</v>
      </c>
      <c r="K1594" s="1" t="s">
        <v>56</v>
      </c>
    </row>
    <row r="1595" spans="1:14" hidden="1" outlineLevel="2" x14ac:dyDescent="0.25">
      <c r="B1595" s="8" t="str">
        <f t="shared" si="1285"/>
        <v>kVARh - Channel 11</v>
      </c>
      <c r="C1595" s="1">
        <f t="shared" si="1286"/>
        <v>11</v>
      </c>
      <c r="D1595" s="10">
        <f t="shared" si="1287"/>
        <v>5500</v>
      </c>
      <c r="E1595" s="1">
        <f t="shared" si="1288"/>
        <v>5501</v>
      </c>
      <c r="F1595" s="10">
        <f t="shared" si="1289"/>
        <v>10212</v>
      </c>
      <c r="G1595" s="11">
        <f t="shared" si="1290"/>
        <v>10213</v>
      </c>
      <c r="J1595" s="1" t="s">
        <v>125</v>
      </c>
      <c r="K1595" s="1" t="s">
        <v>56</v>
      </c>
    </row>
    <row r="1596" spans="1:14" ht="15" hidden="1" outlineLevel="2" x14ac:dyDescent="0.25">
      <c r="A1596" s="1"/>
      <c r="B1596" s="8" t="str">
        <f t="shared" si="1285"/>
        <v>kVARh - Channel 12</v>
      </c>
      <c r="C1596" s="1">
        <f t="shared" si="1286"/>
        <v>12</v>
      </c>
      <c r="D1596" s="10">
        <f t="shared" si="1287"/>
        <v>5502</v>
      </c>
      <c r="E1596" s="1">
        <f t="shared" si="1288"/>
        <v>5503</v>
      </c>
      <c r="F1596" s="10">
        <f t="shared" si="1289"/>
        <v>10214</v>
      </c>
      <c r="G1596" s="11">
        <f t="shared" si="1290"/>
        <v>10215</v>
      </c>
      <c r="J1596" s="1" t="s">
        <v>125</v>
      </c>
      <c r="K1596" s="1" t="s">
        <v>56</v>
      </c>
      <c r="L1596"/>
      <c r="M1596"/>
      <c r="N1596"/>
    </row>
    <row r="1597" spans="1:14" ht="15" hidden="1" outlineLevel="2" x14ac:dyDescent="0.25">
      <c r="A1597" s="1"/>
      <c r="B1597" s="8" t="str">
        <f t="shared" si="1285"/>
        <v>kVARh - Channel 13</v>
      </c>
      <c r="C1597" s="1">
        <f t="shared" si="1286"/>
        <v>13</v>
      </c>
      <c r="D1597" s="10">
        <f t="shared" si="1287"/>
        <v>5504</v>
      </c>
      <c r="E1597" s="1">
        <f t="shared" si="1288"/>
        <v>5505</v>
      </c>
      <c r="F1597" s="10">
        <f t="shared" si="1289"/>
        <v>10216</v>
      </c>
      <c r="G1597" s="11">
        <f t="shared" si="1290"/>
        <v>10217</v>
      </c>
      <c r="J1597" s="1" t="s">
        <v>125</v>
      </c>
      <c r="K1597" s="1" t="s">
        <v>56</v>
      </c>
      <c r="L1597"/>
      <c r="M1597"/>
      <c r="N1597"/>
    </row>
    <row r="1598" spans="1:14" ht="15" hidden="1" outlineLevel="2" x14ac:dyDescent="0.25">
      <c r="A1598" s="1"/>
      <c r="B1598" s="8" t="str">
        <f t="shared" si="1285"/>
        <v>kVARh - Channel 14</v>
      </c>
      <c r="C1598" s="1">
        <f t="shared" si="1286"/>
        <v>14</v>
      </c>
      <c r="D1598" s="10">
        <f t="shared" si="1287"/>
        <v>5506</v>
      </c>
      <c r="E1598" s="1">
        <f t="shared" si="1288"/>
        <v>5507</v>
      </c>
      <c r="F1598" s="10">
        <f t="shared" si="1289"/>
        <v>10218</v>
      </c>
      <c r="G1598" s="11">
        <f t="shared" si="1290"/>
        <v>10219</v>
      </c>
      <c r="J1598" s="1" t="s">
        <v>125</v>
      </c>
      <c r="K1598" s="1" t="s">
        <v>56</v>
      </c>
      <c r="L1598"/>
      <c r="M1598"/>
      <c r="N1598"/>
    </row>
    <row r="1599" spans="1:14" ht="15" hidden="1" outlineLevel="2" x14ac:dyDescent="0.25">
      <c r="A1599" s="1"/>
      <c r="B1599" s="8" t="str">
        <f t="shared" si="1285"/>
        <v>kVARh - Channel 15</v>
      </c>
      <c r="C1599" s="1">
        <f t="shared" si="1286"/>
        <v>15</v>
      </c>
      <c r="D1599" s="10">
        <f t="shared" si="1287"/>
        <v>5508</v>
      </c>
      <c r="E1599" s="1">
        <f t="shared" si="1288"/>
        <v>5509</v>
      </c>
      <c r="F1599" s="10">
        <f t="shared" si="1289"/>
        <v>10220</v>
      </c>
      <c r="G1599" s="11">
        <f t="shared" si="1290"/>
        <v>10221</v>
      </c>
      <c r="J1599" s="1" t="s">
        <v>125</v>
      </c>
      <c r="K1599" s="1" t="s">
        <v>56</v>
      </c>
      <c r="L1599"/>
      <c r="M1599"/>
      <c r="N1599"/>
    </row>
    <row r="1600" spans="1:14" ht="15" hidden="1" outlineLevel="2" x14ac:dyDescent="0.25">
      <c r="A1600" s="1"/>
      <c r="B1600" s="8" t="str">
        <f t="shared" si="1285"/>
        <v>kVARh - Channel 16</v>
      </c>
      <c r="C1600" s="1">
        <f t="shared" si="1286"/>
        <v>16</v>
      </c>
      <c r="D1600" s="10">
        <f t="shared" si="1287"/>
        <v>5510</v>
      </c>
      <c r="E1600" s="1">
        <f t="shared" si="1288"/>
        <v>5511</v>
      </c>
      <c r="F1600" s="10">
        <f t="shared" si="1289"/>
        <v>10222</v>
      </c>
      <c r="G1600" s="11">
        <f t="shared" si="1290"/>
        <v>10223</v>
      </c>
      <c r="J1600" s="1" t="s">
        <v>125</v>
      </c>
      <c r="K1600" s="1" t="s">
        <v>56</v>
      </c>
      <c r="L1600"/>
      <c r="M1600"/>
      <c r="N1600"/>
    </row>
    <row r="1601" spans="1:14" ht="15" hidden="1" outlineLevel="2" x14ac:dyDescent="0.25">
      <c r="A1601" s="1"/>
      <c r="B1601" s="8" t="str">
        <f t="shared" si="1285"/>
        <v>kVARh - Channel 17</v>
      </c>
      <c r="C1601" s="1">
        <f t="shared" si="1286"/>
        <v>17</v>
      </c>
      <c r="D1601" s="10">
        <f t="shared" si="1287"/>
        <v>5512</v>
      </c>
      <c r="E1601" s="1">
        <f t="shared" si="1288"/>
        <v>5513</v>
      </c>
      <c r="F1601" s="10">
        <f t="shared" si="1289"/>
        <v>10224</v>
      </c>
      <c r="G1601" s="11">
        <f t="shared" si="1290"/>
        <v>10225</v>
      </c>
      <c r="J1601" s="1" t="s">
        <v>125</v>
      </c>
      <c r="K1601" s="1" t="s">
        <v>56</v>
      </c>
      <c r="L1601"/>
      <c r="M1601"/>
      <c r="N1601"/>
    </row>
    <row r="1602" spans="1:14" ht="15" hidden="1" outlineLevel="2" x14ac:dyDescent="0.25">
      <c r="A1602" s="1"/>
      <c r="B1602" s="8" t="str">
        <f t="shared" si="1285"/>
        <v>kVARh - Channel 18</v>
      </c>
      <c r="C1602" s="1">
        <f t="shared" si="1286"/>
        <v>18</v>
      </c>
      <c r="D1602" s="10">
        <f t="shared" si="1287"/>
        <v>5514</v>
      </c>
      <c r="E1602" s="1">
        <f t="shared" si="1288"/>
        <v>5515</v>
      </c>
      <c r="F1602" s="10">
        <f t="shared" si="1289"/>
        <v>10226</v>
      </c>
      <c r="G1602" s="11">
        <f t="shared" si="1290"/>
        <v>10227</v>
      </c>
      <c r="J1602" s="1" t="s">
        <v>125</v>
      </c>
      <c r="K1602" s="1" t="s">
        <v>56</v>
      </c>
      <c r="L1602"/>
      <c r="M1602"/>
      <c r="N1602"/>
    </row>
    <row r="1603" spans="1:14" ht="15" hidden="1" outlineLevel="2" x14ac:dyDescent="0.25">
      <c r="A1603" s="1"/>
      <c r="B1603" s="8" t="str">
        <f t="shared" si="1285"/>
        <v>kVARh - Channel 19</v>
      </c>
      <c r="C1603" s="1">
        <f t="shared" si="1286"/>
        <v>19</v>
      </c>
      <c r="D1603" s="10">
        <f t="shared" si="1287"/>
        <v>5516</v>
      </c>
      <c r="E1603" s="1">
        <f t="shared" si="1288"/>
        <v>5517</v>
      </c>
      <c r="F1603" s="10">
        <f t="shared" si="1289"/>
        <v>10228</v>
      </c>
      <c r="G1603" s="11">
        <f t="shared" si="1290"/>
        <v>10229</v>
      </c>
      <c r="J1603" s="1" t="s">
        <v>125</v>
      </c>
      <c r="K1603" s="1" t="s">
        <v>56</v>
      </c>
      <c r="L1603"/>
      <c r="M1603"/>
      <c r="N1603"/>
    </row>
    <row r="1604" spans="1:14" ht="15" hidden="1" outlineLevel="2" x14ac:dyDescent="0.25">
      <c r="A1604" s="1"/>
      <c r="B1604" s="8" t="str">
        <f t="shared" si="1285"/>
        <v>kVARh - Channel 20</v>
      </c>
      <c r="C1604" s="1">
        <f t="shared" si="1286"/>
        <v>20</v>
      </c>
      <c r="D1604" s="10">
        <f t="shared" si="1287"/>
        <v>5518</v>
      </c>
      <c r="E1604" s="1">
        <f t="shared" si="1288"/>
        <v>5519</v>
      </c>
      <c r="F1604" s="10">
        <f t="shared" si="1289"/>
        <v>10230</v>
      </c>
      <c r="G1604" s="11">
        <f t="shared" si="1290"/>
        <v>10231</v>
      </c>
      <c r="J1604" s="1" t="s">
        <v>125</v>
      </c>
      <c r="K1604" s="1" t="s">
        <v>56</v>
      </c>
      <c r="L1604"/>
      <c r="M1604"/>
      <c r="N1604"/>
    </row>
    <row r="1605" spans="1:14" ht="15" hidden="1" outlineLevel="2" x14ac:dyDescent="0.25">
      <c r="A1605" s="1"/>
      <c r="B1605" s="8" t="str">
        <f t="shared" si="1285"/>
        <v>kVARh - Channel 21</v>
      </c>
      <c r="C1605" s="1">
        <f t="shared" si="1286"/>
        <v>21</v>
      </c>
      <c r="D1605" s="10">
        <f t="shared" si="1287"/>
        <v>5520</v>
      </c>
      <c r="E1605" s="1">
        <f t="shared" si="1288"/>
        <v>5521</v>
      </c>
      <c r="F1605" s="10">
        <f t="shared" si="1289"/>
        <v>10232</v>
      </c>
      <c r="G1605" s="11">
        <f t="shared" si="1290"/>
        <v>10233</v>
      </c>
      <c r="J1605" s="1" t="s">
        <v>125</v>
      </c>
      <c r="K1605" s="1" t="s">
        <v>56</v>
      </c>
      <c r="L1605"/>
      <c r="M1605"/>
      <c r="N1605"/>
    </row>
    <row r="1606" spans="1:14" ht="15" hidden="1" outlineLevel="2" x14ac:dyDescent="0.25">
      <c r="A1606" s="1"/>
      <c r="B1606" s="8" t="str">
        <f t="shared" si="1285"/>
        <v>kVARh - Channel 22</v>
      </c>
      <c r="C1606" s="1">
        <f t="shared" si="1286"/>
        <v>22</v>
      </c>
      <c r="D1606" s="10">
        <f t="shared" si="1287"/>
        <v>5522</v>
      </c>
      <c r="E1606" s="1">
        <f t="shared" si="1288"/>
        <v>5523</v>
      </c>
      <c r="F1606" s="10">
        <f t="shared" si="1289"/>
        <v>10234</v>
      </c>
      <c r="G1606" s="11">
        <f t="shared" si="1290"/>
        <v>10235</v>
      </c>
      <c r="J1606" s="1" t="s">
        <v>125</v>
      </c>
      <c r="K1606" s="1" t="s">
        <v>56</v>
      </c>
      <c r="L1606"/>
      <c r="M1606"/>
      <c r="N1606"/>
    </row>
    <row r="1607" spans="1:14" ht="15" hidden="1" outlineLevel="2" x14ac:dyDescent="0.25">
      <c r="A1607" s="1"/>
      <c r="B1607" s="8" t="str">
        <f t="shared" si="1285"/>
        <v>kVARh - Channel 23</v>
      </c>
      <c r="C1607" s="1">
        <f t="shared" si="1286"/>
        <v>23</v>
      </c>
      <c r="D1607" s="10">
        <f t="shared" si="1287"/>
        <v>5524</v>
      </c>
      <c r="E1607" s="1">
        <f t="shared" si="1288"/>
        <v>5525</v>
      </c>
      <c r="F1607" s="10">
        <f t="shared" si="1289"/>
        <v>10236</v>
      </c>
      <c r="G1607" s="11">
        <f t="shared" si="1290"/>
        <v>10237</v>
      </c>
      <c r="J1607" s="1" t="s">
        <v>125</v>
      </c>
      <c r="K1607" s="1" t="s">
        <v>56</v>
      </c>
      <c r="L1607"/>
      <c r="M1607"/>
      <c r="N1607"/>
    </row>
    <row r="1608" spans="1:14" ht="15" hidden="1" outlineLevel="2" x14ac:dyDescent="0.25">
      <c r="A1608" s="1"/>
      <c r="B1608" s="8" t="str">
        <f t="shared" si="1285"/>
        <v>kVARh - Channel 24</v>
      </c>
      <c r="C1608" s="1">
        <f t="shared" si="1286"/>
        <v>24</v>
      </c>
      <c r="D1608" s="10">
        <f t="shared" si="1287"/>
        <v>5526</v>
      </c>
      <c r="E1608" s="1">
        <f t="shared" si="1288"/>
        <v>5527</v>
      </c>
      <c r="F1608" s="10">
        <f t="shared" si="1289"/>
        <v>10238</v>
      </c>
      <c r="G1608" s="11">
        <f t="shared" si="1290"/>
        <v>10239</v>
      </c>
      <c r="J1608" s="1" t="s">
        <v>125</v>
      </c>
      <c r="K1608" s="1" t="s">
        <v>56</v>
      </c>
      <c r="L1608"/>
      <c r="M1608"/>
      <c r="N1608"/>
    </row>
    <row r="1609" spans="1:14" ht="15" hidden="1" outlineLevel="2" x14ac:dyDescent="0.25">
      <c r="A1609" s="1"/>
      <c r="B1609" s="8" t="str">
        <f t="shared" si="1285"/>
        <v>kVARh - Channel 25</v>
      </c>
      <c r="C1609" s="1">
        <f t="shared" si="1286"/>
        <v>25</v>
      </c>
      <c r="D1609" s="10">
        <f t="shared" si="1287"/>
        <v>5528</v>
      </c>
      <c r="E1609" s="1">
        <f t="shared" si="1288"/>
        <v>5529</v>
      </c>
      <c r="F1609" s="10">
        <f t="shared" si="1289"/>
        <v>10240</v>
      </c>
      <c r="G1609" s="11">
        <f t="shared" si="1290"/>
        <v>10241</v>
      </c>
      <c r="J1609" s="1" t="s">
        <v>125</v>
      </c>
      <c r="K1609" s="1" t="s">
        <v>56</v>
      </c>
      <c r="L1609"/>
      <c r="M1609"/>
      <c r="N1609"/>
    </row>
    <row r="1610" spans="1:14" ht="15" hidden="1" outlineLevel="2" x14ac:dyDescent="0.25">
      <c r="A1610" s="1"/>
      <c r="B1610" s="8" t="str">
        <f t="shared" si="1285"/>
        <v>kVARh - Channel 26</v>
      </c>
      <c r="C1610" s="1">
        <f t="shared" si="1286"/>
        <v>26</v>
      </c>
      <c r="D1610" s="10">
        <f t="shared" si="1287"/>
        <v>5530</v>
      </c>
      <c r="E1610" s="1">
        <f t="shared" si="1288"/>
        <v>5531</v>
      </c>
      <c r="F1610" s="10">
        <f t="shared" si="1289"/>
        <v>10242</v>
      </c>
      <c r="G1610" s="11">
        <f t="shared" si="1290"/>
        <v>10243</v>
      </c>
      <c r="J1610" s="1" t="s">
        <v>125</v>
      </c>
      <c r="K1610" s="1" t="s">
        <v>56</v>
      </c>
      <c r="L1610"/>
      <c r="M1610"/>
      <c r="N1610"/>
    </row>
    <row r="1611" spans="1:14" ht="15" hidden="1" outlineLevel="2" x14ac:dyDescent="0.25">
      <c r="A1611" s="1"/>
      <c r="B1611" s="8" t="str">
        <f t="shared" si="1285"/>
        <v>kVARh - Channel 27</v>
      </c>
      <c r="C1611" s="1">
        <f t="shared" si="1286"/>
        <v>27</v>
      </c>
      <c r="D1611" s="10">
        <f t="shared" si="1287"/>
        <v>5532</v>
      </c>
      <c r="E1611" s="1">
        <f t="shared" si="1288"/>
        <v>5533</v>
      </c>
      <c r="F1611" s="10">
        <f t="shared" si="1289"/>
        <v>10244</v>
      </c>
      <c r="G1611" s="11">
        <f t="shared" si="1290"/>
        <v>10245</v>
      </c>
      <c r="J1611" s="1" t="s">
        <v>125</v>
      </c>
      <c r="K1611" s="1" t="s">
        <v>56</v>
      </c>
      <c r="L1611"/>
      <c r="M1611"/>
      <c r="N1611"/>
    </row>
    <row r="1612" spans="1:14" ht="15" hidden="1" outlineLevel="2" x14ac:dyDescent="0.25">
      <c r="A1612" s="1"/>
      <c r="B1612" s="8" t="str">
        <f t="shared" si="1285"/>
        <v>kVARh - Channel 28</v>
      </c>
      <c r="C1612" s="1">
        <f t="shared" si="1286"/>
        <v>28</v>
      </c>
      <c r="D1612" s="10">
        <f t="shared" si="1287"/>
        <v>5534</v>
      </c>
      <c r="E1612" s="1">
        <f t="shared" si="1288"/>
        <v>5535</v>
      </c>
      <c r="F1612" s="10">
        <f t="shared" si="1289"/>
        <v>10246</v>
      </c>
      <c r="G1612" s="11">
        <f t="shared" si="1290"/>
        <v>10247</v>
      </c>
      <c r="J1612" s="1" t="s">
        <v>125</v>
      </c>
      <c r="K1612" s="1" t="s">
        <v>56</v>
      </c>
      <c r="L1612"/>
      <c r="M1612"/>
      <c r="N1612"/>
    </row>
    <row r="1613" spans="1:14" ht="15" hidden="1" outlineLevel="2" x14ac:dyDescent="0.25">
      <c r="A1613" s="1"/>
      <c r="B1613" s="8" t="str">
        <f t="shared" si="1285"/>
        <v>kVARh - Channel 29</v>
      </c>
      <c r="C1613" s="1">
        <f t="shared" si="1286"/>
        <v>29</v>
      </c>
      <c r="D1613" s="10">
        <f t="shared" si="1287"/>
        <v>5536</v>
      </c>
      <c r="E1613" s="1">
        <f t="shared" si="1288"/>
        <v>5537</v>
      </c>
      <c r="F1613" s="10">
        <f t="shared" si="1289"/>
        <v>10248</v>
      </c>
      <c r="G1613" s="11">
        <f t="shared" si="1290"/>
        <v>10249</v>
      </c>
      <c r="J1613" s="1" t="s">
        <v>125</v>
      </c>
      <c r="K1613" s="1" t="s">
        <v>56</v>
      </c>
      <c r="L1613"/>
      <c r="M1613"/>
      <c r="N1613"/>
    </row>
    <row r="1614" spans="1:14" ht="15" hidden="1" outlineLevel="2" x14ac:dyDescent="0.25">
      <c r="A1614" s="1"/>
      <c r="B1614" s="8" t="str">
        <f t="shared" si="1285"/>
        <v>kVARh - Channel 30</v>
      </c>
      <c r="C1614" s="1">
        <f t="shared" si="1286"/>
        <v>30</v>
      </c>
      <c r="D1614" s="10">
        <f t="shared" si="1287"/>
        <v>5538</v>
      </c>
      <c r="E1614" s="1">
        <f t="shared" si="1288"/>
        <v>5539</v>
      </c>
      <c r="F1614" s="10">
        <f t="shared" si="1289"/>
        <v>10250</v>
      </c>
      <c r="G1614" s="11">
        <f t="shared" si="1290"/>
        <v>10251</v>
      </c>
      <c r="J1614" s="1" t="s">
        <v>125</v>
      </c>
      <c r="K1614" s="1" t="s">
        <v>56</v>
      </c>
      <c r="L1614"/>
      <c r="M1614"/>
      <c r="N1614"/>
    </row>
    <row r="1615" spans="1:14" ht="15" hidden="1" outlineLevel="2" x14ac:dyDescent="0.25">
      <c r="A1615" s="1"/>
      <c r="B1615" s="8" t="str">
        <f t="shared" si="1285"/>
        <v>kVARh - Channel 31</v>
      </c>
      <c r="C1615" s="1">
        <f t="shared" si="1286"/>
        <v>31</v>
      </c>
      <c r="D1615" s="10">
        <f t="shared" si="1287"/>
        <v>5540</v>
      </c>
      <c r="E1615" s="1">
        <f t="shared" si="1288"/>
        <v>5541</v>
      </c>
      <c r="F1615" s="10">
        <f t="shared" si="1289"/>
        <v>10252</v>
      </c>
      <c r="G1615" s="11">
        <f t="shared" si="1290"/>
        <v>10253</v>
      </c>
      <c r="J1615" s="1" t="s">
        <v>125</v>
      </c>
      <c r="K1615" s="1" t="s">
        <v>56</v>
      </c>
      <c r="L1615"/>
      <c r="M1615"/>
      <c r="N1615"/>
    </row>
    <row r="1616" spans="1:14" ht="15" hidden="1" outlineLevel="2" x14ac:dyDescent="0.25">
      <c r="A1616" s="1"/>
      <c r="B1616" s="8" t="str">
        <f t="shared" si="1285"/>
        <v>kVARh - Channel 32</v>
      </c>
      <c r="C1616" s="1">
        <f t="shared" si="1286"/>
        <v>32</v>
      </c>
      <c r="D1616" s="10">
        <f t="shared" si="1287"/>
        <v>5542</v>
      </c>
      <c r="E1616" s="1">
        <f t="shared" si="1288"/>
        <v>5543</v>
      </c>
      <c r="F1616" s="10">
        <f t="shared" si="1289"/>
        <v>10254</v>
      </c>
      <c r="G1616" s="11">
        <f t="shared" si="1290"/>
        <v>10255</v>
      </c>
      <c r="J1616" s="1" t="s">
        <v>125</v>
      </c>
      <c r="K1616" s="1" t="s">
        <v>56</v>
      </c>
      <c r="L1616"/>
      <c r="M1616"/>
      <c r="N1616"/>
    </row>
    <row r="1617" spans="1:14" ht="15" hidden="1" outlineLevel="2" x14ac:dyDescent="0.25">
      <c r="A1617" s="1"/>
      <c r="B1617" s="8" t="str">
        <f t="shared" si="1285"/>
        <v>kVARh - Channel 33</v>
      </c>
      <c r="C1617" s="1">
        <f t="shared" si="1286"/>
        <v>33</v>
      </c>
      <c r="D1617" s="10">
        <f t="shared" si="1287"/>
        <v>5544</v>
      </c>
      <c r="E1617" s="1">
        <f t="shared" si="1288"/>
        <v>5545</v>
      </c>
      <c r="F1617" s="10">
        <f t="shared" si="1289"/>
        <v>10256</v>
      </c>
      <c r="G1617" s="11">
        <f t="shared" si="1290"/>
        <v>10257</v>
      </c>
      <c r="J1617" s="1" t="s">
        <v>125</v>
      </c>
      <c r="K1617" s="1" t="s">
        <v>56</v>
      </c>
      <c r="L1617"/>
      <c r="M1617"/>
      <c r="N1617"/>
    </row>
    <row r="1618" spans="1:14" ht="15" hidden="1" outlineLevel="2" x14ac:dyDescent="0.25">
      <c r="A1618" s="1"/>
      <c r="B1618" s="8" t="str">
        <f t="shared" si="1285"/>
        <v>kVARh - Channel 34</v>
      </c>
      <c r="C1618" s="1">
        <f t="shared" si="1286"/>
        <v>34</v>
      </c>
      <c r="D1618" s="10">
        <f t="shared" si="1287"/>
        <v>5546</v>
      </c>
      <c r="E1618" s="1">
        <f t="shared" si="1288"/>
        <v>5547</v>
      </c>
      <c r="F1618" s="10">
        <f t="shared" si="1289"/>
        <v>10258</v>
      </c>
      <c r="G1618" s="11">
        <f t="shared" si="1290"/>
        <v>10259</v>
      </c>
      <c r="J1618" s="1" t="s">
        <v>125</v>
      </c>
      <c r="K1618" s="1" t="s">
        <v>56</v>
      </c>
      <c r="L1618"/>
      <c r="M1618"/>
      <c r="N1618"/>
    </row>
    <row r="1619" spans="1:14" ht="15" hidden="1" outlineLevel="2" x14ac:dyDescent="0.25">
      <c r="A1619" s="1"/>
      <c r="B1619" s="8" t="str">
        <f t="shared" si="1285"/>
        <v>kVARh - Channel 35</v>
      </c>
      <c r="C1619" s="1">
        <f t="shared" si="1286"/>
        <v>35</v>
      </c>
      <c r="D1619" s="10">
        <f t="shared" si="1287"/>
        <v>5548</v>
      </c>
      <c r="E1619" s="1">
        <f t="shared" si="1288"/>
        <v>5549</v>
      </c>
      <c r="F1619" s="10">
        <f t="shared" si="1289"/>
        <v>10260</v>
      </c>
      <c r="G1619" s="11">
        <f t="shared" si="1290"/>
        <v>10261</v>
      </c>
      <c r="J1619" s="1" t="s">
        <v>125</v>
      </c>
      <c r="K1619" s="1" t="s">
        <v>56</v>
      </c>
      <c r="L1619"/>
      <c r="M1619"/>
      <c r="N1619"/>
    </row>
    <row r="1620" spans="1:14" ht="15" hidden="1" outlineLevel="2" x14ac:dyDescent="0.25">
      <c r="A1620" s="1"/>
      <c r="B1620" s="8" t="str">
        <f t="shared" si="1285"/>
        <v>kVARh - Channel 36</v>
      </c>
      <c r="C1620" s="1">
        <f t="shared" si="1286"/>
        <v>36</v>
      </c>
      <c r="D1620" s="10">
        <f t="shared" si="1287"/>
        <v>5550</v>
      </c>
      <c r="E1620" s="1">
        <f t="shared" si="1288"/>
        <v>5551</v>
      </c>
      <c r="F1620" s="10">
        <f t="shared" si="1289"/>
        <v>10262</v>
      </c>
      <c r="G1620" s="11">
        <f t="shared" si="1290"/>
        <v>10263</v>
      </c>
      <c r="J1620" s="1" t="s">
        <v>125</v>
      </c>
      <c r="K1620" s="1" t="s">
        <v>56</v>
      </c>
      <c r="L1620"/>
      <c r="M1620"/>
      <c r="N1620"/>
    </row>
    <row r="1621" spans="1:14" ht="15" hidden="1" outlineLevel="2" x14ac:dyDescent="0.25">
      <c r="A1621" s="1"/>
      <c r="B1621" s="8" t="str">
        <f t="shared" si="1285"/>
        <v>kVARh - Channel 37</v>
      </c>
      <c r="C1621" s="1">
        <f t="shared" si="1286"/>
        <v>37</v>
      </c>
      <c r="D1621" s="10">
        <f t="shared" si="1287"/>
        <v>5552</v>
      </c>
      <c r="E1621" s="1">
        <f t="shared" si="1288"/>
        <v>5553</v>
      </c>
      <c r="F1621" s="10">
        <f t="shared" si="1289"/>
        <v>10264</v>
      </c>
      <c r="G1621" s="11">
        <f t="shared" si="1290"/>
        <v>10265</v>
      </c>
      <c r="J1621" s="1" t="s">
        <v>125</v>
      </c>
      <c r="K1621" s="1" t="s">
        <v>56</v>
      </c>
      <c r="L1621"/>
      <c r="M1621"/>
      <c r="N1621"/>
    </row>
    <row r="1622" spans="1:14" ht="15" hidden="1" outlineLevel="2" x14ac:dyDescent="0.25">
      <c r="A1622" s="1"/>
      <c r="B1622" s="8" t="str">
        <f t="shared" si="1285"/>
        <v>kVARh - Channel 38</v>
      </c>
      <c r="C1622" s="1">
        <f t="shared" si="1286"/>
        <v>38</v>
      </c>
      <c r="D1622" s="10">
        <f t="shared" si="1287"/>
        <v>5554</v>
      </c>
      <c r="E1622" s="1">
        <f t="shared" si="1288"/>
        <v>5555</v>
      </c>
      <c r="F1622" s="10">
        <f t="shared" si="1289"/>
        <v>10266</v>
      </c>
      <c r="G1622" s="11">
        <f t="shared" si="1290"/>
        <v>10267</v>
      </c>
      <c r="J1622" s="1" t="s">
        <v>125</v>
      </c>
      <c r="K1622" s="1" t="s">
        <v>56</v>
      </c>
      <c r="L1622"/>
      <c r="M1622"/>
      <c r="N1622"/>
    </row>
    <row r="1623" spans="1:14" ht="15" hidden="1" outlineLevel="2" x14ac:dyDescent="0.25">
      <c r="A1623" s="1"/>
      <c r="B1623" s="8" t="str">
        <f t="shared" si="1285"/>
        <v>kVARh - Channel 39</v>
      </c>
      <c r="C1623" s="1">
        <f t="shared" si="1286"/>
        <v>39</v>
      </c>
      <c r="D1623" s="10">
        <f t="shared" si="1287"/>
        <v>5556</v>
      </c>
      <c r="E1623" s="1">
        <f t="shared" si="1288"/>
        <v>5557</v>
      </c>
      <c r="F1623" s="10">
        <f t="shared" si="1289"/>
        <v>10268</v>
      </c>
      <c r="G1623" s="11">
        <f t="shared" si="1290"/>
        <v>10269</v>
      </c>
      <c r="J1623" s="1" t="s">
        <v>125</v>
      </c>
      <c r="K1623" s="1" t="s">
        <v>56</v>
      </c>
      <c r="L1623"/>
      <c r="M1623"/>
      <c r="N1623"/>
    </row>
    <row r="1624" spans="1:14" ht="15" hidden="1" outlineLevel="2" x14ac:dyDescent="0.25">
      <c r="A1624" s="1"/>
      <c r="B1624" s="8" t="str">
        <f t="shared" si="1285"/>
        <v>kVARh - Channel 40</v>
      </c>
      <c r="C1624" s="1">
        <f t="shared" si="1286"/>
        <v>40</v>
      </c>
      <c r="D1624" s="10">
        <f t="shared" si="1287"/>
        <v>5558</v>
      </c>
      <c r="E1624" s="1">
        <f t="shared" si="1288"/>
        <v>5559</v>
      </c>
      <c r="F1624" s="10">
        <f t="shared" si="1289"/>
        <v>10270</v>
      </c>
      <c r="G1624" s="11">
        <f t="shared" si="1290"/>
        <v>10271</v>
      </c>
      <c r="J1624" s="1" t="s">
        <v>125</v>
      </c>
      <c r="K1624" s="1" t="s">
        <v>56</v>
      </c>
      <c r="L1624"/>
      <c r="M1624"/>
      <c r="N1624"/>
    </row>
    <row r="1625" spans="1:14" ht="15" hidden="1" outlineLevel="2" x14ac:dyDescent="0.25">
      <c r="A1625" s="1"/>
      <c r="B1625" s="8" t="str">
        <f t="shared" si="1285"/>
        <v>kVARh - Channel 41</v>
      </c>
      <c r="C1625" s="1">
        <f t="shared" si="1286"/>
        <v>41</v>
      </c>
      <c r="D1625" s="10">
        <f t="shared" si="1287"/>
        <v>5560</v>
      </c>
      <c r="E1625" s="1">
        <f t="shared" si="1288"/>
        <v>5561</v>
      </c>
      <c r="F1625" s="10">
        <f t="shared" si="1289"/>
        <v>10272</v>
      </c>
      <c r="G1625" s="11">
        <f t="shared" si="1290"/>
        <v>10273</v>
      </c>
      <c r="J1625" s="1" t="s">
        <v>125</v>
      </c>
      <c r="K1625" s="1" t="s">
        <v>56</v>
      </c>
      <c r="L1625"/>
      <c r="M1625"/>
      <c r="N1625"/>
    </row>
    <row r="1626" spans="1:14" ht="15" hidden="1" outlineLevel="2" x14ac:dyDescent="0.25">
      <c r="A1626" s="1"/>
      <c r="B1626" s="8" t="str">
        <f t="shared" si="1285"/>
        <v>kVARh - Channel 42</v>
      </c>
      <c r="C1626" s="1">
        <f t="shared" si="1286"/>
        <v>42</v>
      </c>
      <c r="D1626" s="10">
        <f t="shared" si="1287"/>
        <v>5562</v>
      </c>
      <c r="E1626" s="1">
        <f t="shared" si="1288"/>
        <v>5563</v>
      </c>
      <c r="F1626" s="10">
        <f t="shared" si="1289"/>
        <v>10274</v>
      </c>
      <c r="G1626" s="11">
        <f t="shared" si="1290"/>
        <v>10275</v>
      </c>
      <c r="J1626" s="1" t="s">
        <v>125</v>
      </c>
      <c r="K1626" s="1" t="s">
        <v>56</v>
      </c>
      <c r="L1626"/>
      <c r="M1626"/>
      <c r="N1626"/>
    </row>
    <row r="1627" spans="1:14" ht="15" hidden="1" outlineLevel="2" x14ac:dyDescent="0.25">
      <c r="A1627" s="1"/>
      <c r="B1627" s="8" t="str">
        <f t="shared" si="1285"/>
        <v>kVARh - Channel 43</v>
      </c>
      <c r="C1627" s="1">
        <f t="shared" si="1286"/>
        <v>43</v>
      </c>
      <c r="D1627" s="10">
        <f t="shared" si="1287"/>
        <v>5564</v>
      </c>
      <c r="E1627" s="1">
        <f t="shared" si="1288"/>
        <v>5565</v>
      </c>
      <c r="F1627" s="10">
        <f t="shared" si="1289"/>
        <v>10276</v>
      </c>
      <c r="G1627" s="11">
        <f t="shared" si="1290"/>
        <v>10277</v>
      </c>
      <c r="J1627" s="1" t="s">
        <v>125</v>
      </c>
      <c r="K1627" s="1" t="s">
        <v>56</v>
      </c>
      <c r="L1627"/>
      <c r="M1627"/>
      <c r="N1627"/>
    </row>
    <row r="1628" spans="1:14" ht="15" hidden="1" outlineLevel="2" x14ac:dyDescent="0.25">
      <c r="A1628" s="1"/>
      <c r="B1628" s="8" t="str">
        <f t="shared" si="1285"/>
        <v>kVARh - Channel 44</v>
      </c>
      <c r="C1628" s="1">
        <f t="shared" si="1286"/>
        <v>44</v>
      </c>
      <c r="D1628" s="10">
        <f t="shared" si="1287"/>
        <v>5566</v>
      </c>
      <c r="E1628" s="1">
        <f t="shared" si="1288"/>
        <v>5567</v>
      </c>
      <c r="F1628" s="10">
        <f t="shared" si="1289"/>
        <v>10278</v>
      </c>
      <c r="G1628" s="11">
        <f t="shared" si="1290"/>
        <v>10279</v>
      </c>
      <c r="J1628" s="1" t="s">
        <v>125</v>
      </c>
      <c r="K1628" s="1" t="s">
        <v>56</v>
      </c>
      <c r="L1628"/>
      <c r="M1628"/>
      <c r="N1628"/>
    </row>
    <row r="1629" spans="1:14" ht="15" hidden="1" outlineLevel="2" x14ac:dyDescent="0.25">
      <c r="A1629" s="1"/>
      <c r="B1629" s="8" t="str">
        <f t="shared" si="1285"/>
        <v>kVARh - Channel 45</v>
      </c>
      <c r="C1629" s="1">
        <f t="shared" si="1286"/>
        <v>45</v>
      </c>
      <c r="D1629" s="10">
        <f t="shared" si="1287"/>
        <v>5568</v>
      </c>
      <c r="E1629" s="1">
        <f t="shared" si="1288"/>
        <v>5569</v>
      </c>
      <c r="F1629" s="10">
        <f t="shared" si="1289"/>
        <v>10280</v>
      </c>
      <c r="G1629" s="11">
        <f t="shared" si="1290"/>
        <v>10281</v>
      </c>
      <c r="J1629" s="1" t="s">
        <v>125</v>
      </c>
      <c r="K1629" s="1" t="s">
        <v>56</v>
      </c>
      <c r="L1629"/>
      <c r="M1629"/>
      <c r="N1629"/>
    </row>
    <row r="1630" spans="1:14" ht="15" hidden="1" outlineLevel="2" x14ac:dyDescent="0.25">
      <c r="A1630" s="1"/>
      <c r="B1630" s="8" t="str">
        <f t="shared" si="1285"/>
        <v>kVARh - Channel 46</v>
      </c>
      <c r="C1630" s="1">
        <f t="shared" si="1286"/>
        <v>46</v>
      </c>
      <c r="D1630" s="10">
        <f t="shared" si="1287"/>
        <v>5570</v>
      </c>
      <c r="E1630" s="1">
        <f t="shared" si="1288"/>
        <v>5571</v>
      </c>
      <c r="F1630" s="10">
        <f t="shared" si="1289"/>
        <v>10282</v>
      </c>
      <c r="G1630" s="11">
        <f t="shared" si="1290"/>
        <v>10283</v>
      </c>
      <c r="J1630" s="1" t="s">
        <v>125</v>
      </c>
      <c r="K1630" s="1" t="s">
        <v>56</v>
      </c>
      <c r="L1630"/>
      <c r="M1630"/>
      <c r="N1630"/>
    </row>
    <row r="1631" spans="1:14" ht="15" hidden="1" outlineLevel="2" x14ac:dyDescent="0.25">
      <c r="A1631" s="1"/>
      <c r="B1631" s="8" t="str">
        <f t="shared" si="1285"/>
        <v>kVARh - Channel 47</v>
      </c>
      <c r="C1631" s="1">
        <f t="shared" si="1286"/>
        <v>47</v>
      </c>
      <c r="D1631" s="10">
        <f t="shared" si="1287"/>
        <v>5572</v>
      </c>
      <c r="E1631" s="1">
        <f t="shared" si="1288"/>
        <v>5573</v>
      </c>
      <c r="F1631" s="10">
        <f t="shared" si="1289"/>
        <v>10284</v>
      </c>
      <c r="G1631" s="11">
        <f t="shared" si="1290"/>
        <v>10285</v>
      </c>
      <c r="J1631" s="1" t="s">
        <v>125</v>
      </c>
      <c r="K1631" s="1" t="s">
        <v>56</v>
      </c>
      <c r="L1631"/>
      <c r="M1631"/>
      <c r="N1631"/>
    </row>
    <row r="1632" spans="1:14" ht="15" hidden="1" outlineLevel="2" x14ac:dyDescent="0.25">
      <c r="A1632" s="1"/>
      <c r="B1632" s="8" t="str">
        <f t="shared" si="1285"/>
        <v>kVARh - Channel 48</v>
      </c>
      <c r="C1632" s="1">
        <f t="shared" si="1286"/>
        <v>48</v>
      </c>
      <c r="D1632" s="10">
        <f t="shared" si="1287"/>
        <v>5574</v>
      </c>
      <c r="E1632" s="1">
        <f t="shared" si="1288"/>
        <v>5575</v>
      </c>
      <c r="F1632" s="10">
        <f t="shared" si="1289"/>
        <v>10286</v>
      </c>
      <c r="G1632" s="11">
        <f t="shared" si="1290"/>
        <v>10287</v>
      </c>
      <c r="J1632" s="1" t="s">
        <v>125</v>
      </c>
      <c r="K1632" s="1" t="s">
        <v>56</v>
      </c>
      <c r="L1632"/>
      <c r="M1632"/>
      <c r="N1632"/>
    </row>
    <row r="1633" spans="1:14" ht="15" hidden="1" outlineLevel="2" x14ac:dyDescent="0.25">
      <c r="A1633" s="1"/>
      <c r="B1633" s="8" t="str">
        <f t="shared" si="1285"/>
        <v>kVARh - Channel 49</v>
      </c>
      <c r="C1633" s="1">
        <f t="shared" si="1286"/>
        <v>49</v>
      </c>
      <c r="D1633" s="10">
        <f t="shared" si="1287"/>
        <v>5576</v>
      </c>
      <c r="E1633" s="1">
        <f t="shared" si="1288"/>
        <v>5577</v>
      </c>
      <c r="F1633" s="10">
        <f t="shared" si="1289"/>
        <v>10288</v>
      </c>
      <c r="G1633" s="11">
        <f t="shared" si="1290"/>
        <v>10289</v>
      </c>
      <c r="J1633" s="1" t="s">
        <v>125</v>
      </c>
      <c r="K1633" s="1" t="s">
        <v>56</v>
      </c>
      <c r="L1633"/>
      <c r="M1633"/>
      <c r="N1633"/>
    </row>
    <row r="1634" spans="1:14" ht="15" hidden="1" outlineLevel="2" x14ac:dyDescent="0.25">
      <c r="A1634" s="1"/>
      <c r="B1634" s="8" t="str">
        <f t="shared" si="1285"/>
        <v>kVARh - Channel 50</v>
      </c>
      <c r="C1634" s="1">
        <f t="shared" si="1286"/>
        <v>50</v>
      </c>
      <c r="D1634" s="10">
        <f t="shared" si="1287"/>
        <v>5578</v>
      </c>
      <c r="E1634" s="1">
        <f t="shared" si="1288"/>
        <v>5579</v>
      </c>
      <c r="F1634" s="10">
        <f t="shared" si="1289"/>
        <v>10290</v>
      </c>
      <c r="G1634" s="11">
        <f t="shared" si="1290"/>
        <v>10291</v>
      </c>
      <c r="J1634" s="1" t="s">
        <v>125</v>
      </c>
      <c r="K1634" s="1" t="s">
        <v>56</v>
      </c>
      <c r="L1634"/>
      <c r="M1634"/>
      <c r="N1634"/>
    </row>
    <row r="1635" spans="1:14" ht="15" hidden="1" outlineLevel="2" x14ac:dyDescent="0.25">
      <c r="A1635" s="1"/>
      <c r="B1635" s="8" t="str">
        <f t="shared" si="1285"/>
        <v>kVARh - Channel 51</v>
      </c>
      <c r="C1635" s="1">
        <f t="shared" si="1286"/>
        <v>51</v>
      </c>
      <c r="D1635" s="10">
        <f t="shared" si="1287"/>
        <v>5580</v>
      </c>
      <c r="E1635" s="1">
        <f t="shared" si="1288"/>
        <v>5581</v>
      </c>
      <c r="F1635" s="10">
        <f t="shared" si="1289"/>
        <v>10292</v>
      </c>
      <c r="G1635" s="11">
        <f t="shared" si="1290"/>
        <v>10293</v>
      </c>
      <c r="J1635" s="1" t="s">
        <v>125</v>
      </c>
      <c r="K1635" s="1" t="s">
        <v>56</v>
      </c>
      <c r="L1635"/>
      <c r="M1635"/>
      <c r="N1635"/>
    </row>
    <row r="1636" spans="1:14" ht="15" hidden="1" outlineLevel="2" x14ac:dyDescent="0.25">
      <c r="A1636" s="1"/>
      <c r="B1636" s="8" t="str">
        <f t="shared" si="1285"/>
        <v>kVARh - Channel 52</v>
      </c>
      <c r="C1636" s="1">
        <f t="shared" si="1286"/>
        <v>52</v>
      </c>
      <c r="D1636" s="10">
        <f t="shared" si="1287"/>
        <v>5582</v>
      </c>
      <c r="E1636" s="1">
        <f t="shared" si="1288"/>
        <v>5583</v>
      </c>
      <c r="F1636" s="10">
        <f t="shared" si="1289"/>
        <v>10294</v>
      </c>
      <c r="G1636" s="11">
        <f t="shared" si="1290"/>
        <v>10295</v>
      </c>
      <c r="J1636" s="1" t="s">
        <v>125</v>
      </c>
      <c r="K1636" s="1" t="s">
        <v>56</v>
      </c>
      <c r="L1636"/>
      <c r="M1636"/>
      <c r="N1636"/>
    </row>
    <row r="1637" spans="1:14" ht="15" hidden="1" outlineLevel="2" x14ac:dyDescent="0.25">
      <c r="A1637" s="1"/>
      <c r="B1637" s="8" t="str">
        <f t="shared" si="1285"/>
        <v>kVARh - Channel 53</v>
      </c>
      <c r="C1637" s="1">
        <f t="shared" si="1286"/>
        <v>53</v>
      </c>
      <c r="D1637" s="10">
        <f t="shared" si="1287"/>
        <v>5584</v>
      </c>
      <c r="E1637" s="1">
        <f t="shared" si="1288"/>
        <v>5585</v>
      </c>
      <c r="F1637" s="10">
        <f t="shared" si="1289"/>
        <v>10296</v>
      </c>
      <c r="G1637" s="11">
        <f t="shared" si="1290"/>
        <v>10297</v>
      </c>
      <c r="J1637" s="1" t="s">
        <v>125</v>
      </c>
      <c r="K1637" s="1" t="s">
        <v>56</v>
      </c>
      <c r="L1637"/>
      <c r="M1637"/>
      <c r="N1637"/>
    </row>
    <row r="1638" spans="1:14" ht="15" hidden="1" outlineLevel="2" x14ac:dyDescent="0.25">
      <c r="A1638" s="1"/>
      <c r="B1638" s="8" t="str">
        <f t="shared" si="1285"/>
        <v>kVARh - Channel 54</v>
      </c>
      <c r="C1638" s="1">
        <f t="shared" si="1286"/>
        <v>54</v>
      </c>
      <c r="D1638" s="10">
        <f t="shared" si="1287"/>
        <v>5586</v>
      </c>
      <c r="E1638" s="1">
        <f t="shared" si="1288"/>
        <v>5587</v>
      </c>
      <c r="F1638" s="10">
        <f t="shared" si="1289"/>
        <v>10298</v>
      </c>
      <c r="G1638" s="11">
        <f t="shared" si="1290"/>
        <v>10299</v>
      </c>
      <c r="J1638" s="1" t="s">
        <v>125</v>
      </c>
      <c r="K1638" s="1" t="s">
        <v>56</v>
      </c>
      <c r="L1638"/>
      <c r="M1638"/>
      <c r="N1638"/>
    </row>
    <row r="1639" spans="1:14" ht="15" hidden="1" outlineLevel="2" x14ac:dyDescent="0.25">
      <c r="A1639" s="1"/>
      <c r="B1639" s="8" t="str">
        <f t="shared" si="1285"/>
        <v>kVARh - Channel 55</v>
      </c>
      <c r="C1639" s="1">
        <f t="shared" si="1286"/>
        <v>55</v>
      </c>
      <c r="D1639" s="10">
        <f t="shared" si="1287"/>
        <v>5588</v>
      </c>
      <c r="E1639" s="1">
        <f t="shared" si="1288"/>
        <v>5589</v>
      </c>
      <c r="F1639" s="10">
        <f t="shared" si="1289"/>
        <v>10300</v>
      </c>
      <c r="G1639" s="11">
        <f t="shared" si="1290"/>
        <v>10301</v>
      </c>
      <c r="J1639" s="1" t="s">
        <v>125</v>
      </c>
      <c r="K1639" s="1" t="s">
        <v>56</v>
      </c>
      <c r="L1639"/>
      <c r="M1639"/>
      <c r="N1639"/>
    </row>
    <row r="1640" spans="1:14" ht="15" hidden="1" outlineLevel="2" x14ac:dyDescent="0.25">
      <c r="A1640" s="1"/>
      <c r="B1640" s="8" t="str">
        <f t="shared" si="1285"/>
        <v>kVARh - Channel 56</v>
      </c>
      <c r="C1640" s="1">
        <f t="shared" si="1286"/>
        <v>56</v>
      </c>
      <c r="D1640" s="10">
        <f t="shared" si="1287"/>
        <v>5590</v>
      </c>
      <c r="E1640" s="1">
        <f t="shared" si="1288"/>
        <v>5591</v>
      </c>
      <c r="F1640" s="10">
        <f t="shared" si="1289"/>
        <v>10302</v>
      </c>
      <c r="G1640" s="11">
        <f t="shared" si="1290"/>
        <v>10303</v>
      </c>
      <c r="J1640" s="1" t="s">
        <v>125</v>
      </c>
      <c r="K1640" s="1" t="s">
        <v>56</v>
      </c>
      <c r="L1640"/>
      <c r="M1640"/>
      <c r="N1640"/>
    </row>
    <row r="1641" spans="1:14" ht="15" hidden="1" outlineLevel="2" x14ac:dyDescent="0.25">
      <c r="A1641" s="1"/>
      <c r="B1641" s="8" t="str">
        <f t="shared" si="1285"/>
        <v>kVARh - Channel 57</v>
      </c>
      <c r="C1641" s="1">
        <f t="shared" si="1286"/>
        <v>57</v>
      </c>
      <c r="D1641" s="10">
        <f t="shared" si="1287"/>
        <v>5592</v>
      </c>
      <c r="E1641" s="1">
        <f t="shared" si="1288"/>
        <v>5593</v>
      </c>
      <c r="F1641" s="10">
        <f t="shared" si="1289"/>
        <v>10304</v>
      </c>
      <c r="G1641" s="11">
        <f t="shared" si="1290"/>
        <v>10305</v>
      </c>
      <c r="J1641" s="1" t="s">
        <v>125</v>
      </c>
      <c r="K1641" s="1" t="s">
        <v>56</v>
      </c>
      <c r="L1641"/>
      <c r="M1641"/>
      <c r="N1641"/>
    </row>
    <row r="1642" spans="1:14" ht="15" hidden="1" outlineLevel="2" x14ac:dyDescent="0.25">
      <c r="A1642" s="1"/>
      <c r="B1642" s="8" t="str">
        <f t="shared" si="1285"/>
        <v>kVARh - Channel 58</v>
      </c>
      <c r="C1642" s="1">
        <f t="shared" si="1286"/>
        <v>58</v>
      </c>
      <c r="D1642" s="10">
        <f t="shared" si="1287"/>
        <v>5594</v>
      </c>
      <c r="E1642" s="1">
        <f t="shared" si="1288"/>
        <v>5595</v>
      </c>
      <c r="F1642" s="10">
        <f t="shared" si="1289"/>
        <v>10306</v>
      </c>
      <c r="G1642" s="11">
        <f t="shared" si="1290"/>
        <v>10307</v>
      </c>
      <c r="J1642" s="1" t="s">
        <v>125</v>
      </c>
      <c r="K1642" s="1" t="s">
        <v>56</v>
      </c>
      <c r="L1642"/>
      <c r="M1642"/>
      <c r="N1642"/>
    </row>
    <row r="1643" spans="1:14" ht="15" hidden="1" outlineLevel="2" x14ac:dyDescent="0.25">
      <c r="A1643" s="1"/>
      <c r="B1643" s="8" t="str">
        <f t="shared" si="1285"/>
        <v>kVARh - Channel 59</v>
      </c>
      <c r="C1643" s="1">
        <f t="shared" si="1286"/>
        <v>59</v>
      </c>
      <c r="D1643" s="10">
        <f t="shared" si="1287"/>
        <v>5596</v>
      </c>
      <c r="E1643" s="1">
        <f t="shared" si="1288"/>
        <v>5597</v>
      </c>
      <c r="F1643" s="10">
        <f t="shared" si="1289"/>
        <v>10308</v>
      </c>
      <c r="G1643" s="11">
        <f t="shared" si="1290"/>
        <v>10309</v>
      </c>
      <c r="J1643" s="1" t="s">
        <v>125</v>
      </c>
      <c r="K1643" s="1" t="s">
        <v>56</v>
      </c>
      <c r="L1643"/>
      <c r="M1643"/>
      <c r="N1643"/>
    </row>
    <row r="1644" spans="1:14" ht="15" hidden="1" outlineLevel="2" x14ac:dyDescent="0.25">
      <c r="A1644" s="1"/>
      <c r="B1644" s="8" t="str">
        <f t="shared" si="1285"/>
        <v>kVARh - Channel 60</v>
      </c>
      <c r="C1644" s="1">
        <f t="shared" si="1286"/>
        <v>60</v>
      </c>
      <c r="D1644" s="10">
        <f t="shared" si="1287"/>
        <v>5598</v>
      </c>
      <c r="E1644" s="1">
        <f t="shared" si="1288"/>
        <v>5599</v>
      </c>
      <c r="F1644" s="10">
        <f t="shared" si="1289"/>
        <v>10310</v>
      </c>
      <c r="G1644" s="11">
        <f t="shared" si="1290"/>
        <v>10311</v>
      </c>
      <c r="J1644" s="1" t="s">
        <v>125</v>
      </c>
      <c r="K1644" s="1" t="s">
        <v>56</v>
      </c>
      <c r="L1644"/>
      <c r="M1644"/>
      <c r="N1644"/>
    </row>
    <row r="1645" spans="1:14" ht="15" hidden="1" outlineLevel="2" x14ac:dyDescent="0.25">
      <c r="A1645" s="1"/>
      <c r="B1645" s="8" t="str">
        <f t="shared" si="1285"/>
        <v>kVARh - Channel 61</v>
      </c>
      <c r="C1645" s="1">
        <f t="shared" si="1286"/>
        <v>61</v>
      </c>
      <c r="D1645" s="10">
        <f t="shared" si="1287"/>
        <v>5600</v>
      </c>
      <c r="E1645" s="1">
        <f t="shared" si="1288"/>
        <v>5601</v>
      </c>
      <c r="F1645" s="10">
        <f t="shared" si="1289"/>
        <v>10312</v>
      </c>
      <c r="G1645" s="11">
        <f t="shared" si="1290"/>
        <v>10313</v>
      </c>
      <c r="J1645" s="1" t="s">
        <v>125</v>
      </c>
      <c r="K1645" s="1" t="s">
        <v>56</v>
      </c>
      <c r="L1645"/>
      <c r="M1645"/>
      <c r="N1645"/>
    </row>
    <row r="1646" spans="1:14" ht="15" hidden="1" outlineLevel="2" x14ac:dyDescent="0.25">
      <c r="A1646" s="1"/>
      <c r="B1646" s="8" t="str">
        <f t="shared" si="1285"/>
        <v>kVARh - Channel 62</v>
      </c>
      <c r="C1646" s="1">
        <f t="shared" si="1286"/>
        <v>62</v>
      </c>
      <c r="D1646" s="10">
        <f t="shared" si="1287"/>
        <v>5602</v>
      </c>
      <c r="E1646" s="1">
        <f t="shared" si="1288"/>
        <v>5603</v>
      </c>
      <c r="F1646" s="10">
        <f t="shared" si="1289"/>
        <v>10314</v>
      </c>
      <c r="G1646" s="11">
        <f t="shared" si="1290"/>
        <v>10315</v>
      </c>
      <c r="J1646" s="1" t="s">
        <v>125</v>
      </c>
      <c r="K1646" s="1" t="s">
        <v>56</v>
      </c>
      <c r="L1646"/>
      <c r="M1646"/>
      <c r="N1646"/>
    </row>
    <row r="1647" spans="1:14" ht="15" hidden="1" outlineLevel="2" x14ac:dyDescent="0.25">
      <c r="A1647" s="1"/>
      <c r="B1647" s="8" t="str">
        <f t="shared" si="1285"/>
        <v>kVARh - Channel 63</v>
      </c>
      <c r="C1647" s="1">
        <f t="shared" si="1286"/>
        <v>63</v>
      </c>
      <c r="D1647" s="10">
        <f t="shared" si="1287"/>
        <v>5604</v>
      </c>
      <c r="E1647" s="1">
        <f t="shared" si="1288"/>
        <v>5605</v>
      </c>
      <c r="F1647" s="10">
        <f t="shared" si="1289"/>
        <v>10316</v>
      </c>
      <c r="G1647" s="11">
        <f t="shared" si="1290"/>
        <v>10317</v>
      </c>
      <c r="J1647" s="1" t="s">
        <v>125</v>
      </c>
      <c r="K1647" s="1" t="s">
        <v>56</v>
      </c>
      <c r="L1647"/>
      <c r="M1647"/>
      <c r="N1647"/>
    </row>
    <row r="1648" spans="1:14" ht="15" hidden="1" outlineLevel="2" x14ac:dyDescent="0.25">
      <c r="A1648" s="1"/>
      <c r="B1648" s="8" t="str">
        <f t="shared" si="1285"/>
        <v>kVARh - Channel 64</v>
      </c>
      <c r="C1648" s="1">
        <f t="shared" si="1286"/>
        <v>64</v>
      </c>
      <c r="D1648" s="10">
        <f t="shared" si="1287"/>
        <v>5606</v>
      </c>
      <c r="E1648" s="1">
        <f t="shared" si="1288"/>
        <v>5607</v>
      </c>
      <c r="F1648" s="10">
        <f t="shared" si="1289"/>
        <v>10318</v>
      </c>
      <c r="G1648" s="11">
        <f t="shared" si="1290"/>
        <v>10319</v>
      </c>
      <c r="J1648" s="1" t="s">
        <v>125</v>
      </c>
      <c r="K1648" s="1" t="s">
        <v>56</v>
      </c>
      <c r="L1648"/>
      <c r="M1648"/>
      <c r="N1648"/>
    </row>
    <row r="1649" spans="1:14" ht="15" hidden="1" outlineLevel="2" x14ac:dyDescent="0.25">
      <c r="A1649" s="1"/>
      <c r="B1649" s="8" t="str">
        <f t="shared" si="1285"/>
        <v>kVARh - Channel 65</v>
      </c>
      <c r="C1649" s="1">
        <f t="shared" si="1286"/>
        <v>65</v>
      </c>
      <c r="D1649" s="10">
        <f t="shared" si="1287"/>
        <v>5608</v>
      </c>
      <c r="E1649" s="1">
        <f t="shared" si="1288"/>
        <v>5609</v>
      </c>
      <c r="F1649" s="10">
        <f t="shared" si="1289"/>
        <v>10320</v>
      </c>
      <c r="G1649" s="11">
        <f t="shared" si="1290"/>
        <v>10321</v>
      </c>
      <c r="J1649" s="1" t="s">
        <v>125</v>
      </c>
      <c r="K1649" s="1" t="s">
        <v>56</v>
      </c>
      <c r="L1649"/>
      <c r="M1649"/>
      <c r="N1649"/>
    </row>
    <row r="1650" spans="1:14" ht="15" hidden="1" outlineLevel="2" x14ac:dyDescent="0.25">
      <c r="A1650" s="1"/>
      <c r="B1650" s="8" t="str">
        <f t="shared" ref="B1650:B1680" si="1291">CONCATENATE("kVARh - Channel ",C1650)</f>
        <v>kVARh - Channel 66</v>
      </c>
      <c r="C1650" s="1">
        <f t="shared" si="1286"/>
        <v>66</v>
      </c>
      <c r="D1650" s="10">
        <f t="shared" si="1287"/>
        <v>5610</v>
      </c>
      <c r="E1650" s="1">
        <f t="shared" si="1288"/>
        <v>5611</v>
      </c>
      <c r="F1650" s="10">
        <f t="shared" si="1289"/>
        <v>10322</v>
      </c>
      <c r="G1650" s="11">
        <f t="shared" si="1290"/>
        <v>10323</v>
      </c>
      <c r="J1650" s="1" t="s">
        <v>125</v>
      </c>
      <c r="K1650" s="1" t="s">
        <v>56</v>
      </c>
      <c r="L1650"/>
      <c r="M1650"/>
      <c r="N1650"/>
    </row>
    <row r="1651" spans="1:14" ht="15" hidden="1" outlineLevel="2" x14ac:dyDescent="0.25">
      <c r="A1651" s="1"/>
      <c r="B1651" s="8" t="str">
        <f t="shared" si="1291"/>
        <v>kVARh - Channel 67</v>
      </c>
      <c r="C1651" s="1">
        <f t="shared" ref="C1651:C1680" si="1292">C1650+1</f>
        <v>67</v>
      </c>
      <c r="D1651" s="10">
        <f t="shared" ref="D1651:D1680" si="1293">E1650+1</f>
        <v>5612</v>
      </c>
      <c r="E1651" s="1">
        <f t="shared" ref="E1651:E1680" si="1294">+D1651+1</f>
        <v>5613</v>
      </c>
      <c r="F1651" s="10">
        <f t="shared" ref="F1651:F1680" si="1295">G1650+1</f>
        <v>10324</v>
      </c>
      <c r="G1651" s="11">
        <f t="shared" ref="G1651:G1680" si="1296">+F1651+1</f>
        <v>10325</v>
      </c>
      <c r="J1651" s="1" t="s">
        <v>125</v>
      </c>
      <c r="K1651" s="1" t="s">
        <v>56</v>
      </c>
      <c r="L1651"/>
      <c r="M1651"/>
      <c r="N1651"/>
    </row>
    <row r="1652" spans="1:14" ht="15" hidden="1" outlineLevel="2" x14ac:dyDescent="0.25">
      <c r="A1652" s="1"/>
      <c r="B1652" s="8" t="str">
        <f t="shared" si="1291"/>
        <v>kVARh - Channel 68</v>
      </c>
      <c r="C1652" s="1">
        <f t="shared" si="1292"/>
        <v>68</v>
      </c>
      <c r="D1652" s="10">
        <f t="shared" si="1293"/>
        <v>5614</v>
      </c>
      <c r="E1652" s="1">
        <f t="shared" si="1294"/>
        <v>5615</v>
      </c>
      <c r="F1652" s="10">
        <f t="shared" si="1295"/>
        <v>10326</v>
      </c>
      <c r="G1652" s="11">
        <f t="shared" si="1296"/>
        <v>10327</v>
      </c>
      <c r="J1652" s="1" t="s">
        <v>125</v>
      </c>
      <c r="K1652" s="1" t="s">
        <v>56</v>
      </c>
      <c r="L1652"/>
      <c r="M1652"/>
      <c r="N1652"/>
    </row>
    <row r="1653" spans="1:14" ht="15" hidden="1" outlineLevel="2" x14ac:dyDescent="0.25">
      <c r="A1653" s="1"/>
      <c r="B1653" s="8" t="str">
        <f t="shared" si="1291"/>
        <v>kVARh - Channel 69</v>
      </c>
      <c r="C1653" s="1">
        <f t="shared" si="1292"/>
        <v>69</v>
      </c>
      <c r="D1653" s="10">
        <f t="shared" si="1293"/>
        <v>5616</v>
      </c>
      <c r="E1653" s="1">
        <f t="shared" si="1294"/>
        <v>5617</v>
      </c>
      <c r="F1653" s="10">
        <f t="shared" si="1295"/>
        <v>10328</v>
      </c>
      <c r="G1653" s="11">
        <f t="shared" si="1296"/>
        <v>10329</v>
      </c>
      <c r="J1653" s="1" t="s">
        <v>125</v>
      </c>
      <c r="K1653" s="1" t="s">
        <v>56</v>
      </c>
      <c r="L1653"/>
      <c r="M1653"/>
      <c r="N1653"/>
    </row>
    <row r="1654" spans="1:14" ht="15" hidden="1" outlineLevel="2" x14ac:dyDescent="0.25">
      <c r="A1654" s="1"/>
      <c r="B1654" s="8" t="str">
        <f t="shared" si="1291"/>
        <v>kVARh - Channel 70</v>
      </c>
      <c r="C1654" s="1">
        <f t="shared" si="1292"/>
        <v>70</v>
      </c>
      <c r="D1654" s="10">
        <f t="shared" si="1293"/>
        <v>5618</v>
      </c>
      <c r="E1654" s="1">
        <f t="shared" si="1294"/>
        <v>5619</v>
      </c>
      <c r="F1654" s="10">
        <f t="shared" si="1295"/>
        <v>10330</v>
      </c>
      <c r="G1654" s="11">
        <f t="shared" si="1296"/>
        <v>10331</v>
      </c>
      <c r="J1654" s="1" t="s">
        <v>125</v>
      </c>
      <c r="K1654" s="1" t="s">
        <v>56</v>
      </c>
      <c r="L1654"/>
      <c r="M1654"/>
      <c r="N1654"/>
    </row>
    <row r="1655" spans="1:14" ht="15" hidden="1" outlineLevel="2" x14ac:dyDescent="0.25">
      <c r="A1655" s="1"/>
      <c r="B1655" s="8" t="str">
        <f t="shared" si="1291"/>
        <v>kVARh - Channel 71</v>
      </c>
      <c r="C1655" s="1">
        <f t="shared" si="1292"/>
        <v>71</v>
      </c>
      <c r="D1655" s="10">
        <f t="shared" si="1293"/>
        <v>5620</v>
      </c>
      <c r="E1655" s="1">
        <f t="shared" si="1294"/>
        <v>5621</v>
      </c>
      <c r="F1655" s="10">
        <f t="shared" si="1295"/>
        <v>10332</v>
      </c>
      <c r="G1655" s="11">
        <f t="shared" si="1296"/>
        <v>10333</v>
      </c>
      <c r="J1655" s="1" t="s">
        <v>125</v>
      </c>
      <c r="K1655" s="1" t="s">
        <v>56</v>
      </c>
      <c r="L1655"/>
      <c r="M1655"/>
      <c r="N1655"/>
    </row>
    <row r="1656" spans="1:14" ht="15" hidden="1" outlineLevel="2" x14ac:dyDescent="0.25">
      <c r="A1656" s="1"/>
      <c r="B1656" s="8" t="str">
        <f t="shared" si="1291"/>
        <v>kVARh - Channel 72</v>
      </c>
      <c r="C1656" s="1">
        <f t="shared" si="1292"/>
        <v>72</v>
      </c>
      <c r="D1656" s="10">
        <f t="shared" si="1293"/>
        <v>5622</v>
      </c>
      <c r="E1656" s="1">
        <f t="shared" si="1294"/>
        <v>5623</v>
      </c>
      <c r="F1656" s="10">
        <f t="shared" si="1295"/>
        <v>10334</v>
      </c>
      <c r="G1656" s="11">
        <f t="shared" si="1296"/>
        <v>10335</v>
      </c>
      <c r="J1656" s="1" t="s">
        <v>125</v>
      </c>
      <c r="K1656" s="1" t="s">
        <v>56</v>
      </c>
      <c r="L1656"/>
      <c r="M1656"/>
      <c r="N1656"/>
    </row>
    <row r="1657" spans="1:14" ht="15" hidden="1" outlineLevel="2" x14ac:dyDescent="0.25">
      <c r="A1657" s="1"/>
      <c r="B1657" s="8" t="str">
        <f t="shared" si="1291"/>
        <v>kVARh - Channel 73</v>
      </c>
      <c r="C1657" s="1">
        <f t="shared" si="1292"/>
        <v>73</v>
      </c>
      <c r="D1657" s="10">
        <f t="shared" si="1293"/>
        <v>5624</v>
      </c>
      <c r="E1657" s="1">
        <f t="shared" si="1294"/>
        <v>5625</v>
      </c>
      <c r="F1657" s="10">
        <f t="shared" si="1295"/>
        <v>10336</v>
      </c>
      <c r="G1657" s="11">
        <f t="shared" si="1296"/>
        <v>10337</v>
      </c>
      <c r="J1657" s="1" t="s">
        <v>125</v>
      </c>
      <c r="K1657" s="1" t="s">
        <v>56</v>
      </c>
      <c r="L1657"/>
      <c r="M1657"/>
      <c r="N1657"/>
    </row>
    <row r="1658" spans="1:14" ht="15" hidden="1" outlineLevel="2" x14ac:dyDescent="0.25">
      <c r="A1658" s="1"/>
      <c r="B1658" s="8" t="str">
        <f t="shared" si="1291"/>
        <v>kVARh - Channel 74</v>
      </c>
      <c r="C1658" s="1">
        <f t="shared" si="1292"/>
        <v>74</v>
      </c>
      <c r="D1658" s="10">
        <f t="shared" si="1293"/>
        <v>5626</v>
      </c>
      <c r="E1658" s="1">
        <f t="shared" si="1294"/>
        <v>5627</v>
      </c>
      <c r="F1658" s="10">
        <f t="shared" si="1295"/>
        <v>10338</v>
      </c>
      <c r="G1658" s="11">
        <f t="shared" si="1296"/>
        <v>10339</v>
      </c>
      <c r="J1658" s="1" t="s">
        <v>125</v>
      </c>
      <c r="K1658" s="1" t="s">
        <v>56</v>
      </c>
      <c r="L1658"/>
      <c r="M1658"/>
      <c r="N1658"/>
    </row>
    <row r="1659" spans="1:14" ht="15" hidden="1" outlineLevel="2" x14ac:dyDescent="0.25">
      <c r="A1659" s="1"/>
      <c r="B1659" s="8" t="str">
        <f t="shared" si="1291"/>
        <v>kVARh - Channel 75</v>
      </c>
      <c r="C1659" s="1">
        <f t="shared" si="1292"/>
        <v>75</v>
      </c>
      <c r="D1659" s="10">
        <f t="shared" si="1293"/>
        <v>5628</v>
      </c>
      <c r="E1659" s="1">
        <f t="shared" si="1294"/>
        <v>5629</v>
      </c>
      <c r="F1659" s="10">
        <f t="shared" si="1295"/>
        <v>10340</v>
      </c>
      <c r="G1659" s="11">
        <f t="shared" si="1296"/>
        <v>10341</v>
      </c>
      <c r="J1659" s="1" t="s">
        <v>125</v>
      </c>
      <c r="K1659" s="1" t="s">
        <v>56</v>
      </c>
      <c r="L1659"/>
      <c r="M1659"/>
      <c r="N1659"/>
    </row>
    <row r="1660" spans="1:14" ht="15" hidden="1" outlineLevel="2" x14ac:dyDescent="0.25">
      <c r="A1660" s="1"/>
      <c r="B1660" s="8" t="str">
        <f t="shared" si="1291"/>
        <v>kVARh - Channel 76</v>
      </c>
      <c r="C1660" s="1">
        <f t="shared" si="1292"/>
        <v>76</v>
      </c>
      <c r="D1660" s="10">
        <f t="shared" si="1293"/>
        <v>5630</v>
      </c>
      <c r="E1660" s="1">
        <f t="shared" si="1294"/>
        <v>5631</v>
      </c>
      <c r="F1660" s="10">
        <f t="shared" si="1295"/>
        <v>10342</v>
      </c>
      <c r="G1660" s="11">
        <f t="shared" si="1296"/>
        <v>10343</v>
      </c>
      <c r="J1660" s="1" t="s">
        <v>125</v>
      </c>
      <c r="K1660" s="1" t="s">
        <v>56</v>
      </c>
      <c r="L1660"/>
      <c r="M1660"/>
      <c r="N1660"/>
    </row>
    <row r="1661" spans="1:14" ht="15" hidden="1" outlineLevel="2" x14ac:dyDescent="0.25">
      <c r="A1661" s="1"/>
      <c r="B1661" s="8" t="str">
        <f t="shared" si="1291"/>
        <v>kVARh - Channel 77</v>
      </c>
      <c r="C1661" s="1">
        <f t="shared" si="1292"/>
        <v>77</v>
      </c>
      <c r="D1661" s="10">
        <f t="shared" si="1293"/>
        <v>5632</v>
      </c>
      <c r="E1661" s="1">
        <f t="shared" si="1294"/>
        <v>5633</v>
      </c>
      <c r="F1661" s="10">
        <f t="shared" si="1295"/>
        <v>10344</v>
      </c>
      <c r="G1661" s="11">
        <f t="shared" si="1296"/>
        <v>10345</v>
      </c>
      <c r="J1661" s="1" t="s">
        <v>125</v>
      </c>
      <c r="K1661" s="1" t="s">
        <v>56</v>
      </c>
      <c r="L1661"/>
      <c r="M1661"/>
      <c r="N1661"/>
    </row>
    <row r="1662" spans="1:14" ht="15" hidden="1" outlineLevel="2" x14ac:dyDescent="0.25">
      <c r="A1662" s="1"/>
      <c r="B1662" s="8" t="str">
        <f t="shared" si="1291"/>
        <v>kVARh - Channel 78</v>
      </c>
      <c r="C1662" s="1">
        <f t="shared" si="1292"/>
        <v>78</v>
      </c>
      <c r="D1662" s="10">
        <f t="shared" si="1293"/>
        <v>5634</v>
      </c>
      <c r="E1662" s="1">
        <f t="shared" si="1294"/>
        <v>5635</v>
      </c>
      <c r="F1662" s="10">
        <f t="shared" si="1295"/>
        <v>10346</v>
      </c>
      <c r="G1662" s="11">
        <f t="shared" si="1296"/>
        <v>10347</v>
      </c>
      <c r="J1662" s="1" t="s">
        <v>125</v>
      </c>
      <c r="K1662" s="1" t="s">
        <v>56</v>
      </c>
      <c r="L1662"/>
      <c r="M1662"/>
      <c r="N1662"/>
    </row>
    <row r="1663" spans="1:14" ht="15" hidden="1" outlineLevel="2" x14ac:dyDescent="0.25">
      <c r="A1663" s="1"/>
      <c r="B1663" s="8" t="str">
        <f t="shared" si="1291"/>
        <v>kVARh - Channel 79</v>
      </c>
      <c r="C1663" s="1">
        <f t="shared" si="1292"/>
        <v>79</v>
      </c>
      <c r="D1663" s="10">
        <f t="shared" si="1293"/>
        <v>5636</v>
      </c>
      <c r="E1663" s="1">
        <f t="shared" si="1294"/>
        <v>5637</v>
      </c>
      <c r="F1663" s="10">
        <f t="shared" si="1295"/>
        <v>10348</v>
      </c>
      <c r="G1663" s="11">
        <f t="shared" si="1296"/>
        <v>10349</v>
      </c>
      <c r="J1663" s="1" t="s">
        <v>125</v>
      </c>
      <c r="K1663" s="1" t="s">
        <v>56</v>
      </c>
      <c r="L1663"/>
      <c r="M1663"/>
      <c r="N1663"/>
    </row>
    <row r="1664" spans="1:14" ht="15" hidden="1" outlineLevel="2" x14ac:dyDescent="0.25">
      <c r="A1664" s="1"/>
      <c r="B1664" s="8" t="str">
        <f t="shared" si="1291"/>
        <v>kVARh - Channel 80</v>
      </c>
      <c r="C1664" s="1">
        <f t="shared" si="1292"/>
        <v>80</v>
      </c>
      <c r="D1664" s="10">
        <f t="shared" si="1293"/>
        <v>5638</v>
      </c>
      <c r="E1664" s="1">
        <f t="shared" si="1294"/>
        <v>5639</v>
      </c>
      <c r="F1664" s="10">
        <f t="shared" si="1295"/>
        <v>10350</v>
      </c>
      <c r="G1664" s="11">
        <f t="shared" si="1296"/>
        <v>10351</v>
      </c>
      <c r="J1664" s="1" t="s">
        <v>125</v>
      </c>
      <c r="K1664" s="1" t="s">
        <v>56</v>
      </c>
      <c r="L1664"/>
      <c r="M1664"/>
      <c r="N1664"/>
    </row>
    <row r="1665" spans="1:14" ht="15" hidden="1" outlineLevel="2" x14ac:dyDescent="0.25">
      <c r="A1665" s="1"/>
      <c r="B1665" s="8" t="str">
        <f t="shared" si="1291"/>
        <v>kVARh - Channel 81</v>
      </c>
      <c r="C1665" s="1">
        <f t="shared" si="1292"/>
        <v>81</v>
      </c>
      <c r="D1665" s="10">
        <f t="shared" si="1293"/>
        <v>5640</v>
      </c>
      <c r="E1665" s="1">
        <f t="shared" si="1294"/>
        <v>5641</v>
      </c>
      <c r="F1665" s="10">
        <f t="shared" si="1295"/>
        <v>10352</v>
      </c>
      <c r="G1665" s="11">
        <f t="shared" si="1296"/>
        <v>10353</v>
      </c>
      <c r="J1665" s="1" t="s">
        <v>125</v>
      </c>
      <c r="K1665" s="1" t="s">
        <v>56</v>
      </c>
      <c r="L1665"/>
      <c r="M1665"/>
      <c r="N1665"/>
    </row>
    <row r="1666" spans="1:14" ht="15" hidden="1" outlineLevel="2" x14ac:dyDescent="0.25">
      <c r="A1666" s="1"/>
      <c r="B1666" s="8" t="str">
        <f t="shared" si="1291"/>
        <v>kVARh - Channel 82</v>
      </c>
      <c r="C1666" s="1">
        <f t="shared" si="1292"/>
        <v>82</v>
      </c>
      <c r="D1666" s="10">
        <f t="shared" si="1293"/>
        <v>5642</v>
      </c>
      <c r="E1666" s="1">
        <f t="shared" si="1294"/>
        <v>5643</v>
      </c>
      <c r="F1666" s="10">
        <f t="shared" si="1295"/>
        <v>10354</v>
      </c>
      <c r="G1666" s="11">
        <f t="shared" si="1296"/>
        <v>10355</v>
      </c>
      <c r="J1666" s="1" t="s">
        <v>125</v>
      </c>
      <c r="K1666" s="1" t="s">
        <v>56</v>
      </c>
      <c r="L1666"/>
      <c r="M1666"/>
      <c r="N1666"/>
    </row>
    <row r="1667" spans="1:14" ht="15" hidden="1" outlineLevel="2" x14ac:dyDescent="0.25">
      <c r="A1667" s="1"/>
      <c r="B1667" s="8" t="str">
        <f t="shared" si="1291"/>
        <v>kVARh - Channel 83</v>
      </c>
      <c r="C1667" s="1">
        <f t="shared" si="1292"/>
        <v>83</v>
      </c>
      <c r="D1667" s="10">
        <f t="shared" si="1293"/>
        <v>5644</v>
      </c>
      <c r="E1667" s="1">
        <f t="shared" si="1294"/>
        <v>5645</v>
      </c>
      <c r="F1667" s="10">
        <f t="shared" si="1295"/>
        <v>10356</v>
      </c>
      <c r="G1667" s="11">
        <f t="shared" si="1296"/>
        <v>10357</v>
      </c>
      <c r="J1667" s="1" t="s">
        <v>125</v>
      </c>
      <c r="K1667" s="1" t="s">
        <v>56</v>
      </c>
      <c r="L1667"/>
      <c r="M1667"/>
      <c r="N1667"/>
    </row>
    <row r="1668" spans="1:14" ht="15" hidden="1" outlineLevel="2" x14ac:dyDescent="0.25">
      <c r="A1668" s="1"/>
      <c r="B1668" s="8" t="str">
        <f t="shared" si="1291"/>
        <v>kVARh - Channel 84</v>
      </c>
      <c r="C1668" s="1">
        <f t="shared" si="1292"/>
        <v>84</v>
      </c>
      <c r="D1668" s="10">
        <f t="shared" si="1293"/>
        <v>5646</v>
      </c>
      <c r="E1668" s="1">
        <f t="shared" si="1294"/>
        <v>5647</v>
      </c>
      <c r="F1668" s="10">
        <f t="shared" si="1295"/>
        <v>10358</v>
      </c>
      <c r="G1668" s="11">
        <f t="shared" si="1296"/>
        <v>10359</v>
      </c>
      <c r="J1668" s="1" t="s">
        <v>125</v>
      </c>
      <c r="K1668" s="1" t="s">
        <v>56</v>
      </c>
      <c r="L1668"/>
      <c r="M1668"/>
      <c r="N1668"/>
    </row>
    <row r="1669" spans="1:14" ht="15" hidden="1" outlineLevel="2" x14ac:dyDescent="0.25">
      <c r="A1669" s="1"/>
      <c r="B1669" s="8" t="str">
        <f t="shared" si="1291"/>
        <v>kVARh - Channel 85</v>
      </c>
      <c r="C1669" s="1">
        <f t="shared" si="1292"/>
        <v>85</v>
      </c>
      <c r="D1669" s="10">
        <f t="shared" si="1293"/>
        <v>5648</v>
      </c>
      <c r="E1669" s="1">
        <f t="shared" si="1294"/>
        <v>5649</v>
      </c>
      <c r="F1669" s="10">
        <f t="shared" si="1295"/>
        <v>10360</v>
      </c>
      <c r="G1669" s="11">
        <f t="shared" si="1296"/>
        <v>10361</v>
      </c>
      <c r="J1669" s="1" t="s">
        <v>125</v>
      </c>
      <c r="K1669" s="1" t="s">
        <v>56</v>
      </c>
      <c r="L1669"/>
      <c r="M1669"/>
      <c r="N1669"/>
    </row>
    <row r="1670" spans="1:14" ht="15" hidden="1" outlineLevel="2" x14ac:dyDescent="0.25">
      <c r="A1670" s="1"/>
      <c r="B1670" s="8" t="str">
        <f t="shared" si="1291"/>
        <v>kVARh - Channel 86</v>
      </c>
      <c r="C1670" s="1">
        <f t="shared" si="1292"/>
        <v>86</v>
      </c>
      <c r="D1670" s="10">
        <f t="shared" si="1293"/>
        <v>5650</v>
      </c>
      <c r="E1670" s="1">
        <f t="shared" si="1294"/>
        <v>5651</v>
      </c>
      <c r="F1670" s="10">
        <f t="shared" si="1295"/>
        <v>10362</v>
      </c>
      <c r="G1670" s="11">
        <f t="shared" si="1296"/>
        <v>10363</v>
      </c>
      <c r="J1670" s="1" t="s">
        <v>125</v>
      </c>
      <c r="K1670" s="1" t="s">
        <v>56</v>
      </c>
      <c r="L1670"/>
      <c r="M1670"/>
      <c r="N1670"/>
    </row>
    <row r="1671" spans="1:14" ht="15" hidden="1" outlineLevel="2" x14ac:dyDescent="0.25">
      <c r="A1671" s="1"/>
      <c r="B1671" s="8" t="str">
        <f t="shared" si="1291"/>
        <v>kVARh - Channel 87</v>
      </c>
      <c r="C1671" s="1">
        <f t="shared" si="1292"/>
        <v>87</v>
      </c>
      <c r="D1671" s="10">
        <f t="shared" si="1293"/>
        <v>5652</v>
      </c>
      <c r="E1671" s="1">
        <f t="shared" si="1294"/>
        <v>5653</v>
      </c>
      <c r="F1671" s="10">
        <f t="shared" si="1295"/>
        <v>10364</v>
      </c>
      <c r="G1671" s="11">
        <f t="shared" si="1296"/>
        <v>10365</v>
      </c>
      <c r="J1671" s="1" t="s">
        <v>125</v>
      </c>
      <c r="K1671" s="1" t="s">
        <v>56</v>
      </c>
      <c r="L1671"/>
      <c r="M1671"/>
      <c r="N1671"/>
    </row>
    <row r="1672" spans="1:14" ht="15" hidden="1" outlineLevel="2" x14ac:dyDescent="0.25">
      <c r="A1672" s="1"/>
      <c r="B1672" s="8" t="str">
        <f t="shared" si="1291"/>
        <v>kVARh - Channel 88</v>
      </c>
      <c r="C1672" s="1">
        <f t="shared" si="1292"/>
        <v>88</v>
      </c>
      <c r="D1672" s="10">
        <f t="shared" si="1293"/>
        <v>5654</v>
      </c>
      <c r="E1672" s="1">
        <f t="shared" si="1294"/>
        <v>5655</v>
      </c>
      <c r="F1672" s="10">
        <f t="shared" si="1295"/>
        <v>10366</v>
      </c>
      <c r="G1672" s="11">
        <f t="shared" si="1296"/>
        <v>10367</v>
      </c>
      <c r="J1672" s="1" t="s">
        <v>125</v>
      </c>
      <c r="K1672" s="1" t="s">
        <v>56</v>
      </c>
      <c r="L1672"/>
      <c r="M1672"/>
      <c r="N1672"/>
    </row>
    <row r="1673" spans="1:14" ht="15" hidden="1" outlineLevel="2" x14ac:dyDescent="0.25">
      <c r="A1673" s="1"/>
      <c r="B1673" s="8" t="str">
        <f t="shared" si="1291"/>
        <v>kVARh - Channel 89</v>
      </c>
      <c r="C1673" s="1">
        <f t="shared" si="1292"/>
        <v>89</v>
      </c>
      <c r="D1673" s="10">
        <f t="shared" si="1293"/>
        <v>5656</v>
      </c>
      <c r="E1673" s="1">
        <f t="shared" si="1294"/>
        <v>5657</v>
      </c>
      <c r="F1673" s="10">
        <f t="shared" si="1295"/>
        <v>10368</v>
      </c>
      <c r="G1673" s="11">
        <f t="shared" si="1296"/>
        <v>10369</v>
      </c>
      <c r="J1673" s="1" t="s">
        <v>125</v>
      </c>
      <c r="K1673" s="1" t="s">
        <v>56</v>
      </c>
      <c r="L1673"/>
      <c r="M1673"/>
      <c r="N1673"/>
    </row>
    <row r="1674" spans="1:14" ht="15" hidden="1" outlineLevel="2" x14ac:dyDescent="0.25">
      <c r="A1674" s="1"/>
      <c r="B1674" s="8" t="str">
        <f t="shared" si="1291"/>
        <v>kVARh - Channel 90</v>
      </c>
      <c r="C1674" s="1">
        <f t="shared" si="1292"/>
        <v>90</v>
      </c>
      <c r="D1674" s="10">
        <f t="shared" si="1293"/>
        <v>5658</v>
      </c>
      <c r="E1674" s="1">
        <f t="shared" si="1294"/>
        <v>5659</v>
      </c>
      <c r="F1674" s="10">
        <f t="shared" si="1295"/>
        <v>10370</v>
      </c>
      <c r="G1674" s="11">
        <f t="shared" si="1296"/>
        <v>10371</v>
      </c>
      <c r="J1674" s="1" t="s">
        <v>125</v>
      </c>
      <c r="K1674" s="1" t="s">
        <v>56</v>
      </c>
      <c r="L1674"/>
      <c r="M1674"/>
      <c r="N1674"/>
    </row>
    <row r="1675" spans="1:14" ht="15" hidden="1" outlineLevel="2" x14ac:dyDescent="0.25">
      <c r="A1675" s="1"/>
      <c r="B1675" s="8" t="str">
        <f t="shared" si="1291"/>
        <v>kVARh - Channel 91</v>
      </c>
      <c r="C1675" s="1">
        <f t="shared" si="1292"/>
        <v>91</v>
      </c>
      <c r="D1675" s="10">
        <f t="shared" si="1293"/>
        <v>5660</v>
      </c>
      <c r="E1675" s="1">
        <f t="shared" si="1294"/>
        <v>5661</v>
      </c>
      <c r="F1675" s="10">
        <f t="shared" si="1295"/>
        <v>10372</v>
      </c>
      <c r="G1675" s="11">
        <f t="shared" si="1296"/>
        <v>10373</v>
      </c>
      <c r="J1675" s="1" t="s">
        <v>125</v>
      </c>
      <c r="K1675" s="1" t="s">
        <v>56</v>
      </c>
      <c r="L1675"/>
      <c r="M1675"/>
      <c r="N1675"/>
    </row>
    <row r="1676" spans="1:14" hidden="1" outlineLevel="2" x14ac:dyDescent="0.25">
      <c r="B1676" s="8" t="str">
        <f t="shared" si="1291"/>
        <v>kVARh - Channel 92</v>
      </c>
      <c r="C1676" s="1">
        <f t="shared" si="1292"/>
        <v>92</v>
      </c>
      <c r="D1676" s="10">
        <f t="shared" si="1293"/>
        <v>5662</v>
      </c>
      <c r="E1676" s="1">
        <f t="shared" si="1294"/>
        <v>5663</v>
      </c>
      <c r="F1676" s="10">
        <f t="shared" si="1295"/>
        <v>10374</v>
      </c>
      <c r="G1676" s="11">
        <f t="shared" si="1296"/>
        <v>10375</v>
      </c>
      <c r="J1676" s="1" t="s">
        <v>125</v>
      </c>
      <c r="K1676" s="1" t="s">
        <v>56</v>
      </c>
    </row>
    <row r="1677" spans="1:14" hidden="1" outlineLevel="2" x14ac:dyDescent="0.25">
      <c r="B1677" s="8" t="str">
        <f t="shared" si="1291"/>
        <v>kVARh - Channel 93</v>
      </c>
      <c r="C1677" s="1">
        <f t="shared" si="1292"/>
        <v>93</v>
      </c>
      <c r="D1677" s="10">
        <f t="shared" si="1293"/>
        <v>5664</v>
      </c>
      <c r="E1677" s="1">
        <f t="shared" si="1294"/>
        <v>5665</v>
      </c>
      <c r="F1677" s="10">
        <f t="shared" si="1295"/>
        <v>10376</v>
      </c>
      <c r="G1677" s="11">
        <f t="shared" si="1296"/>
        <v>10377</v>
      </c>
      <c r="J1677" s="1" t="s">
        <v>125</v>
      </c>
      <c r="K1677" s="1" t="s">
        <v>56</v>
      </c>
    </row>
    <row r="1678" spans="1:14" hidden="1" outlineLevel="2" x14ac:dyDescent="0.25">
      <c r="B1678" s="8" t="str">
        <f t="shared" si="1291"/>
        <v>kVARh - Channel 94</v>
      </c>
      <c r="C1678" s="1">
        <f t="shared" si="1292"/>
        <v>94</v>
      </c>
      <c r="D1678" s="10">
        <f t="shared" si="1293"/>
        <v>5666</v>
      </c>
      <c r="E1678" s="1">
        <f t="shared" si="1294"/>
        <v>5667</v>
      </c>
      <c r="F1678" s="10">
        <f t="shared" si="1295"/>
        <v>10378</v>
      </c>
      <c r="G1678" s="11">
        <f t="shared" si="1296"/>
        <v>10379</v>
      </c>
      <c r="J1678" s="1" t="s">
        <v>125</v>
      </c>
      <c r="K1678" s="1" t="s">
        <v>56</v>
      </c>
    </row>
    <row r="1679" spans="1:14" hidden="1" outlineLevel="2" x14ac:dyDescent="0.25">
      <c r="B1679" s="8" t="str">
        <f t="shared" si="1291"/>
        <v>kVARh - Channel 95</v>
      </c>
      <c r="C1679" s="1">
        <f t="shared" si="1292"/>
        <v>95</v>
      </c>
      <c r="D1679" s="10">
        <f t="shared" si="1293"/>
        <v>5668</v>
      </c>
      <c r="E1679" s="1">
        <f t="shared" si="1294"/>
        <v>5669</v>
      </c>
      <c r="F1679" s="10">
        <f t="shared" si="1295"/>
        <v>10380</v>
      </c>
      <c r="G1679" s="11">
        <f t="shared" si="1296"/>
        <v>10381</v>
      </c>
      <c r="J1679" s="1" t="s">
        <v>125</v>
      </c>
      <c r="K1679" s="1" t="s">
        <v>56</v>
      </c>
    </row>
    <row r="1680" spans="1:14" hidden="1" outlineLevel="2" x14ac:dyDescent="0.25">
      <c r="B1680" s="8" t="str">
        <f t="shared" si="1291"/>
        <v>kVARh - Channel 96</v>
      </c>
      <c r="C1680" s="1">
        <f t="shared" si="1292"/>
        <v>96</v>
      </c>
      <c r="D1680" s="10">
        <f t="shared" si="1293"/>
        <v>5670</v>
      </c>
      <c r="E1680" s="1">
        <f t="shared" si="1294"/>
        <v>5671</v>
      </c>
      <c r="F1680" s="10">
        <f t="shared" si="1295"/>
        <v>10382</v>
      </c>
      <c r="G1680" s="11">
        <f t="shared" si="1296"/>
        <v>10383</v>
      </c>
      <c r="J1680" s="1" t="s">
        <v>125</v>
      </c>
      <c r="K1680" s="1" t="s">
        <v>56</v>
      </c>
    </row>
    <row r="1681" spans="1:14" hidden="1" outlineLevel="1" collapsed="1" x14ac:dyDescent="0.25"/>
    <row r="1682" spans="1:14" s="9" customFormat="1" hidden="1" outlineLevel="1" x14ac:dyDescent="0.25">
      <c r="A1682" s="7"/>
      <c r="B1682" s="8" t="s">
        <v>90</v>
      </c>
      <c r="C1682" s="8"/>
      <c r="D1682" s="10">
        <f>E1584+1</f>
        <v>5672</v>
      </c>
      <c r="E1682" s="1">
        <f>E1778</f>
        <v>5863</v>
      </c>
      <c r="F1682" s="10">
        <f>G1584+1</f>
        <v>10384</v>
      </c>
      <c r="G1682" s="11">
        <f>G1778</f>
        <v>10575</v>
      </c>
      <c r="H1682" s="1"/>
      <c r="I1682" s="11"/>
      <c r="J1682" s="1" t="s">
        <v>125</v>
      </c>
      <c r="K1682" s="1" t="s">
        <v>56</v>
      </c>
      <c r="L1682" s="1"/>
      <c r="M1682" s="1"/>
      <c r="N1682" s="8" t="s">
        <v>106</v>
      </c>
    </row>
    <row r="1683" spans="1:14" hidden="1" outlineLevel="2" x14ac:dyDescent="0.25">
      <c r="B1683" s="8" t="str">
        <f>CONCATENATE("kVAh - Channel ",C1683)</f>
        <v>kVAh - Channel 1</v>
      </c>
      <c r="C1683" s="1">
        <v>1</v>
      </c>
      <c r="D1683" s="10">
        <f>D1682</f>
        <v>5672</v>
      </c>
      <c r="E1683" s="1">
        <f>+D1683+1</f>
        <v>5673</v>
      </c>
      <c r="F1683" s="10">
        <f>F1682</f>
        <v>10384</v>
      </c>
      <c r="G1683" s="11">
        <f>+F1683+1</f>
        <v>10385</v>
      </c>
      <c r="J1683" s="1" t="s">
        <v>125</v>
      </c>
      <c r="K1683" s="1" t="s">
        <v>56</v>
      </c>
    </row>
    <row r="1684" spans="1:14" hidden="1" outlineLevel="2" x14ac:dyDescent="0.25">
      <c r="B1684" s="8" t="str">
        <f t="shared" ref="B1684:B1747" si="1297">CONCATENATE("kVAh - Channel ",C1684)</f>
        <v>kVAh - Channel 2</v>
      </c>
      <c r="C1684" s="1">
        <f>C1683+1</f>
        <v>2</v>
      </c>
      <c r="D1684" s="10">
        <f>E1683+1</f>
        <v>5674</v>
      </c>
      <c r="E1684" s="1">
        <f>+D1684+1</f>
        <v>5675</v>
      </c>
      <c r="F1684" s="10">
        <f>G1683+1</f>
        <v>10386</v>
      </c>
      <c r="G1684" s="11">
        <f>+F1684+1</f>
        <v>10387</v>
      </c>
      <c r="J1684" s="1" t="s">
        <v>125</v>
      </c>
      <c r="K1684" s="1" t="s">
        <v>56</v>
      </c>
    </row>
    <row r="1685" spans="1:14" hidden="1" outlineLevel="2" x14ac:dyDescent="0.25">
      <c r="B1685" s="8" t="str">
        <f t="shared" si="1297"/>
        <v>kVAh - Channel 3</v>
      </c>
      <c r="C1685" s="1">
        <f t="shared" ref="C1685:C1748" si="1298">C1684+1</f>
        <v>3</v>
      </c>
      <c r="D1685" s="10">
        <f t="shared" ref="D1685:D1748" si="1299">E1684+1</f>
        <v>5676</v>
      </c>
      <c r="E1685" s="1">
        <f t="shared" ref="E1685:E1748" si="1300">+D1685+1</f>
        <v>5677</v>
      </c>
      <c r="F1685" s="10">
        <f t="shared" ref="F1685:F1748" si="1301">G1684+1</f>
        <v>10388</v>
      </c>
      <c r="G1685" s="11">
        <f t="shared" ref="G1685:G1748" si="1302">+F1685+1</f>
        <v>10389</v>
      </c>
      <c r="J1685" s="1" t="s">
        <v>125</v>
      </c>
      <c r="K1685" s="1" t="s">
        <v>56</v>
      </c>
    </row>
    <row r="1686" spans="1:14" hidden="1" outlineLevel="2" x14ac:dyDescent="0.25">
      <c r="B1686" s="8" t="str">
        <f t="shared" si="1297"/>
        <v>kVAh - Channel 4</v>
      </c>
      <c r="C1686" s="1">
        <f t="shared" si="1298"/>
        <v>4</v>
      </c>
      <c r="D1686" s="10">
        <f t="shared" si="1299"/>
        <v>5678</v>
      </c>
      <c r="E1686" s="1">
        <f t="shared" si="1300"/>
        <v>5679</v>
      </c>
      <c r="F1686" s="10">
        <f t="shared" si="1301"/>
        <v>10390</v>
      </c>
      <c r="G1686" s="11">
        <f t="shared" si="1302"/>
        <v>10391</v>
      </c>
      <c r="J1686" s="1" t="s">
        <v>125</v>
      </c>
      <c r="K1686" s="1" t="s">
        <v>56</v>
      </c>
    </row>
    <row r="1687" spans="1:14" hidden="1" outlineLevel="2" x14ac:dyDescent="0.25">
      <c r="B1687" s="8" t="str">
        <f t="shared" si="1297"/>
        <v>kVAh - Channel 5</v>
      </c>
      <c r="C1687" s="1">
        <f t="shared" si="1298"/>
        <v>5</v>
      </c>
      <c r="D1687" s="10">
        <f t="shared" si="1299"/>
        <v>5680</v>
      </c>
      <c r="E1687" s="1">
        <f t="shared" si="1300"/>
        <v>5681</v>
      </c>
      <c r="F1687" s="10">
        <f t="shared" si="1301"/>
        <v>10392</v>
      </c>
      <c r="G1687" s="11">
        <f t="shared" si="1302"/>
        <v>10393</v>
      </c>
      <c r="J1687" s="1" t="s">
        <v>125</v>
      </c>
      <c r="K1687" s="1" t="s">
        <v>56</v>
      </c>
    </row>
    <row r="1688" spans="1:14" hidden="1" outlineLevel="2" x14ac:dyDescent="0.25">
      <c r="B1688" s="8" t="str">
        <f t="shared" si="1297"/>
        <v>kVAh - Channel 6</v>
      </c>
      <c r="C1688" s="1">
        <f t="shared" si="1298"/>
        <v>6</v>
      </c>
      <c r="D1688" s="10">
        <f t="shared" si="1299"/>
        <v>5682</v>
      </c>
      <c r="E1688" s="1">
        <f t="shared" si="1300"/>
        <v>5683</v>
      </c>
      <c r="F1688" s="10">
        <f t="shared" si="1301"/>
        <v>10394</v>
      </c>
      <c r="G1688" s="11">
        <f t="shared" si="1302"/>
        <v>10395</v>
      </c>
      <c r="J1688" s="1" t="s">
        <v>125</v>
      </c>
      <c r="K1688" s="1" t="s">
        <v>56</v>
      </c>
    </row>
    <row r="1689" spans="1:14" hidden="1" outlineLevel="2" x14ac:dyDescent="0.25">
      <c r="B1689" s="8" t="str">
        <f t="shared" si="1297"/>
        <v>kVAh - Channel 7</v>
      </c>
      <c r="C1689" s="1">
        <f t="shared" si="1298"/>
        <v>7</v>
      </c>
      <c r="D1689" s="10">
        <f t="shared" si="1299"/>
        <v>5684</v>
      </c>
      <c r="E1689" s="1">
        <f t="shared" si="1300"/>
        <v>5685</v>
      </c>
      <c r="F1689" s="10">
        <f t="shared" si="1301"/>
        <v>10396</v>
      </c>
      <c r="G1689" s="11">
        <f t="shared" si="1302"/>
        <v>10397</v>
      </c>
      <c r="J1689" s="1" t="s">
        <v>125</v>
      </c>
      <c r="K1689" s="1" t="s">
        <v>56</v>
      </c>
    </row>
    <row r="1690" spans="1:14" hidden="1" outlineLevel="2" x14ac:dyDescent="0.25">
      <c r="B1690" s="8" t="str">
        <f t="shared" si="1297"/>
        <v>kVAh - Channel 8</v>
      </c>
      <c r="C1690" s="1">
        <f t="shared" si="1298"/>
        <v>8</v>
      </c>
      <c r="D1690" s="10">
        <f t="shared" si="1299"/>
        <v>5686</v>
      </c>
      <c r="E1690" s="1">
        <f t="shared" si="1300"/>
        <v>5687</v>
      </c>
      <c r="F1690" s="10">
        <f t="shared" si="1301"/>
        <v>10398</v>
      </c>
      <c r="G1690" s="11">
        <f t="shared" si="1302"/>
        <v>10399</v>
      </c>
      <c r="J1690" s="1" t="s">
        <v>125</v>
      </c>
      <c r="K1690" s="1" t="s">
        <v>56</v>
      </c>
    </row>
    <row r="1691" spans="1:14" hidden="1" outlineLevel="2" x14ac:dyDescent="0.25">
      <c r="B1691" s="8" t="str">
        <f t="shared" si="1297"/>
        <v>kVAh - Channel 9</v>
      </c>
      <c r="C1691" s="1">
        <f t="shared" si="1298"/>
        <v>9</v>
      </c>
      <c r="D1691" s="10">
        <f t="shared" si="1299"/>
        <v>5688</v>
      </c>
      <c r="E1691" s="1">
        <f t="shared" si="1300"/>
        <v>5689</v>
      </c>
      <c r="F1691" s="10">
        <f t="shared" si="1301"/>
        <v>10400</v>
      </c>
      <c r="G1691" s="11">
        <f t="shared" si="1302"/>
        <v>10401</v>
      </c>
      <c r="J1691" s="1" t="s">
        <v>125</v>
      </c>
      <c r="K1691" s="1" t="s">
        <v>56</v>
      </c>
    </row>
    <row r="1692" spans="1:14" ht="15" hidden="1" outlineLevel="2" x14ac:dyDescent="0.25">
      <c r="A1692" s="1"/>
      <c r="B1692" s="8" t="str">
        <f t="shared" si="1297"/>
        <v>kVAh - Channel 10</v>
      </c>
      <c r="C1692" s="1">
        <f t="shared" si="1298"/>
        <v>10</v>
      </c>
      <c r="D1692" s="10">
        <f t="shared" si="1299"/>
        <v>5690</v>
      </c>
      <c r="E1692" s="1">
        <f t="shared" si="1300"/>
        <v>5691</v>
      </c>
      <c r="F1692" s="10">
        <f t="shared" si="1301"/>
        <v>10402</v>
      </c>
      <c r="G1692" s="11">
        <f t="shared" si="1302"/>
        <v>10403</v>
      </c>
      <c r="J1692" s="1" t="s">
        <v>125</v>
      </c>
      <c r="K1692" s="1" t="s">
        <v>56</v>
      </c>
      <c r="L1692"/>
      <c r="M1692"/>
      <c r="N1692"/>
    </row>
    <row r="1693" spans="1:14" ht="15" hidden="1" outlineLevel="2" x14ac:dyDescent="0.25">
      <c r="A1693" s="1"/>
      <c r="B1693" s="8" t="str">
        <f t="shared" si="1297"/>
        <v>kVAh - Channel 11</v>
      </c>
      <c r="C1693" s="1">
        <f t="shared" si="1298"/>
        <v>11</v>
      </c>
      <c r="D1693" s="10">
        <f t="shared" si="1299"/>
        <v>5692</v>
      </c>
      <c r="E1693" s="1">
        <f t="shared" si="1300"/>
        <v>5693</v>
      </c>
      <c r="F1693" s="10">
        <f t="shared" si="1301"/>
        <v>10404</v>
      </c>
      <c r="G1693" s="11">
        <f t="shared" si="1302"/>
        <v>10405</v>
      </c>
      <c r="J1693" s="1" t="s">
        <v>125</v>
      </c>
      <c r="K1693" s="1" t="s">
        <v>56</v>
      </c>
      <c r="L1693"/>
      <c r="M1693"/>
      <c r="N1693"/>
    </row>
    <row r="1694" spans="1:14" ht="15" hidden="1" outlineLevel="2" x14ac:dyDescent="0.25">
      <c r="A1694" s="1"/>
      <c r="B1694" s="8" t="str">
        <f t="shared" si="1297"/>
        <v>kVAh - Channel 12</v>
      </c>
      <c r="C1694" s="1">
        <f t="shared" si="1298"/>
        <v>12</v>
      </c>
      <c r="D1694" s="10">
        <f t="shared" si="1299"/>
        <v>5694</v>
      </c>
      <c r="E1694" s="1">
        <f t="shared" si="1300"/>
        <v>5695</v>
      </c>
      <c r="F1694" s="10">
        <f t="shared" si="1301"/>
        <v>10406</v>
      </c>
      <c r="G1694" s="11">
        <f t="shared" si="1302"/>
        <v>10407</v>
      </c>
      <c r="J1694" s="1" t="s">
        <v>125</v>
      </c>
      <c r="K1694" s="1" t="s">
        <v>56</v>
      </c>
      <c r="L1694"/>
      <c r="M1694"/>
      <c r="N1694"/>
    </row>
    <row r="1695" spans="1:14" ht="15" hidden="1" outlineLevel="2" x14ac:dyDescent="0.25">
      <c r="A1695" s="1"/>
      <c r="B1695" s="8" t="str">
        <f t="shared" si="1297"/>
        <v>kVAh - Channel 13</v>
      </c>
      <c r="C1695" s="1">
        <f t="shared" si="1298"/>
        <v>13</v>
      </c>
      <c r="D1695" s="10">
        <f t="shared" si="1299"/>
        <v>5696</v>
      </c>
      <c r="E1695" s="1">
        <f t="shared" si="1300"/>
        <v>5697</v>
      </c>
      <c r="F1695" s="10">
        <f t="shared" si="1301"/>
        <v>10408</v>
      </c>
      <c r="G1695" s="11">
        <f t="shared" si="1302"/>
        <v>10409</v>
      </c>
      <c r="J1695" s="1" t="s">
        <v>125</v>
      </c>
      <c r="K1695" s="1" t="s">
        <v>56</v>
      </c>
      <c r="L1695"/>
      <c r="M1695"/>
      <c r="N1695"/>
    </row>
    <row r="1696" spans="1:14" ht="15" hidden="1" outlineLevel="2" x14ac:dyDescent="0.25">
      <c r="A1696" s="1"/>
      <c r="B1696" s="8" t="str">
        <f t="shared" si="1297"/>
        <v>kVAh - Channel 14</v>
      </c>
      <c r="C1696" s="1">
        <f t="shared" si="1298"/>
        <v>14</v>
      </c>
      <c r="D1696" s="10">
        <f t="shared" si="1299"/>
        <v>5698</v>
      </c>
      <c r="E1696" s="1">
        <f t="shared" si="1300"/>
        <v>5699</v>
      </c>
      <c r="F1696" s="10">
        <f t="shared" si="1301"/>
        <v>10410</v>
      </c>
      <c r="G1696" s="11">
        <f t="shared" si="1302"/>
        <v>10411</v>
      </c>
      <c r="J1696" s="1" t="s">
        <v>125</v>
      </c>
      <c r="K1696" s="1" t="s">
        <v>56</v>
      </c>
      <c r="L1696"/>
      <c r="M1696"/>
      <c r="N1696"/>
    </row>
    <row r="1697" spans="1:14" ht="15" hidden="1" outlineLevel="2" x14ac:dyDescent="0.25">
      <c r="A1697" s="1"/>
      <c r="B1697" s="8" t="str">
        <f t="shared" si="1297"/>
        <v>kVAh - Channel 15</v>
      </c>
      <c r="C1697" s="1">
        <f t="shared" si="1298"/>
        <v>15</v>
      </c>
      <c r="D1697" s="10">
        <f t="shared" si="1299"/>
        <v>5700</v>
      </c>
      <c r="E1697" s="1">
        <f t="shared" si="1300"/>
        <v>5701</v>
      </c>
      <c r="F1697" s="10">
        <f t="shared" si="1301"/>
        <v>10412</v>
      </c>
      <c r="G1697" s="11">
        <f t="shared" si="1302"/>
        <v>10413</v>
      </c>
      <c r="J1697" s="1" t="s">
        <v>125</v>
      </c>
      <c r="K1697" s="1" t="s">
        <v>56</v>
      </c>
      <c r="L1697"/>
      <c r="M1697"/>
      <c r="N1697"/>
    </row>
    <row r="1698" spans="1:14" ht="15" hidden="1" outlineLevel="2" x14ac:dyDescent="0.25">
      <c r="A1698" s="1"/>
      <c r="B1698" s="8" t="str">
        <f t="shared" si="1297"/>
        <v>kVAh - Channel 16</v>
      </c>
      <c r="C1698" s="1">
        <f t="shared" si="1298"/>
        <v>16</v>
      </c>
      <c r="D1698" s="10">
        <f t="shared" si="1299"/>
        <v>5702</v>
      </c>
      <c r="E1698" s="1">
        <f t="shared" si="1300"/>
        <v>5703</v>
      </c>
      <c r="F1698" s="10">
        <f t="shared" si="1301"/>
        <v>10414</v>
      </c>
      <c r="G1698" s="11">
        <f t="shared" si="1302"/>
        <v>10415</v>
      </c>
      <c r="J1698" s="1" t="s">
        <v>125</v>
      </c>
      <c r="K1698" s="1" t="s">
        <v>56</v>
      </c>
      <c r="L1698"/>
      <c r="M1698"/>
      <c r="N1698"/>
    </row>
    <row r="1699" spans="1:14" ht="15" hidden="1" outlineLevel="2" x14ac:dyDescent="0.25">
      <c r="A1699" s="1"/>
      <c r="B1699" s="8" t="str">
        <f t="shared" si="1297"/>
        <v>kVAh - Channel 17</v>
      </c>
      <c r="C1699" s="1">
        <f t="shared" si="1298"/>
        <v>17</v>
      </c>
      <c r="D1699" s="10">
        <f t="shared" si="1299"/>
        <v>5704</v>
      </c>
      <c r="E1699" s="1">
        <f t="shared" si="1300"/>
        <v>5705</v>
      </c>
      <c r="F1699" s="10">
        <f t="shared" si="1301"/>
        <v>10416</v>
      </c>
      <c r="G1699" s="11">
        <f t="shared" si="1302"/>
        <v>10417</v>
      </c>
      <c r="J1699" s="1" t="s">
        <v>125</v>
      </c>
      <c r="K1699" s="1" t="s">
        <v>56</v>
      </c>
      <c r="L1699"/>
      <c r="M1699"/>
      <c r="N1699"/>
    </row>
    <row r="1700" spans="1:14" ht="15" hidden="1" outlineLevel="2" x14ac:dyDescent="0.25">
      <c r="A1700" s="1"/>
      <c r="B1700" s="8" t="str">
        <f t="shared" si="1297"/>
        <v>kVAh - Channel 18</v>
      </c>
      <c r="C1700" s="1">
        <f t="shared" si="1298"/>
        <v>18</v>
      </c>
      <c r="D1700" s="10">
        <f t="shared" si="1299"/>
        <v>5706</v>
      </c>
      <c r="E1700" s="1">
        <f t="shared" si="1300"/>
        <v>5707</v>
      </c>
      <c r="F1700" s="10">
        <f t="shared" si="1301"/>
        <v>10418</v>
      </c>
      <c r="G1700" s="11">
        <f t="shared" si="1302"/>
        <v>10419</v>
      </c>
      <c r="J1700" s="1" t="s">
        <v>125</v>
      </c>
      <c r="K1700" s="1" t="s">
        <v>56</v>
      </c>
      <c r="L1700"/>
      <c r="M1700"/>
      <c r="N1700"/>
    </row>
    <row r="1701" spans="1:14" ht="15" hidden="1" outlineLevel="2" x14ac:dyDescent="0.25">
      <c r="A1701" s="1"/>
      <c r="B1701" s="8" t="str">
        <f t="shared" si="1297"/>
        <v>kVAh - Channel 19</v>
      </c>
      <c r="C1701" s="1">
        <f t="shared" si="1298"/>
        <v>19</v>
      </c>
      <c r="D1701" s="10">
        <f t="shared" si="1299"/>
        <v>5708</v>
      </c>
      <c r="E1701" s="1">
        <f t="shared" si="1300"/>
        <v>5709</v>
      </c>
      <c r="F1701" s="10">
        <f t="shared" si="1301"/>
        <v>10420</v>
      </c>
      <c r="G1701" s="11">
        <f t="shared" si="1302"/>
        <v>10421</v>
      </c>
      <c r="J1701" s="1" t="s">
        <v>125</v>
      </c>
      <c r="K1701" s="1" t="s">
        <v>56</v>
      </c>
      <c r="L1701"/>
      <c r="M1701"/>
      <c r="N1701"/>
    </row>
    <row r="1702" spans="1:14" ht="15" hidden="1" outlineLevel="2" x14ac:dyDescent="0.25">
      <c r="A1702" s="1"/>
      <c r="B1702" s="8" t="str">
        <f t="shared" si="1297"/>
        <v>kVAh - Channel 20</v>
      </c>
      <c r="C1702" s="1">
        <f t="shared" si="1298"/>
        <v>20</v>
      </c>
      <c r="D1702" s="10">
        <f t="shared" si="1299"/>
        <v>5710</v>
      </c>
      <c r="E1702" s="1">
        <f t="shared" si="1300"/>
        <v>5711</v>
      </c>
      <c r="F1702" s="10">
        <f t="shared" si="1301"/>
        <v>10422</v>
      </c>
      <c r="G1702" s="11">
        <f t="shared" si="1302"/>
        <v>10423</v>
      </c>
      <c r="J1702" s="1" t="s">
        <v>125</v>
      </c>
      <c r="K1702" s="1" t="s">
        <v>56</v>
      </c>
      <c r="L1702"/>
      <c r="M1702"/>
      <c r="N1702"/>
    </row>
    <row r="1703" spans="1:14" ht="15" hidden="1" outlineLevel="2" x14ac:dyDescent="0.25">
      <c r="A1703" s="1"/>
      <c r="B1703" s="8" t="str">
        <f t="shared" si="1297"/>
        <v>kVAh - Channel 21</v>
      </c>
      <c r="C1703" s="1">
        <f t="shared" si="1298"/>
        <v>21</v>
      </c>
      <c r="D1703" s="10">
        <f t="shared" si="1299"/>
        <v>5712</v>
      </c>
      <c r="E1703" s="1">
        <f t="shared" si="1300"/>
        <v>5713</v>
      </c>
      <c r="F1703" s="10">
        <f t="shared" si="1301"/>
        <v>10424</v>
      </c>
      <c r="G1703" s="11">
        <f t="shared" si="1302"/>
        <v>10425</v>
      </c>
      <c r="J1703" s="1" t="s">
        <v>125</v>
      </c>
      <c r="K1703" s="1" t="s">
        <v>56</v>
      </c>
      <c r="L1703"/>
      <c r="M1703"/>
      <c r="N1703"/>
    </row>
    <row r="1704" spans="1:14" ht="15" hidden="1" outlineLevel="2" x14ac:dyDescent="0.25">
      <c r="A1704" s="1"/>
      <c r="B1704" s="8" t="str">
        <f t="shared" si="1297"/>
        <v>kVAh - Channel 22</v>
      </c>
      <c r="C1704" s="1">
        <f t="shared" si="1298"/>
        <v>22</v>
      </c>
      <c r="D1704" s="10">
        <f t="shared" si="1299"/>
        <v>5714</v>
      </c>
      <c r="E1704" s="1">
        <f t="shared" si="1300"/>
        <v>5715</v>
      </c>
      <c r="F1704" s="10">
        <f t="shared" si="1301"/>
        <v>10426</v>
      </c>
      <c r="G1704" s="11">
        <f t="shared" si="1302"/>
        <v>10427</v>
      </c>
      <c r="J1704" s="1" t="s">
        <v>125</v>
      </c>
      <c r="K1704" s="1" t="s">
        <v>56</v>
      </c>
      <c r="L1704"/>
      <c r="M1704"/>
      <c r="N1704"/>
    </row>
    <row r="1705" spans="1:14" ht="15" hidden="1" outlineLevel="2" x14ac:dyDescent="0.25">
      <c r="A1705" s="1"/>
      <c r="B1705" s="8" t="str">
        <f t="shared" si="1297"/>
        <v>kVAh - Channel 23</v>
      </c>
      <c r="C1705" s="1">
        <f t="shared" si="1298"/>
        <v>23</v>
      </c>
      <c r="D1705" s="10">
        <f t="shared" si="1299"/>
        <v>5716</v>
      </c>
      <c r="E1705" s="1">
        <f t="shared" si="1300"/>
        <v>5717</v>
      </c>
      <c r="F1705" s="10">
        <f t="shared" si="1301"/>
        <v>10428</v>
      </c>
      <c r="G1705" s="11">
        <f t="shared" si="1302"/>
        <v>10429</v>
      </c>
      <c r="J1705" s="1" t="s">
        <v>125</v>
      </c>
      <c r="K1705" s="1" t="s">
        <v>56</v>
      </c>
      <c r="L1705"/>
      <c r="M1705"/>
      <c r="N1705"/>
    </row>
    <row r="1706" spans="1:14" ht="15" hidden="1" outlineLevel="2" x14ac:dyDescent="0.25">
      <c r="A1706" s="1"/>
      <c r="B1706" s="8" t="str">
        <f t="shared" si="1297"/>
        <v>kVAh - Channel 24</v>
      </c>
      <c r="C1706" s="1">
        <f t="shared" si="1298"/>
        <v>24</v>
      </c>
      <c r="D1706" s="10">
        <f t="shared" si="1299"/>
        <v>5718</v>
      </c>
      <c r="E1706" s="1">
        <f t="shared" si="1300"/>
        <v>5719</v>
      </c>
      <c r="F1706" s="10">
        <f t="shared" si="1301"/>
        <v>10430</v>
      </c>
      <c r="G1706" s="11">
        <f t="shared" si="1302"/>
        <v>10431</v>
      </c>
      <c r="J1706" s="1" t="s">
        <v>125</v>
      </c>
      <c r="K1706" s="1" t="s">
        <v>56</v>
      </c>
      <c r="L1706"/>
      <c r="M1706"/>
      <c r="N1706"/>
    </row>
    <row r="1707" spans="1:14" ht="15" hidden="1" outlineLevel="2" x14ac:dyDescent="0.25">
      <c r="A1707" s="1"/>
      <c r="B1707" s="8" t="str">
        <f t="shared" si="1297"/>
        <v>kVAh - Channel 25</v>
      </c>
      <c r="C1707" s="1">
        <f t="shared" si="1298"/>
        <v>25</v>
      </c>
      <c r="D1707" s="10">
        <f t="shared" si="1299"/>
        <v>5720</v>
      </c>
      <c r="E1707" s="1">
        <f t="shared" si="1300"/>
        <v>5721</v>
      </c>
      <c r="F1707" s="10">
        <f t="shared" si="1301"/>
        <v>10432</v>
      </c>
      <c r="G1707" s="11">
        <f t="shared" si="1302"/>
        <v>10433</v>
      </c>
      <c r="J1707" s="1" t="s">
        <v>125</v>
      </c>
      <c r="K1707" s="1" t="s">
        <v>56</v>
      </c>
      <c r="L1707"/>
      <c r="M1707"/>
      <c r="N1707"/>
    </row>
    <row r="1708" spans="1:14" ht="15" hidden="1" outlineLevel="2" x14ac:dyDescent="0.25">
      <c r="A1708" s="1"/>
      <c r="B1708" s="8" t="str">
        <f t="shared" si="1297"/>
        <v>kVAh - Channel 26</v>
      </c>
      <c r="C1708" s="1">
        <f t="shared" si="1298"/>
        <v>26</v>
      </c>
      <c r="D1708" s="10">
        <f t="shared" si="1299"/>
        <v>5722</v>
      </c>
      <c r="E1708" s="1">
        <f t="shared" si="1300"/>
        <v>5723</v>
      </c>
      <c r="F1708" s="10">
        <f t="shared" si="1301"/>
        <v>10434</v>
      </c>
      <c r="G1708" s="11">
        <f t="shared" si="1302"/>
        <v>10435</v>
      </c>
      <c r="J1708" s="1" t="s">
        <v>125</v>
      </c>
      <c r="K1708" s="1" t="s">
        <v>56</v>
      </c>
      <c r="L1708"/>
      <c r="M1708"/>
      <c r="N1708"/>
    </row>
    <row r="1709" spans="1:14" ht="15" hidden="1" outlineLevel="2" x14ac:dyDescent="0.25">
      <c r="A1709" s="1"/>
      <c r="B1709" s="8" t="str">
        <f t="shared" si="1297"/>
        <v>kVAh - Channel 27</v>
      </c>
      <c r="C1709" s="1">
        <f t="shared" si="1298"/>
        <v>27</v>
      </c>
      <c r="D1709" s="10">
        <f t="shared" si="1299"/>
        <v>5724</v>
      </c>
      <c r="E1709" s="1">
        <f t="shared" si="1300"/>
        <v>5725</v>
      </c>
      <c r="F1709" s="10">
        <f t="shared" si="1301"/>
        <v>10436</v>
      </c>
      <c r="G1709" s="11">
        <f t="shared" si="1302"/>
        <v>10437</v>
      </c>
      <c r="J1709" s="1" t="s">
        <v>125</v>
      </c>
      <c r="K1709" s="1" t="s">
        <v>56</v>
      </c>
      <c r="L1709"/>
      <c r="M1709"/>
      <c r="N1709"/>
    </row>
    <row r="1710" spans="1:14" ht="15" hidden="1" outlineLevel="2" x14ac:dyDescent="0.25">
      <c r="A1710" s="1"/>
      <c r="B1710" s="8" t="str">
        <f t="shared" si="1297"/>
        <v>kVAh - Channel 28</v>
      </c>
      <c r="C1710" s="1">
        <f t="shared" si="1298"/>
        <v>28</v>
      </c>
      <c r="D1710" s="10">
        <f t="shared" si="1299"/>
        <v>5726</v>
      </c>
      <c r="E1710" s="1">
        <f t="shared" si="1300"/>
        <v>5727</v>
      </c>
      <c r="F1710" s="10">
        <f t="shared" si="1301"/>
        <v>10438</v>
      </c>
      <c r="G1710" s="11">
        <f t="shared" si="1302"/>
        <v>10439</v>
      </c>
      <c r="J1710" s="1" t="s">
        <v>125</v>
      </c>
      <c r="K1710" s="1" t="s">
        <v>56</v>
      </c>
      <c r="L1710"/>
      <c r="M1710"/>
      <c r="N1710"/>
    </row>
    <row r="1711" spans="1:14" ht="15" hidden="1" outlineLevel="2" x14ac:dyDescent="0.25">
      <c r="A1711" s="1"/>
      <c r="B1711" s="8" t="str">
        <f t="shared" si="1297"/>
        <v>kVAh - Channel 29</v>
      </c>
      <c r="C1711" s="1">
        <f t="shared" si="1298"/>
        <v>29</v>
      </c>
      <c r="D1711" s="10">
        <f t="shared" si="1299"/>
        <v>5728</v>
      </c>
      <c r="E1711" s="1">
        <f t="shared" si="1300"/>
        <v>5729</v>
      </c>
      <c r="F1711" s="10">
        <f t="shared" si="1301"/>
        <v>10440</v>
      </c>
      <c r="G1711" s="11">
        <f t="shared" si="1302"/>
        <v>10441</v>
      </c>
      <c r="J1711" s="1" t="s">
        <v>125</v>
      </c>
      <c r="K1711" s="1" t="s">
        <v>56</v>
      </c>
      <c r="L1711"/>
      <c r="M1711"/>
      <c r="N1711"/>
    </row>
    <row r="1712" spans="1:14" ht="15" hidden="1" outlineLevel="2" x14ac:dyDescent="0.25">
      <c r="A1712" s="1"/>
      <c r="B1712" s="8" t="str">
        <f t="shared" si="1297"/>
        <v>kVAh - Channel 30</v>
      </c>
      <c r="C1712" s="1">
        <f t="shared" si="1298"/>
        <v>30</v>
      </c>
      <c r="D1712" s="10">
        <f t="shared" si="1299"/>
        <v>5730</v>
      </c>
      <c r="E1712" s="1">
        <f t="shared" si="1300"/>
        <v>5731</v>
      </c>
      <c r="F1712" s="10">
        <f t="shared" si="1301"/>
        <v>10442</v>
      </c>
      <c r="G1712" s="11">
        <f t="shared" si="1302"/>
        <v>10443</v>
      </c>
      <c r="J1712" s="1" t="s">
        <v>125</v>
      </c>
      <c r="K1712" s="1" t="s">
        <v>56</v>
      </c>
      <c r="L1712"/>
      <c r="M1712"/>
      <c r="N1712"/>
    </row>
    <row r="1713" spans="1:14" ht="15" hidden="1" outlineLevel="2" x14ac:dyDescent="0.25">
      <c r="A1713" s="1"/>
      <c r="B1713" s="8" t="str">
        <f t="shared" si="1297"/>
        <v>kVAh - Channel 31</v>
      </c>
      <c r="C1713" s="1">
        <f t="shared" si="1298"/>
        <v>31</v>
      </c>
      <c r="D1713" s="10">
        <f t="shared" si="1299"/>
        <v>5732</v>
      </c>
      <c r="E1713" s="1">
        <f t="shared" si="1300"/>
        <v>5733</v>
      </c>
      <c r="F1713" s="10">
        <f t="shared" si="1301"/>
        <v>10444</v>
      </c>
      <c r="G1713" s="11">
        <f t="shared" si="1302"/>
        <v>10445</v>
      </c>
      <c r="J1713" s="1" t="s">
        <v>125</v>
      </c>
      <c r="K1713" s="1" t="s">
        <v>56</v>
      </c>
      <c r="L1713"/>
      <c r="M1713"/>
      <c r="N1713"/>
    </row>
    <row r="1714" spans="1:14" ht="15" hidden="1" outlineLevel="2" x14ac:dyDescent="0.25">
      <c r="A1714" s="1"/>
      <c r="B1714" s="8" t="str">
        <f t="shared" si="1297"/>
        <v>kVAh - Channel 32</v>
      </c>
      <c r="C1714" s="1">
        <f t="shared" si="1298"/>
        <v>32</v>
      </c>
      <c r="D1714" s="10">
        <f t="shared" si="1299"/>
        <v>5734</v>
      </c>
      <c r="E1714" s="1">
        <f t="shared" si="1300"/>
        <v>5735</v>
      </c>
      <c r="F1714" s="10">
        <f t="shared" si="1301"/>
        <v>10446</v>
      </c>
      <c r="G1714" s="11">
        <f t="shared" si="1302"/>
        <v>10447</v>
      </c>
      <c r="J1714" s="1" t="s">
        <v>125</v>
      </c>
      <c r="K1714" s="1" t="s">
        <v>56</v>
      </c>
      <c r="L1714"/>
      <c r="M1714"/>
      <c r="N1714"/>
    </row>
    <row r="1715" spans="1:14" ht="15" hidden="1" outlineLevel="2" x14ac:dyDescent="0.25">
      <c r="A1715" s="1"/>
      <c r="B1715" s="8" t="str">
        <f t="shared" si="1297"/>
        <v>kVAh - Channel 33</v>
      </c>
      <c r="C1715" s="1">
        <f t="shared" si="1298"/>
        <v>33</v>
      </c>
      <c r="D1715" s="10">
        <f t="shared" si="1299"/>
        <v>5736</v>
      </c>
      <c r="E1715" s="1">
        <f t="shared" si="1300"/>
        <v>5737</v>
      </c>
      <c r="F1715" s="10">
        <f t="shared" si="1301"/>
        <v>10448</v>
      </c>
      <c r="G1715" s="11">
        <f t="shared" si="1302"/>
        <v>10449</v>
      </c>
      <c r="J1715" s="1" t="s">
        <v>125</v>
      </c>
      <c r="K1715" s="1" t="s">
        <v>56</v>
      </c>
      <c r="L1715"/>
      <c r="M1715"/>
      <c r="N1715"/>
    </row>
    <row r="1716" spans="1:14" ht="15" hidden="1" outlineLevel="2" x14ac:dyDescent="0.25">
      <c r="A1716" s="1"/>
      <c r="B1716" s="8" t="str">
        <f t="shared" si="1297"/>
        <v>kVAh - Channel 34</v>
      </c>
      <c r="C1716" s="1">
        <f t="shared" si="1298"/>
        <v>34</v>
      </c>
      <c r="D1716" s="10">
        <f t="shared" si="1299"/>
        <v>5738</v>
      </c>
      <c r="E1716" s="1">
        <f t="shared" si="1300"/>
        <v>5739</v>
      </c>
      <c r="F1716" s="10">
        <f t="shared" si="1301"/>
        <v>10450</v>
      </c>
      <c r="G1716" s="11">
        <f t="shared" si="1302"/>
        <v>10451</v>
      </c>
      <c r="J1716" s="1" t="s">
        <v>125</v>
      </c>
      <c r="K1716" s="1" t="s">
        <v>56</v>
      </c>
      <c r="L1716"/>
      <c r="M1716"/>
      <c r="N1716"/>
    </row>
    <row r="1717" spans="1:14" ht="15" hidden="1" outlineLevel="2" x14ac:dyDescent="0.25">
      <c r="A1717" s="1"/>
      <c r="B1717" s="8" t="str">
        <f t="shared" si="1297"/>
        <v>kVAh - Channel 35</v>
      </c>
      <c r="C1717" s="1">
        <f t="shared" si="1298"/>
        <v>35</v>
      </c>
      <c r="D1717" s="10">
        <f t="shared" si="1299"/>
        <v>5740</v>
      </c>
      <c r="E1717" s="1">
        <f t="shared" si="1300"/>
        <v>5741</v>
      </c>
      <c r="F1717" s="10">
        <f t="shared" si="1301"/>
        <v>10452</v>
      </c>
      <c r="G1717" s="11">
        <f t="shared" si="1302"/>
        <v>10453</v>
      </c>
      <c r="J1717" s="1" t="s">
        <v>125</v>
      </c>
      <c r="K1717" s="1" t="s">
        <v>56</v>
      </c>
      <c r="L1717"/>
      <c r="M1717"/>
      <c r="N1717"/>
    </row>
    <row r="1718" spans="1:14" ht="15" hidden="1" outlineLevel="2" x14ac:dyDescent="0.25">
      <c r="A1718" s="1"/>
      <c r="B1718" s="8" t="str">
        <f t="shared" si="1297"/>
        <v>kVAh - Channel 36</v>
      </c>
      <c r="C1718" s="1">
        <f t="shared" si="1298"/>
        <v>36</v>
      </c>
      <c r="D1718" s="10">
        <f t="shared" si="1299"/>
        <v>5742</v>
      </c>
      <c r="E1718" s="1">
        <f t="shared" si="1300"/>
        <v>5743</v>
      </c>
      <c r="F1718" s="10">
        <f t="shared" si="1301"/>
        <v>10454</v>
      </c>
      <c r="G1718" s="11">
        <f t="shared" si="1302"/>
        <v>10455</v>
      </c>
      <c r="J1718" s="1" t="s">
        <v>125</v>
      </c>
      <c r="K1718" s="1" t="s">
        <v>56</v>
      </c>
      <c r="L1718"/>
      <c r="M1718"/>
      <c r="N1718"/>
    </row>
    <row r="1719" spans="1:14" ht="15" hidden="1" outlineLevel="2" x14ac:dyDescent="0.25">
      <c r="A1719" s="1"/>
      <c r="B1719" s="8" t="str">
        <f t="shared" si="1297"/>
        <v>kVAh - Channel 37</v>
      </c>
      <c r="C1719" s="1">
        <f t="shared" si="1298"/>
        <v>37</v>
      </c>
      <c r="D1719" s="10">
        <f t="shared" si="1299"/>
        <v>5744</v>
      </c>
      <c r="E1719" s="1">
        <f t="shared" si="1300"/>
        <v>5745</v>
      </c>
      <c r="F1719" s="10">
        <f t="shared" si="1301"/>
        <v>10456</v>
      </c>
      <c r="G1719" s="11">
        <f t="shared" si="1302"/>
        <v>10457</v>
      </c>
      <c r="J1719" s="1" t="s">
        <v>125</v>
      </c>
      <c r="K1719" s="1" t="s">
        <v>56</v>
      </c>
      <c r="L1719"/>
      <c r="M1719"/>
      <c r="N1719"/>
    </row>
    <row r="1720" spans="1:14" ht="15" hidden="1" outlineLevel="2" x14ac:dyDescent="0.25">
      <c r="A1720" s="1"/>
      <c r="B1720" s="8" t="str">
        <f t="shared" si="1297"/>
        <v>kVAh - Channel 38</v>
      </c>
      <c r="C1720" s="1">
        <f t="shared" si="1298"/>
        <v>38</v>
      </c>
      <c r="D1720" s="10">
        <f t="shared" si="1299"/>
        <v>5746</v>
      </c>
      <c r="E1720" s="1">
        <f t="shared" si="1300"/>
        <v>5747</v>
      </c>
      <c r="F1720" s="10">
        <f t="shared" si="1301"/>
        <v>10458</v>
      </c>
      <c r="G1720" s="11">
        <f t="shared" si="1302"/>
        <v>10459</v>
      </c>
      <c r="J1720" s="1" t="s">
        <v>125</v>
      </c>
      <c r="K1720" s="1" t="s">
        <v>56</v>
      </c>
      <c r="L1720"/>
      <c r="M1720"/>
      <c r="N1720"/>
    </row>
    <row r="1721" spans="1:14" ht="15" hidden="1" outlineLevel="2" x14ac:dyDescent="0.25">
      <c r="A1721" s="1"/>
      <c r="B1721" s="8" t="str">
        <f t="shared" si="1297"/>
        <v>kVAh - Channel 39</v>
      </c>
      <c r="C1721" s="1">
        <f t="shared" si="1298"/>
        <v>39</v>
      </c>
      <c r="D1721" s="10">
        <f t="shared" si="1299"/>
        <v>5748</v>
      </c>
      <c r="E1721" s="1">
        <f t="shared" si="1300"/>
        <v>5749</v>
      </c>
      <c r="F1721" s="10">
        <f t="shared" si="1301"/>
        <v>10460</v>
      </c>
      <c r="G1721" s="11">
        <f t="shared" si="1302"/>
        <v>10461</v>
      </c>
      <c r="J1721" s="1" t="s">
        <v>125</v>
      </c>
      <c r="K1721" s="1" t="s">
        <v>56</v>
      </c>
      <c r="L1721"/>
      <c r="M1721"/>
      <c r="N1721"/>
    </row>
    <row r="1722" spans="1:14" ht="15" hidden="1" outlineLevel="2" x14ac:dyDescent="0.25">
      <c r="A1722" s="1"/>
      <c r="B1722" s="8" t="str">
        <f t="shared" si="1297"/>
        <v>kVAh - Channel 40</v>
      </c>
      <c r="C1722" s="1">
        <f t="shared" si="1298"/>
        <v>40</v>
      </c>
      <c r="D1722" s="10">
        <f t="shared" si="1299"/>
        <v>5750</v>
      </c>
      <c r="E1722" s="1">
        <f t="shared" si="1300"/>
        <v>5751</v>
      </c>
      <c r="F1722" s="10">
        <f t="shared" si="1301"/>
        <v>10462</v>
      </c>
      <c r="G1722" s="11">
        <f t="shared" si="1302"/>
        <v>10463</v>
      </c>
      <c r="J1722" s="1" t="s">
        <v>125</v>
      </c>
      <c r="K1722" s="1" t="s">
        <v>56</v>
      </c>
      <c r="L1722"/>
      <c r="M1722"/>
      <c r="N1722"/>
    </row>
    <row r="1723" spans="1:14" ht="15" hidden="1" outlineLevel="2" x14ac:dyDescent="0.25">
      <c r="A1723" s="1"/>
      <c r="B1723" s="8" t="str">
        <f t="shared" si="1297"/>
        <v>kVAh - Channel 41</v>
      </c>
      <c r="C1723" s="1">
        <f t="shared" si="1298"/>
        <v>41</v>
      </c>
      <c r="D1723" s="10">
        <f t="shared" si="1299"/>
        <v>5752</v>
      </c>
      <c r="E1723" s="1">
        <f t="shared" si="1300"/>
        <v>5753</v>
      </c>
      <c r="F1723" s="10">
        <f t="shared" si="1301"/>
        <v>10464</v>
      </c>
      <c r="G1723" s="11">
        <f t="shared" si="1302"/>
        <v>10465</v>
      </c>
      <c r="J1723" s="1" t="s">
        <v>125</v>
      </c>
      <c r="K1723" s="1" t="s">
        <v>56</v>
      </c>
      <c r="L1723"/>
      <c r="M1723"/>
      <c r="N1723"/>
    </row>
    <row r="1724" spans="1:14" ht="15" hidden="1" outlineLevel="2" x14ac:dyDescent="0.25">
      <c r="A1724" s="1"/>
      <c r="B1724" s="8" t="str">
        <f t="shared" si="1297"/>
        <v>kVAh - Channel 42</v>
      </c>
      <c r="C1724" s="1">
        <f t="shared" si="1298"/>
        <v>42</v>
      </c>
      <c r="D1724" s="10">
        <f t="shared" si="1299"/>
        <v>5754</v>
      </c>
      <c r="E1724" s="1">
        <f t="shared" si="1300"/>
        <v>5755</v>
      </c>
      <c r="F1724" s="10">
        <f t="shared" si="1301"/>
        <v>10466</v>
      </c>
      <c r="G1724" s="11">
        <f t="shared" si="1302"/>
        <v>10467</v>
      </c>
      <c r="J1724" s="1" t="s">
        <v>125</v>
      </c>
      <c r="K1724" s="1" t="s">
        <v>56</v>
      </c>
      <c r="L1724"/>
      <c r="M1724"/>
      <c r="N1724"/>
    </row>
    <row r="1725" spans="1:14" ht="15" hidden="1" outlineLevel="2" x14ac:dyDescent="0.25">
      <c r="A1725" s="1"/>
      <c r="B1725" s="8" t="str">
        <f t="shared" si="1297"/>
        <v>kVAh - Channel 43</v>
      </c>
      <c r="C1725" s="1">
        <f t="shared" si="1298"/>
        <v>43</v>
      </c>
      <c r="D1725" s="10">
        <f t="shared" si="1299"/>
        <v>5756</v>
      </c>
      <c r="E1725" s="1">
        <f t="shared" si="1300"/>
        <v>5757</v>
      </c>
      <c r="F1725" s="10">
        <f t="shared" si="1301"/>
        <v>10468</v>
      </c>
      <c r="G1725" s="11">
        <f t="shared" si="1302"/>
        <v>10469</v>
      </c>
      <c r="J1725" s="1" t="s">
        <v>125</v>
      </c>
      <c r="K1725" s="1" t="s">
        <v>56</v>
      </c>
      <c r="L1725"/>
      <c r="M1725"/>
      <c r="N1725"/>
    </row>
    <row r="1726" spans="1:14" ht="15" hidden="1" outlineLevel="2" x14ac:dyDescent="0.25">
      <c r="A1726" s="1"/>
      <c r="B1726" s="8" t="str">
        <f t="shared" si="1297"/>
        <v>kVAh - Channel 44</v>
      </c>
      <c r="C1726" s="1">
        <f t="shared" si="1298"/>
        <v>44</v>
      </c>
      <c r="D1726" s="10">
        <f t="shared" si="1299"/>
        <v>5758</v>
      </c>
      <c r="E1726" s="1">
        <f t="shared" si="1300"/>
        <v>5759</v>
      </c>
      <c r="F1726" s="10">
        <f t="shared" si="1301"/>
        <v>10470</v>
      </c>
      <c r="G1726" s="11">
        <f t="shared" si="1302"/>
        <v>10471</v>
      </c>
      <c r="J1726" s="1" t="s">
        <v>125</v>
      </c>
      <c r="K1726" s="1" t="s">
        <v>56</v>
      </c>
      <c r="L1726"/>
      <c r="M1726"/>
      <c r="N1726"/>
    </row>
    <row r="1727" spans="1:14" ht="15" hidden="1" outlineLevel="2" x14ac:dyDescent="0.25">
      <c r="A1727" s="1"/>
      <c r="B1727" s="8" t="str">
        <f t="shared" si="1297"/>
        <v>kVAh - Channel 45</v>
      </c>
      <c r="C1727" s="1">
        <f t="shared" si="1298"/>
        <v>45</v>
      </c>
      <c r="D1727" s="10">
        <f t="shared" si="1299"/>
        <v>5760</v>
      </c>
      <c r="E1727" s="1">
        <f t="shared" si="1300"/>
        <v>5761</v>
      </c>
      <c r="F1727" s="10">
        <f t="shared" si="1301"/>
        <v>10472</v>
      </c>
      <c r="G1727" s="11">
        <f t="shared" si="1302"/>
        <v>10473</v>
      </c>
      <c r="J1727" s="1" t="s">
        <v>125</v>
      </c>
      <c r="K1727" s="1" t="s">
        <v>56</v>
      </c>
      <c r="L1727"/>
      <c r="M1727"/>
      <c r="N1727"/>
    </row>
    <row r="1728" spans="1:14" ht="15" hidden="1" outlineLevel="2" x14ac:dyDescent="0.25">
      <c r="A1728" s="1"/>
      <c r="B1728" s="8" t="str">
        <f t="shared" si="1297"/>
        <v>kVAh - Channel 46</v>
      </c>
      <c r="C1728" s="1">
        <f t="shared" si="1298"/>
        <v>46</v>
      </c>
      <c r="D1728" s="10">
        <f t="shared" si="1299"/>
        <v>5762</v>
      </c>
      <c r="E1728" s="1">
        <f t="shared" si="1300"/>
        <v>5763</v>
      </c>
      <c r="F1728" s="10">
        <f t="shared" si="1301"/>
        <v>10474</v>
      </c>
      <c r="G1728" s="11">
        <f t="shared" si="1302"/>
        <v>10475</v>
      </c>
      <c r="J1728" s="1" t="s">
        <v>125</v>
      </c>
      <c r="K1728" s="1" t="s">
        <v>56</v>
      </c>
      <c r="L1728"/>
      <c r="M1728"/>
      <c r="N1728"/>
    </row>
    <row r="1729" spans="1:14" ht="15" hidden="1" outlineLevel="2" x14ac:dyDescent="0.25">
      <c r="A1729" s="1"/>
      <c r="B1729" s="8" t="str">
        <f t="shared" si="1297"/>
        <v>kVAh - Channel 47</v>
      </c>
      <c r="C1729" s="1">
        <f t="shared" si="1298"/>
        <v>47</v>
      </c>
      <c r="D1729" s="10">
        <f t="shared" si="1299"/>
        <v>5764</v>
      </c>
      <c r="E1729" s="1">
        <f t="shared" si="1300"/>
        <v>5765</v>
      </c>
      <c r="F1729" s="10">
        <f t="shared" si="1301"/>
        <v>10476</v>
      </c>
      <c r="G1729" s="11">
        <f t="shared" si="1302"/>
        <v>10477</v>
      </c>
      <c r="J1729" s="1" t="s">
        <v>125</v>
      </c>
      <c r="K1729" s="1" t="s">
        <v>56</v>
      </c>
      <c r="L1729"/>
      <c r="M1729"/>
      <c r="N1729"/>
    </row>
    <row r="1730" spans="1:14" ht="15" hidden="1" outlineLevel="2" x14ac:dyDescent="0.25">
      <c r="A1730" s="1"/>
      <c r="B1730" s="8" t="str">
        <f t="shared" si="1297"/>
        <v>kVAh - Channel 48</v>
      </c>
      <c r="C1730" s="1">
        <f t="shared" si="1298"/>
        <v>48</v>
      </c>
      <c r="D1730" s="10">
        <f t="shared" si="1299"/>
        <v>5766</v>
      </c>
      <c r="E1730" s="1">
        <f t="shared" si="1300"/>
        <v>5767</v>
      </c>
      <c r="F1730" s="10">
        <f t="shared" si="1301"/>
        <v>10478</v>
      </c>
      <c r="G1730" s="11">
        <f t="shared" si="1302"/>
        <v>10479</v>
      </c>
      <c r="J1730" s="1" t="s">
        <v>125</v>
      </c>
      <c r="K1730" s="1" t="s">
        <v>56</v>
      </c>
      <c r="L1730"/>
      <c r="M1730"/>
      <c r="N1730"/>
    </row>
    <row r="1731" spans="1:14" ht="15" hidden="1" outlineLevel="2" x14ac:dyDescent="0.25">
      <c r="A1731" s="1"/>
      <c r="B1731" s="8" t="str">
        <f t="shared" si="1297"/>
        <v>kVAh - Channel 49</v>
      </c>
      <c r="C1731" s="1">
        <f t="shared" si="1298"/>
        <v>49</v>
      </c>
      <c r="D1731" s="10">
        <f t="shared" si="1299"/>
        <v>5768</v>
      </c>
      <c r="E1731" s="1">
        <f t="shared" si="1300"/>
        <v>5769</v>
      </c>
      <c r="F1731" s="10">
        <f t="shared" si="1301"/>
        <v>10480</v>
      </c>
      <c r="G1731" s="11">
        <f t="shared" si="1302"/>
        <v>10481</v>
      </c>
      <c r="J1731" s="1" t="s">
        <v>125</v>
      </c>
      <c r="K1731" s="1" t="s">
        <v>56</v>
      </c>
      <c r="L1731"/>
      <c r="M1731"/>
      <c r="N1731"/>
    </row>
    <row r="1732" spans="1:14" ht="15" hidden="1" outlineLevel="2" x14ac:dyDescent="0.25">
      <c r="A1732" s="1"/>
      <c r="B1732" s="8" t="str">
        <f t="shared" si="1297"/>
        <v>kVAh - Channel 50</v>
      </c>
      <c r="C1732" s="1">
        <f t="shared" si="1298"/>
        <v>50</v>
      </c>
      <c r="D1732" s="10">
        <f t="shared" si="1299"/>
        <v>5770</v>
      </c>
      <c r="E1732" s="1">
        <f t="shared" si="1300"/>
        <v>5771</v>
      </c>
      <c r="F1732" s="10">
        <f t="shared" si="1301"/>
        <v>10482</v>
      </c>
      <c r="G1732" s="11">
        <f t="shared" si="1302"/>
        <v>10483</v>
      </c>
      <c r="J1732" s="1" t="s">
        <v>125</v>
      </c>
      <c r="K1732" s="1" t="s">
        <v>56</v>
      </c>
      <c r="L1732"/>
      <c r="M1732"/>
      <c r="N1732"/>
    </row>
    <row r="1733" spans="1:14" ht="15" hidden="1" outlineLevel="2" x14ac:dyDescent="0.25">
      <c r="A1733" s="1"/>
      <c r="B1733" s="8" t="str">
        <f t="shared" si="1297"/>
        <v>kVAh - Channel 51</v>
      </c>
      <c r="C1733" s="1">
        <f t="shared" si="1298"/>
        <v>51</v>
      </c>
      <c r="D1733" s="10">
        <f t="shared" si="1299"/>
        <v>5772</v>
      </c>
      <c r="E1733" s="1">
        <f t="shared" si="1300"/>
        <v>5773</v>
      </c>
      <c r="F1733" s="10">
        <f t="shared" si="1301"/>
        <v>10484</v>
      </c>
      <c r="G1733" s="11">
        <f t="shared" si="1302"/>
        <v>10485</v>
      </c>
      <c r="J1733" s="1" t="s">
        <v>125</v>
      </c>
      <c r="K1733" s="1" t="s">
        <v>56</v>
      </c>
      <c r="L1733"/>
      <c r="M1733"/>
      <c r="N1733"/>
    </row>
    <row r="1734" spans="1:14" ht="15" hidden="1" outlineLevel="2" x14ac:dyDescent="0.25">
      <c r="A1734" s="1"/>
      <c r="B1734" s="8" t="str">
        <f t="shared" si="1297"/>
        <v>kVAh - Channel 52</v>
      </c>
      <c r="C1734" s="1">
        <f t="shared" si="1298"/>
        <v>52</v>
      </c>
      <c r="D1734" s="10">
        <f t="shared" si="1299"/>
        <v>5774</v>
      </c>
      <c r="E1734" s="1">
        <f t="shared" si="1300"/>
        <v>5775</v>
      </c>
      <c r="F1734" s="10">
        <f t="shared" si="1301"/>
        <v>10486</v>
      </c>
      <c r="G1734" s="11">
        <f t="shared" si="1302"/>
        <v>10487</v>
      </c>
      <c r="J1734" s="1" t="s">
        <v>125</v>
      </c>
      <c r="K1734" s="1" t="s">
        <v>56</v>
      </c>
      <c r="L1734"/>
      <c r="M1734"/>
      <c r="N1734"/>
    </row>
    <row r="1735" spans="1:14" ht="15" hidden="1" outlineLevel="2" x14ac:dyDescent="0.25">
      <c r="A1735" s="1"/>
      <c r="B1735" s="8" t="str">
        <f t="shared" si="1297"/>
        <v>kVAh - Channel 53</v>
      </c>
      <c r="C1735" s="1">
        <f t="shared" si="1298"/>
        <v>53</v>
      </c>
      <c r="D1735" s="10">
        <f t="shared" si="1299"/>
        <v>5776</v>
      </c>
      <c r="E1735" s="1">
        <f t="shared" si="1300"/>
        <v>5777</v>
      </c>
      <c r="F1735" s="10">
        <f t="shared" si="1301"/>
        <v>10488</v>
      </c>
      <c r="G1735" s="11">
        <f t="shared" si="1302"/>
        <v>10489</v>
      </c>
      <c r="J1735" s="1" t="s">
        <v>125</v>
      </c>
      <c r="K1735" s="1" t="s">
        <v>56</v>
      </c>
      <c r="L1735"/>
      <c r="M1735"/>
      <c r="N1735"/>
    </row>
    <row r="1736" spans="1:14" ht="15" hidden="1" outlineLevel="2" x14ac:dyDescent="0.25">
      <c r="A1736" s="1"/>
      <c r="B1736" s="8" t="str">
        <f t="shared" si="1297"/>
        <v>kVAh - Channel 54</v>
      </c>
      <c r="C1736" s="1">
        <f t="shared" si="1298"/>
        <v>54</v>
      </c>
      <c r="D1736" s="10">
        <f t="shared" si="1299"/>
        <v>5778</v>
      </c>
      <c r="E1736" s="1">
        <f t="shared" si="1300"/>
        <v>5779</v>
      </c>
      <c r="F1736" s="10">
        <f t="shared" si="1301"/>
        <v>10490</v>
      </c>
      <c r="G1736" s="11">
        <f t="shared" si="1302"/>
        <v>10491</v>
      </c>
      <c r="J1736" s="1" t="s">
        <v>125</v>
      </c>
      <c r="K1736" s="1" t="s">
        <v>56</v>
      </c>
      <c r="L1736"/>
      <c r="M1736"/>
      <c r="N1736"/>
    </row>
    <row r="1737" spans="1:14" ht="15" hidden="1" outlineLevel="2" x14ac:dyDescent="0.25">
      <c r="A1737" s="1"/>
      <c r="B1737" s="8" t="str">
        <f t="shared" si="1297"/>
        <v>kVAh - Channel 55</v>
      </c>
      <c r="C1737" s="1">
        <f t="shared" si="1298"/>
        <v>55</v>
      </c>
      <c r="D1737" s="10">
        <f t="shared" si="1299"/>
        <v>5780</v>
      </c>
      <c r="E1737" s="1">
        <f t="shared" si="1300"/>
        <v>5781</v>
      </c>
      <c r="F1737" s="10">
        <f t="shared" si="1301"/>
        <v>10492</v>
      </c>
      <c r="G1737" s="11">
        <f t="shared" si="1302"/>
        <v>10493</v>
      </c>
      <c r="J1737" s="1" t="s">
        <v>125</v>
      </c>
      <c r="K1737" s="1" t="s">
        <v>56</v>
      </c>
      <c r="L1737"/>
      <c r="M1737"/>
      <c r="N1737"/>
    </row>
    <row r="1738" spans="1:14" ht="15" hidden="1" outlineLevel="2" x14ac:dyDescent="0.25">
      <c r="A1738" s="1"/>
      <c r="B1738" s="8" t="str">
        <f t="shared" si="1297"/>
        <v>kVAh - Channel 56</v>
      </c>
      <c r="C1738" s="1">
        <f t="shared" si="1298"/>
        <v>56</v>
      </c>
      <c r="D1738" s="10">
        <f t="shared" si="1299"/>
        <v>5782</v>
      </c>
      <c r="E1738" s="1">
        <f t="shared" si="1300"/>
        <v>5783</v>
      </c>
      <c r="F1738" s="10">
        <f t="shared" si="1301"/>
        <v>10494</v>
      </c>
      <c r="G1738" s="11">
        <f t="shared" si="1302"/>
        <v>10495</v>
      </c>
      <c r="J1738" s="1" t="s">
        <v>125</v>
      </c>
      <c r="K1738" s="1" t="s">
        <v>56</v>
      </c>
      <c r="L1738"/>
      <c r="M1738"/>
      <c r="N1738"/>
    </row>
    <row r="1739" spans="1:14" ht="15" hidden="1" outlineLevel="2" x14ac:dyDescent="0.25">
      <c r="A1739" s="1"/>
      <c r="B1739" s="8" t="str">
        <f t="shared" si="1297"/>
        <v>kVAh - Channel 57</v>
      </c>
      <c r="C1739" s="1">
        <f t="shared" si="1298"/>
        <v>57</v>
      </c>
      <c r="D1739" s="10">
        <f t="shared" si="1299"/>
        <v>5784</v>
      </c>
      <c r="E1739" s="1">
        <f t="shared" si="1300"/>
        <v>5785</v>
      </c>
      <c r="F1739" s="10">
        <f t="shared" si="1301"/>
        <v>10496</v>
      </c>
      <c r="G1739" s="11">
        <f t="shared" si="1302"/>
        <v>10497</v>
      </c>
      <c r="J1739" s="1" t="s">
        <v>125</v>
      </c>
      <c r="K1739" s="1" t="s">
        <v>56</v>
      </c>
      <c r="L1739"/>
      <c r="M1739"/>
      <c r="N1739"/>
    </row>
    <row r="1740" spans="1:14" ht="15" hidden="1" outlineLevel="2" x14ac:dyDescent="0.25">
      <c r="A1740" s="1"/>
      <c r="B1740" s="8" t="str">
        <f t="shared" si="1297"/>
        <v>kVAh - Channel 58</v>
      </c>
      <c r="C1740" s="1">
        <f t="shared" si="1298"/>
        <v>58</v>
      </c>
      <c r="D1740" s="10">
        <f t="shared" si="1299"/>
        <v>5786</v>
      </c>
      <c r="E1740" s="1">
        <f t="shared" si="1300"/>
        <v>5787</v>
      </c>
      <c r="F1740" s="10">
        <f t="shared" si="1301"/>
        <v>10498</v>
      </c>
      <c r="G1740" s="11">
        <f t="shared" si="1302"/>
        <v>10499</v>
      </c>
      <c r="J1740" s="1" t="s">
        <v>125</v>
      </c>
      <c r="K1740" s="1" t="s">
        <v>56</v>
      </c>
      <c r="L1740"/>
      <c r="M1740"/>
      <c r="N1740"/>
    </row>
    <row r="1741" spans="1:14" ht="15" hidden="1" outlineLevel="2" x14ac:dyDescent="0.25">
      <c r="A1741" s="1"/>
      <c r="B1741" s="8" t="str">
        <f t="shared" si="1297"/>
        <v>kVAh - Channel 59</v>
      </c>
      <c r="C1741" s="1">
        <f t="shared" si="1298"/>
        <v>59</v>
      </c>
      <c r="D1741" s="10">
        <f t="shared" si="1299"/>
        <v>5788</v>
      </c>
      <c r="E1741" s="1">
        <f t="shared" si="1300"/>
        <v>5789</v>
      </c>
      <c r="F1741" s="10">
        <f t="shared" si="1301"/>
        <v>10500</v>
      </c>
      <c r="G1741" s="11">
        <f t="shared" si="1302"/>
        <v>10501</v>
      </c>
      <c r="J1741" s="1" t="s">
        <v>125</v>
      </c>
      <c r="K1741" s="1" t="s">
        <v>56</v>
      </c>
      <c r="L1741"/>
      <c r="M1741"/>
      <c r="N1741"/>
    </row>
    <row r="1742" spans="1:14" ht="15" hidden="1" outlineLevel="2" x14ac:dyDescent="0.25">
      <c r="A1742" s="1"/>
      <c r="B1742" s="8" t="str">
        <f t="shared" si="1297"/>
        <v>kVAh - Channel 60</v>
      </c>
      <c r="C1742" s="1">
        <f t="shared" si="1298"/>
        <v>60</v>
      </c>
      <c r="D1742" s="10">
        <f t="shared" si="1299"/>
        <v>5790</v>
      </c>
      <c r="E1742" s="1">
        <f t="shared" si="1300"/>
        <v>5791</v>
      </c>
      <c r="F1742" s="10">
        <f t="shared" si="1301"/>
        <v>10502</v>
      </c>
      <c r="G1742" s="11">
        <f t="shared" si="1302"/>
        <v>10503</v>
      </c>
      <c r="J1742" s="1" t="s">
        <v>125</v>
      </c>
      <c r="K1742" s="1" t="s">
        <v>56</v>
      </c>
      <c r="L1742"/>
      <c r="M1742"/>
      <c r="N1742"/>
    </row>
    <row r="1743" spans="1:14" ht="15" hidden="1" outlineLevel="2" x14ac:dyDescent="0.25">
      <c r="A1743" s="1"/>
      <c r="B1743" s="8" t="str">
        <f t="shared" si="1297"/>
        <v>kVAh - Channel 61</v>
      </c>
      <c r="C1743" s="1">
        <f t="shared" si="1298"/>
        <v>61</v>
      </c>
      <c r="D1743" s="10">
        <f t="shared" si="1299"/>
        <v>5792</v>
      </c>
      <c r="E1743" s="1">
        <f t="shared" si="1300"/>
        <v>5793</v>
      </c>
      <c r="F1743" s="10">
        <f t="shared" si="1301"/>
        <v>10504</v>
      </c>
      <c r="G1743" s="11">
        <f t="shared" si="1302"/>
        <v>10505</v>
      </c>
      <c r="J1743" s="1" t="s">
        <v>125</v>
      </c>
      <c r="K1743" s="1" t="s">
        <v>56</v>
      </c>
      <c r="L1743"/>
      <c r="M1743"/>
      <c r="N1743"/>
    </row>
    <row r="1744" spans="1:14" ht="15" hidden="1" outlineLevel="2" x14ac:dyDescent="0.25">
      <c r="A1744" s="1"/>
      <c r="B1744" s="8" t="str">
        <f t="shared" si="1297"/>
        <v>kVAh - Channel 62</v>
      </c>
      <c r="C1744" s="1">
        <f t="shared" si="1298"/>
        <v>62</v>
      </c>
      <c r="D1744" s="10">
        <f t="shared" si="1299"/>
        <v>5794</v>
      </c>
      <c r="E1744" s="1">
        <f t="shared" si="1300"/>
        <v>5795</v>
      </c>
      <c r="F1744" s="10">
        <f t="shared" si="1301"/>
        <v>10506</v>
      </c>
      <c r="G1744" s="11">
        <f t="shared" si="1302"/>
        <v>10507</v>
      </c>
      <c r="J1744" s="1" t="s">
        <v>125</v>
      </c>
      <c r="K1744" s="1" t="s">
        <v>56</v>
      </c>
      <c r="L1744"/>
      <c r="M1744"/>
      <c r="N1744"/>
    </row>
    <row r="1745" spans="1:14" ht="15" hidden="1" outlineLevel="2" x14ac:dyDescent="0.25">
      <c r="A1745" s="1"/>
      <c r="B1745" s="8" t="str">
        <f t="shared" si="1297"/>
        <v>kVAh - Channel 63</v>
      </c>
      <c r="C1745" s="1">
        <f t="shared" si="1298"/>
        <v>63</v>
      </c>
      <c r="D1745" s="10">
        <f t="shared" si="1299"/>
        <v>5796</v>
      </c>
      <c r="E1745" s="1">
        <f t="shared" si="1300"/>
        <v>5797</v>
      </c>
      <c r="F1745" s="10">
        <f t="shared" si="1301"/>
        <v>10508</v>
      </c>
      <c r="G1745" s="11">
        <f t="shared" si="1302"/>
        <v>10509</v>
      </c>
      <c r="J1745" s="1" t="s">
        <v>125</v>
      </c>
      <c r="K1745" s="1" t="s">
        <v>56</v>
      </c>
      <c r="L1745"/>
      <c r="M1745"/>
      <c r="N1745"/>
    </row>
    <row r="1746" spans="1:14" ht="15" hidden="1" outlineLevel="2" x14ac:dyDescent="0.25">
      <c r="A1746" s="1"/>
      <c r="B1746" s="8" t="str">
        <f t="shared" si="1297"/>
        <v>kVAh - Channel 64</v>
      </c>
      <c r="C1746" s="1">
        <f t="shared" si="1298"/>
        <v>64</v>
      </c>
      <c r="D1746" s="10">
        <f t="shared" si="1299"/>
        <v>5798</v>
      </c>
      <c r="E1746" s="1">
        <f t="shared" si="1300"/>
        <v>5799</v>
      </c>
      <c r="F1746" s="10">
        <f t="shared" si="1301"/>
        <v>10510</v>
      </c>
      <c r="G1746" s="11">
        <f t="shared" si="1302"/>
        <v>10511</v>
      </c>
      <c r="J1746" s="1" t="s">
        <v>125</v>
      </c>
      <c r="K1746" s="1" t="s">
        <v>56</v>
      </c>
      <c r="L1746"/>
      <c r="M1746"/>
      <c r="N1746"/>
    </row>
    <row r="1747" spans="1:14" ht="15" hidden="1" outlineLevel="2" x14ac:dyDescent="0.25">
      <c r="A1747" s="1"/>
      <c r="B1747" s="8" t="str">
        <f t="shared" si="1297"/>
        <v>kVAh - Channel 65</v>
      </c>
      <c r="C1747" s="1">
        <f t="shared" si="1298"/>
        <v>65</v>
      </c>
      <c r="D1747" s="10">
        <f t="shared" si="1299"/>
        <v>5800</v>
      </c>
      <c r="E1747" s="1">
        <f t="shared" si="1300"/>
        <v>5801</v>
      </c>
      <c r="F1747" s="10">
        <f t="shared" si="1301"/>
        <v>10512</v>
      </c>
      <c r="G1747" s="11">
        <f t="shared" si="1302"/>
        <v>10513</v>
      </c>
      <c r="J1747" s="1" t="s">
        <v>125</v>
      </c>
      <c r="K1747" s="1" t="s">
        <v>56</v>
      </c>
      <c r="L1747"/>
      <c r="M1747"/>
      <c r="N1747"/>
    </row>
    <row r="1748" spans="1:14" ht="15" hidden="1" outlineLevel="2" x14ac:dyDescent="0.25">
      <c r="A1748" s="1"/>
      <c r="B1748" s="8" t="str">
        <f t="shared" ref="B1748:B1778" si="1303">CONCATENATE("kVAh - Channel ",C1748)</f>
        <v>kVAh - Channel 66</v>
      </c>
      <c r="C1748" s="1">
        <f t="shared" si="1298"/>
        <v>66</v>
      </c>
      <c r="D1748" s="10">
        <f t="shared" si="1299"/>
        <v>5802</v>
      </c>
      <c r="E1748" s="1">
        <f t="shared" si="1300"/>
        <v>5803</v>
      </c>
      <c r="F1748" s="10">
        <f t="shared" si="1301"/>
        <v>10514</v>
      </c>
      <c r="G1748" s="11">
        <f t="shared" si="1302"/>
        <v>10515</v>
      </c>
      <c r="J1748" s="1" t="s">
        <v>125</v>
      </c>
      <c r="K1748" s="1" t="s">
        <v>56</v>
      </c>
      <c r="L1748"/>
      <c r="M1748"/>
      <c r="N1748"/>
    </row>
    <row r="1749" spans="1:14" ht="15" hidden="1" outlineLevel="2" x14ac:dyDescent="0.25">
      <c r="A1749" s="1"/>
      <c r="B1749" s="8" t="str">
        <f t="shared" si="1303"/>
        <v>kVAh - Channel 67</v>
      </c>
      <c r="C1749" s="1">
        <f t="shared" ref="C1749:C1778" si="1304">C1748+1</f>
        <v>67</v>
      </c>
      <c r="D1749" s="10">
        <f t="shared" ref="D1749:D1778" si="1305">E1748+1</f>
        <v>5804</v>
      </c>
      <c r="E1749" s="1">
        <f t="shared" ref="E1749:E1778" si="1306">+D1749+1</f>
        <v>5805</v>
      </c>
      <c r="F1749" s="10">
        <f t="shared" ref="F1749:F1778" si="1307">G1748+1</f>
        <v>10516</v>
      </c>
      <c r="G1749" s="11">
        <f t="shared" ref="G1749:G1778" si="1308">+F1749+1</f>
        <v>10517</v>
      </c>
      <c r="J1749" s="1" t="s">
        <v>125</v>
      </c>
      <c r="K1749" s="1" t="s">
        <v>56</v>
      </c>
      <c r="L1749"/>
      <c r="M1749"/>
      <c r="N1749"/>
    </row>
    <row r="1750" spans="1:14" ht="15" hidden="1" outlineLevel="2" x14ac:dyDescent="0.25">
      <c r="A1750" s="1"/>
      <c r="B1750" s="8" t="str">
        <f t="shared" si="1303"/>
        <v>kVAh - Channel 68</v>
      </c>
      <c r="C1750" s="1">
        <f t="shared" si="1304"/>
        <v>68</v>
      </c>
      <c r="D1750" s="10">
        <f t="shared" si="1305"/>
        <v>5806</v>
      </c>
      <c r="E1750" s="1">
        <f t="shared" si="1306"/>
        <v>5807</v>
      </c>
      <c r="F1750" s="10">
        <f t="shared" si="1307"/>
        <v>10518</v>
      </c>
      <c r="G1750" s="11">
        <f t="shared" si="1308"/>
        <v>10519</v>
      </c>
      <c r="J1750" s="1" t="s">
        <v>125</v>
      </c>
      <c r="K1750" s="1" t="s">
        <v>56</v>
      </c>
      <c r="L1750"/>
      <c r="M1750"/>
      <c r="N1750"/>
    </row>
    <row r="1751" spans="1:14" ht="15" hidden="1" outlineLevel="2" x14ac:dyDescent="0.25">
      <c r="A1751" s="1"/>
      <c r="B1751" s="8" t="str">
        <f t="shared" si="1303"/>
        <v>kVAh - Channel 69</v>
      </c>
      <c r="C1751" s="1">
        <f t="shared" si="1304"/>
        <v>69</v>
      </c>
      <c r="D1751" s="10">
        <f t="shared" si="1305"/>
        <v>5808</v>
      </c>
      <c r="E1751" s="1">
        <f t="shared" si="1306"/>
        <v>5809</v>
      </c>
      <c r="F1751" s="10">
        <f t="shared" si="1307"/>
        <v>10520</v>
      </c>
      <c r="G1751" s="11">
        <f t="shared" si="1308"/>
        <v>10521</v>
      </c>
      <c r="J1751" s="1" t="s">
        <v>125</v>
      </c>
      <c r="K1751" s="1" t="s">
        <v>56</v>
      </c>
      <c r="L1751"/>
      <c r="M1751"/>
      <c r="N1751"/>
    </row>
    <row r="1752" spans="1:14" ht="15" hidden="1" outlineLevel="2" x14ac:dyDescent="0.25">
      <c r="A1752" s="1"/>
      <c r="B1752" s="8" t="str">
        <f t="shared" si="1303"/>
        <v>kVAh - Channel 70</v>
      </c>
      <c r="C1752" s="1">
        <f t="shared" si="1304"/>
        <v>70</v>
      </c>
      <c r="D1752" s="10">
        <f t="shared" si="1305"/>
        <v>5810</v>
      </c>
      <c r="E1752" s="1">
        <f t="shared" si="1306"/>
        <v>5811</v>
      </c>
      <c r="F1752" s="10">
        <f t="shared" si="1307"/>
        <v>10522</v>
      </c>
      <c r="G1752" s="11">
        <f t="shared" si="1308"/>
        <v>10523</v>
      </c>
      <c r="J1752" s="1" t="s">
        <v>125</v>
      </c>
      <c r="K1752" s="1" t="s">
        <v>56</v>
      </c>
      <c r="L1752"/>
      <c r="M1752"/>
      <c r="N1752"/>
    </row>
    <row r="1753" spans="1:14" ht="15" hidden="1" outlineLevel="2" x14ac:dyDescent="0.25">
      <c r="A1753" s="1"/>
      <c r="B1753" s="8" t="str">
        <f t="shared" si="1303"/>
        <v>kVAh - Channel 71</v>
      </c>
      <c r="C1753" s="1">
        <f t="shared" si="1304"/>
        <v>71</v>
      </c>
      <c r="D1753" s="10">
        <f t="shared" si="1305"/>
        <v>5812</v>
      </c>
      <c r="E1753" s="1">
        <f t="shared" si="1306"/>
        <v>5813</v>
      </c>
      <c r="F1753" s="10">
        <f t="shared" si="1307"/>
        <v>10524</v>
      </c>
      <c r="G1753" s="11">
        <f t="shared" si="1308"/>
        <v>10525</v>
      </c>
      <c r="J1753" s="1" t="s">
        <v>125</v>
      </c>
      <c r="K1753" s="1" t="s">
        <v>56</v>
      </c>
      <c r="L1753"/>
      <c r="M1753"/>
      <c r="N1753"/>
    </row>
    <row r="1754" spans="1:14" ht="15" hidden="1" outlineLevel="2" x14ac:dyDescent="0.25">
      <c r="A1754" s="1"/>
      <c r="B1754" s="8" t="str">
        <f t="shared" si="1303"/>
        <v>kVAh - Channel 72</v>
      </c>
      <c r="C1754" s="1">
        <f t="shared" si="1304"/>
        <v>72</v>
      </c>
      <c r="D1754" s="10">
        <f t="shared" si="1305"/>
        <v>5814</v>
      </c>
      <c r="E1754" s="1">
        <f t="shared" si="1306"/>
        <v>5815</v>
      </c>
      <c r="F1754" s="10">
        <f t="shared" si="1307"/>
        <v>10526</v>
      </c>
      <c r="G1754" s="11">
        <f t="shared" si="1308"/>
        <v>10527</v>
      </c>
      <c r="J1754" s="1" t="s">
        <v>125</v>
      </c>
      <c r="K1754" s="1" t="s">
        <v>56</v>
      </c>
      <c r="L1754"/>
      <c r="M1754"/>
      <c r="N1754"/>
    </row>
    <row r="1755" spans="1:14" ht="15" hidden="1" outlineLevel="2" x14ac:dyDescent="0.25">
      <c r="A1755" s="1"/>
      <c r="B1755" s="8" t="str">
        <f t="shared" si="1303"/>
        <v>kVAh - Channel 73</v>
      </c>
      <c r="C1755" s="1">
        <f t="shared" si="1304"/>
        <v>73</v>
      </c>
      <c r="D1755" s="10">
        <f t="shared" si="1305"/>
        <v>5816</v>
      </c>
      <c r="E1755" s="1">
        <f t="shared" si="1306"/>
        <v>5817</v>
      </c>
      <c r="F1755" s="10">
        <f t="shared" si="1307"/>
        <v>10528</v>
      </c>
      <c r="G1755" s="11">
        <f t="shared" si="1308"/>
        <v>10529</v>
      </c>
      <c r="J1755" s="1" t="s">
        <v>125</v>
      </c>
      <c r="K1755" s="1" t="s">
        <v>56</v>
      </c>
      <c r="L1755"/>
      <c r="M1755"/>
      <c r="N1755"/>
    </row>
    <row r="1756" spans="1:14" ht="15" hidden="1" outlineLevel="2" x14ac:dyDescent="0.25">
      <c r="A1756" s="1"/>
      <c r="B1756" s="8" t="str">
        <f t="shared" si="1303"/>
        <v>kVAh - Channel 74</v>
      </c>
      <c r="C1756" s="1">
        <f t="shared" si="1304"/>
        <v>74</v>
      </c>
      <c r="D1756" s="10">
        <f t="shared" si="1305"/>
        <v>5818</v>
      </c>
      <c r="E1756" s="1">
        <f t="shared" si="1306"/>
        <v>5819</v>
      </c>
      <c r="F1756" s="10">
        <f t="shared" si="1307"/>
        <v>10530</v>
      </c>
      <c r="G1756" s="11">
        <f t="shared" si="1308"/>
        <v>10531</v>
      </c>
      <c r="J1756" s="1" t="s">
        <v>125</v>
      </c>
      <c r="K1756" s="1" t="s">
        <v>56</v>
      </c>
      <c r="L1756"/>
      <c r="M1756"/>
      <c r="N1756"/>
    </row>
    <row r="1757" spans="1:14" ht="15" hidden="1" outlineLevel="2" x14ac:dyDescent="0.25">
      <c r="A1757" s="1"/>
      <c r="B1757" s="8" t="str">
        <f t="shared" si="1303"/>
        <v>kVAh - Channel 75</v>
      </c>
      <c r="C1757" s="1">
        <f t="shared" si="1304"/>
        <v>75</v>
      </c>
      <c r="D1757" s="10">
        <f t="shared" si="1305"/>
        <v>5820</v>
      </c>
      <c r="E1757" s="1">
        <f t="shared" si="1306"/>
        <v>5821</v>
      </c>
      <c r="F1757" s="10">
        <f t="shared" si="1307"/>
        <v>10532</v>
      </c>
      <c r="G1757" s="11">
        <f t="shared" si="1308"/>
        <v>10533</v>
      </c>
      <c r="J1757" s="1" t="s">
        <v>125</v>
      </c>
      <c r="K1757" s="1" t="s">
        <v>56</v>
      </c>
      <c r="L1757"/>
      <c r="M1757"/>
      <c r="N1757"/>
    </row>
    <row r="1758" spans="1:14" ht="15" hidden="1" outlineLevel="2" x14ac:dyDescent="0.25">
      <c r="A1758" s="1"/>
      <c r="B1758" s="8" t="str">
        <f t="shared" si="1303"/>
        <v>kVAh - Channel 76</v>
      </c>
      <c r="C1758" s="1">
        <f t="shared" si="1304"/>
        <v>76</v>
      </c>
      <c r="D1758" s="10">
        <f t="shared" si="1305"/>
        <v>5822</v>
      </c>
      <c r="E1758" s="1">
        <f t="shared" si="1306"/>
        <v>5823</v>
      </c>
      <c r="F1758" s="10">
        <f t="shared" si="1307"/>
        <v>10534</v>
      </c>
      <c r="G1758" s="11">
        <f t="shared" si="1308"/>
        <v>10535</v>
      </c>
      <c r="J1758" s="1" t="s">
        <v>125</v>
      </c>
      <c r="K1758" s="1" t="s">
        <v>56</v>
      </c>
      <c r="L1758"/>
      <c r="M1758"/>
      <c r="N1758"/>
    </row>
    <row r="1759" spans="1:14" ht="15" hidden="1" outlineLevel="2" x14ac:dyDescent="0.25">
      <c r="A1759" s="1"/>
      <c r="B1759" s="8" t="str">
        <f t="shared" si="1303"/>
        <v>kVAh - Channel 77</v>
      </c>
      <c r="C1759" s="1">
        <f t="shared" si="1304"/>
        <v>77</v>
      </c>
      <c r="D1759" s="10">
        <f t="shared" si="1305"/>
        <v>5824</v>
      </c>
      <c r="E1759" s="1">
        <f t="shared" si="1306"/>
        <v>5825</v>
      </c>
      <c r="F1759" s="10">
        <f t="shared" si="1307"/>
        <v>10536</v>
      </c>
      <c r="G1759" s="11">
        <f t="shared" si="1308"/>
        <v>10537</v>
      </c>
      <c r="J1759" s="1" t="s">
        <v>125</v>
      </c>
      <c r="K1759" s="1" t="s">
        <v>56</v>
      </c>
      <c r="L1759"/>
      <c r="M1759"/>
      <c r="N1759"/>
    </row>
    <row r="1760" spans="1:14" ht="15" hidden="1" outlineLevel="2" x14ac:dyDescent="0.25">
      <c r="A1760" s="1"/>
      <c r="B1760" s="8" t="str">
        <f t="shared" si="1303"/>
        <v>kVAh - Channel 78</v>
      </c>
      <c r="C1760" s="1">
        <f t="shared" si="1304"/>
        <v>78</v>
      </c>
      <c r="D1760" s="10">
        <f t="shared" si="1305"/>
        <v>5826</v>
      </c>
      <c r="E1760" s="1">
        <f t="shared" si="1306"/>
        <v>5827</v>
      </c>
      <c r="F1760" s="10">
        <f t="shared" si="1307"/>
        <v>10538</v>
      </c>
      <c r="G1760" s="11">
        <f t="shared" si="1308"/>
        <v>10539</v>
      </c>
      <c r="J1760" s="1" t="s">
        <v>125</v>
      </c>
      <c r="K1760" s="1" t="s">
        <v>56</v>
      </c>
      <c r="L1760"/>
      <c r="M1760"/>
      <c r="N1760"/>
    </row>
    <row r="1761" spans="1:14" ht="15" hidden="1" outlineLevel="2" x14ac:dyDescent="0.25">
      <c r="A1761" s="1"/>
      <c r="B1761" s="8" t="str">
        <f t="shared" si="1303"/>
        <v>kVAh - Channel 79</v>
      </c>
      <c r="C1761" s="1">
        <f t="shared" si="1304"/>
        <v>79</v>
      </c>
      <c r="D1761" s="10">
        <f t="shared" si="1305"/>
        <v>5828</v>
      </c>
      <c r="E1761" s="1">
        <f t="shared" si="1306"/>
        <v>5829</v>
      </c>
      <c r="F1761" s="10">
        <f t="shared" si="1307"/>
        <v>10540</v>
      </c>
      <c r="G1761" s="11">
        <f t="shared" si="1308"/>
        <v>10541</v>
      </c>
      <c r="J1761" s="1" t="s">
        <v>125</v>
      </c>
      <c r="K1761" s="1" t="s">
        <v>56</v>
      </c>
      <c r="L1761"/>
      <c r="M1761"/>
      <c r="N1761"/>
    </row>
    <row r="1762" spans="1:14" ht="15" hidden="1" outlineLevel="2" x14ac:dyDescent="0.25">
      <c r="A1762" s="1"/>
      <c r="B1762" s="8" t="str">
        <f t="shared" si="1303"/>
        <v>kVAh - Channel 80</v>
      </c>
      <c r="C1762" s="1">
        <f t="shared" si="1304"/>
        <v>80</v>
      </c>
      <c r="D1762" s="10">
        <f t="shared" si="1305"/>
        <v>5830</v>
      </c>
      <c r="E1762" s="1">
        <f t="shared" si="1306"/>
        <v>5831</v>
      </c>
      <c r="F1762" s="10">
        <f t="shared" si="1307"/>
        <v>10542</v>
      </c>
      <c r="G1762" s="11">
        <f t="shared" si="1308"/>
        <v>10543</v>
      </c>
      <c r="J1762" s="1" t="s">
        <v>125</v>
      </c>
      <c r="K1762" s="1" t="s">
        <v>56</v>
      </c>
      <c r="L1762"/>
      <c r="M1762"/>
      <c r="N1762"/>
    </row>
    <row r="1763" spans="1:14" ht="15" hidden="1" outlineLevel="2" x14ac:dyDescent="0.25">
      <c r="A1763" s="1"/>
      <c r="B1763" s="8" t="str">
        <f t="shared" si="1303"/>
        <v>kVAh - Channel 81</v>
      </c>
      <c r="C1763" s="1">
        <f t="shared" si="1304"/>
        <v>81</v>
      </c>
      <c r="D1763" s="10">
        <f t="shared" si="1305"/>
        <v>5832</v>
      </c>
      <c r="E1763" s="1">
        <f t="shared" si="1306"/>
        <v>5833</v>
      </c>
      <c r="F1763" s="10">
        <f t="shared" si="1307"/>
        <v>10544</v>
      </c>
      <c r="G1763" s="11">
        <f t="shared" si="1308"/>
        <v>10545</v>
      </c>
      <c r="J1763" s="1" t="s">
        <v>125</v>
      </c>
      <c r="K1763" s="1" t="s">
        <v>56</v>
      </c>
      <c r="L1763"/>
      <c r="M1763"/>
      <c r="N1763"/>
    </row>
    <row r="1764" spans="1:14" ht="15" hidden="1" outlineLevel="2" x14ac:dyDescent="0.25">
      <c r="A1764" s="1"/>
      <c r="B1764" s="8" t="str">
        <f t="shared" si="1303"/>
        <v>kVAh - Channel 82</v>
      </c>
      <c r="C1764" s="1">
        <f t="shared" si="1304"/>
        <v>82</v>
      </c>
      <c r="D1764" s="10">
        <f t="shared" si="1305"/>
        <v>5834</v>
      </c>
      <c r="E1764" s="1">
        <f t="shared" si="1306"/>
        <v>5835</v>
      </c>
      <c r="F1764" s="10">
        <f t="shared" si="1307"/>
        <v>10546</v>
      </c>
      <c r="G1764" s="11">
        <f t="shared" si="1308"/>
        <v>10547</v>
      </c>
      <c r="J1764" s="1" t="s">
        <v>125</v>
      </c>
      <c r="K1764" s="1" t="s">
        <v>56</v>
      </c>
      <c r="L1764"/>
      <c r="M1764"/>
      <c r="N1764"/>
    </row>
    <row r="1765" spans="1:14" ht="15" hidden="1" outlineLevel="2" x14ac:dyDescent="0.25">
      <c r="A1765" s="1"/>
      <c r="B1765" s="8" t="str">
        <f t="shared" si="1303"/>
        <v>kVAh - Channel 83</v>
      </c>
      <c r="C1765" s="1">
        <f t="shared" si="1304"/>
        <v>83</v>
      </c>
      <c r="D1765" s="10">
        <f t="shared" si="1305"/>
        <v>5836</v>
      </c>
      <c r="E1765" s="1">
        <f t="shared" si="1306"/>
        <v>5837</v>
      </c>
      <c r="F1765" s="10">
        <f t="shared" si="1307"/>
        <v>10548</v>
      </c>
      <c r="G1765" s="11">
        <f t="shared" si="1308"/>
        <v>10549</v>
      </c>
      <c r="J1765" s="1" t="s">
        <v>125</v>
      </c>
      <c r="K1765" s="1" t="s">
        <v>56</v>
      </c>
      <c r="L1765"/>
      <c r="M1765"/>
      <c r="N1765"/>
    </row>
    <row r="1766" spans="1:14" ht="15" hidden="1" outlineLevel="2" x14ac:dyDescent="0.25">
      <c r="A1766" s="1"/>
      <c r="B1766" s="8" t="str">
        <f t="shared" si="1303"/>
        <v>kVAh - Channel 84</v>
      </c>
      <c r="C1766" s="1">
        <f t="shared" si="1304"/>
        <v>84</v>
      </c>
      <c r="D1766" s="10">
        <f t="shared" si="1305"/>
        <v>5838</v>
      </c>
      <c r="E1766" s="1">
        <f t="shared" si="1306"/>
        <v>5839</v>
      </c>
      <c r="F1766" s="10">
        <f t="shared" si="1307"/>
        <v>10550</v>
      </c>
      <c r="G1766" s="11">
        <f t="shared" si="1308"/>
        <v>10551</v>
      </c>
      <c r="J1766" s="1" t="s">
        <v>125</v>
      </c>
      <c r="K1766" s="1" t="s">
        <v>56</v>
      </c>
      <c r="L1766"/>
      <c r="M1766"/>
      <c r="N1766"/>
    </row>
    <row r="1767" spans="1:14" ht="15" hidden="1" outlineLevel="2" x14ac:dyDescent="0.25">
      <c r="A1767" s="1"/>
      <c r="B1767" s="8" t="str">
        <f t="shared" si="1303"/>
        <v>kVAh - Channel 85</v>
      </c>
      <c r="C1767" s="1">
        <f t="shared" si="1304"/>
        <v>85</v>
      </c>
      <c r="D1767" s="10">
        <f t="shared" si="1305"/>
        <v>5840</v>
      </c>
      <c r="E1767" s="1">
        <f t="shared" si="1306"/>
        <v>5841</v>
      </c>
      <c r="F1767" s="10">
        <f t="shared" si="1307"/>
        <v>10552</v>
      </c>
      <c r="G1767" s="11">
        <f t="shared" si="1308"/>
        <v>10553</v>
      </c>
      <c r="J1767" s="1" t="s">
        <v>125</v>
      </c>
      <c r="K1767" s="1" t="s">
        <v>56</v>
      </c>
      <c r="L1767"/>
      <c r="M1767"/>
      <c r="N1767"/>
    </row>
    <row r="1768" spans="1:14" ht="15" hidden="1" outlineLevel="2" x14ac:dyDescent="0.25">
      <c r="A1768" s="1"/>
      <c r="B1768" s="8" t="str">
        <f t="shared" si="1303"/>
        <v>kVAh - Channel 86</v>
      </c>
      <c r="C1768" s="1">
        <f t="shared" si="1304"/>
        <v>86</v>
      </c>
      <c r="D1768" s="10">
        <f t="shared" si="1305"/>
        <v>5842</v>
      </c>
      <c r="E1768" s="1">
        <f t="shared" si="1306"/>
        <v>5843</v>
      </c>
      <c r="F1768" s="10">
        <f t="shared" si="1307"/>
        <v>10554</v>
      </c>
      <c r="G1768" s="11">
        <f t="shared" si="1308"/>
        <v>10555</v>
      </c>
      <c r="J1768" s="1" t="s">
        <v>125</v>
      </c>
      <c r="K1768" s="1" t="s">
        <v>56</v>
      </c>
      <c r="L1768"/>
      <c r="M1768"/>
      <c r="N1768"/>
    </row>
    <row r="1769" spans="1:14" ht="15" hidden="1" outlineLevel="2" x14ac:dyDescent="0.25">
      <c r="A1769" s="1"/>
      <c r="B1769" s="8" t="str">
        <f t="shared" si="1303"/>
        <v>kVAh - Channel 87</v>
      </c>
      <c r="C1769" s="1">
        <f t="shared" si="1304"/>
        <v>87</v>
      </c>
      <c r="D1769" s="10">
        <f t="shared" si="1305"/>
        <v>5844</v>
      </c>
      <c r="E1769" s="1">
        <f t="shared" si="1306"/>
        <v>5845</v>
      </c>
      <c r="F1769" s="10">
        <f t="shared" si="1307"/>
        <v>10556</v>
      </c>
      <c r="G1769" s="11">
        <f t="shared" si="1308"/>
        <v>10557</v>
      </c>
      <c r="J1769" s="1" t="s">
        <v>125</v>
      </c>
      <c r="K1769" s="1" t="s">
        <v>56</v>
      </c>
      <c r="L1769"/>
      <c r="M1769"/>
      <c r="N1769"/>
    </row>
    <row r="1770" spans="1:14" ht="15" hidden="1" outlineLevel="2" x14ac:dyDescent="0.25">
      <c r="A1770" s="1"/>
      <c r="B1770" s="8" t="str">
        <f t="shared" si="1303"/>
        <v>kVAh - Channel 88</v>
      </c>
      <c r="C1770" s="1">
        <f t="shared" si="1304"/>
        <v>88</v>
      </c>
      <c r="D1770" s="10">
        <f t="shared" si="1305"/>
        <v>5846</v>
      </c>
      <c r="E1770" s="1">
        <f t="shared" si="1306"/>
        <v>5847</v>
      </c>
      <c r="F1770" s="10">
        <f t="shared" si="1307"/>
        <v>10558</v>
      </c>
      <c r="G1770" s="11">
        <f t="shared" si="1308"/>
        <v>10559</v>
      </c>
      <c r="J1770" s="1" t="s">
        <v>125</v>
      </c>
      <c r="K1770" s="1" t="s">
        <v>56</v>
      </c>
      <c r="L1770"/>
      <c r="M1770"/>
      <c r="N1770"/>
    </row>
    <row r="1771" spans="1:14" ht="15" hidden="1" outlineLevel="2" x14ac:dyDescent="0.25">
      <c r="A1771" s="1"/>
      <c r="B1771" s="8" t="str">
        <f t="shared" si="1303"/>
        <v>kVAh - Channel 89</v>
      </c>
      <c r="C1771" s="1">
        <f t="shared" si="1304"/>
        <v>89</v>
      </c>
      <c r="D1771" s="10">
        <f t="shared" si="1305"/>
        <v>5848</v>
      </c>
      <c r="E1771" s="1">
        <f t="shared" si="1306"/>
        <v>5849</v>
      </c>
      <c r="F1771" s="10">
        <f t="shared" si="1307"/>
        <v>10560</v>
      </c>
      <c r="G1771" s="11">
        <f t="shared" si="1308"/>
        <v>10561</v>
      </c>
      <c r="J1771" s="1" t="s">
        <v>125</v>
      </c>
      <c r="K1771" s="1" t="s">
        <v>56</v>
      </c>
      <c r="L1771"/>
      <c r="M1771"/>
      <c r="N1771"/>
    </row>
    <row r="1772" spans="1:14" hidden="1" outlineLevel="2" x14ac:dyDescent="0.25">
      <c r="B1772" s="8" t="str">
        <f t="shared" si="1303"/>
        <v>kVAh - Channel 90</v>
      </c>
      <c r="C1772" s="1">
        <f t="shared" si="1304"/>
        <v>90</v>
      </c>
      <c r="D1772" s="10">
        <f t="shared" si="1305"/>
        <v>5850</v>
      </c>
      <c r="E1772" s="1">
        <f t="shared" si="1306"/>
        <v>5851</v>
      </c>
      <c r="F1772" s="10">
        <f t="shared" si="1307"/>
        <v>10562</v>
      </c>
      <c r="G1772" s="11">
        <f t="shared" si="1308"/>
        <v>10563</v>
      </c>
      <c r="J1772" s="1" t="s">
        <v>125</v>
      </c>
      <c r="K1772" s="1" t="s">
        <v>56</v>
      </c>
    </row>
    <row r="1773" spans="1:14" hidden="1" outlineLevel="2" x14ac:dyDescent="0.25">
      <c r="B1773" s="8" t="str">
        <f t="shared" si="1303"/>
        <v>kVAh - Channel 91</v>
      </c>
      <c r="C1773" s="1">
        <f t="shared" si="1304"/>
        <v>91</v>
      </c>
      <c r="D1773" s="10">
        <f t="shared" si="1305"/>
        <v>5852</v>
      </c>
      <c r="E1773" s="1">
        <f t="shared" si="1306"/>
        <v>5853</v>
      </c>
      <c r="F1773" s="10">
        <f t="shared" si="1307"/>
        <v>10564</v>
      </c>
      <c r="G1773" s="11">
        <f t="shared" si="1308"/>
        <v>10565</v>
      </c>
      <c r="J1773" s="1" t="s">
        <v>125</v>
      </c>
      <c r="K1773" s="1" t="s">
        <v>56</v>
      </c>
    </row>
    <row r="1774" spans="1:14" hidden="1" outlineLevel="2" x14ac:dyDescent="0.25">
      <c r="B1774" s="8" t="str">
        <f t="shared" si="1303"/>
        <v>kVAh - Channel 92</v>
      </c>
      <c r="C1774" s="1">
        <f t="shared" si="1304"/>
        <v>92</v>
      </c>
      <c r="D1774" s="10">
        <f t="shared" si="1305"/>
        <v>5854</v>
      </c>
      <c r="E1774" s="1">
        <f t="shared" si="1306"/>
        <v>5855</v>
      </c>
      <c r="F1774" s="10">
        <f t="shared" si="1307"/>
        <v>10566</v>
      </c>
      <c r="G1774" s="11">
        <f t="shared" si="1308"/>
        <v>10567</v>
      </c>
      <c r="J1774" s="1" t="s">
        <v>125</v>
      </c>
      <c r="K1774" s="1" t="s">
        <v>56</v>
      </c>
    </row>
    <row r="1775" spans="1:14" hidden="1" outlineLevel="2" x14ac:dyDescent="0.25">
      <c r="B1775" s="8" t="str">
        <f t="shared" si="1303"/>
        <v>kVAh - Channel 93</v>
      </c>
      <c r="C1775" s="1">
        <f t="shared" si="1304"/>
        <v>93</v>
      </c>
      <c r="D1775" s="10">
        <f t="shared" si="1305"/>
        <v>5856</v>
      </c>
      <c r="E1775" s="1">
        <f t="shared" si="1306"/>
        <v>5857</v>
      </c>
      <c r="F1775" s="10">
        <f t="shared" si="1307"/>
        <v>10568</v>
      </c>
      <c r="G1775" s="11">
        <f t="shared" si="1308"/>
        <v>10569</v>
      </c>
      <c r="J1775" s="1" t="s">
        <v>125</v>
      </c>
      <c r="K1775" s="1" t="s">
        <v>56</v>
      </c>
    </row>
    <row r="1776" spans="1:14" hidden="1" outlineLevel="2" x14ac:dyDescent="0.25">
      <c r="B1776" s="8" t="str">
        <f t="shared" si="1303"/>
        <v>kVAh - Channel 94</v>
      </c>
      <c r="C1776" s="1">
        <f t="shared" si="1304"/>
        <v>94</v>
      </c>
      <c r="D1776" s="10">
        <f t="shared" si="1305"/>
        <v>5858</v>
      </c>
      <c r="E1776" s="1">
        <f t="shared" si="1306"/>
        <v>5859</v>
      </c>
      <c r="F1776" s="10">
        <f t="shared" si="1307"/>
        <v>10570</v>
      </c>
      <c r="G1776" s="11">
        <f t="shared" si="1308"/>
        <v>10571</v>
      </c>
      <c r="J1776" s="1" t="s">
        <v>125</v>
      </c>
      <c r="K1776" s="1" t="s">
        <v>56</v>
      </c>
    </row>
    <row r="1777" spans="1:14" hidden="1" outlineLevel="2" x14ac:dyDescent="0.25">
      <c r="B1777" s="8" t="str">
        <f t="shared" si="1303"/>
        <v>kVAh - Channel 95</v>
      </c>
      <c r="C1777" s="1">
        <f t="shared" si="1304"/>
        <v>95</v>
      </c>
      <c r="D1777" s="10">
        <f t="shared" si="1305"/>
        <v>5860</v>
      </c>
      <c r="E1777" s="1">
        <f t="shared" si="1306"/>
        <v>5861</v>
      </c>
      <c r="F1777" s="10">
        <f t="shared" si="1307"/>
        <v>10572</v>
      </c>
      <c r="G1777" s="11">
        <f t="shared" si="1308"/>
        <v>10573</v>
      </c>
      <c r="J1777" s="1" t="s">
        <v>125</v>
      </c>
      <c r="K1777" s="1" t="s">
        <v>56</v>
      </c>
    </row>
    <row r="1778" spans="1:14" hidden="1" outlineLevel="2" x14ac:dyDescent="0.25">
      <c r="B1778" s="8" t="str">
        <f t="shared" si="1303"/>
        <v>kVAh - Channel 96</v>
      </c>
      <c r="C1778" s="1">
        <f t="shared" si="1304"/>
        <v>96</v>
      </c>
      <c r="D1778" s="10">
        <f t="shared" si="1305"/>
        <v>5862</v>
      </c>
      <c r="E1778" s="1">
        <f t="shared" si="1306"/>
        <v>5863</v>
      </c>
      <c r="F1778" s="10">
        <f t="shared" si="1307"/>
        <v>10574</v>
      </c>
      <c r="G1778" s="11">
        <f t="shared" si="1308"/>
        <v>10575</v>
      </c>
      <c r="J1778" s="1" t="s">
        <v>125</v>
      </c>
      <c r="K1778" s="1" t="s">
        <v>56</v>
      </c>
    </row>
    <row r="1779" spans="1:14" hidden="1" outlineLevel="1" x14ac:dyDescent="0.25"/>
    <row r="1780" spans="1:14" s="9" customFormat="1" hidden="1" outlineLevel="1" x14ac:dyDescent="0.25">
      <c r="A1780" s="7"/>
      <c r="B1780" s="8" t="s">
        <v>93</v>
      </c>
      <c r="C1780" s="8"/>
      <c r="D1780" s="10">
        <f>E1682+1</f>
        <v>5864</v>
      </c>
      <c r="E1780" s="1">
        <f>D1876</f>
        <v>5959</v>
      </c>
      <c r="F1780" s="10">
        <f>G1682+1</f>
        <v>10576</v>
      </c>
      <c r="G1780" s="11">
        <f>G1876</f>
        <v>10767</v>
      </c>
      <c r="H1780" s="1"/>
      <c r="I1780" s="11"/>
      <c r="J1780" s="1" t="s">
        <v>125</v>
      </c>
      <c r="K1780" s="1"/>
      <c r="L1780" s="1"/>
      <c r="M1780" s="1"/>
      <c r="N1780" s="8"/>
    </row>
    <row r="1781" spans="1:14" hidden="1" outlineLevel="2" x14ac:dyDescent="0.25">
      <c r="B1781" s="8" t="str">
        <f>CONCATENATE("kW - Channel ",C1781)</f>
        <v>kW - Channel 1</v>
      </c>
      <c r="C1781" s="1">
        <v>1</v>
      </c>
      <c r="D1781" s="10">
        <f>D1780</f>
        <v>5864</v>
      </c>
      <c r="F1781" s="10">
        <f>F1780</f>
        <v>10576</v>
      </c>
      <c r="G1781" s="11">
        <f>+F1781+1</f>
        <v>10577</v>
      </c>
      <c r="J1781" s="1" t="s">
        <v>125</v>
      </c>
    </row>
    <row r="1782" spans="1:14" hidden="1" outlineLevel="2" x14ac:dyDescent="0.25">
      <c r="B1782" s="8" t="str">
        <f t="shared" ref="B1782:B1845" si="1309">CONCATENATE("kW - Channel ",C1782)</f>
        <v>kW - Channel 2</v>
      </c>
      <c r="C1782" s="1">
        <f>C1781+1</f>
        <v>2</v>
      </c>
      <c r="D1782" s="10">
        <f>D1781+1</f>
        <v>5865</v>
      </c>
      <c r="F1782" s="10">
        <f>G1781+1</f>
        <v>10578</v>
      </c>
      <c r="G1782" s="11">
        <f>+F1782+1</f>
        <v>10579</v>
      </c>
      <c r="J1782" s="1" t="s">
        <v>125</v>
      </c>
    </row>
    <row r="1783" spans="1:14" hidden="1" outlineLevel="2" x14ac:dyDescent="0.25">
      <c r="B1783" s="8" t="str">
        <f t="shared" si="1309"/>
        <v>kW - Channel 3</v>
      </c>
      <c r="C1783" s="1">
        <f t="shared" ref="C1783:D1846" si="1310">C1782+1</f>
        <v>3</v>
      </c>
      <c r="D1783" s="10">
        <f t="shared" si="1310"/>
        <v>5866</v>
      </c>
      <c r="F1783" s="10">
        <f t="shared" ref="F1783:F1846" si="1311">G1782+1</f>
        <v>10580</v>
      </c>
      <c r="G1783" s="11">
        <f t="shared" ref="G1783:G1846" si="1312">+F1783+1</f>
        <v>10581</v>
      </c>
      <c r="J1783" s="1" t="s">
        <v>125</v>
      </c>
    </row>
    <row r="1784" spans="1:14" hidden="1" outlineLevel="2" x14ac:dyDescent="0.25">
      <c r="B1784" s="8" t="str">
        <f t="shared" si="1309"/>
        <v>kW - Channel 4</v>
      </c>
      <c r="C1784" s="1">
        <f t="shared" si="1310"/>
        <v>4</v>
      </c>
      <c r="D1784" s="10">
        <f t="shared" si="1310"/>
        <v>5867</v>
      </c>
      <c r="F1784" s="10">
        <f t="shared" si="1311"/>
        <v>10582</v>
      </c>
      <c r="G1784" s="11">
        <f t="shared" si="1312"/>
        <v>10583</v>
      </c>
      <c r="J1784" s="1" t="s">
        <v>125</v>
      </c>
    </row>
    <row r="1785" spans="1:14" hidden="1" outlineLevel="2" x14ac:dyDescent="0.25">
      <c r="B1785" s="8" t="str">
        <f t="shared" si="1309"/>
        <v>kW - Channel 5</v>
      </c>
      <c r="C1785" s="1">
        <f t="shared" si="1310"/>
        <v>5</v>
      </c>
      <c r="D1785" s="10">
        <f t="shared" si="1310"/>
        <v>5868</v>
      </c>
      <c r="F1785" s="10">
        <f t="shared" si="1311"/>
        <v>10584</v>
      </c>
      <c r="G1785" s="11">
        <f t="shared" si="1312"/>
        <v>10585</v>
      </c>
      <c r="J1785" s="1" t="s">
        <v>125</v>
      </c>
    </row>
    <row r="1786" spans="1:14" hidden="1" outlineLevel="2" x14ac:dyDescent="0.25">
      <c r="B1786" s="8" t="str">
        <f t="shared" si="1309"/>
        <v>kW - Channel 6</v>
      </c>
      <c r="C1786" s="1">
        <f t="shared" si="1310"/>
        <v>6</v>
      </c>
      <c r="D1786" s="10">
        <f t="shared" si="1310"/>
        <v>5869</v>
      </c>
      <c r="F1786" s="10">
        <f t="shared" si="1311"/>
        <v>10586</v>
      </c>
      <c r="G1786" s="11">
        <f t="shared" si="1312"/>
        <v>10587</v>
      </c>
      <c r="J1786" s="1" t="s">
        <v>125</v>
      </c>
    </row>
    <row r="1787" spans="1:14" hidden="1" outlineLevel="2" x14ac:dyDescent="0.25">
      <c r="B1787" s="8" t="str">
        <f t="shared" si="1309"/>
        <v>kW - Channel 7</v>
      </c>
      <c r="C1787" s="1">
        <f t="shared" si="1310"/>
        <v>7</v>
      </c>
      <c r="D1787" s="10">
        <f t="shared" si="1310"/>
        <v>5870</v>
      </c>
      <c r="F1787" s="10">
        <f t="shared" si="1311"/>
        <v>10588</v>
      </c>
      <c r="G1787" s="11">
        <f t="shared" si="1312"/>
        <v>10589</v>
      </c>
      <c r="J1787" s="1" t="s">
        <v>125</v>
      </c>
    </row>
    <row r="1788" spans="1:14" ht="15" hidden="1" outlineLevel="2" x14ac:dyDescent="0.25">
      <c r="A1788" s="1"/>
      <c r="B1788" s="8" t="str">
        <f t="shared" si="1309"/>
        <v>kW - Channel 8</v>
      </c>
      <c r="C1788" s="1">
        <f t="shared" si="1310"/>
        <v>8</v>
      </c>
      <c r="D1788" s="10">
        <f t="shared" si="1310"/>
        <v>5871</v>
      </c>
      <c r="F1788" s="10">
        <f t="shared" si="1311"/>
        <v>10590</v>
      </c>
      <c r="G1788" s="11">
        <f t="shared" si="1312"/>
        <v>10591</v>
      </c>
      <c r="J1788" s="1" t="s">
        <v>125</v>
      </c>
      <c r="L1788"/>
      <c r="M1788"/>
      <c r="N1788"/>
    </row>
    <row r="1789" spans="1:14" ht="15" hidden="1" outlineLevel="2" x14ac:dyDescent="0.25">
      <c r="A1789" s="1"/>
      <c r="B1789" s="8" t="str">
        <f t="shared" si="1309"/>
        <v>kW - Channel 9</v>
      </c>
      <c r="C1789" s="1">
        <f t="shared" si="1310"/>
        <v>9</v>
      </c>
      <c r="D1789" s="10">
        <f t="shared" si="1310"/>
        <v>5872</v>
      </c>
      <c r="F1789" s="10">
        <f t="shared" si="1311"/>
        <v>10592</v>
      </c>
      <c r="G1789" s="11">
        <f t="shared" si="1312"/>
        <v>10593</v>
      </c>
      <c r="J1789" s="1" t="s">
        <v>125</v>
      </c>
      <c r="L1789"/>
      <c r="M1789"/>
      <c r="N1789"/>
    </row>
    <row r="1790" spans="1:14" ht="15" hidden="1" outlineLevel="2" x14ac:dyDescent="0.25">
      <c r="A1790" s="1"/>
      <c r="B1790" s="8" t="str">
        <f t="shared" si="1309"/>
        <v>kW - Channel 10</v>
      </c>
      <c r="C1790" s="1">
        <f t="shared" si="1310"/>
        <v>10</v>
      </c>
      <c r="D1790" s="10">
        <f t="shared" si="1310"/>
        <v>5873</v>
      </c>
      <c r="F1790" s="10">
        <f t="shared" si="1311"/>
        <v>10594</v>
      </c>
      <c r="G1790" s="11">
        <f t="shared" si="1312"/>
        <v>10595</v>
      </c>
      <c r="J1790" s="1" t="s">
        <v>125</v>
      </c>
      <c r="L1790"/>
      <c r="M1790"/>
      <c r="N1790"/>
    </row>
    <row r="1791" spans="1:14" ht="15" hidden="1" outlineLevel="2" x14ac:dyDescent="0.25">
      <c r="A1791" s="1"/>
      <c r="B1791" s="8" t="str">
        <f t="shared" si="1309"/>
        <v>kW - Channel 11</v>
      </c>
      <c r="C1791" s="1">
        <f t="shared" si="1310"/>
        <v>11</v>
      </c>
      <c r="D1791" s="10">
        <f t="shared" si="1310"/>
        <v>5874</v>
      </c>
      <c r="F1791" s="10">
        <f t="shared" si="1311"/>
        <v>10596</v>
      </c>
      <c r="G1791" s="11">
        <f t="shared" si="1312"/>
        <v>10597</v>
      </c>
      <c r="J1791" s="1" t="s">
        <v>125</v>
      </c>
      <c r="L1791"/>
      <c r="M1791"/>
      <c r="N1791"/>
    </row>
    <row r="1792" spans="1:14" ht="15" hidden="1" outlineLevel="2" x14ac:dyDescent="0.25">
      <c r="A1792" s="1"/>
      <c r="B1792" s="8" t="str">
        <f t="shared" si="1309"/>
        <v>kW - Channel 12</v>
      </c>
      <c r="C1792" s="1">
        <f t="shared" si="1310"/>
        <v>12</v>
      </c>
      <c r="D1792" s="10">
        <f t="shared" si="1310"/>
        <v>5875</v>
      </c>
      <c r="F1792" s="10">
        <f t="shared" si="1311"/>
        <v>10598</v>
      </c>
      <c r="G1792" s="11">
        <f t="shared" si="1312"/>
        <v>10599</v>
      </c>
      <c r="J1792" s="1" t="s">
        <v>125</v>
      </c>
      <c r="L1792"/>
      <c r="M1792"/>
      <c r="N1792"/>
    </row>
    <row r="1793" spans="1:14" ht="15" hidden="1" outlineLevel="2" x14ac:dyDescent="0.25">
      <c r="A1793" s="1"/>
      <c r="B1793" s="8" t="str">
        <f t="shared" si="1309"/>
        <v>kW - Channel 13</v>
      </c>
      <c r="C1793" s="1">
        <f t="shared" si="1310"/>
        <v>13</v>
      </c>
      <c r="D1793" s="10">
        <f t="shared" si="1310"/>
        <v>5876</v>
      </c>
      <c r="F1793" s="10">
        <f t="shared" si="1311"/>
        <v>10600</v>
      </c>
      <c r="G1793" s="11">
        <f t="shared" si="1312"/>
        <v>10601</v>
      </c>
      <c r="J1793" s="1" t="s">
        <v>125</v>
      </c>
      <c r="L1793"/>
      <c r="M1793"/>
      <c r="N1793"/>
    </row>
    <row r="1794" spans="1:14" ht="15" hidden="1" outlineLevel="2" x14ac:dyDescent="0.25">
      <c r="A1794" s="1"/>
      <c r="B1794" s="8" t="str">
        <f t="shared" si="1309"/>
        <v>kW - Channel 14</v>
      </c>
      <c r="C1794" s="1">
        <f t="shared" si="1310"/>
        <v>14</v>
      </c>
      <c r="D1794" s="10">
        <f t="shared" si="1310"/>
        <v>5877</v>
      </c>
      <c r="F1794" s="10">
        <f t="shared" si="1311"/>
        <v>10602</v>
      </c>
      <c r="G1794" s="11">
        <f t="shared" si="1312"/>
        <v>10603</v>
      </c>
      <c r="J1794" s="1" t="s">
        <v>125</v>
      </c>
      <c r="L1794"/>
      <c r="M1794"/>
      <c r="N1794"/>
    </row>
    <row r="1795" spans="1:14" ht="15" hidden="1" outlineLevel="2" x14ac:dyDescent="0.25">
      <c r="A1795" s="1"/>
      <c r="B1795" s="8" t="str">
        <f t="shared" si="1309"/>
        <v>kW - Channel 15</v>
      </c>
      <c r="C1795" s="1">
        <f t="shared" si="1310"/>
        <v>15</v>
      </c>
      <c r="D1795" s="10">
        <f t="shared" si="1310"/>
        <v>5878</v>
      </c>
      <c r="F1795" s="10">
        <f t="shared" si="1311"/>
        <v>10604</v>
      </c>
      <c r="G1795" s="11">
        <f t="shared" si="1312"/>
        <v>10605</v>
      </c>
      <c r="J1795" s="1" t="s">
        <v>125</v>
      </c>
      <c r="L1795"/>
      <c r="M1795"/>
      <c r="N1795"/>
    </row>
    <row r="1796" spans="1:14" ht="15" hidden="1" outlineLevel="2" x14ac:dyDescent="0.25">
      <c r="A1796" s="1"/>
      <c r="B1796" s="8" t="str">
        <f t="shared" si="1309"/>
        <v>kW - Channel 16</v>
      </c>
      <c r="C1796" s="1">
        <f t="shared" si="1310"/>
        <v>16</v>
      </c>
      <c r="D1796" s="10">
        <f t="shared" si="1310"/>
        <v>5879</v>
      </c>
      <c r="F1796" s="10">
        <f t="shared" si="1311"/>
        <v>10606</v>
      </c>
      <c r="G1796" s="11">
        <f t="shared" si="1312"/>
        <v>10607</v>
      </c>
      <c r="J1796" s="1" t="s">
        <v>125</v>
      </c>
      <c r="L1796"/>
      <c r="M1796"/>
      <c r="N1796"/>
    </row>
    <row r="1797" spans="1:14" ht="15" hidden="1" outlineLevel="2" x14ac:dyDescent="0.25">
      <c r="A1797" s="1"/>
      <c r="B1797" s="8" t="str">
        <f t="shared" si="1309"/>
        <v>kW - Channel 17</v>
      </c>
      <c r="C1797" s="1">
        <f t="shared" si="1310"/>
        <v>17</v>
      </c>
      <c r="D1797" s="10">
        <f t="shared" si="1310"/>
        <v>5880</v>
      </c>
      <c r="F1797" s="10">
        <f t="shared" si="1311"/>
        <v>10608</v>
      </c>
      <c r="G1797" s="11">
        <f t="shared" si="1312"/>
        <v>10609</v>
      </c>
      <c r="J1797" s="1" t="s">
        <v>125</v>
      </c>
      <c r="L1797"/>
      <c r="M1797"/>
      <c r="N1797"/>
    </row>
    <row r="1798" spans="1:14" ht="15" hidden="1" outlineLevel="2" x14ac:dyDescent="0.25">
      <c r="A1798" s="1"/>
      <c r="B1798" s="8" t="str">
        <f t="shared" si="1309"/>
        <v>kW - Channel 18</v>
      </c>
      <c r="C1798" s="1">
        <f t="shared" si="1310"/>
        <v>18</v>
      </c>
      <c r="D1798" s="10">
        <f t="shared" si="1310"/>
        <v>5881</v>
      </c>
      <c r="F1798" s="10">
        <f t="shared" si="1311"/>
        <v>10610</v>
      </c>
      <c r="G1798" s="11">
        <f t="shared" si="1312"/>
        <v>10611</v>
      </c>
      <c r="J1798" s="1" t="s">
        <v>125</v>
      </c>
      <c r="L1798"/>
      <c r="M1798"/>
      <c r="N1798"/>
    </row>
    <row r="1799" spans="1:14" ht="15" hidden="1" outlineLevel="2" x14ac:dyDescent="0.25">
      <c r="A1799" s="1"/>
      <c r="B1799" s="8" t="str">
        <f t="shared" si="1309"/>
        <v>kW - Channel 19</v>
      </c>
      <c r="C1799" s="1">
        <f t="shared" si="1310"/>
        <v>19</v>
      </c>
      <c r="D1799" s="10">
        <f t="shared" si="1310"/>
        <v>5882</v>
      </c>
      <c r="F1799" s="10">
        <f t="shared" si="1311"/>
        <v>10612</v>
      </c>
      <c r="G1799" s="11">
        <f t="shared" si="1312"/>
        <v>10613</v>
      </c>
      <c r="J1799" s="1" t="s">
        <v>125</v>
      </c>
      <c r="L1799"/>
      <c r="M1799"/>
      <c r="N1799"/>
    </row>
    <row r="1800" spans="1:14" ht="15" hidden="1" outlineLevel="2" x14ac:dyDescent="0.25">
      <c r="A1800" s="1"/>
      <c r="B1800" s="8" t="str">
        <f t="shared" si="1309"/>
        <v>kW - Channel 20</v>
      </c>
      <c r="C1800" s="1">
        <f t="shared" si="1310"/>
        <v>20</v>
      </c>
      <c r="D1800" s="10">
        <f t="shared" si="1310"/>
        <v>5883</v>
      </c>
      <c r="F1800" s="10">
        <f t="shared" si="1311"/>
        <v>10614</v>
      </c>
      <c r="G1800" s="11">
        <f t="shared" si="1312"/>
        <v>10615</v>
      </c>
      <c r="J1800" s="1" t="s">
        <v>125</v>
      </c>
      <c r="L1800"/>
      <c r="M1800"/>
      <c r="N1800"/>
    </row>
    <row r="1801" spans="1:14" ht="15" hidden="1" outlineLevel="2" x14ac:dyDescent="0.25">
      <c r="A1801" s="1"/>
      <c r="B1801" s="8" t="str">
        <f t="shared" si="1309"/>
        <v>kW - Channel 21</v>
      </c>
      <c r="C1801" s="1">
        <f t="shared" si="1310"/>
        <v>21</v>
      </c>
      <c r="D1801" s="10">
        <f t="shared" si="1310"/>
        <v>5884</v>
      </c>
      <c r="F1801" s="10">
        <f t="shared" si="1311"/>
        <v>10616</v>
      </c>
      <c r="G1801" s="11">
        <f t="shared" si="1312"/>
        <v>10617</v>
      </c>
      <c r="J1801" s="1" t="s">
        <v>125</v>
      </c>
      <c r="L1801"/>
      <c r="M1801"/>
      <c r="N1801"/>
    </row>
    <row r="1802" spans="1:14" ht="15" hidden="1" outlineLevel="2" x14ac:dyDescent="0.25">
      <c r="A1802" s="1"/>
      <c r="B1802" s="8" t="str">
        <f t="shared" si="1309"/>
        <v>kW - Channel 22</v>
      </c>
      <c r="C1802" s="1">
        <f t="shared" si="1310"/>
        <v>22</v>
      </c>
      <c r="D1802" s="10">
        <f t="shared" si="1310"/>
        <v>5885</v>
      </c>
      <c r="F1802" s="10">
        <f t="shared" si="1311"/>
        <v>10618</v>
      </c>
      <c r="G1802" s="11">
        <f t="shared" si="1312"/>
        <v>10619</v>
      </c>
      <c r="J1802" s="1" t="s">
        <v>125</v>
      </c>
      <c r="L1802"/>
      <c r="M1802"/>
      <c r="N1802"/>
    </row>
    <row r="1803" spans="1:14" ht="15" hidden="1" outlineLevel="2" x14ac:dyDescent="0.25">
      <c r="A1803" s="1"/>
      <c r="B1803" s="8" t="str">
        <f t="shared" si="1309"/>
        <v>kW - Channel 23</v>
      </c>
      <c r="C1803" s="1">
        <f t="shared" si="1310"/>
        <v>23</v>
      </c>
      <c r="D1803" s="10">
        <f t="shared" si="1310"/>
        <v>5886</v>
      </c>
      <c r="F1803" s="10">
        <f t="shared" si="1311"/>
        <v>10620</v>
      </c>
      <c r="G1803" s="11">
        <f t="shared" si="1312"/>
        <v>10621</v>
      </c>
      <c r="J1803" s="1" t="s">
        <v>125</v>
      </c>
      <c r="L1803"/>
      <c r="M1803"/>
      <c r="N1803"/>
    </row>
    <row r="1804" spans="1:14" ht="15" hidden="1" outlineLevel="2" x14ac:dyDescent="0.25">
      <c r="A1804" s="1"/>
      <c r="B1804" s="8" t="str">
        <f t="shared" si="1309"/>
        <v>kW - Channel 24</v>
      </c>
      <c r="C1804" s="1">
        <f t="shared" si="1310"/>
        <v>24</v>
      </c>
      <c r="D1804" s="10">
        <f t="shared" si="1310"/>
        <v>5887</v>
      </c>
      <c r="F1804" s="10">
        <f t="shared" si="1311"/>
        <v>10622</v>
      </c>
      <c r="G1804" s="11">
        <f t="shared" si="1312"/>
        <v>10623</v>
      </c>
      <c r="J1804" s="1" t="s">
        <v>125</v>
      </c>
      <c r="L1804"/>
      <c r="M1804"/>
      <c r="N1804"/>
    </row>
    <row r="1805" spans="1:14" ht="15" hidden="1" outlineLevel="2" x14ac:dyDescent="0.25">
      <c r="A1805" s="1"/>
      <c r="B1805" s="8" t="str">
        <f t="shared" si="1309"/>
        <v>kW - Channel 25</v>
      </c>
      <c r="C1805" s="1">
        <f t="shared" si="1310"/>
        <v>25</v>
      </c>
      <c r="D1805" s="10">
        <f t="shared" si="1310"/>
        <v>5888</v>
      </c>
      <c r="F1805" s="10">
        <f t="shared" si="1311"/>
        <v>10624</v>
      </c>
      <c r="G1805" s="11">
        <f t="shared" si="1312"/>
        <v>10625</v>
      </c>
      <c r="J1805" s="1" t="s">
        <v>125</v>
      </c>
      <c r="L1805"/>
      <c r="M1805"/>
      <c r="N1805"/>
    </row>
    <row r="1806" spans="1:14" ht="15" hidden="1" outlineLevel="2" x14ac:dyDescent="0.25">
      <c r="A1806" s="1"/>
      <c r="B1806" s="8" t="str">
        <f t="shared" si="1309"/>
        <v>kW - Channel 26</v>
      </c>
      <c r="C1806" s="1">
        <f t="shared" si="1310"/>
        <v>26</v>
      </c>
      <c r="D1806" s="10">
        <f t="shared" si="1310"/>
        <v>5889</v>
      </c>
      <c r="F1806" s="10">
        <f t="shared" si="1311"/>
        <v>10626</v>
      </c>
      <c r="G1806" s="11">
        <f t="shared" si="1312"/>
        <v>10627</v>
      </c>
      <c r="J1806" s="1" t="s">
        <v>125</v>
      </c>
      <c r="L1806"/>
      <c r="M1806"/>
      <c r="N1806"/>
    </row>
    <row r="1807" spans="1:14" ht="15" hidden="1" outlineLevel="2" x14ac:dyDescent="0.25">
      <c r="A1807" s="1"/>
      <c r="B1807" s="8" t="str">
        <f t="shared" si="1309"/>
        <v>kW - Channel 27</v>
      </c>
      <c r="C1807" s="1">
        <f t="shared" si="1310"/>
        <v>27</v>
      </c>
      <c r="D1807" s="10">
        <f t="shared" si="1310"/>
        <v>5890</v>
      </c>
      <c r="F1807" s="10">
        <f t="shared" si="1311"/>
        <v>10628</v>
      </c>
      <c r="G1807" s="11">
        <f t="shared" si="1312"/>
        <v>10629</v>
      </c>
      <c r="J1807" s="1" t="s">
        <v>125</v>
      </c>
      <c r="L1807"/>
      <c r="M1807"/>
      <c r="N1807"/>
    </row>
    <row r="1808" spans="1:14" ht="15" hidden="1" outlineLevel="2" x14ac:dyDescent="0.25">
      <c r="A1808" s="1"/>
      <c r="B1808" s="8" t="str">
        <f t="shared" si="1309"/>
        <v>kW - Channel 28</v>
      </c>
      <c r="C1808" s="1">
        <f t="shared" si="1310"/>
        <v>28</v>
      </c>
      <c r="D1808" s="10">
        <f t="shared" si="1310"/>
        <v>5891</v>
      </c>
      <c r="F1808" s="10">
        <f t="shared" si="1311"/>
        <v>10630</v>
      </c>
      <c r="G1808" s="11">
        <f t="shared" si="1312"/>
        <v>10631</v>
      </c>
      <c r="J1808" s="1" t="s">
        <v>125</v>
      </c>
      <c r="L1808"/>
      <c r="M1808"/>
      <c r="N1808"/>
    </row>
    <row r="1809" spans="1:14" ht="15" hidden="1" outlineLevel="2" x14ac:dyDescent="0.25">
      <c r="A1809" s="1"/>
      <c r="B1809" s="8" t="str">
        <f t="shared" si="1309"/>
        <v>kW - Channel 29</v>
      </c>
      <c r="C1809" s="1">
        <f t="shared" si="1310"/>
        <v>29</v>
      </c>
      <c r="D1809" s="10">
        <f t="shared" si="1310"/>
        <v>5892</v>
      </c>
      <c r="F1809" s="10">
        <f t="shared" si="1311"/>
        <v>10632</v>
      </c>
      <c r="G1809" s="11">
        <f t="shared" si="1312"/>
        <v>10633</v>
      </c>
      <c r="J1809" s="1" t="s">
        <v>125</v>
      </c>
      <c r="L1809"/>
      <c r="M1809"/>
      <c r="N1809"/>
    </row>
    <row r="1810" spans="1:14" ht="15" hidden="1" outlineLevel="2" x14ac:dyDescent="0.25">
      <c r="A1810" s="1"/>
      <c r="B1810" s="8" t="str">
        <f t="shared" si="1309"/>
        <v>kW - Channel 30</v>
      </c>
      <c r="C1810" s="1">
        <f t="shared" si="1310"/>
        <v>30</v>
      </c>
      <c r="D1810" s="10">
        <f t="shared" si="1310"/>
        <v>5893</v>
      </c>
      <c r="F1810" s="10">
        <f t="shared" si="1311"/>
        <v>10634</v>
      </c>
      <c r="G1810" s="11">
        <f t="shared" si="1312"/>
        <v>10635</v>
      </c>
      <c r="J1810" s="1" t="s">
        <v>125</v>
      </c>
      <c r="L1810"/>
      <c r="M1810"/>
      <c r="N1810"/>
    </row>
    <row r="1811" spans="1:14" ht="15" hidden="1" outlineLevel="2" x14ac:dyDescent="0.25">
      <c r="A1811" s="1"/>
      <c r="B1811" s="8" t="str">
        <f t="shared" si="1309"/>
        <v>kW - Channel 31</v>
      </c>
      <c r="C1811" s="1">
        <f t="shared" si="1310"/>
        <v>31</v>
      </c>
      <c r="D1811" s="10">
        <f t="shared" si="1310"/>
        <v>5894</v>
      </c>
      <c r="F1811" s="10">
        <f t="shared" si="1311"/>
        <v>10636</v>
      </c>
      <c r="G1811" s="11">
        <f t="shared" si="1312"/>
        <v>10637</v>
      </c>
      <c r="J1811" s="1" t="s">
        <v>125</v>
      </c>
      <c r="L1811"/>
      <c r="M1811"/>
      <c r="N1811"/>
    </row>
    <row r="1812" spans="1:14" ht="15" hidden="1" outlineLevel="2" x14ac:dyDescent="0.25">
      <c r="A1812" s="1"/>
      <c r="B1812" s="8" t="str">
        <f t="shared" si="1309"/>
        <v>kW - Channel 32</v>
      </c>
      <c r="C1812" s="1">
        <f t="shared" si="1310"/>
        <v>32</v>
      </c>
      <c r="D1812" s="10">
        <f t="shared" si="1310"/>
        <v>5895</v>
      </c>
      <c r="F1812" s="10">
        <f t="shared" si="1311"/>
        <v>10638</v>
      </c>
      <c r="G1812" s="11">
        <f t="shared" si="1312"/>
        <v>10639</v>
      </c>
      <c r="J1812" s="1" t="s">
        <v>125</v>
      </c>
      <c r="L1812"/>
      <c r="M1812"/>
      <c r="N1812"/>
    </row>
    <row r="1813" spans="1:14" ht="15" hidden="1" outlineLevel="2" x14ac:dyDescent="0.25">
      <c r="A1813" s="1"/>
      <c r="B1813" s="8" t="str">
        <f t="shared" si="1309"/>
        <v>kW - Channel 33</v>
      </c>
      <c r="C1813" s="1">
        <f t="shared" si="1310"/>
        <v>33</v>
      </c>
      <c r="D1813" s="10">
        <f t="shared" si="1310"/>
        <v>5896</v>
      </c>
      <c r="F1813" s="10">
        <f t="shared" si="1311"/>
        <v>10640</v>
      </c>
      <c r="G1813" s="11">
        <f t="shared" si="1312"/>
        <v>10641</v>
      </c>
      <c r="J1813" s="1" t="s">
        <v>125</v>
      </c>
      <c r="L1813"/>
      <c r="M1813"/>
      <c r="N1813"/>
    </row>
    <row r="1814" spans="1:14" ht="15" hidden="1" outlineLevel="2" x14ac:dyDescent="0.25">
      <c r="A1814" s="1"/>
      <c r="B1814" s="8" t="str">
        <f t="shared" si="1309"/>
        <v>kW - Channel 34</v>
      </c>
      <c r="C1814" s="1">
        <f t="shared" si="1310"/>
        <v>34</v>
      </c>
      <c r="D1814" s="10">
        <f t="shared" si="1310"/>
        <v>5897</v>
      </c>
      <c r="F1814" s="10">
        <f t="shared" si="1311"/>
        <v>10642</v>
      </c>
      <c r="G1814" s="11">
        <f t="shared" si="1312"/>
        <v>10643</v>
      </c>
      <c r="J1814" s="1" t="s">
        <v>125</v>
      </c>
      <c r="L1814"/>
      <c r="M1814"/>
      <c r="N1814"/>
    </row>
    <row r="1815" spans="1:14" ht="15" hidden="1" outlineLevel="2" x14ac:dyDescent="0.25">
      <c r="A1815" s="1"/>
      <c r="B1815" s="8" t="str">
        <f t="shared" si="1309"/>
        <v>kW - Channel 35</v>
      </c>
      <c r="C1815" s="1">
        <f t="shared" si="1310"/>
        <v>35</v>
      </c>
      <c r="D1815" s="10">
        <f t="shared" si="1310"/>
        <v>5898</v>
      </c>
      <c r="F1815" s="10">
        <f t="shared" si="1311"/>
        <v>10644</v>
      </c>
      <c r="G1815" s="11">
        <f t="shared" si="1312"/>
        <v>10645</v>
      </c>
      <c r="J1815" s="1" t="s">
        <v>125</v>
      </c>
      <c r="L1815"/>
      <c r="M1815"/>
      <c r="N1815"/>
    </row>
    <row r="1816" spans="1:14" ht="15" hidden="1" outlineLevel="2" x14ac:dyDescent="0.25">
      <c r="A1816" s="1"/>
      <c r="B1816" s="8" t="str">
        <f t="shared" si="1309"/>
        <v>kW - Channel 36</v>
      </c>
      <c r="C1816" s="1">
        <f t="shared" si="1310"/>
        <v>36</v>
      </c>
      <c r="D1816" s="10">
        <f t="shared" si="1310"/>
        <v>5899</v>
      </c>
      <c r="F1816" s="10">
        <f t="shared" si="1311"/>
        <v>10646</v>
      </c>
      <c r="G1816" s="11">
        <f t="shared" si="1312"/>
        <v>10647</v>
      </c>
      <c r="J1816" s="1" t="s">
        <v>125</v>
      </c>
      <c r="L1816"/>
      <c r="M1816"/>
      <c r="N1816"/>
    </row>
    <row r="1817" spans="1:14" ht="15" hidden="1" outlineLevel="2" x14ac:dyDescent="0.25">
      <c r="A1817" s="1"/>
      <c r="B1817" s="8" t="str">
        <f t="shared" si="1309"/>
        <v>kW - Channel 37</v>
      </c>
      <c r="C1817" s="1">
        <f t="shared" si="1310"/>
        <v>37</v>
      </c>
      <c r="D1817" s="10">
        <f t="shared" si="1310"/>
        <v>5900</v>
      </c>
      <c r="F1817" s="10">
        <f t="shared" si="1311"/>
        <v>10648</v>
      </c>
      <c r="G1817" s="11">
        <f t="shared" si="1312"/>
        <v>10649</v>
      </c>
      <c r="J1817" s="1" t="s">
        <v>125</v>
      </c>
      <c r="L1817"/>
      <c r="M1817"/>
      <c r="N1817"/>
    </row>
    <row r="1818" spans="1:14" ht="15" hidden="1" outlineLevel="2" x14ac:dyDescent="0.25">
      <c r="A1818" s="1"/>
      <c r="B1818" s="8" t="str">
        <f t="shared" si="1309"/>
        <v>kW - Channel 38</v>
      </c>
      <c r="C1818" s="1">
        <f t="shared" si="1310"/>
        <v>38</v>
      </c>
      <c r="D1818" s="10">
        <f t="shared" si="1310"/>
        <v>5901</v>
      </c>
      <c r="F1818" s="10">
        <f t="shared" si="1311"/>
        <v>10650</v>
      </c>
      <c r="G1818" s="11">
        <f t="shared" si="1312"/>
        <v>10651</v>
      </c>
      <c r="J1818" s="1" t="s">
        <v>125</v>
      </c>
      <c r="L1818"/>
      <c r="M1818"/>
      <c r="N1818"/>
    </row>
    <row r="1819" spans="1:14" ht="15" hidden="1" outlineLevel="2" x14ac:dyDescent="0.25">
      <c r="A1819" s="1"/>
      <c r="B1819" s="8" t="str">
        <f t="shared" si="1309"/>
        <v>kW - Channel 39</v>
      </c>
      <c r="C1819" s="1">
        <f t="shared" si="1310"/>
        <v>39</v>
      </c>
      <c r="D1819" s="10">
        <f t="shared" si="1310"/>
        <v>5902</v>
      </c>
      <c r="F1819" s="10">
        <f t="shared" si="1311"/>
        <v>10652</v>
      </c>
      <c r="G1819" s="11">
        <f t="shared" si="1312"/>
        <v>10653</v>
      </c>
      <c r="J1819" s="1" t="s">
        <v>125</v>
      </c>
      <c r="L1819"/>
      <c r="M1819"/>
      <c r="N1819"/>
    </row>
    <row r="1820" spans="1:14" ht="15" hidden="1" outlineLevel="2" x14ac:dyDescent="0.25">
      <c r="A1820" s="1"/>
      <c r="B1820" s="8" t="str">
        <f t="shared" si="1309"/>
        <v>kW - Channel 40</v>
      </c>
      <c r="C1820" s="1">
        <f t="shared" si="1310"/>
        <v>40</v>
      </c>
      <c r="D1820" s="10">
        <f t="shared" si="1310"/>
        <v>5903</v>
      </c>
      <c r="F1820" s="10">
        <f t="shared" si="1311"/>
        <v>10654</v>
      </c>
      <c r="G1820" s="11">
        <f t="shared" si="1312"/>
        <v>10655</v>
      </c>
      <c r="J1820" s="1" t="s">
        <v>125</v>
      </c>
      <c r="L1820"/>
      <c r="M1820"/>
      <c r="N1820"/>
    </row>
    <row r="1821" spans="1:14" ht="15" hidden="1" outlineLevel="2" x14ac:dyDescent="0.25">
      <c r="A1821" s="1"/>
      <c r="B1821" s="8" t="str">
        <f t="shared" si="1309"/>
        <v>kW - Channel 41</v>
      </c>
      <c r="C1821" s="1">
        <f t="shared" si="1310"/>
        <v>41</v>
      </c>
      <c r="D1821" s="10">
        <f t="shared" si="1310"/>
        <v>5904</v>
      </c>
      <c r="F1821" s="10">
        <f t="shared" si="1311"/>
        <v>10656</v>
      </c>
      <c r="G1821" s="11">
        <f t="shared" si="1312"/>
        <v>10657</v>
      </c>
      <c r="J1821" s="1" t="s">
        <v>125</v>
      </c>
      <c r="L1821"/>
      <c r="M1821"/>
      <c r="N1821"/>
    </row>
    <row r="1822" spans="1:14" ht="15" hidden="1" outlineLevel="2" x14ac:dyDescent="0.25">
      <c r="A1822" s="1"/>
      <c r="B1822" s="8" t="str">
        <f t="shared" si="1309"/>
        <v>kW - Channel 42</v>
      </c>
      <c r="C1822" s="1">
        <f t="shared" si="1310"/>
        <v>42</v>
      </c>
      <c r="D1822" s="10">
        <f t="shared" si="1310"/>
        <v>5905</v>
      </c>
      <c r="F1822" s="10">
        <f t="shared" si="1311"/>
        <v>10658</v>
      </c>
      <c r="G1822" s="11">
        <f t="shared" si="1312"/>
        <v>10659</v>
      </c>
      <c r="J1822" s="1" t="s">
        <v>125</v>
      </c>
      <c r="L1822"/>
      <c r="M1822"/>
      <c r="N1822"/>
    </row>
    <row r="1823" spans="1:14" ht="15" hidden="1" outlineLevel="2" x14ac:dyDescent="0.25">
      <c r="A1823" s="1"/>
      <c r="B1823" s="8" t="str">
        <f t="shared" si="1309"/>
        <v>kW - Channel 43</v>
      </c>
      <c r="C1823" s="1">
        <f t="shared" si="1310"/>
        <v>43</v>
      </c>
      <c r="D1823" s="10">
        <f t="shared" si="1310"/>
        <v>5906</v>
      </c>
      <c r="F1823" s="10">
        <f t="shared" si="1311"/>
        <v>10660</v>
      </c>
      <c r="G1823" s="11">
        <f t="shared" si="1312"/>
        <v>10661</v>
      </c>
      <c r="J1823" s="1" t="s">
        <v>125</v>
      </c>
      <c r="L1823"/>
      <c r="M1823"/>
      <c r="N1823"/>
    </row>
    <row r="1824" spans="1:14" ht="15" hidden="1" outlineLevel="2" x14ac:dyDescent="0.25">
      <c r="A1824" s="1"/>
      <c r="B1824" s="8" t="str">
        <f t="shared" si="1309"/>
        <v>kW - Channel 44</v>
      </c>
      <c r="C1824" s="1">
        <f t="shared" si="1310"/>
        <v>44</v>
      </c>
      <c r="D1824" s="10">
        <f t="shared" si="1310"/>
        <v>5907</v>
      </c>
      <c r="F1824" s="10">
        <f t="shared" si="1311"/>
        <v>10662</v>
      </c>
      <c r="G1824" s="11">
        <f t="shared" si="1312"/>
        <v>10663</v>
      </c>
      <c r="J1824" s="1" t="s">
        <v>125</v>
      </c>
      <c r="L1824"/>
      <c r="M1824"/>
      <c r="N1824"/>
    </row>
    <row r="1825" spans="1:14" ht="15" hidden="1" outlineLevel="2" x14ac:dyDescent="0.25">
      <c r="A1825" s="1"/>
      <c r="B1825" s="8" t="str">
        <f t="shared" si="1309"/>
        <v>kW - Channel 45</v>
      </c>
      <c r="C1825" s="1">
        <f t="shared" si="1310"/>
        <v>45</v>
      </c>
      <c r="D1825" s="10">
        <f t="shared" si="1310"/>
        <v>5908</v>
      </c>
      <c r="F1825" s="10">
        <f t="shared" si="1311"/>
        <v>10664</v>
      </c>
      <c r="G1825" s="11">
        <f t="shared" si="1312"/>
        <v>10665</v>
      </c>
      <c r="J1825" s="1" t="s">
        <v>125</v>
      </c>
      <c r="L1825"/>
      <c r="M1825"/>
      <c r="N1825"/>
    </row>
    <row r="1826" spans="1:14" ht="15" hidden="1" outlineLevel="2" x14ac:dyDescent="0.25">
      <c r="A1826" s="1"/>
      <c r="B1826" s="8" t="str">
        <f t="shared" si="1309"/>
        <v>kW - Channel 46</v>
      </c>
      <c r="C1826" s="1">
        <f t="shared" si="1310"/>
        <v>46</v>
      </c>
      <c r="D1826" s="10">
        <f t="shared" si="1310"/>
        <v>5909</v>
      </c>
      <c r="F1826" s="10">
        <f t="shared" si="1311"/>
        <v>10666</v>
      </c>
      <c r="G1826" s="11">
        <f t="shared" si="1312"/>
        <v>10667</v>
      </c>
      <c r="J1826" s="1" t="s">
        <v>125</v>
      </c>
      <c r="L1826"/>
      <c r="M1826"/>
      <c r="N1826"/>
    </row>
    <row r="1827" spans="1:14" ht="15" hidden="1" outlineLevel="2" x14ac:dyDescent="0.25">
      <c r="A1827" s="1"/>
      <c r="B1827" s="8" t="str">
        <f t="shared" si="1309"/>
        <v>kW - Channel 47</v>
      </c>
      <c r="C1827" s="1">
        <f t="shared" si="1310"/>
        <v>47</v>
      </c>
      <c r="D1827" s="10">
        <f t="shared" si="1310"/>
        <v>5910</v>
      </c>
      <c r="F1827" s="10">
        <f t="shared" si="1311"/>
        <v>10668</v>
      </c>
      <c r="G1827" s="11">
        <f t="shared" si="1312"/>
        <v>10669</v>
      </c>
      <c r="J1827" s="1" t="s">
        <v>125</v>
      </c>
      <c r="L1827"/>
      <c r="M1827"/>
      <c r="N1827"/>
    </row>
    <row r="1828" spans="1:14" ht="15" hidden="1" outlineLevel="2" x14ac:dyDescent="0.25">
      <c r="A1828" s="1"/>
      <c r="B1828" s="8" t="str">
        <f t="shared" si="1309"/>
        <v>kW - Channel 48</v>
      </c>
      <c r="C1828" s="1">
        <f t="shared" si="1310"/>
        <v>48</v>
      </c>
      <c r="D1828" s="10">
        <f t="shared" si="1310"/>
        <v>5911</v>
      </c>
      <c r="F1828" s="10">
        <f t="shared" si="1311"/>
        <v>10670</v>
      </c>
      <c r="G1828" s="11">
        <f t="shared" si="1312"/>
        <v>10671</v>
      </c>
      <c r="J1828" s="1" t="s">
        <v>125</v>
      </c>
      <c r="L1828"/>
      <c r="M1828"/>
      <c r="N1828"/>
    </row>
    <row r="1829" spans="1:14" ht="15" hidden="1" outlineLevel="2" x14ac:dyDescent="0.25">
      <c r="A1829" s="1"/>
      <c r="B1829" s="8" t="str">
        <f t="shared" si="1309"/>
        <v>kW - Channel 49</v>
      </c>
      <c r="C1829" s="1">
        <f t="shared" si="1310"/>
        <v>49</v>
      </c>
      <c r="D1829" s="10">
        <f t="shared" si="1310"/>
        <v>5912</v>
      </c>
      <c r="F1829" s="10">
        <f t="shared" si="1311"/>
        <v>10672</v>
      </c>
      <c r="G1829" s="11">
        <f t="shared" si="1312"/>
        <v>10673</v>
      </c>
      <c r="J1829" s="1" t="s">
        <v>125</v>
      </c>
      <c r="L1829"/>
      <c r="M1829"/>
      <c r="N1829"/>
    </row>
    <row r="1830" spans="1:14" ht="15" hidden="1" outlineLevel="2" x14ac:dyDescent="0.25">
      <c r="A1830" s="1"/>
      <c r="B1830" s="8" t="str">
        <f t="shared" si="1309"/>
        <v>kW - Channel 50</v>
      </c>
      <c r="C1830" s="1">
        <f t="shared" si="1310"/>
        <v>50</v>
      </c>
      <c r="D1830" s="10">
        <f t="shared" si="1310"/>
        <v>5913</v>
      </c>
      <c r="F1830" s="10">
        <f t="shared" si="1311"/>
        <v>10674</v>
      </c>
      <c r="G1830" s="11">
        <f t="shared" si="1312"/>
        <v>10675</v>
      </c>
      <c r="J1830" s="1" t="s">
        <v>125</v>
      </c>
      <c r="L1830"/>
      <c r="M1830"/>
      <c r="N1830"/>
    </row>
    <row r="1831" spans="1:14" ht="15" hidden="1" outlineLevel="2" x14ac:dyDescent="0.25">
      <c r="A1831" s="1"/>
      <c r="B1831" s="8" t="str">
        <f t="shared" si="1309"/>
        <v>kW - Channel 51</v>
      </c>
      <c r="C1831" s="1">
        <f t="shared" si="1310"/>
        <v>51</v>
      </c>
      <c r="D1831" s="10">
        <f t="shared" si="1310"/>
        <v>5914</v>
      </c>
      <c r="F1831" s="10">
        <f t="shared" si="1311"/>
        <v>10676</v>
      </c>
      <c r="G1831" s="11">
        <f t="shared" si="1312"/>
        <v>10677</v>
      </c>
      <c r="J1831" s="1" t="s">
        <v>125</v>
      </c>
      <c r="L1831"/>
      <c r="M1831"/>
      <c r="N1831"/>
    </row>
    <row r="1832" spans="1:14" ht="15" hidden="1" outlineLevel="2" x14ac:dyDescent="0.25">
      <c r="A1832" s="1"/>
      <c r="B1832" s="8" t="str">
        <f t="shared" si="1309"/>
        <v>kW - Channel 52</v>
      </c>
      <c r="C1832" s="1">
        <f t="shared" si="1310"/>
        <v>52</v>
      </c>
      <c r="D1832" s="10">
        <f t="shared" si="1310"/>
        <v>5915</v>
      </c>
      <c r="F1832" s="10">
        <f t="shared" si="1311"/>
        <v>10678</v>
      </c>
      <c r="G1832" s="11">
        <f t="shared" si="1312"/>
        <v>10679</v>
      </c>
      <c r="J1832" s="1" t="s">
        <v>125</v>
      </c>
      <c r="L1832"/>
      <c r="M1832"/>
      <c r="N1832"/>
    </row>
    <row r="1833" spans="1:14" ht="15" hidden="1" outlineLevel="2" x14ac:dyDescent="0.25">
      <c r="A1833" s="1"/>
      <c r="B1833" s="8" t="str">
        <f t="shared" si="1309"/>
        <v>kW - Channel 53</v>
      </c>
      <c r="C1833" s="1">
        <f t="shared" si="1310"/>
        <v>53</v>
      </c>
      <c r="D1833" s="10">
        <f t="shared" si="1310"/>
        <v>5916</v>
      </c>
      <c r="F1833" s="10">
        <f t="shared" si="1311"/>
        <v>10680</v>
      </c>
      <c r="G1833" s="11">
        <f t="shared" si="1312"/>
        <v>10681</v>
      </c>
      <c r="J1833" s="1" t="s">
        <v>125</v>
      </c>
      <c r="L1833"/>
      <c r="M1833"/>
      <c r="N1833"/>
    </row>
    <row r="1834" spans="1:14" ht="15" hidden="1" outlineLevel="2" x14ac:dyDescent="0.25">
      <c r="A1834" s="1"/>
      <c r="B1834" s="8" t="str">
        <f t="shared" si="1309"/>
        <v>kW - Channel 54</v>
      </c>
      <c r="C1834" s="1">
        <f t="shared" si="1310"/>
        <v>54</v>
      </c>
      <c r="D1834" s="10">
        <f t="shared" si="1310"/>
        <v>5917</v>
      </c>
      <c r="F1834" s="10">
        <f t="shared" si="1311"/>
        <v>10682</v>
      </c>
      <c r="G1834" s="11">
        <f t="shared" si="1312"/>
        <v>10683</v>
      </c>
      <c r="J1834" s="1" t="s">
        <v>125</v>
      </c>
      <c r="L1834"/>
      <c r="M1834"/>
      <c r="N1834"/>
    </row>
    <row r="1835" spans="1:14" ht="15" hidden="1" outlineLevel="2" x14ac:dyDescent="0.25">
      <c r="A1835" s="1"/>
      <c r="B1835" s="8" t="str">
        <f t="shared" si="1309"/>
        <v>kW - Channel 55</v>
      </c>
      <c r="C1835" s="1">
        <f t="shared" si="1310"/>
        <v>55</v>
      </c>
      <c r="D1835" s="10">
        <f t="shared" si="1310"/>
        <v>5918</v>
      </c>
      <c r="F1835" s="10">
        <f t="shared" si="1311"/>
        <v>10684</v>
      </c>
      <c r="G1835" s="11">
        <f t="shared" si="1312"/>
        <v>10685</v>
      </c>
      <c r="J1835" s="1" t="s">
        <v>125</v>
      </c>
      <c r="L1835"/>
      <c r="M1835"/>
      <c r="N1835"/>
    </row>
    <row r="1836" spans="1:14" ht="15" hidden="1" outlineLevel="2" x14ac:dyDescent="0.25">
      <c r="A1836" s="1"/>
      <c r="B1836" s="8" t="str">
        <f t="shared" si="1309"/>
        <v>kW - Channel 56</v>
      </c>
      <c r="C1836" s="1">
        <f t="shared" si="1310"/>
        <v>56</v>
      </c>
      <c r="D1836" s="10">
        <f t="shared" si="1310"/>
        <v>5919</v>
      </c>
      <c r="F1836" s="10">
        <f t="shared" si="1311"/>
        <v>10686</v>
      </c>
      <c r="G1836" s="11">
        <f t="shared" si="1312"/>
        <v>10687</v>
      </c>
      <c r="J1836" s="1" t="s">
        <v>125</v>
      </c>
      <c r="L1836"/>
      <c r="M1836"/>
      <c r="N1836"/>
    </row>
    <row r="1837" spans="1:14" ht="15" hidden="1" outlineLevel="2" x14ac:dyDescent="0.25">
      <c r="A1837" s="1"/>
      <c r="B1837" s="8" t="str">
        <f t="shared" si="1309"/>
        <v>kW - Channel 57</v>
      </c>
      <c r="C1837" s="1">
        <f t="shared" si="1310"/>
        <v>57</v>
      </c>
      <c r="D1837" s="10">
        <f t="shared" si="1310"/>
        <v>5920</v>
      </c>
      <c r="F1837" s="10">
        <f t="shared" si="1311"/>
        <v>10688</v>
      </c>
      <c r="G1837" s="11">
        <f t="shared" si="1312"/>
        <v>10689</v>
      </c>
      <c r="J1837" s="1" t="s">
        <v>125</v>
      </c>
      <c r="L1837"/>
      <c r="M1837"/>
      <c r="N1837"/>
    </row>
    <row r="1838" spans="1:14" ht="15" hidden="1" outlineLevel="2" x14ac:dyDescent="0.25">
      <c r="A1838" s="1"/>
      <c r="B1838" s="8" t="str">
        <f t="shared" si="1309"/>
        <v>kW - Channel 58</v>
      </c>
      <c r="C1838" s="1">
        <f t="shared" si="1310"/>
        <v>58</v>
      </c>
      <c r="D1838" s="10">
        <f t="shared" si="1310"/>
        <v>5921</v>
      </c>
      <c r="F1838" s="10">
        <f t="shared" si="1311"/>
        <v>10690</v>
      </c>
      <c r="G1838" s="11">
        <f t="shared" si="1312"/>
        <v>10691</v>
      </c>
      <c r="J1838" s="1" t="s">
        <v>125</v>
      </c>
      <c r="L1838"/>
      <c r="M1838"/>
      <c r="N1838"/>
    </row>
    <row r="1839" spans="1:14" ht="15" hidden="1" outlineLevel="2" x14ac:dyDescent="0.25">
      <c r="A1839" s="1"/>
      <c r="B1839" s="8" t="str">
        <f t="shared" si="1309"/>
        <v>kW - Channel 59</v>
      </c>
      <c r="C1839" s="1">
        <f t="shared" si="1310"/>
        <v>59</v>
      </c>
      <c r="D1839" s="10">
        <f t="shared" si="1310"/>
        <v>5922</v>
      </c>
      <c r="F1839" s="10">
        <f t="shared" si="1311"/>
        <v>10692</v>
      </c>
      <c r="G1839" s="11">
        <f t="shared" si="1312"/>
        <v>10693</v>
      </c>
      <c r="J1839" s="1" t="s">
        <v>125</v>
      </c>
      <c r="L1839"/>
      <c r="M1839"/>
      <c r="N1839"/>
    </row>
    <row r="1840" spans="1:14" ht="15" hidden="1" outlineLevel="2" x14ac:dyDescent="0.25">
      <c r="A1840" s="1"/>
      <c r="B1840" s="8" t="str">
        <f t="shared" si="1309"/>
        <v>kW - Channel 60</v>
      </c>
      <c r="C1840" s="1">
        <f t="shared" si="1310"/>
        <v>60</v>
      </c>
      <c r="D1840" s="10">
        <f t="shared" si="1310"/>
        <v>5923</v>
      </c>
      <c r="F1840" s="10">
        <f t="shared" si="1311"/>
        <v>10694</v>
      </c>
      <c r="G1840" s="11">
        <f t="shared" si="1312"/>
        <v>10695</v>
      </c>
      <c r="J1840" s="1" t="s">
        <v>125</v>
      </c>
      <c r="L1840"/>
      <c r="M1840"/>
      <c r="N1840"/>
    </row>
    <row r="1841" spans="1:14" ht="15" hidden="1" outlineLevel="2" x14ac:dyDescent="0.25">
      <c r="A1841" s="1"/>
      <c r="B1841" s="8" t="str">
        <f t="shared" si="1309"/>
        <v>kW - Channel 61</v>
      </c>
      <c r="C1841" s="1">
        <f t="shared" si="1310"/>
        <v>61</v>
      </c>
      <c r="D1841" s="10">
        <f t="shared" si="1310"/>
        <v>5924</v>
      </c>
      <c r="F1841" s="10">
        <f t="shared" si="1311"/>
        <v>10696</v>
      </c>
      <c r="G1841" s="11">
        <f t="shared" si="1312"/>
        <v>10697</v>
      </c>
      <c r="J1841" s="1" t="s">
        <v>125</v>
      </c>
      <c r="L1841"/>
      <c r="M1841"/>
      <c r="N1841"/>
    </row>
    <row r="1842" spans="1:14" ht="15" hidden="1" outlineLevel="2" x14ac:dyDescent="0.25">
      <c r="A1842" s="1"/>
      <c r="B1842" s="8" t="str">
        <f t="shared" si="1309"/>
        <v>kW - Channel 62</v>
      </c>
      <c r="C1842" s="1">
        <f t="shared" si="1310"/>
        <v>62</v>
      </c>
      <c r="D1842" s="10">
        <f t="shared" si="1310"/>
        <v>5925</v>
      </c>
      <c r="F1842" s="10">
        <f t="shared" si="1311"/>
        <v>10698</v>
      </c>
      <c r="G1842" s="11">
        <f t="shared" si="1312"/>
        <v>10699</v>
      </c>
      <c r="J1842" s="1" t="s">
        <v>125</v>
      </c>
      <c r="L1842"/>
      <c r="M1842"/>
      <c r="N1842"/>
    </row>
    <row r="1843" spans="1:14" ht="15" hidden="1" outlineLevel="2" x14ac:dyDescent="0.25">
      <c r="A1843" s="1"/>
      <c r="B1843" s="8" t="str">
        <f t="shared" si="1309"/>
        <v>kW - Channel 63</v>
      </c>
      <c r="C1843" s="1">
        <f t="shared" si="1310"/>
        <v>63</v>
      </c>
      <c r="D1843" s="10">
        <f t="shared" si="1310"/>
        <v>5926</v>
      </c>
      <c r="F1843" s="10">
        <f t="shared" si="1311"/>
        <v>10700</v>
      </c>
      <c r="G1843" s="11">
        <f t="shared" si="1312"/>
        <v>10701</v>
      </c>
      <c r="J1843" s="1" t="s">
        <v>125</v>
      </c>
      <c r="L1843"/>
      <c r="M1843"/>
      <c r="N1843"/>
    </row>
    <row r="1844" spans="1:14" ht="15" hidden="1" outlineLevel="2" x14ac:dyDescent="0.25">
      <c r="A1844" s="1"/>
      <c r="B1844" s="8" t="str">
        <f t="shared" si="1309"/>
        <v>kW - Channel 64</v>
      </c>
      <c r="C1844" s="1">
        <f t="shared" si="1310"/>
        <v>64</v>
      </c>
      <c r="D1844" s="10">
        <f t="shared" si="1310"/>
        <v>5927</v>
      </c>
      <c r="F1844" s="10">
        <f t="shared" si="1311"/>
        <v>10702</v>
      </c>
      <c r="G1844" s="11">
        <f t="shared" si="1312"/>
        <v>10703</v>
      </c>
      <c r="J1844" s="1" t="s">
        <v>125</v>
      </c>
      <c r="L1844"/>
      <c r="M1844"/>
      <c r="N1844"/>
    </row>
    <row r="1845" spans="1:14" ht="15" hidden="1" outlineLevel="2" x14ac:dyDescent="0.25">
      <c r="A1845" s="1"/>
      <c r="B1845" s="8" t="str">
        <f t="shared" si="1309"/>
        <v>kW - Channel 65</v>
      </c>
      <c r="C1845" s="1">
        <f t="shared" si="1310"/>
        <v>65</v>
      </c>
      <c r="D1845" s="10">
        <f t="shared" si="1310"/>
        <v>5928</v>
      </c>
      <c r="F1845" s="10">
        <f t="shared" si="1311"/>
        <v>10704</v>
      </c>
      <c r="G1845" s="11">
        <f t="shared" si="1312"/>
        <v>10705</v>
      </c>
      <c r="J1845" s="1" t="s">
        <v>125</v>
      </c>
      <c r="L1845"/>
      <c r="M1845"/>
      <c r="N1845"/>
    </row>
    <row r="1846" spans="1:14" ht="15" hidden="1" outlineLevel="2" x14ac:dyDescent="0.25">
      <c r="A1846" s="1"/>
      <c r="B1846" s="8" t="str">
        <f t="shared" ref="B1846:B1876" si="1313">CONCATENATE("kW - Channel ",C1846)</f>
        <v>kW - Channel 66</v>
      </c>
      <c r="C1846" s="1">
        <f t="shared" si="1310"/>
        <v>66</v>
      </c>
      <c r="D1846" s="10">
        <f t="shared" si="1310"/>
        <v>5929</v>
      </c>
      <c r="F1846" s="10">
        <f t="shared" si="1311"/>
        <v>10706</v>
      </c>
      <c r="G1846" s="11">
        <f t="shared" si="1312"/>
        <v>10707</v>
      </c>
      <c r="J1846" s="1" t="s">
        <v>125</v>
      </c>
      <c r="L1846"/>
      <c r="M1846"/>
      <c r="N1846"/>
    </row>
    <row r="1847" spans="1:14" ht="15" hidden="1" outlineLevel="2" x14ac:dyDescent="0.25">
      <c r="A1847" s="1"/>
      <c r="B1847" s="8" t="str">
        <f t="shared" si="1313"/>
        <v>kW - Channel 67</v>
      </c>
      <c r="C1847" s="1">
        <f t="shared" ref="C1847:D1876" si="1314">C1846+1</f>
        <v>67</v>
      </c>
      <c r="D1847" s="10">
        <f t="shared" si="1314"/>
        <v>5930</v>
      </c>
      <c r="F1847" s="10">
        <f t="shared" ref="F1847:F1876" si="1315">G1846+1</f>
        <v>10708</v>
      </c>
      <c r="G1847" s="11">
        <f t="shared" ref="G1847:G1876" si="1316">+F1847+1</f>
        <v>10709</v>
      </c>
      <c r="J1847" s="1" t="s">
        <v>125</v>
      </c>
      <c r="L1847"/>
      <c r="M1847"/>
      <c r="N1847"/>
    </row>
    <row r="1848" spans="1:14" ht="15" hidden="1" outlineLevel="2" x14ac:dyDescent="0.25">
      <c r="A1848" s="1"/>
      <c r="B1848" s="8" t="str">
        <f t="shared" si="1313"/>
        <v>kW - Channel 68</v>
      </c>
      <c r="C1848" s="1">
        <f t="shared" si="1314"/>
        <v>68</v>
      </c>
      <c r="D1848" s="10">
        <f t="shared" si="1314"/>
        <v>5931</v>
      </c>
      <c r="F1848" s="10">
        <f t="shared" si="1315"/>
        <v>10710</v>
      </c>
      <c r="G1848" s="11">
        <f t="shared" si="1316"/>
        <v>10711</v>
      </c>
      <c r="J1848" s="1" t="s">
        <v>125</v>
      </c>
      <c r="L1848"/>
      <c r="M1848"/>
      <c r="N1848"/>
    </row>
    <row r="1849" spans="1:14" ht="15" hidden="1" outlineLevel="2" x14ac:dyDescent="0.25">
      <c r="A1849" s="1"/>
      <c r="B1849" s="8" t="str">
        <f t="shared" si="1313"/>
        <v>kW - Channel 69</v>
      </c>
      <c r="C1849" s="1">
        <f t="shared" si="1314"/>
        <v>69</v>
      </c>
      <c r="D1849" s="10">
        <f t="shared" si="1314"/>
        <v>5932</v>
      </c>
      <c r="F1849" s="10">
        <f t="shared" si="1315"/>
        <v>10712</v>
      </c>
      <c r="G1849" s="11">
        <f t="shared" si="1316"/>
        <v>10713</v>
      </c>
      <c r="J1849" s="1" t="s">
        <v>125</v>
      </c>
      <c r="L1849"/>
      <c r="M1849"/>
      <c r="N1849"/>
    </row>
    <row r="1850" spans="1:14" ht="15" hidden="1" outlineLevel="2" x14ac:dyDescent="0.25">
      <c r="A1850" s="1"/>
      <c r="B1850" s="8" t="str">
        <f t="shared" si="1313"/>
        <v>kW - Channel 70</v>
      </c>
      <c r="C1850" s="1">
        <f t="shared" si="1314"/>
        <v>70</v>
      </c>
      <c r="D1850" s="10">
        <f t="shared" si="1314"/>
        <v>5933</v>
      </c>
      <c r="F1850" s="10">
        <f t="shared" si="1315"/>
        <v>10714</v>
      </c>
      <c r="G1850" s="11">
        <f t="shared" si="1316"/>
        <v>10715</v>
      </c>
      <c r="J1850" s="1" t="s">
        <v>125</v>
      </c>
      <c r="L1850"/>
      <c r="M1850"/>
      <c r="N1850"/>
    </row>
    <row r="1851" spans="1:14" ht="15" hidden="1" outlineLevel="2" x14ac:dyDescent="0.25">
      <c r="A1851" s="1"/>
      <c r="B1851" s="8" t="str">
        <f t="shared" si="1313"/>
        <v>kW - Channel 71</v>
      </c>
      <c r="C1851" s="1">
        <f t="shared" si="1314"/>
        <v>71</v>
      </c>
      <c r="D1851" s="10">
        <f t="shared" si="1314"/>
        <v>5934</v>
      </c>
      <c r="F1851" s="10">
        <f t="shared" si="1315"/>
        <v>10716</v>
      </c>
      <c r="G1851" s="11">
        <f t="shared" si="1316"/>
        <v>10717</v>
      </c>
      <c r="J1851" s="1" t="s">
        <v>125</v>
      </c>
      <c r="L1851"/>
      <c r="M1851"/>
      <c r="N1851"/>
    </row>
    <row r="1852" spans="1:14" ht="15" hidden="1" outlineLevel="2" x14ac:dyDescent="0.25">
      <c r="A1852" s="1"/>
      <c r="B1852" s="8" t="str">
        <f t="shared" si="1313"/>
        <v>kW - Channel 72</v>
      </c>
      <c r="C1852" s="1">
        <f t="shared" si="1314"/>
        <v>72</v>
      </c>
      <c r="D1852" s="10">
        <f t="shared" si="1314"/>
        <v>5935</v>
      </c>
      <c r="F1852" s="10">
        <f t="shared" si="1315"/>
        <v>10718</v>
      </c>
      <c r="G1852" s="11">
        <f t="shared" si="1316"/>
        <v>10719</v>
      </c>
      <c r="J1852" s="1" t="s">
        <v>125</v>
      </c>
      <c r="L1852"/>
      <c r="M1852"/>
      <c r="N1852"/>
    </row>
    <row r="1853" spans="1:14" ht="15" hidden="1" outlineLevel="2" x14ac:dyDescent="0.25">
      <c r="A1853" s="1"/>
      <c r="B1853" s="8" t="str">
        <f t="shared" si="1313"/>
        <v>kW - Channel 73</v>
      </c>
      <c r="C1853" s="1">
        <f t="shared" si="1314"/>
        <v>73</v>
      </c>
      <c r="D1853" s="10">
        <f t="shared" si="1314"/>
        <v>5936</v>
      </c>
      <c r="F1853" s="10">
        <f t="shared" si="1315"/>
        <v>10720</v>
      </c>
      <c r="G1853" s="11">
        <f t="shared" si="1316"/>
        <v>10721</v>
      </c>
      <c r="J1853" s="1" t="s">
        <v>125</v>
      </c>
      <c r="L1853"/>
      <c r="M1853"/>
      <c r="N1853"/>
    </row>
    <row r="1854" spans="1:14" ht="15" hidden="1" outlineLevel="2" x14ac:dyDescent="0.25">
      <c r="A1854" s="1"/>
      <c r="B1854" s="8" t="str">
        <f t="shared" si="1313"/>
        <v>kW - Channel 74</v>
      </c>
      <c r="C1854" s="1">
        <f t="shared" si="1314"/>
        <v>74</v>
      </c>
      <c r="D1854" s="10">
        <f t="shared" si="1314"/>
        <v>5937</v>
      </c>
      <c r="F1854" s="10">
        <f t="shared" si="1315"/>
        <v>10722</v>
      </c>
      <c r="G1854" s="11">
        <f t="shared" si="1316"/>
        <v>10723</v>
      </c>
      <c r="J1854" s="1" t="s">
        <v>125</v>
      </c>
      <c r="L1854"/>
      <c r="M1854"/>
      <c r="N1854"/>
    </row>
    <row r="1855" spans="1:14" ht="15" hidden="1" outlineLevel="2" x14ac:dyDescent="0.25">
      <c r="A1855" s="1"/>
      <c r="B1855" s="8" t="str">
        <f t="shared" si="1313"/>
        <v>kW - Channel 75</v>
      </c>
      <c r="C1855" s="1">
        <f t="shared" si="1314"/>
        <v>75</v>
      </c>
      <c r="D1855" s="10">
        <f t="shared" si="1314"/>
        <v>5938</v>
      </c>
      <c r="F1855" s="10">
        <f t="shared" si="1315"/>
        <v>10724</v>
      </c>
      <c r="G1855" s="11">
        <f t="shared" si="1316"/>
        <v>10725</v>
      </c>
      <c r="J1855" s="1" t="s">
        <v>125</v>
      </c>
      <c r="L1855"/>
      <c r="M1855"/>
      <c r="N1855"/>
    </row>
    <row r="1856" spans="1:14" ht="15" hidden="1" outlineLevel="2" x14ac:dyDescent="0.25">
      <c r="A1856" s="1"/>
      <c r="B1856" s="8" t="str">
        <f t="shared" si="1313"/>
        <v>kW - Channel 76</v>
      </c>
      <c r="C1856" s="1">
        <f t="shared" si="1314"/>
        <v>76</v>
      </c>
      <c r="D1856" s="10">
        <f t="shared" si="1314"/>
        <v>5939</v>
      </c>
      <c r="F1856" s="10">
        <f t="shared" si="1315"/>
        <v>10726</v>
      </c>
      <c r="G1856" s="11">
        <f t="shared" si="1316"/>
        <v>10727</v>
      </c>
      <c r="J1856" s="1" t="s">
        <v>125</v>
      </c>
      <c r="L1856"/>
      <c r="M1856"/>
      <c r="N1856"/>
    </row>
    <row r="1857" spans="1:14" ht="15" hidden="1" outlineLevel="2" x14ac:dyDescent="0.25">
      <c r="A1857" s="1"/>
      <c r="B1857" s="8" t="str">
        <f t="shared" si="1313"/>
        <v>kW - Channel 77</v>
      </c>
      <c r="C1857" s="1">
        <f t="shared" si="1314"/>
        <v>77</v>
      </c>
      <c r="D1857" s="10">
        <f t="shared" si="1314"/>
        <v>5940</v>
      </c>
      <c r="F1857" s="10">
        <f t="shared" si="1315"/>
        <v>10728</v>
      </c>
      <c r="G1857" s="11">
        <f t="shared" si="1316"/>
        <v>10729</v>
      </c>
      <c r="J1857" s="1" t="s">
        <v>125</v>
      </c>
      <c r="L1857"/>
      <c r="M1857"/>
      <c r="N1857"/>
    </row>
    <row r="1858" spans="1:14" ht="15" hidden="1" outlineLevel="2" x14ac:dyDescent="0.25">
      <c r="A1858" s="1"/>
      <c r="B1858" s="8" t="str">
        <f t="shared" si="1313"/>
        <v>kW - Channel 78</v>
      </c>
      <c r="C1858" s="1">
        <f t="shared" si="1314"/>
        <v>78</v>
      </c>
      <c r="D1858" s="10">
        <f t="shared" si="1314"/>
        <v>5941</v>
      </c>
      <c r="F1858" s="10">
        <f t="shared" si="1315"/>
        <v>10730</v>
      </c>
      <c r="G1858" s="11">
        <f t="shared" si="1316"/>
        <v>10731</v>
      </c>
      <c r="J1858" s="1" t="s">
        <v>125</v>
      </c>
      <c r="L1858"/>
      <c r="M1858"/>
      <c r="N1858"/>
    </row>
    <row r="1859" spans="1:14" ht="15" hidden="1" outlineLevel="2" x14ac:dyDescent="0.25">
      <c r="A1859" s="1"/>
      <c r="B1859" s="8" t="str">
        <f t="shared" si="1313"/>
        <v>kW - Channel 79</v>
      </c>
      <c r="C1859" s="1">
        <f t="shared" si="1314"/>
        <v>79</v>
      </c>
      <c r="D1859" s="10">
        <f t="shared" si="1314"/>
        <v>5942</v>
      </c>
      <c r="F1859" s="10">
        <f t="shared" si="1315"/>
        <v>10732</v>
      </c>
      <c r="G1859" s="11">
        <f t="shared" si="1316"/>
        <v>10733</v>
      </c>
      <c r="J1859" s="1" t="s">
        <v>125</v>
      </c>
      <c r="L1859"/>
      <c r="M1859"/>
      <c r="N1859"/>
    </row>
    <row r="1860" spans="1:14" ht="15" hidden="1" outlineLevel="2" x14ac:dyDescent="0.25">
      <c r="A1860" s="1"/>
      <c r="B1860" s="8" t="str">
        <f t="shared" si="1313"/>
        <v>kW - Channel 80</v>
      </c>
      <c r="C1860" s="1">
        <f t="shared" si="1314"/>
        <v>80</v>
      </c>
      <c r="D1860" s="10">
        <f t="shared" si="1314"/>
        <v>5943</v>
      </c>
      <c r="F1860" s="10">
        <f t="shared" si="1315"/>
        <v>10734</v>
      </c>
      <c r="G1860" s="11">
        <f t="shared" si="1316"/>
        <v>10735</v>
      </c>
      <c r="J1860" s="1" t="s">
        <v>125</v>
      </c>
      <c r="L1860"/>
      <c r="M1860"/>
      <c r="N1860"/>
    </row>
    <row r="1861" spans="1:14" ht="15" hidden="1" outlineLevel="2" x14ac:dyDescent="0.25">
      <c r="A1861" s="1"/>
      <c r="B1861" s="8" t="str">
        <f t="shared" si="1313"/>
        <v>kW - Channel 81</v>
      </c>
      <c r="C1861" s="1">
        <f t="shared" si="1314"/>
        <v>81</v>
      </c>
      <c r="D1861" s="10">
        <f t="shared" si="1314"/>
        <v>5944</v>
      </c>
      <c r="F1861" s="10">
        <f t="shared" si="1315"/>
        <v>10736</v>
      </c>
      <c r="G1861" s="11">
        <f t="shared" si="1316"/>
        <v>10737</v>
      </c>
      <c r="J1861" s="1" t="s">
        <v>125</v>
      </c>
      <c r="L1861"/>
      <c r="M1861"/>
      <c r="N1861"/>
    </row>
    <row r="1862" spans="1:14" ht="15" hidden="1" outlineLevel="2" x14ac:dyDescent="0.25">
      <c r="A1862" s="1"/>
      <c r="B1862" s="8" t="str">
        <f t="shared" si="1313"/>
        <v>kW - Channel 82</v>
      </c>
      <c r="C1862" s="1">
        <f t="shared" si="1314"/>
        <v>82</v>
      </c>
      <c r="D1862" s="10">
        <f t="shared" si="1314"/>
        <v>5945</v>
      </c>
      <c r="F1862" s="10">
        <f t="shared" si="1315"/>
        <v>10738</v>
      </c>
      <c r="G1862" s="11">
        <f t="shared" si="1316"/>
        <v>10739</v>
      </c>
      <c r="J1862" s="1" t="s">
        <v>125</v>
      </c>
      <c r="L1862"/>
      <c r="M1862"/>
      <c r="N1862"/>
    </row>
    <row r="1863" spans="1:14" ht="15" hidden="1" outlineLevel="2" x14ac:dyDescent="0.25">
      <c r="A1863" s="1"/>
      <c r="B1863" s="8" t="str">
        <f t="shared" si="1313"/>
        <v>kW - Channel 83</v>
      </c>
      <c r="C1863" s="1">
        <f t="shared" si="1314"/>
        <v>83</v>
      </c>
      <c r="D1863" s="10">
        <f t="shared" si="1314"/>
        <v>5946</v>
      </c>
      <c r="F1863" s="10">
        <f t="shared" si="1315"/>
        <v>10740</v>
      </c>
      <c r="G1863" s="11">
        <f t="shared" si="1316"/>
        <v>10741</v>
      </c>
      <c r="J1863" s="1" t="s">
        <v>125</v>
      </c>
      <c r="L1863"/>
      <c r="M1863"/>
      <c r="N1863"/>
    </row>
    <row r="1864" spans="1:14" ht="15" hidden="1" outlineLevel="2" x14ac:dyDescent="0.25">
      <c r="A1864" s="1"/>
      <c r="B1864" s="8" t="str">
        <f t="shared" si="1313"/>
        <v>kW - Channel 84</v>
      </c>
      <c r="C1864" s="1">
        <f t="shared" si="1314"/>
        <v>84</v>
      </c>
      <c r="D1864" s="10">
        <f t="shared" si="1314"/>
        <v>5947</v>
      </c>
      <c r="F1864" s="10">
        <f t="shared" si="1315"/>
        <v>10742</v>
      </c>
      <c r="G1864" s="11">
        <f t="shared" si="1316"/>
        <v>10743</v>
      </c>
      <c r="J1864" s="1" t="s">
        <v>125</v>
      </c>
      <c r="L1864"/>
      <c r="M1864"/>
      <c r="N1864"/>
    </row>
    <row r="1865" spans="1:14" ht="15" hidden="1" outlineLevel="2" x14ac:dyDescent="0.25">
      <c r="A1865" s="1"/>
      <c r="B1865" s="8" t="str">
        <f t="shared" si="1313"/>
        <v>kW - Channel 85</v>
      </c>
      <c r="C1865" s="1">
        <f t="shared" si="1314"/>
        <v>85</v>
      </c>
      <c r="D1865" s="10">
        <f t="shared" si="1314"/>
        <v>5948</v>
      </c>
      <c r="F1865" s="10">
        <f t="shared" si="1315"/>
        <v>10744</v>
      </c>
      <c r="G1865" s="11">
        <f t="shared" si="1316"/>
        <v>10745</v>
      </c>
      <c r="J1865" s="1" t="s">
        <v>125</v>
      </c>
      <c r="L1865"/>
      <c r="M1865"/>
      <c r="N1865"/>
    </row>
    <row r="1866" spans="1:14" ht="15" hidden="1" outlineLevel="2" x14ac:dyDescent="0.25">
      <c r="A1866" s="1"/>
      <c r="B1866" s="8" t="str">
        <f t="shared" si="1313"/>
        <v>kW - Channel 86</v>
      </c>
      <c r="C1866" s="1">
        <f t="shared" si="1314"/>
        <v>86</v>
      </c>
      <c r="D1866" s="10">
        <f t="shared" si="1314"/>
        <v>5949</v>
      </c>
      <c r="F1866" s="10">
        <f t="shared" si="1315"/>
        <v>10746</v>
      </c>
      <c r="G1866" s="11">
        <f t="shared" si="1316"/>
        <v>10747</v>
      </c>
      <c r="J1866" s="1" t="s">
        <v>125</v>
      </c>
      <c r="L1866"/>
      <c r="M1866"/>
      <c r="N1866"/>
    </row>
    <row r="1867" spans="1:14" ht="15" hidden="1" outlineLevel="2" x14ac:dyDescent="0.25">
      <c r="A1867" s="1"/>
      <c r="B1867" s="8" t="str">
        <f t="shared" si="1313"/>
        <v>kW - Channel 87</v>
      </c>
      <c r="C1867" s="1">
        <f t="shared" si="1314"/>
        <v>87</v>
      </c>
      <c r="D1867" s="10">
        <f t="shared" si="1314"/>
        <v>5950</v>
      </c>
      <c r="F1867" s="10">
        <f t="shared" si="1315"/>
        <v>10748</v>
      </c>
      <c r="G1867" s="11">
        <f t="shared" si="1316"/>
        <v>10749</v>
      </c>
      <c r="J1867" s="1" t="s">
        <v>125</v>
      </c>
      <c r="L1867"/>
      <c r="M1867"/>
      <c r="N1867"/>
    </row>
    <row r="1868" spans="1:14" hidden="1" outlineLevel="2" x14ac:dyDescent="0.25">
      <c r="B1868" s="8" t="str">
        <f t="shared" si="1313"/>
        <v>kW - Channel 88</v>
      </c>
      <c r="C1868" s="1">
        <f t="shared" si="1314"/>
        <v>88</v>
      </c>
      <c r="D1868" s="10">
        <f t="shared" si="1314"/>
        <v>5951</v>
      </c>
      <c r="F1868" s="10">
        <f t="shared" si="1315"/>
        <v>10750</v>
      </c>
      <c r="G1868" s="11">
        <f t="shared" si="1316"/>
        <v>10751</v>
      </c>
      <c r="J1868" s="1" t="s">
        <v>125</v>
      </c>
    </row>
    <row r="1869" spans="1:14" hidden="1" outlineLevel="2" x14ac:dyDescent="0.25">
      <c r="B1869" s="8" t="str">
        <f t="shared" si="1313"/>
        <v>kW - Channel 89</v>
      </c>
      <c r="C1869" s="1">
        <f t="shared" si="1314"/>
        <v>89</v>
      </c>
      <c r="D1869" s="10">
        <f t="shared" si="1314"/>
        <v>5952</v>
      </c>
      <c r="F1869" s="10">
        <f t="shared" si="1315"/>
        <v>10752</v>
      </c>
      <c r="G1869" s="11">
        <f t="shared" si="1316"/>
        <v>10753</v>
      </c>
      <c r="J1869" s="1" t="s">
        <v>125</v>
      </c>
    </row>
    <row r="1870" spans="1:14" hidden="1" outlineLevel="2" x14ac:dyDescent="0.25">
      <c r="B1870" s="8" t="str">
        <f t="shared" si="1313"/>
        <v>kW - Channel 90</v>
      </c>
      <c r="C1870" s="1">
        <f t="shared" si="1314"/>
        <v>90</v>
      </c>
      <c r="D1870" s="10">
        <f t="shared" si="1314"/>
        <v>5953</v>
      </c>
      <c r="F1870" s="10">
        <f t="shared" si="1315"/>
        <v>10754</v>
      </c>
      <c r="G1870" s="11">
        <f t="shared" si="1316"/>
        <v>10755</v>
      </c>
      <c r="J1870" s="1" t="s">
        <v>125</v>
      </c>
    </row>
    <row r="1871" spans="1:14" hidden="1" outlineLevel="2" x14ac:dyDescent="0.25">
      <c r="B1871" s="8" t="str">
        <f t="shared" si="1313"/>
        <v>kW - Channel 91</v>
      </c>
      <c r="C1871" s="1">
        <f t="shared" si="1314"/>
        <v>91</v>
      </c>
      <c r="D1871" s="10">
        <f t="shared" si="1314"/>
        <v>5954</v>
      </c>
      <c r="F1871" s="10">
        <f t="shared" si="1315"/>
        <v>10756</v>
      </c>
      <c r="G1871" s="11">
        <f t="shared" si="1316"/>
        <v>10757</v>
      </c>
      <c r="J1871" s="1" t="s">
        <v>125</v>
      </c>
    </row>
    <row r="1872" spans="1:14" hidden="1" outlineLevel="2" x14ac:dyDescent="0.25">
      <c r="B1872" s="8" t="str">
        <f t="shared" si="1313"/>
        <v>kW - Channel 92</v>
      </c>
      <c r="C1872" s="1">
        <f t="shared" si="1314"/>
        <v>92</v>
      </c>
      <c r="D1872" s="10">
        <f t="shared" si="1314"/>
        <v>5955</v>
      </c>
      <c r="F1872" s="10">
        <f t="shared" si="1315"/>
        <v>10758</v>
      </c>
      <c r="G1872" s="11">
        <f t="shared" si="1316"/>
        <v>10759</v>
      </c>
      <c r="J1872" s="1" t="s">
        <v>125</v>
      </c>
    </row>
    <row r="1873" spans="1:14" hidden="1" outlineLevel="2" x14ac:dyDescent="0.25">
      <c r="B1873" s="8" t="str">
        <f t="shared" si="1313"/>
        <v>kW - Channel 93</v>
      </c>
      <c r="C1873" s="1">
        <f t="shared" si="1314"/>
        <v>93</v>
      </c>
      <c r="D1873" s="10">
        <f t="shared" si="1314"/>
        <v>5956</v>
      </c>
      <c r="F1873" s="10">
        <f t="shared" si="1315"/>
        <v>10760</v>
      </c>
      <c r="G1873" s="11">
        <f t="shared" si="1316"/>
        <v>10761</v>
      </c>
      <c r="J1873" s="1" t="s">
        <v>125</v>
      </c>
    </row>
    <row r="1874" spans="1:14" hidden="1" outlineLevel="2" x14ac:dyDescent="0.25">
      <c r="B1874" s="8" t="str">
        <f t="shared" si="1313"/>
        <v>kW - Channel 94</v>
      </c>
      <c r="C1874" s="1">
        <f t="shared" si="1314"/>
        <v>94</v>
      </c>
      <c r="D1874" s="10">
        <f t="shared" si="1314"/>
        <v>5957</v>
      </c>
      <c r="F1874" s="10">
        <f t="shared" si="1315"/>
        <v>10762</v>
      </c>
      <c r="G1874" s="11">
        <f t="shared" si="1316"/>
        <v>10763</v>
      </c>
      <c r="J1874" s="1" t="s">
        <v>125</v>
      </c>
    </row>
    <row r="1875" spans="1:14" hidden="1" outlineLevel="2" x14ac:dyDescent="0.25">
      <c r="B1875" s="8" t="str">
        <f t="shared" si="1313"/>
        <v>kW - Channel 95</v>
      </c>
      <c r="C1875" s="1">
        <f t="shared" si="1314"/>
        <v>95</v>
      </c>
      <c r="D1875" s="10">
        <f t="shared" si="1314"/>
        <v>5958</v>
      </c>
      <c r="F1875" s="10">
        <f t="shared" si="1315"/>
        <v>10764</v>
      </c>
      <c r="G1875" s="11">
        <f t="shared" si="1316"/>
        <v>10765</v>
      </c>
      <c r="J1875" s="1" t="s">
        <v>125</v>
      </c>
    </row>
    <row r="1876" spans="1:14" hidden="1" outlineLevel="2" x14ac:dyDescent="0.25">
      <c r="B1876" s="8" t="str">
        <f t="shared" si="1313"/>
        <v>kW - Channel 96</v>
      </c>
      <c r="C1876" s="1">
        <f t="shared" si="1314"/>
        <v>96</v>
      </c>
      <c r="D1876" s="10">
        <f t="shared" si="1314"/>
        <v>5959</v>
      </c>
      <c r="F1876" s="10">
        <f t="shared" si="1315"/>
        <v>10766</v>
      </c>
      <c r="G1876" s="11">
        <f t="shared" si="1316"/>
        <v>10767</v>
      </c>
      <c r="J1876" s="1" t="s">
        <v>125</v>
      </c>
    </row>
    <row r="1877" spans="1:14" hidden="1" outlineLevel="1" x14ac:dyDescent="0.25"/>
    <row r="1878" spans="1:14" s="9" customFormat="1" hidden="1" outlineLevel="1" x14ac:dyDescent="0.25">
      <c r="A1878" s="7"/>
      <c r="B1878" s="8" t="s">
        <v>95</v>
      </c>
      <c r="C1878" s="8"/>
      <c r="D1878" s="10">
        <f>E1780+1</f>
        <v>5960</v>
      </c>
      <c r="E1878" s="1">
        <f>D1974</f>
        <v>6055</v>
      </c>
      <c r="F1878" s="10">
        <f>G1780+1</f>
        <v>10768</v>
      </c>
      <c r="G1878" s="11">
        <f>G1974</f>
        <v>10959</v>
      </c>
      <c r="H1878" s="1"/>
      <c r="I1878" s="11"/>
      <c r="J1878" s="1" t="s">
        <v>125</v>
      </c>
      <c r="K1878" s="1"/>
      <c r="L1878" s="1"/>
      <c r="M1878" s="1"/>
      <c r="N1878" s="8"/>
    </row>
    <row r="1879" spans="1:14" hidden="1" outlineLevel="2" x14ac:dyDescent="0.25">
      <c r="B1879" s="8" t="str">
        <f>CONCATENATE("kVAR - Channel ",C1879)</f>
        <v>kVAR - Channel 1</v>
      </c>
      <c r="C1879" s="1">
        <v>1</v>
      </c>
      <c r="D1879" s="10">
        <f>D1878</f>
        <v>5960</v>
      </c>
      <c r="F1879" s="10">
        <f>F1878</f>
        <v>10768</v>
      </c>
      <c r="G1879" s="11">
        <f>+F1879+1</f>
        <v>10769</v>
      </c>
      <c r="J1879" s="1" t="s">
        <v>125</v>
      </c>
    </row>
    <row r="1880" spans="1:14" hidden="1" outlineLevel="2" x14ac:dyDescent="0.25">
      <c r="B1880" s="8" t="str">
        <f t="shared" ref="B1880:B1943" si="1317">CONCATENATE("kVAR - Channel ",C1880)</f>
        <v>kVAR - Channel 2</v>
      </c>
      <c r="C1880" s="1">
        <f>C1879+1</f>
        <v>2</v>
      </c>
      <c r="D1880" s="10">
        <f>D1879+1</f>
        <v>5961</v>
      </c>
      <c r="F1880" s="10">
        <f>G1879+1</f>
        <v>10770</v>
      </c>
      <c r="G1880" s="11">
        <f>+F1880+1</f>
        <v>10771</v>
      </c>
      <c r="J1880" s="1" t="s">
        <v>125</v>
      </c>
    </row>
    <row r="1881" spans="1:14" hidden="1" outlineLevel="2" x14ac:dyDescent="0.25">
      <c r="B1881" s="8" t="str">
        <f t="shared" si="1317"/>
        <v>kVAR - Channel 3</v>
      </c>
      <c r="C1881" s="1">
        <f t="shared" ref="C1881:D1881" si="1318">C1880+1</f>
        <v>3</v>
      </c>
      <c r="D1881" s="10">
        <f t="shared" si="1318"/>
        <v>5962</v>
      </c>
      <c r="F1881" s="10">
        <f t="shared" ref="F1881:F1944" si="1319">G1880+1</f>
        <v>10772</v>
      </c>
      <c r="G1881" s="11">
        <f t="shared" ref="G1881:G1944" si="1320">+F1881+1</f>
        <v>10773</v>
      </c>
      <c r="J1881" s="1" t="s">
        <v>125</v>
      </c>
    </row>
    <row r="1882" spans="1:14" hidden="1" outlineLevel="2" x14ac:dyDescent="0.25">
      <c r="B1882" s="8" t="str">
        <f t="shared" si="1317"/>
        <v>kVAR - Channel 4</v>
      </c>
      <c r="C1882" s="1">
        <f t="shared" ref="C1882:D1882" si="1321">C1881+1</f>
        <v>4</v>
      </c>
      <c r="D1882" s="10">
        <f t="shared" si="1321"/>
        <v>5963</v>
      </c>
      <c r="F1882" s="10">
        <f t="shared" si="1319"/>
        <v>10774</v>
      </c>
      <c r="G1882" s="11">
        <f t="shared" si="1320"/>
        <v>10775</v>
      </c>
      <c r="J1882" s="1" t="s">
        <v>125</v>
      </c>
    </row>
    <row r="1883" spans="1:14" hidden="1" outlineLevel="2" x14ac:dyDescent="0.25">
      <c r="B1883" s="8" t="str">
        <f t="shared" si="1317"/>
        <v>kVAR - Channel 5</v>
      </c>
      <c r="C1883" s="1">
        <f t="shared" ref="C1883:D1883" si="1322">C1882+1</f>
        <v>5</v>
      </c>
      <c r="D1883" s="10">
        <f t="shared" si="1322"/>
        <v>5964</v>
      </c>
      <c r="F1883" s="10">
        <f t="shared" si="1319"/>
        <v>10776</v>
      </c>
      <c r="G1883" s="11">
        <f t="shared" si="1320"/>
        <v>10777</v>
      </c>
      <c r="J1883" s="1" t="s">
        <v>125</v>
      </c>
    </row>
    <row r="1884" spans="1:14" ht="15" hidden="1" outlineLevel="2" x14ac:dyDescent="0.25">
      <c r="A1884" s="1"/>
      <c r="B1884" s="8" t="str">
        <f t="shared" si="1317"/>
        <v>kVAR - Channel 6</v>
      </c>
      <c r="C1884" s="1">
        <f t="shared" ref="C1884:D1884" si="1323">C1883+1</f>
        <v>6</v>
      </c>
      <c r="D1884" s="10">
        <f t="shared" si="1323"/>
        <v>5965</v>
      </c>
      <c r="F1884" s="10">
        <f t="shared" si="1319"/>
        <v>10778</v>
      </c>
      <c r="G1884" s="11">
        <f t="shared" si="1320"/>
        <v>10779</v>
      </c>
      <c r="J1884" s="1" t="s">
        <v>125</v>
      </c>
      <c r="M1884"/>
      <c r="N1884"/>
    </row>
    <row r="1885" spans="1:14" ht="15" hidden="1" outlineLevel="2" x14ac:dyDescent="0.25">
      <c r="A1885" s="1"/>
      <c r="B1885" s="8" t="str">
        <f t="shared" si="1317"/>
        <v>kVAR - Channel 7</v>
      </c>
      <c r="C1885" s="1">
        <f t="shared" ref="C1885:D1885" si="1324">C1884+1</f>
        <v>7</v>
      </c>
      <c r="D1885" s="10">
        <f t="shared" si="1324"/>
        <v>5966</v>
      </c>
      <c r="F1885" s="10">
        <f t="shared" si="1319"/>
        <v>10780</v>
      </c>
      <c r="G1885" s="11">
        <f t="shared" si="1320"/>
        <v>10781</v>
      </c>
      <c r="J1885" s="1" t="s">
        <v>125</v>
      </c>
      <c r="M1885"/>
      <c r="N1885"/>
    </row>
    <row r="1886" spans="1:14" ht="15" hidden="1" outlineLevel="2" x14ac:dyDescent="0.25">
      <c r="A1886" s="1"/>
      <c r="B1886" s="8" t="str">
        <f t="shared" si="1317"/>
        <v>kVAR - Channel 8</v>
      </c>
      <c r="C1886" s="1">
        <f t="shared" ref="C1886:D1886" si="1325">C1885+1</f>
        <v>8</v>
      </c>
      <c r="D1886" s="10">
        <f t="shared" si="1325"/>
        <v>5967</v>
      </c>
      <c r="F1886" s="10">
        <f t="shared" si="1319"/>
        <v>10782</v>
      </c>
      <c r="G1886" s="11">
        <f t="shared" si="1320"/>
        <v>10783</v>
      </c>
      <c r="J1886" s="1" t="s">
        <v>125</v>
      </c>
      <c r="M1886"/>
      <c r="N1886"/>
    </row>
    <row r="1887" spans="1:14" ht="15" hidden="1" outlineLevel="2" x14ac:dyDescent="0.25">
      <c r="A1887" s="1"/>
      <c r="B1887" s="8" t="str">
        <f t="shared" si="1317"/>
        <v>kVAR - Channel 9</v>
      </c>
      <c r="C1887" s="1">
        <f t="shared" ref="C1887:D1887" si="1326">C1886+1</f>
        <v>9</v>
      </c>
      <c r="D1887" s="10">
        <f t="shared" si="1326"/>
        <v>5968</v>
      </c>
      <c r="F1887" s="10">
        <f t="shared" si="1319"/>
        <v>10784</v>
      </c>
      <c r="G1887" s="11">
        <f t="shared" si="1320"/>
        <v>10785</v>
      </c>
      <c r="J1887" s="1" t="s">
        <v>125</v>
      </c>
      <c r="M1887"/>
      <c r="N1887"/>
    </row>
    <row r="1888" spans="1:14" ht="15" hidden="1" outlineLevel="2" x14ac:dyDescent="0.25">
      <c r="A1888" s="1"/>
      <c r="B1888" s="8" t="str">
        <f t="shared" si="1317"/>
        <v>kVAR - Channel 10</v>
      </c>
      <c r="C1888" s="1">
        <f t="shared" ref="C1888:D1888" si="1327">C1887+1</f>
        <v>10</v>
      </c>
      <c r="D1888" s="10">
        <f t="shared" si="1327"/>
        <v>5969</v>
      </c>
      <c r="F1888" s="10">
        <f t="shared" si="1319"/>
        <v>10786</v>
      </c>
      <c r="G1888" s="11">
        <f t="shared" si="1320"/>
        <v>10787</v>
      </c>
      <c r="J1888" s="1" t="s">
        <v>125</v>
      </c>
      <c r="M1888"/>
      <c r="N1888"/>
    </row>
    <row r="1889" spans="1:14" ht="15" hidden="1" outlineLevel="2" x14ac:dyDescent="0.25">
      <c r="A1889" s="1"/>
      <c r="B1889" s="8" t="str">
        <f t="shared" si="1317"/>
        <v>kVAR - Channel 11</v>
      </c>
      <c r="C1889" s="1">
        <f t="shared" ref="C1889:D1889" si="1328">C1888+1</f>
        <v>11</v>
      </c>
      <c r="D1889" s="10">
        <f t="shared" si="1328"/>
        <v>5970</v>
      </c>
      <c r="F1889" s="10">
        <f t="shared" si="1319"/>
        <v>10788</v>
      </c>
      <c r="G1889" s="11">
        <f t="shared" si="1320"/>
        <v>10789</v>
      </c>
      <c r="J1889" s="1" t="s">
        <v>125</v>
      </c>
      <c r="M1889"/>
      <c r="N1889"/>
    </row>
    <row r="1890" spans="1:14" ht="15" hidden="1" outlineLevel="2" x14ac:dyDescent="0.25">
      <c r="A1890" s="1"/>
      <c r="B1890" s="8" t="str">
        <f t="shared" si="1317"/>
        <v>kVAR - Channel 12</v>
      </c>
      <c r="C1890" s="1">
        <f t="shared" ref="C1890:D1890" si="1329">C1889+1</f>
        <v>12</v>
      </c>
      <c r="D1890" s="10">
        <f t="shared" si="1329"/>
        <v>5971</v>
      </c>
      <c r="F1890" s="10">
        <f t="shared" si="1319"/>
        <v>10790</v>
      </c>
      <c r="G1890" s="11">
        <f t="shared" si="1320"/>
        <v>10791</v>
      </c>
      <c r="J1890" s="1" t="s">
        <v>125</v>
      </c>
      <c r="M1890"/>
      <c r="N1890"/>
    </row>
    <row r="1891" spans="1:14" ht="15" hidden="1" outlineLevel="2" x14ac:dyDescent="0.25">
      <c r="A1891" s="1"/>
      <c r="B1891" s="8" t="str">
        <f t="shared" si="1317"/>
        <v>kVAR - Channel 13</v>
      </c>
      <c r="C1891" s="1">
        <f t="shared" ref="C1891:D1891" si="1330">C1890+1</f>
        <v>13</v>
      </c>
      <c r="D1891" s="10">
        <f t="shared" si="1330"/>
        <v>5972</v>
      </c>
      <c r="F1891" s="10">
        <f t="shared" si="1319"/>
        <v>10792</v>
      </c>
      <c r="G1891" s="11">
        <f t="shared" si="1320"/>
        <v>10793</v>
      </c>
      <c r="J1891" s="1" t="s">
        <v>125</v>
      </c>
      <c r="M1891"/>
      <c r="N1891"/>
    </row>
    <row r="1892" spans="1:14" ht="15" hidden="1" outlineLevel="2" x14ac:dyDescent="0.25">
      <c r="A1892" s="1"/>
      <c r="B1892" s="8" t="str">
        <f t="shared" si="1317"/>
        <v>kVAR - Channel 14</v>
      </c>
      <c r="C1892" s="1">
        <f t="shared" ref="C1892:D1892" si="1331">C1891+1</f>
        <v>14</v>
      </c>
      <c r="D1892" s="10">
        <f t="shared" si="1331"/>
        <v>5973</v>
      </c>
      <c r="F1892" s="10">
        <f t="shared" si="1319"/>
        <v>10794</v>
      </c>
      <c r="G1892" s="11">
        <f t="shared" si="1320"/>
        <v>10795</v>
      </c>
      <c r="J1892" s="1" t="s">
        <v>125</v>
      </c>
      <c r="M1892"/>
      <c r="N1892"/>
    </row>
    <row r="1893" spans="1:14" ht="15" hidden="1" outlineLevel="2" x14ac:dyDescent="0.25">
      <c r="A1893" s="1"/>
      <c r="B1893" s="8" t="str">
        <f t="shared" si="1317"/>
        <v>kVAR - Channel 15</v>
      </c>
      <c r="C1893" s="1">
        <f t="shared" ref="C1893:D1893" si="1332">C1892+1</f>
        <v>15</v>
      </c>
      <c r="D1893" s="10">
        <f t="shared" si="1332"/>
        <v>5974</v>
      </c>
      <c r="F1893" s="10">
        <f t="shared" si="1319"/>
        <v>10796</v>
      </c>
      <c r="G1893" s="11">
        <f t="shared" si="1320"/>
        <v>10797</v>
      </c>
      <c r="J1893" s="1" t="s">
        <v>125</v>
      </c>
      <c r="M1893"/>
      <c r="N1893"/>
    </row>
    <row r="1894" spans="1:14" ht="15" hidden="1" outlineLevel="2" x14ac:dyDescent="0.25">
      <c r="A1894" s="1"/>
      <c r="B1894" s="8" t="str">
        <f t="shared" si="1317"/>
        <v>kVAR - Channel 16</v>
      </c>
      <c r="C1894" s="1">
        <f t="shared" ref="C1894:D1894" si="1333">C1893+1</f>
        <v>16</v>
      </c>
      <c r="D1894" s="10">
        <f t="shared" si="1333"/>
        <v>5975</v>
      </c>
      <c r="F1894" s="10">
        <f t="shared" si="1319"/>
        <v>10798</v>
      </c>
      <c r="G1894" s="11">
        <f t="shared" si="1320"/>
        <v>10799</v>
      </c>
      <c r="J1894" s="1" t="s">
        <v>125</v>
      </c>
      <c r="M1894"/>
      <c r="N1894"/>
    </row>
    <row r="1895" spans="1:14" ht="15" hidden="1" outlineLevel="2" x14ac:dyDescent="0.25">
      <c r="A1895" s="1"/>
      <c r="B1895" s="8" t="str">
        <f t="shared" si="1317"/>
        <v>kVAR - Channel 17</v>
      </c>
      <c r="C1895" s="1">
        <f t="shared" ref="C1895:D1895" si="1334">C1894+1</f>
        <v>17</v>
      </c>
      <c r="D1895" s="10">
        <f t="shared" si="1334"/>
        <v>5976</v>
      </c>
      <c r="F1895" s="10">
        <f t="shared" si="1319"/>
        <v>10800</v>
      </c>
      <c r="G1895" s="11">
        <f t="shared" si="1320"/>
        <v>10801</v>
      </c>
      <c r="J1895" s="1" t="s">
        <v>125</v>
      </c>
      <c r="M1895"/>
      <c r="N1895"/>
    </row>
    <row r="1896" spans="1:14" ht="15" hidden="1" outlineLevel="2" x14ac:dyDescent="0.25">
      <c r="A1896" s="1"/>
      <c r="B1896" s="8" t="str">
        <f t="shared" si="1317"/>
        <v>kVAR - Channel 18</v>
      </c>
      <c r="C1896" s="1">
        <f t="shared" ref="C1896:D1896" si="1335">C1895+1</f>
        <v>18</v>
      </c>
      <c r="D1896" s="10">
        <f t="shared" si="1335"/>
        <v>5977</v>
      </c>
      <c r="F1896" s="10">
        <f t="shared" si="1319"/>
        <v>10802</v>
      </c>
      <c r="G1896" s="11">
        <f t="shared" si="1320"/>
        <v>10803</v>
      </c>
      <c r="J1896" s="1" t="s">
        <v>125</v>
      </c>
      <c r="M1896"/>
      <c r="N1896"/>
    </row>
    <row r="1897" spans="1:14" ht="15" hidden="1" outlineLevel="2" x14ac:dyDescent="0.25">
      <c r="A1897" s="1"/>
      <c r="B1897" s="8" t="str">
        <f t="shared" si="1317"/>
        <v>kVAR - Channel 19</v>
      </c>
      <c r="C1897" s="1">
        <f t="shared" ref="C1897:D1897" si="1336">C1896+1</f>
        <v>19</v>
      </c>
      <c r="D1897" s="10">
        <f t="shared" si="1336"/>
        <v>5978</v>
      </c>
      <c r="F1897" s="10">
        <f t="shared" si="1319"/>
        <v>10804</v>
      </c>
      <c r="G1897" s="11">
        <f t="shared" si="1320"/>
        <v>10805</v>
      </c>
      <c r="J1897" s="1" t="s">
        <v>125</v>
      </c>
      <c r="M1897"/>
      <c r="N1897"/>
    </row>
    <row r="1898" spans="1:14" ht="15" hidden="1" outlineLevel="2" x14ac:dyDescent="0.25">
      <c r="A1898" s="1"/>
      <c r="B1898" s="8" t="str">
        <f t="shared" si="1317"/>
        <v>kVAR - Channel 20</v>
      </c>
      <c r="C1898" s="1">
        <f t="shared" ref="C1898:D1898" si="1337">C1897+1</f>
        <v>20</v>
      </c>
      <c r="D1898" s="10">
        <f t="shared" si="1337"/>
        <v>5979</v>
      </c>
      <c r="F1898" s="10">
        <f t="shared" si="1319"/>
        <v>10806</v>
      </c>
      <c r="G1898" s="11">
        <f t="shared" si="1320"/>
        <v>10807</v>
      </c>
      <c r="J1898" s="1" t="s">
        <v>125</v>
      </c>
      <c r="M1898"/>
      <c r="N1898"/>
    </row>
    <row r="1899" spans="1:14" ht="15" hidden="1" outlineLevel="2" x14ac:dyDescent="0.25">
      <c r="A1899" s="1"/>
      <c r="B1899" s="8" t="str">
        <f t="shared" si="1317"/>
        <v>kVAR - Channel 21</v>
      </c>
      <c r="C1899" s="1">
        <f t="shared" ref="C1899:D1899" si="1338">C1898+1</f>
        <v>21</v>
      </c>
      <c r="D1899" s="10">
        <f t="shared" si="1338"/>
        <v>5980</v>
      </c>
      <c r="F1899" s="10">
        <f t="shared" si="1319"/>
        <v>10808</v>
      </c>
      <c r="G1899" s="11">
        <f t="shared" si="1320"/>
        <v>10809</v>
      </c>
      <c r="J1899" s="1" t="s">
        <v>125</v>
      </c>
      <c r="M1899"/>
      <c r="N1899"/>
    </row>
    <row r="1900" spans="1:14" ht="15" hidden="1" outlineLevel="2" x14ac:dyDescent="0.25">
      <c r="A1900" s="1"/>
      <c r="B1900" s="8" t="str">
        <f t="shared" si="1317"/>
        <v>kVAR - Channel 22</v>
      </c>
      <c r="C1900" s="1">
        <f t="shared" ref="C1900:D1900" si="1339">C1899+1</f>
        <v>22</v>
      </c>
      <c r="D1900" s="10">
        <f t="shared" si="1339"/>
        <v>5981</v>
      </c>
      <c r="F1900" s="10">
        <f t="shared" si="1319"/>
        <v>10810</v>
      </c>
      <c r="G1900" s="11">
        <f t="shared" si="1320"/>
        <v>10811</v>
      </c>
      <c r="J1900" s="1" t="s">
        <v>125</v>
      </c>
      <c r="M1900"/>
      <c r="N1900"/>
    </row>
    <row r="1901" spans="1:14" ht="15" hidden="1" outlineLevel="2" x14ac:dyDescent="0.25">
      <c r="A1901" s="1"/>
      <c r="B1901" s="8" t="str">
        <f t="shared" si="1317"/>
        <v>kVAR - Channel 23</v>
      </c>
      <c r="C1901" s="1">
        <f t="shared" ref="C1901:D1901" si="1340">C1900+1</f>
        <v>23</v>
      </c>
      <c r="D1901" s="10">
        <f t="shared" si="1340"/>
        <v>5982</v>
      </c>
      <c r="F1901" s="10">
        <f t="shared" si="1319"/>
        <v>10812</v>
      </c>
      <c r="G1901" s="11">
        <f t="shared" si="1320"/>
        <v>10813</v>
      </c>
      <c r="J1901" s="1" t="s">
        <v>125</v>
      </c>
      <c r="M1901"/>
      <c r="N1901"/>
    </row>
    <row r="1902" spans="1:14" ht="15" hidden="1" outlineLevel="2" x14ac:dyDescent="0.25">
      <c r="A1902" s="1"/>
      <c r="B1902" s="8" t="str">
        <f t="shared" si="1317"/>
        <v>kVAR - Channel 24</v>
      </c>
      <c r="C1902" s="1">
        <f t="shared" ref="C1902:D1902" si="1341">C1901+1</f>
        <v>24</v>
      </c>
      <c r="D1902" s="10">
        <f t="shared" si="1341"/>
        <v>5983</v>
      </c>
      <c r="F1902" s="10">
        <f t="shared" si="1319"/>
        <v>10814</v>
      </c>
      <c r="G1902" s="11">
        <f t="shared" si="1320"/>
        <v>10815</v>
      </c>
      <c r="J1902" s="1" t="s">
        <v>125</v>
      </c>
      <c r="M1902"/>
      <c r="N1902"/>
    </row>
    <row r="1903" spans="1:14" ht="15" hidden="1" outlineLevel="2" x14ac:dyDescent="0.25">
      <c r="A1903" s="1"/>
      <c r="B1903" s="8" t="str">
        <f t="shared" si="1317"/>
        <v>kVAR - Channel 25</v>
      </c>
      <c r="C1903" s="1">
        <f t="shared" ref="C1903:D1903" si="1342">C1902+1</f>
        <v>25</v>
      </c>
      <c r="D1903" s="10">
        <f t="shared" si="1342"/>
        <v>5984</v>
      </c>
      <c r="F1903" s="10">
        <f t="shared" si="1319"/>
        <v>10816</v>
      </c>
      <c r="G1903" s="11">
        <f t="shared" si="1320"/>
        <v>10817</v>
      </c>
      <c r="J1903" s="1" t="s">
        <v>125</v>
      </c>
      <c r="M1903"/>
      <c r="N1903"/>
    </row>
    <row r="1904" spans="1:14" ht="15" hidden="1" outlineLevel="2" x14ac:dyDescent="0.25">
      <c r="A1904" s="1"/>
      <c r="B1904" s="8" t="str">
        <f t="shared" si="1317"/>
        <v>kVAR - Channel 26</v>
      </c>
      <c r="C1904" s="1">
        <f t="shared" ref="C1904:D1904" si="1343">C1903+1</f>
        <v>26</v>
      </c>
      <c r="D1904" s="10">
        <f t="shared" si="1343"/>
        <v>5985</v>
      </c>
      <c r="F1904" s="10">
        <f t="shared" si="1319"/>
        <v>10818</v>
      </c>
      <c r="G1904" s="11">
        <f t="shared" si="1320"/>
        <v>10819</v>
      </c>
      <c r="J1904" s="1" t="s">
        <v>125</v>
      </c>
      <c r="M1904"/>
      <c r="N1904"/>
    </row>
    <row r="1905" spans="1:14" ht="15" hidden="1" outlineLevel="2" x14ac:dyDescent="0.25">
      <c r="A1905" s="1"/>
      <c r="B1905" s="8" t="str">
        <f t="shared" si="1317"/>
        <v>kVAR - Channel 27</v>
      </c>
      <c r="C1905" s="1">
        <f t="shared" ref="C1905:D1905" si="1344">C1904+1</f>
        <v>27</v>
      </c>
      <c r="D1905" s="10">
        <f t="shared" si="1344"/>
        <v>5986</v>
      </c>
      <c r="F1905" s="10">
        <f t="shared" si="1319"/>
        <v>10820</v>
      </c>
      <c r="G1905" s="11">
        <f t="shared" si="1320"/>
        <v>10821</v>
      </c>
      <c r="J1905" s="1" t="s">
        <v>125</v>
      </c>
      <c r="M1905"/>
      <c r="N1905"/>
    </row>
    <row r="1906" spans="1:14" ht="15" hidden="1" outlineLevel="2" x14ac:dyDescent="0.25">
      <c r="A1906" s="1"/>
      <c r="B1906" s="8" t="str">
        <f t="shared" si="1317"/>
        <v>kVAR - Channel 28</v>
      </c>
      <c r="C1906" s="1">
        <f t="shared" ref="C1906:D1906" si="1345">C1905+1</f>
        <v>28</v>
      </c>
      <c r="D1906" s="10">
        <f t="shared" si="1345"/>
        <v>5987</v>
      </c>
      <c r="F1906" s="10">
        <f t="shared" si="1319"/>
        <v>10822</v>
      </c>
      <c r="G1906" s="11">
        <f t="shared" si="1320"/>
        <v>10823</v>
      </c>
      <c r="J1906" s="1" t="s">
        <v>125</v>
      </c>
      <c r="M1906"/>
      <c r="N1906"/>
    </row>
    <row r="1907" spans="1:14" ht="15" hidden="1" outlineLevel="2" x14ac:dyDescent="0.25">
      <c r="A1907" s="1"/>
      <c r="B1907" s="8" t="str">
        <f t="shared" si="1317"/>
        <v>kVAR - Channel 29</v>
      </c>
      <c r="C1907" s="1">
        <f t="shared" ref="C1907:D1907" si="1346">C1906+1</f>
        <v>29</v>
      </c>
      <c r="D1907" s="10">
        <f t="shared" si="1346"/>
        <v>5988</v>
      </c>
      <c r="F1907" s="10">
        <f t="shared" si="1319"/>
        <v>10824</v>
      </c>
      <c r="G1907" s="11">
        <f t="shared" si="1320"/>
        <v>10825</v>
      </c>
      <c r="J1907" s="1" t="s">
        <v>125</v>
      </c>
      <c r="M1907"/>
      <c r="N1907"/>
    </row>
    <row r="1908" spans="1:14" ht="15" hidden="1" outlineLevel="2" x14ac:dyDescent="0.25">
      <c r="A1908" s="1"/>
      <c r="B1908" s="8" t="str">
        <f t="shared" si="1317"/>
        <v>kVAR - Channel 30</v>
      </c>
      <c r="C1908" s="1">
        <f t="shared" ref="C1908:D1908" si="1347">C1907+1</f>
        <v>30</v>
      </c>
      <c r="D1908" s="10">
        <f t="shared" si="1347"/>
        <v>5989</v>
      </c>
      <c r="F1908" s="10">
        <f t="shared" si="1319"/>
        <v>10826</v>
      </c>
      <c r="G1908" s="11">
        <f t="shared" si="1320"/>
        <v>10827</v>
      </c>
      <c r="J1908" s="1" t="s">
        <v>125</v>
      </c>
      <c r="M1908"/>
      <c r="N1908"/>
    </row>
    <row r="1909" spans="1:14" ht="15" hidden="1" outlineLevel="2" x14ac:dyDescent="0.25">
      <c r="A1909" s="1"/>
      <c r="B1909" s="8" t="str">
        <f t="shared" si="1317"/>
        <v>kVAR - Channel 31</v>
      </c>
      <c r="C1909" s="1">
        <f t="shared" ref="C1909:D1909" si="1348">C1908+1</f>
        <v>31</v>
      </c>
      <c r="D1909" s="10">
        <f t="shared" si="1348"/>
        <v>5990</v>
      </c>
      <c r="F1909" s="10">
        <f t="shared" si="1319"/>
        <v>10828</v>
      </c>
      <c r="G1909" s="11">
        <f t="shared" si="1320"/>
        <v>10829</v>
      </c>
      <c r="J1909" s="1" t="s">
        <v>125</v>
      </c>
      <c r="M1909"/>
      <c r="N1909"/>
    </row>
    <row r="1910" spans="1:14" ht="15" hidden="1" outlineLevel="2" x14ac:dyDescent="0.25">
      <c r="A1910" s="1"/>
      <c r="B1910" s="8" t="str">
        <f t="shared" si="1317"/>
        <v>kVAR - Channel 32</v>
      </c>
      <c r="C1910" s="1">
        <f t="shared" ref="C1910:D1910" si="1349">C1909+1</f>
        <v>32</v>
      </c>
      <c r="D1910" s="10">
        <f t="shared" si="1349"/>
        <v>5991</v>
      </c>
      <c r="F1910" s="10">
        <f t="shared" si="1319"/>
        <v>10830</v>
      </c>
      <c r="G1910" s="11">
        <f t="shared" si="1320"/>
        <v>10831</v>
      </c>
      <c r="J1910" s="1" t="s">
        <v>125</v>
      </c>
      <c r="M1910"/>
      <c r="N1910"/>
    </row>
    <row r="1911" spans="1:14" ht="15" hidden="1" outlineLevel="2" x14ac:dyDescent="0.25">
      <c r="A1911" s="1"/>
      <c r="B1911" s="8" t="str">
        <f t="shared" si="1317"/>
        <v>kVAR - Channel 33</v>
      </c>
      <c r="C1911" s="1">
        <f t="shared" ref="C1911:D1911" si="1350">C1910+1</f>
        <v>33</v>
      </c>
      <c r="D1911" s="10">
        <f t="shared" si="1350"/>
        <v>5992</v>
      </c>
      <c r="F1911" s="10">
        <f t="shared" si="1319"/>
        <v>10832</v>
      </c>
      <c r="G1911" s="11">
        <f t="shared" si="1320"/>
        <v>10833</v>
      </c>
      <c r="J1911" s="1" t="s">
        <v>125</v>
      </c>
      <c r="M1911"/>
      <c r="N1911"/>
    </row>
    <row r="1912" spans="1:14" ht="15" hidden="1" outlineLevel="2" x14ac:dyDescent="0.25">
      <c r="A1912" s="1"/>
      <c r="B1912" s="8" t="str">
        <f t="shared" si="1317"/>
        <v>kVAR - Channel 34</v>
      </c>
      <c r="C1912" s="1">
        <f t="shared" ref="C1912:D1912" si="1351">C1911+1</f>
        <v>34</v>
      </c>
      <c r="D1912" s="10">
        <f t="shared" si="1351"/>
        <v>5993</v>
      </c>
      <c r="F1912" s="10">
        <f t="shared" si="1319"/>
        <v>10834</v>
      </c>
      <c r="G1912" s="11">
        <f t="shared" si="1320"/>
        <v>10835</v>
      </c>
      <c r="J1912" s="1" t="s">
        <v>125</v>
      </c>
      <c r="M1912"/>
      <c r="N1912"/>
    </row>
    <row r="1913" spans="1:14" ht="15" hidden="1" outlineLevel="2" x14ac:dyDescent="0.25">
      <c r="A1913" s="1"/>
      <c r="B1913" s="8" t="str">
        <f t="shared" si="1317"/>
        <v>kVAR - Channel 35</v>
      </c>
      <c r="C1913" s="1">
        <f t="shared" ref="C1913:D1913" si="1352">C1912+1</f>
        <v>35</v>
      </c>
      <c r="D1913" s="10">
        <f t="shared" si="1352"/>
        <v>5994</v>
      </c>
      <c r="F1913" s="10">
        <f t="shared" si="1319"/>
        <v>10836</v>
      </c>
      <c r="G1913" s="11">
        <f t="shared" si="1320"/>
        <v>10837</v>
      </c>
      <c r="J1913" s="1" t="s">
        <v>125</v>
      </c>
      <c r="M1913"/>
      <c r="N1913"/>
    </row>
    <row r="1914" spans="1:14" ht="15" hidden="1" outlineLevel="2" x14ac:dyDescent="0.25">
      <c r="A1914" s="1"/>
      <c r="B1914" s="8" t="str">
        <f t="shared" si="1317"/>
        <v>kVAR - Channel 36</v>
      </c>
      <c r="C1914" s="1">
        <f t="shared" ref="C1914:D1914" si="1353">C1913+1</f>
        <v>36</v>
      </c>
      <c r="D1914" s="10">
        <f t="shared" si="1353"/>
        <v>5995</v>
      </c>
      <c r="F1914" s="10">
        <f t="shared" si="1319"/>
        <v>10838</v>
      </c>
      <c r="G1914" s="11">
        <f t="shared" si="1320"/>
        <v>10839</v>
      </c>
      <c r="J1914" s="1" t="s">
        <v>125</v>
      </c>
      <c r="M1914"/>
      <c r="N1914"/>
    </row>
    <row r="1915" spans="1:14" ht="15" hidden="1" outlineLevel="2" x14ac:dyDescent="0.25">
      <c r="A1915" s="1"/>
      <c r="B1915" s="8" t="str">
        <f t="shared" si="1317"/>
        <v>kVAR - Channel 37</v>
      </c>
      <c r="C1915" s="1">
        <f t="shared" ref="C1915:D1915" si="1354">C1914+1</f>
        <v>37</v>
      </c>
      <c r="D1915" s="10">
        <f t="shared" si="1354"/>
        <v>5996</v>
      </c>
      <c r="F1915" s="10">
        <f t="shared" si="1319"/>
        <v>10840</v>
      </c>
      <c r="G1915" s="11">
        <f t="shared" si="1320"/>
        <v>10841</v>
      </c>
      <c r="J1915" s="1" t="s">
        <v>125</v>
      </c>
      <c r="M1915"/>
      <c r="N1915"/>
    </row>
    <row r="1916" spans="1:14" ht="15" hidden="1" outlineLevel="2" x14ac:dyDescent="0.25">
      <c r="A1916" s="1"/>
      <c r="B1916" s="8" t="str">
        <f t="shared" si="1317"/>
        <v>kVAR - Channel 38</v>
      </c>
      <c r="C1916" s="1">
        <f t="shared" ref="C1916:D1916" si="1355">C1915+1</f>
        <v>38</v>
      </c>
      <c r="D1916" s="10">
        <f t="shared" si="1355"/>
        <v>5997</v>
      </c>
      <c r="F1916" s="10">
        <f t="shared" si="1319"/>
        <v>10842</v>
      </c>
      <c r="G1916" s="11">
        <f t="shared" si="1320"/>
        <v>10843</v>
      </c>
      <c r="J1916" s="1" t="s">
        <v>125</v>
      </c>
      <c r="M1916"/>
      <c r="N1916"/>
    </row>
    <row r="1917" spans="1:14" ht="15" hidden="1" outlineLevel="2" x14ac:dyDescent="0.25">
      <c r="A1917" s="1"/>
      <c r="B1917" s="8" t="str">
        <f t="shared" si="1317"/>
        <v>kVAR - Channel 39</v>
      </c>
      <c r="C1917" s="1">
        <f t="shared" ref="C1917:D1917" si="1356">C1916+1</f>
        <v>39</v>
      </c>
      <c r="D1917" s="10">
        <f t="shared" si="1356"/>
        <v>5998</v>
      </c>
      <c r="F1917" s="10">
        <f t="shared" si="1319"/>
        <v>10844</v>
      </c>
      <c r="G1917" s="11">
        <f t="shared" si="1320"/>
        <v>10845</v>
      </c>
      <c r="J1917" s="1" t="s">
        <v>125</v>
      </c>
      <c r="M1917"/>
      <c r="N1917"/>
    </row>
    <row r="1918" spans="1:14" ht="15" hidden="1" outlineLevel="2" x14ac:dyDescent="0.25">
      <c r="A1918" s="1"/>
      <c r="B1918" s="8" t="str">
        <f t="shared" si="1317"/>
        <v>kVAR - Channel 40</v>
      </c>
      <c r="C1918" s="1">
        <f t="shared" ref="C1918:D1918" si="1357">C1917+1</f>
        <v>40</v>
      </c>
      <c r="D1918" s="10">
        <f t="shared" si="1357"/>
        <v>5999</v>
      </c>
      <c r="F1918" s="10">
        <f t="shared" si="1319"/>
        <v>10846</v>
      </c>
      <c r="G1918" s="11">
        <f t="shared" si="1320"/>
        <v>10847</v>
      </c>
      <c r="J1918" s="1" t="s">
        <v>125</v>
      </c>
      <c r="M1918"/>
      <c r="N1918"/>
    </row>
    <row r="1919" spans="1:14" ht="15" hidden="1" outlineLevel="2" x14ac:dyDescent="0.25">
      <c r="A1919" s="1"/>
      <c r="B1919" s="8" t="str">
        <f t="shared" si="1317"/>
        <v>kVAR - Channel 41</v>
      </c>
      <c r="C1919" s="1">
        <f t="shared" ref="C1919:D1919" si="1358">C1918+1</f>
        <v>41</v>
      </c>
      <c r="D1919" s="10">
        <f t="shared" si="1358"/>
        <v>6000</v>
      </c>
      <c r="F1919" s="10">
        <f t="shared" si="1319"/>
        <v>10848</v>
      </c>
      <c r="G1919" s="11">
        <f t="shared" si="1320"/>
        <v>10849</v>
      </c>
      <c r="J1919" s="1" t="s">
        <v>125</v>
      </c>
      <c r="M1919"/>
      <c r="N1919"/>
    </row>
    <row r="1920" spans="1:14" ht="15" hidden="1" outlineLevel="2" x14ac:dyDescent="0.25">
      <c r="A1920" s="1"/>
      <c r="B1920" s="8" t="str">
        <f t="shared" si="1317"/>
        <v>kVAR - Channel 42</v>
      </c>
      <c r="C1920" s="1">
        <f t="shared" ref="C1920:D1920" si="1359">C1919+1</f>
        <v>42</v>
      </c>
      <c r="D1920" s="10">
        <f t="shared" si="1359"/>
        <v>6001</v>
      </c>
      <c r="F1920" s="10">
        <f t="shared" si="1319"/>
        <v>10850</v>
      </c>
      <c r="G1920" s="11">
        <f t="shared" si="1320"/>
        <v>10851</v>
      </c>
      <c r="J1920" s="1" t="s">
        <v>125</v>
      </c>
      <c r="M1920"/>
      <c r="N1920"/>
    </row>
    <row r="1921" spans="1:14" ht="15" hidden="1" outlineLevel="2" x14ac:dyDescent="0.25">
      <c r="A1921" s="1"/>
      <c r="B1921" s="8" t="str">
        <f t="shared" si="1317"/>
        <v>kVAR - Channel 43</v>
      </c>
      <c r="C1921" s="1">
        <f t="shared" ref="C1921:D1921" si="1360">C1920+1</f>
        <v>43</v>
      </c>
      <c r="D1921" s="10">
        <f t="shared" si="1360"/>
        <v>6002</v>
      </c>
      <c r="F1921" s="10">
        <f t="shared" si="1319"/>
        <v>10852</v>
      </c>
      <c r="G1921" s="11">
        <f t="shared" si="1320"/>
        <v>10853</v>
      </c>
      <c r="J1921" s="1" t="s">
        <v>125</v>
      </c>
      <c r="M1921"/>
      <c r="N1921"/>
    </row>
    <row r="1922" spans="1:14" ht="15" hidden="1" outlineLevel="2" x14ac:dyDescent="0.25">
      <c r="A1922" s="1"/>
      <c r="B1922" s="8" t="str">
        <f t="shared" si="1317"/>
        <v>kVAR - Channel 44</v>
      </c>
      <c r="C1922" s="1">
        <f t="shared" ref="C1922:D1922" si="1361">C1921+1</f>
        <v>44</v>
      </c>
      <c r="D1922" s="10">
        <f t="shared" si="1361"/>
        <v>6003</v>
      </c>
      <c r="F1922" s="10">
        <f t="shared" si="1319"/>
        <v>10854</v>
      </c>
      <c r="G1922" s="11">
        <f t="shared" si="1320"/>
        <v>10855</v>
      </c>
      <c r="J1922" s="1" t="s">
        <v>125</v>
      </c>
      <c r="M1922"/>
      <c r="N1922"/>
    </row>
    <row r="1923" spans="1:14" ht="15" hidden="1" outlineLevel="2" x14ac:dyDescent="0.25">
      <c r="A1923" s="1"/>
      <c r="B1923" s="8" t="str">
        <f t="shared" si="1317"/>
        <v>kVAR - Channel 45</v>
      </c>
      <c r="C1923" s="1">
        <f t="shared" ref="C1923:D1923" si="1362">C1922+1</f>
        <v>45</v>
      </c>
      <c r="D1923" s="10">
        <f t="shared" si="1362"/>
        <v>6004</v>
      </c>
      <c r="F1923" s="10">
        <f t="shared" si="1319"/>
        <v>10856</v>
      </c>
      <c r="G1923" s="11">
        <f t="shared" si="1320"/>
        <v>10857</v>
      </c>
      <c r="J1923" s="1" t="s">
        <v>125</v>
      </c>
      <c r="M1923"/>
      <c r="N1923"/>
    </row>
    <row r="1924" spans="1:14" ht="15" hidden="1" outlineLevel="2" x14ac:dyDescent="0.25">
      <c r="A1924" s="1"/>
      <c r="B1924" s="8" t="str">
        <f t="shared" si="1317"/>
        <v>kVAR - Channel 46</v>
      </c>
      <c r="C1924" s="1">
        <f t="shared" ref="C1924:D1924" si="1363">C1923+1</f>
        <v>46</v>
      </c>
      <c r="D1924" s="10">
        <f t="shared" si="1363"/>
        <v>6005</v>
      </c>
      <c r="F1924" s="10">
        <f t="shared" si="1319"/>
        <v>10858</v>
      </c>
      <c r="G1924" s="11">
        <f t="shared" si="1320"/>
        <v>10859</v>
      </c>
      <c r="J1924" s="1" t="s">
        <v>125</v>
      </c>
      <c r="M1924"/>
      <c r="N1924"/>
    </row>
    <row r="1925" spans="1:14" ht="15" hidden="1" outlineLevel="2" x14ac:dyDescent="0.25">
      <c r="A1925" s="1"/>
      <c r="B1925" s="8" t="str">
        <f t="shared" si="1317"/>
        <v>kVAR - Channel 47</v>
      </c>
      <c r="C1925" s="1">
        <f t="shared" ref="C1925:D1925" si="1364">C1924+1</f>
        <v>47</v>
      </c>
      <c r="D1925" s="10">
        <f t="shared" si="1364"/>
        <v>6006</v>
      </c>
      <c r="F1925" s="10">
        <f t="shared" si="1319"/>
        <v>10860</v>
      </c>
      <c r="G1925" s="11">
        <f t="shared" si="1320"/>
        <v>10861</v>
      </c>
      <c r="J1925" s="1" t="s">
        <v>125</v>
      </c>
      <c r="M1925"/>
      <c r="N1925"/>
    </row>
    <row r="1926" spans="1:14" ht="15" hidden="1" outlineLevel="2" x14ac:dyDescent="0.25">
      <c r="A1926" s="1"/>
      <c r="B1926" s="8" t="str">
        <f t="shared" si="1317"/>
        <v>kVAR - Channel 48</v>
      </c>
      <c r="C1926" s="1">
        <f t="shared" ref="C1926:D1926" si="1365">C1925+1</f>
        <v>48</v>
      </c>
      <c r="D1926" s="10">
        <f t="shared" si="1365"/>
        <v>6007</v>
      </c>
      <c r="F1926" s="10">
        <f t="shared" si="1319"/>
        <v>10862</v>
      </c>
      <c r="G1926" s="11">
        <f t="shared" si="1320"/>
        <v>10863</v>
      </c>
      <c r="J1926" s="1" t="s">
        <v>125</v>
      </c>
      <c r="M1926"/>
      <c r="N1926"/>
    </row>
    <row r="1927" spans="1:14" ht="15" hidden="1" outlineLevel="2" x14ac:dyDescent="0.25">
      <c r="A1927" s="1"/>
      <c r="B1927" s="8" t="str">
        <f t="shared" si="1317"/>
        <v>kVAR - Channel 49</v>
      </c>
      <c r="C1927" s="1">
        <f t="shared" ref="C1927:D1927" si="1366">C1926+1</f>
        <v>49</v>
      </c>
      <c r="D1927" s="10">
        <f t="shared" si="1366"/>
        <v>6008</v>
      </c>
      <c r="F1927" s="10">
        <f t="shared" si="1319"/>
        <v>10864</v>
      </c>
      <c r="G1927" s="11">
        <f t="shared" si="1320"/>
        <v>10865</v>
      </c>
      <c r="J1927" s="1" t="s">
        <v>125</v>
      </c>
      <c r="M1927"/>
      <c r="N1927"/>
    </row>
    <row r="1928" spans="1:14" ht="15" hidden="1" outlineLevel="2" x14ac:dyDescent="0.25">
      <c r="A1928" s="1"/>
      <c r="B1928" s="8" t="str">
        <f t="shared" si="1317"/>
        <v>kVAR - Channel 50</v>
      </c>
      <c r="C1928" s="1">
        <f t="shared" ref="C1928:D1928" si="1367">C1927+1</f>
        <v>50</v>
      </c>
      <c r="D1928" s="10">
        <f t="shared" si="1367"/>
        <v>6009</v>
      </c>
      <c r="F1928" s="10">
        <f t="shared" si="1319"/>
        <v>10866</v>
      </c>
      <c r="G1928" s="11">
        <f t="shared" si="1320"/>
        <v>10867</v>
      </c>
      <c r="J1928" s="1" t="s">
        <v>125</v>
      </c>
      <c r="M1928"/>
      <c r="N1928"/>
    </row>
    <row r="1929" spans="1:14" ht="15" hidden="1" outlineLevel="2" x14ac:dyDescent="0.25">
      <c r="A1929" s="1"/>
      <c r="B1929" s="8" t="str">
        <f t="shared" si="1317"/>
        <v>kVAR - Channel 51</v>
      </c>
      <c r="C1929" s="1">
        <f t="shared" ref="C1929:D1929" si="1368">C1928+1</f>
        <v>51</v>
      </c>
      <c r="D1929" s="10">
        <f t="shared" si="1368"/>
        <v>6010</v>
      </c>
      <c r="F1929" s="10">
        <f t="shared" si="1319"/>
        <v>10868</v>
      </c>
      <c r="G1929" s="11">
        <f t="shared" si="1320"/>
        <v>10869</v>
      </c>
      <c r="J1929" s="1" t="s">
        <v>125</v>
      </c>
      <c r="M1929"/>
      <c r="N1929"/>
    </row>
    <row r="1930" spans="1:14" ht="15" hidden="1" outlineLevel="2" x14ac:dyDescent="0.25">
      <c r="A1930" s="1"/>
      <c r="B1930" s="8" t="str">
        <f t="shared" si="1317"/>
        <v>kVAR - Channel 52</v>
      </c>
      <c r="C1930" s="1">
        <f t="shared" ref="C1930:D1930" si="1369">C1929+1</f>
        <v>52</v>
      </c>
      <c r="D1930" s="10">
        <f t="shared" si="1369"/>
        <v>6011</v>
      </c>
      <c r="F1930" s="10">
        <f t="shared" si="1319"/>
        <v>10870</v>
      </c>
      <c r="G1930" s="11">
        <f t="shared" si="1320"/>
        <v>10871</v>
      </c>
      <c r="J1930" s="1" t="s">
        <v>125</v>
      </c>
      <c r="M1930"/>
      <c r="N1930"/>
    </row>
    <row r="1931" spans="1:14" ht="15" hidden="1" outlineLevel="2" x14ac:dyDescent="0.25">
      <c r="A1931" s="1"/>
      <c r="B1931" s="8" t="str">
        <f t="shared" si="1317"/>
        <v>kVAR - Channel 53</v>
      </c>
      <c r="C1931" s="1">
        <f t="shared" ref="C1931:D1931" si="1370">C1930+1</f>
        <v>53</v>
      </c>
      <c r="D1931" s="10">
        <f t="shared" si="1370"/>
        <v>6012</v>
      </c>
      <c r="F1931" s="10">
        <f t="shared" si="1319"/>
        <v>10872</v>
      </c>
      <c r="G1931" s="11">
        <f t="shared" si="1320"/>
        <v>10873</v>
      </c>
      <c r="J1931" s="1" t="s">
        <v>125</v>
      </c>
      <c r="M1931"/>
      <c r="N1931"/>
    </row>
    <row r="1932" spans="1:14" ht="15" hidden="1" outlineLevel="2" x14ac:dyDescent="0.25">
      <c r="A1932" s="1"/>
      <c r="B1932" s="8" t="str">
        <f t="shared" si="1317"/>
        <v>kVAR - Channel 54</v>
      </c>
      <c r="C1932" s="1">
        <f t="shared" ref="C1932:D1932" si="1371">C1931+1</f>
        <v>54</v>
      </c>
      <c r="D1932" s="10">
        <f t="shared" si="1371"/>
        <v>6013</v>
      </c>
      <c r="F1932" s="10">
        <f t="shared" si="1319"/>
        <v>10874</v>
      </c>
      <c r="G1932" s="11">
        <f t="shared" si="1320"/>
        <v>10875</v>
      </c>
      <c r="J1932" s="1" t="s">
        <v>125</v>
      </c>
      <c r="M1932"/>
      <c r="N1932"/>
    </row>
    <row r="1933" spans="1:14" ht="15" hidden="1" outlineLevel="2" x14ac:dyDescent="0.25">
      <c r="A1933" s="1"/>
      <c r="B1933" s="8" t="str">
        <f t="shared" si="1317"/>
        <v>kVAR - Channel 55</v>
      </c>
      <c r="C1933" s="1">
        <f t="shared" ref="C1933:D1933" si="1372">C1932+1</f>
        <v>55</v>
      </c>
      <c r="D1933" s="10">
        <f t="shared" si="1372"/>
        <v>6014</v>
      </c>
      <c r="F1933" s="10">
        <f t="shared" si="1319"/>
        <v>10876</v>
      </c>
      <c r="G1933" s="11">
        <f t="shared" si="1320"/>
        <v>10877</v>
      </c>
      <c r="J1933" s="1" t="s">
        <v>125</v>
      </c>
      <c r="M1933"/>
      <c r="N1933"/>
    </row>
    <row r="1934" spans="1:14" ht="15" hidden="1" outlineLevel="2" x14ac:dyDescent="0.25">
      <c r="A1934" s="1"/>
      <c r="B1934" s="8" t="str">
        <f t="shared" si="1317"/>
        <v>kVAR - Channel 56</v>
      </c>
      <c r="C1934" s="1">
        <f t="shared" ref="C1934:D1934" si="1373">C1933+1</f>
        <v>56</v>
      </c>
      <c r="D1934" s="10">
        <f t="shared" si="1373"/>
        <v>6015</v>
      </c>
      <c r="F1934" s="10">
        <f t="shared" si="1319"/>
        <v>10878</v>
      </c>
      <c r="G1934" s="11">
        <f t="shared" si="1320"/>
        <v>10879</v>
      </c>
      <c r="J1934" s="1" t="s">
        <v>125</v>
      </c>
      <c r="M1934"/>
      <c r="N1934"/>
    </row>
    <row r="1935" spans="1:14" ht="15" hidden="1" outlineLevel="2" x14ac:dyDescent="0.25">
      <c r="A1935" s="1"/>
      <c r="B1935" s="8" t="str">
        <f t="shared" si="1317"/>
        <v>kVAR - Channel 57</v>
      </c>
      <c r="C1935" s="1">
        <f t="shared" ref="C1935:D1935" si="1374">C1934+1</f>
        <v>57</v>
      </c>
      <c r="D1935" s="10">
        <f t="shared" si="1374"/>
        <v>6016</v>
      </c>
      <c r="F1935" s="10">
        <f t="shared" si="1319"/>
        <v>10880</v>
      </c>
      <c r="G1935" s="11">
        <f t="shared" si="1320"/>
        <v>10881</v>
      </c>
      <c r="J1935" s="1" t="s">
        <v>125</v>
      </c>
      <c r="M1935"/>
      <c r="N1935"/>
    </row>
    <row r="1936" spans="1:14" ht="15" hidden="1" outlineLevel="2" x14ac:dyDescent="0.25">
      <c r="A1936" s="1"/>
      <c r="B1936" s="8" t="str">
        <f t="shared" si="1317"/>
        <v>kVAR - Channel 58</v>
      </c>
      <c r="C1936" s="1">
        <f t="shared" ref="C1936:D1936" si="1375">C1935+1</f>
        <v>58</v>
      </c>
      <c r="D1936" s="10">
        <f t="shared" si="1375"/>
        <v>6017</v>
      </c>
      <c r="F1936" s="10">
        <f t="shared" si="1319"/>
        <v>10882</v>
      </c>
      <c r="G1936" s="11">
        <f t="shared" si="1320"/>
        <v>10883</v>
      </c>
      <c r="J1936" s="1" t="s">
        <v>125</v>
      </c>
      <c r="M1936"/>
      <c r="N1936"/>
    </row>
    <row r="1937" spans="1:14" ht="15" hidden="1" outlineLevel="2" x14ac:dyDescent="0.25">
      <c r="A1937" s="1"/>
      <c r="B1937" s="8" t="str">
        <f t="shared" si="1317"/>
        <v>kVAR - Channel 59</v>
      </c>
      <c r="C1937" s="1">
        <f t="shared" ref="C1937:D1937" si="1376">C1936+1</f>
        <v>59</v>
      </c>
      <c r="D1937" s="10">
        <f t="shared" si="1376"/>
        <v>6018</v>
      </c>
      <c r="F1937" s="10">
        <f t="shared" si="1319"/>
        <v>10884</v>
      </c>
      <c r="G1937" s="11">
        <f t="shared" si="1320"/>
        <v>10885</v>
      </c>
      <c r="J1937" s="1" t="s">
        <v>125</v>
      </c>
      <c r="M1937"/>
      <c r="N1937"/>
    </row>
    <row r="1938" spans="1:14" ht="15" hidden="1" outlineLevel="2" x14ac:dyDescent="0.25">
      <c r="A1938" s="1"/>
      <c r="B1938" s="8" t="str">
        <f t="shared" si="1317"/>
        <v>kVAR - Channel 60</v>
      </c>
      <c r="C1938" s="1">
        <f t="shared" ref="C1938:D1938" si="1377">C1937+1</f>
        <v>60</v>
      </c>
      <c r="D1938" s="10">
        <f t="shared" si="1377"/>
        <v>6019</v>
      </c>
      <c r="F1938" s="10">
        <f t="shared" si="1319"/>
        <v>10886</v>
      </c>
      <c r="G1938" s="11">
        <f t="shared" si="1320"/>
        <v>10887</v>
      </c>
      <c r="J1938" s="1" t="s">
        <v>125</v>
      </c>
      <c r="M1938"/>
      <c r="N1938"/>
    </row>
    <row r="1939" spans="1:14" ht="15" hidden="1" outlineLevel="2" x14ac:dyDescent="0.25">
      <c r="A1939" s="1"/>
      <c r="B1939" s="8" t="str">
        <f t="shared" si="1317"/>
        <v>kVAR - Channel 61</v>
      </c>
      <c r="C1939" s="1">
        <f t="shared" ref="C1939:D1939" si="1378">C1938+1</f>
        <v>61</v>
      </c>
      <c r="D1939" s="10">
        <f t="shared" si="1378"/>
        <v>6020</v>
      </c>
      <c r="F1939" s="10">
        <f t="shared" si="1319"/>
        <v>10888</v>
      </c>
      <c r="G1939" s="11">
        <f t="shared" si="1320"/>
        <v>10889</v>
      </c>
      <c r="J1939" s="1" t="s">
        <v>125</v>
      </c>
      <c r="M1939"/>
      <c r="N1939"/>
    </row>
    <row r="1940" spans="1:14" ht="15" hidden="1" outlineLevel="2" x14ac:dyDescent="0.25">
      <c r="A1940" s="1"/>
      <c r="B1940" s="8" t="str">
        <f t="shared" si="1317"/>
        <v>kVAR - Channel 62</v>
      </c>
      <c r="C1940" s="1">
        <f t="shared" ref="C1940:D1940" si="1379">C1939+1</f>
        <v>62</v>
      </c>
      <c r="D1940" s="10">
        <f t="shared" si="1379"/>
        <v>6021</v>
      </c>
      <c r="F1940" s="10">
        <f t="shared" si="1319"/>
        <v>10890</v>
      </c>
      <c r="G1940" s="11">
        <f t="shared" si="1320"/>
        <v>10891</v>
      </c>
      <c r="J1940" s="1" t="s">
        <v>125</v>
      </c>
      <c r="M1940"/>
      <c r="N1940"/>
    </row>
    <row r="1941" spans="1:14" ht="15" hidden="1" outlineLevel="2" x14ac:dyDescent="0.25">
      <c r="A1941" s="1"/>
      <c r="B1941" s="8" t="str">
        <f t="shared" si="1317"/>
        <v>kVAR - Channel 63</v>
      </c>
      <c r="C1941" s="1">
        <f t="shared" ref="C1941:D1941" si="1380">C1940+1</f>
        <v>63</v>
      </c>
      <c r="D1941" s="10">
        <f t="shared" si="1380"/>
        <v>6022</v>
      </c>
      <c r="F1941" s="10">
        <f t="shared" si="1319"/>
        <v>10892</v>
      </c>
      <c r="G1941" s="11">
        <f t="shared" si="1320"/>
        <v>10893</v>
      </c>
      <c r="J1941" s="1" t="s">
        <v>125</v>
      </c>
      <c r="M1941"/>
      <c r="N1941"/>
    </row>
    <row r="1942" spans="1:14" ht="15" hidden="1" outlineLevel="2" x14ac:dyDescent="0.25">
      <c r="A1942" s="1"/>
      <c r="B1942" s="8" t="str">
        <f t="shared" si="1317"/>
        <v>kVAR - Channel 64</v>
      </c>
      <c r="C1942" s="1">
        <f t="shared" ref="C1942:D1942" si="1381">C1941+1</f>
        <v>64</v>
      </c>
      <c r="D1942" s="10">
        <f t="shared" si="1381"/>
        <v>6023</v>
      </c>
      <c r="F1942" s="10">
        <f t="shared" si="1319"/>
        <v>10894</v>
      </c>
      <c r="G1942" s="11">
        <f t="shared" si="1320"/>
        <v>10895</v>
      </c>
      <c r="J1942" s="1" t="s">
        <v>125</v>
      </c>
      <c r="M1942"/>
      <c r="N1942"/>
    </row>
    <row r="1943" spans="1:14" ht="15" hidden="1" outlineLevel="2" x14ac:dyDescent="0.25">
      <c r="A1943" s="1"/>
      <c r="B1943" s="8" t="str">
        <f t="shared" si="1317"/>
        <v>kVAR - Channel 65</v>
      </c>
      <c r="C1943" s="1">
        <f t="shared" ref="C1943:D1943" si="1382">C1942+1</f>
        <v>65</v>
      </c>
      <c r="D1943" s="10">
        <f t="shared" si="1382"/>
        <v>6024</v>
      </c>
      <c r="F1943" s="10">
        <f t="shared" si="1319"/>
        <v>10896</v>
      </c>
      <c r="G1943" s="11">
        <f t="shared" si="1320"/>
        <v>10897</v>
      </c>
      <c r="J1943" s="1" t="s">
        <v>125</v>
      </c>
      <c r="M1943"/>
      <c r="N1943"/>
    </row>
    <row r="1944" spans="1:14" ht="15" hidden="1" outlineLevel="2" x14ac:dyDescent="0.25">
      <c r="A1944" s="1"/>
      <c r="B1944" s="8" t="str">
        <f t="shared" ref="B1944:B1974" si="1383">CONCATENATE("kVAR - Channel ",C1944)</f>
        <v>kVAR - Channel 66</v>
      </c>
      <c r="C1944" s="1">
        <f t="shared" ref="C1944:D1944" si="1384">C1943+1</f>
        <v>66</v>
      </c>
      <c r="D1944" s="10">
        <f t="shared" si="1384"/>
        <v>6025</v>
      </c>
      <c r="F1944" s="10">
        <f t="shared" si="1319"/>
        <v>10898</v>
      </c>
      <c r="G1944" s="11">
        <f t="shared" si="1320"/>
        <v>10899</v>
      </c>
      <c r="J1944" s="1" t="s">
        <v>125</v>
      </c>
      <c r="M1944"/>
      <c r="N1944"/>
    </row>
    <row r="1945" spans="1:14" ht="15" hidden="1" outlineLevel="2" x14ac:dyDescent="0.25">
      <c r="A1945" s="1"/>
      <c r="B1945" s="8" t="str">
        <f t="shared" si="1383"/>
        <v>kVAR - Channel 67</v>
      </c>
      <c r="C1945" s="1">
        <f t="shared" ref="C1945:D1945" si="1385">C1944+1</f>
        <v>67</v>
      </c>
      <c r="D1945" s="10">
        <f t="shared" si="1385"/>
        <v>6026</v>
      </c>
      <c r="F1945" s="10">
        <f t="shared" ref="F1945:F1974" si="1386">G1944+1</f>
        <v>10900</v>
      </c>
      <c r="G1945" s="11">
        <f t="shared" ref="G1945:G1974" si="1387">+F1945+1</f>
        <v>10901</v>
      </c>
      <c r="J1945" s="1" t="s">
        <v>125</v>
      </c>
      <c r="M1945"/>
      <c r="N1945"/>
    </row>
    <row r="1946" spans="1:14" ht="15" hidden="1" outlineLevel="2" x14ac:dyDescent="0.25">
      <c r="A1946" s="1"/>
      <c r="B1946" s="8" t="str">
        <f t="shared" si="1383"/>
        <v>kVAR - Channel 68</v>
      </c>
      <c r="C1946" s="1">
        <f t="shared" ref="C1946:D1946" si="1388">C1945+1</f>
        <v>68</v>
      </c>
      <c r="D1946" s="10">
        <f t="shared" si="1388"/>
        <v>6027</v>
      </c>
      <c r="F1946" s="10">
        <f t="shared" si="1386"/>
        <v>10902</v>
      </c>
      <c r="G1946" s="11">
        <f t="shared" si="1387"/>
        <v>10903</v>
      </c>
      <c r="J1946" s="1" t="s">
        <v>125</v>
      </c>
      <c r="M1946"/>
      <c r="N1946"/>
    </row>
    <row r="1947" spans="1:14" ht="15" hidden="1" outlineLevel="2" x14ac:dyDescent="0.25">
      <c r="A1947" s="1"/>
      <c r="B1947" s="8" t="str">
        <f t="shared" si="1383"/>
        <v>kVAR - Channel 69</v>
      </c>
      <c r="C1947" s="1">
        <f t="shared" ref="C1947:D1947" si="1389">C1946+1</f>
        <v>69</v>
      </c>
      <c r="D1947" s="10">
        <f t="shared" si="1389"/>
        <v>6028</v>
      </c>
      <c r="F1947" s="10">
        <f t="shared" si="1386"/>
        <v>10904</v>
      </c>
      <c r="G1947" s="11">
        <f t="shared" si="1387"/>
        <v>10905</v>
      </c>
      <c r="J1947" s="1" t="s">
        <v>125</v>
      </c>
      <c r="M1947"/>
      <c r="N1947"/>
    </row>
    <row r="1948" spans="1:14" ht="15" hidden="1" outlineLevel="2" x14ac:dyDescent="0.25">
      <c r="A1948" s="1"/>
      <c r="B1948" s="8" t="str">
        <f t="shared" si="1383"/>
        <v>kVAR - Channel 70</v>
      </c>
      <c r="C1948" s="1">
        <f t="shared" ref="C1948:D1948" si="1390">C1947+1</f>
        <v>70</v>
      </c>
      <c r="D1948" s="10">
        <f t="shared" si="1390"/>
        <v>6029</v>
      </c>
      <c r="F1948" s="10">
        <f t="shared" si="1386"/>
        <v>10906</v>
      </c>
      <c r="G1948" s="11">
        <f t="shared" si="1387"/>
        <v>10907</v>
      </c>
      <c r="J1948" s="1" t="s">
        <v>125</v>
      </c>
      <c r="M1948"/>
      <c r="N1948"/>
    </row>
    <row r="1949" spans="1:14" ht="15" hidden="1" outlineLevel="2" x14ac:dyDescent="0.25">
      <c r="A1949" s="1"/>
      <c r="B1949" s="8" t="str">
        <f t="shared" si="1383"/>
        <v>kVAR - Channel 71</v>
      </c>
      <c r="C1949" s="1">
        <f t="shared" ref="C1949:D1949" si="1391">C1948+1</f>
        <v>71</v>
      </c>
      <c r="D1949" s="10">
        <f t="shared" si="1391"/>
        <v>6030</v>
      </c>
      <c r="F1949" s="10">
        <f t="shared" si="1386"/>
        <v>10908</v>
      </c>
      <c r="G1949" s="11">
        <f t="shared" si="1387"/>
        <v>10909</v>
      </c>
      <c r="J1949" s="1" t="s">
        <v>125</v>
      </c>
      <c r="M1949"/>
      <c r="N1949"/>
    </row>
    <row r="1950" spans="1:14" ht="15" hidden="1" outlineLevel="2" x14ac:dyDescent="0.25">
      <c r="A1950" s="1"/>
      <c r="B1950" s="8" t="str">
        <f t="shared" si="1383"/>
        <v>kVAR - Channel 72</v>
      </c>
      <c r="C1950" s="1">
        <f t="shared" ref="C1950:D1950" si="1392">C1949+1</f>
        <v>72</v>
      </c>
      <c r="D1950" s="10">
        <f t="shared" si="1392"/>
        <v>6031</v>
      </c>
      <c r="F1950" s="10">
        <f t="shared" si="1386"/>
        <v>10910</v>
      </c>
      <c r="G1950" s="11">
        <f t="shared" si="1387"/>
        <v>10911</v>
      </c>
      <c r="J1950" s="1" t="s">
        <v>125</v>
      </c>
      <c r="M1950"/>
      <c r="N1950"/>
    </row>
    <row r="1951" spans="1:14" ht="15" hidden="1" outlineLevel="2" x14ac:dyDescent="0.25">
      <c r="A1951" s="1"/>
      <c r="B1951" s="8" t="str">
        <f t="shared" si="1383"/>
        <v>kVAR - Channel 73</v>
      </c>
      <c r="C1951" s="1">
        <f t="shared" ref="C1951:D1951" si="1393">C1950+1</f>
        <v>73</v>
      </c>
      <c r="D1951" s="10">
        <f t="shared" si="1393"/>
        <v>6032</v>
      </c>
      <c r="F1951" s="10">
        <f t="shared" si="1386"/>
        <v>10912</v>
      </c>
      <c r="G1951" s="11">
        <f t="shared" si="1387"/>
        <v>10913</v>
      </c>
      <c r="J1951" s="1" t="s">
        <v>125</v>
      </c>
      <c r="M1951"/>
      <c r="N1951"/>
    </row>
    <row r="1952" spans="1:14" ht="15" hidden="1" outlineLevel="2" x14ac:dyDescent="0.25">
      <c r="A1952" s="1"/>
      <c r="B1952" s="8" t="str">
        <f t="shared" si="1383"/>
        <v>kVAR - Channel 74</v>
      </c>
      <c r="C1952" s="1">
        <f t="shared" ref="C1952:D1952" si="1394">C1951+1</f>
        <v>74</v>
      </c>
      <c r="D1952" s="10">
        <f t="shared" si="1394"/>
        <v>6033</v>
      </c>
      <c r="F1952" s="10">
        <f t="shared" si="1386"/>
        <v>10914</v>
      </c>
      <c r="G1952" s="11">
        <f t="shared" si="1387"/>
        <v>10915</v>
      </c>
      <c r="J1952" s="1" t="s">
        <v>125</v>
      </c>
      <c r="M1952"/>
      <c r="N1952"/>
    </row>
    <row r="1953" spans="1:14" ht="15" hidden="1" outlineLevel="2" x14ac:dyDescent="0.25">
      <c r="A1953" s="1"/>
      <c r="B1953" s="8" t="str">
        <f t="shared" si="1383"/>
        <v>kVAR - Channel 75</v>
      </c>
      <c r="C1953" s="1">
        <f t="shared" ref="C1953:D1953" si="1395">C1952+1</f>
        <v>75</v>
      </c>
      <c r="D1953" s="10">
        <f t="shared" si="1395"/>
        <v>6034</v>
      </c>
      <c r="F1953" s="10">
        <f t="shared" si="1386"/>
        <v>10916</v>
      </c>
      <c r="G1953" s="11">
        <f t="shared" si="1387"/>
        <v>10917</v>
      </c>
      <c r="J1953" s="1" t="s">
        <v>125</v>
      </c>
      <c r="M1953"/>
      <c r="N1953"/>
    </row>
    <row r="1954" spans="1:14" ht="15" hidden="1" outlineLevel="2" x14ac:dyDescent="0.25">
      <c r="A1954" s="1"/>
      <c r="B1954" s="8" t="str">
        <f t="shared" si="1383"/>
        <v>kVAR - Channel 76</v>
      </c>
      <c r="C1954" s="1">
        <f t="shared" ref="C1954:D1954" si="1396">C1953+1</f>
        <v>76</v>
      </c>
      <c r="D1954" s="10">
        <f t="shared" si="1396"/>
        <v>6035</v>
      </c>
      <c r="F1954" s="10">
        <f t="shared" si="1386"/>
        <v>10918</v>
      </c>
      <c r="G1954" s="11">
        <f t="shared" si="1387"/>
        <v>10919</v>
      </c>
      <c r="J1954" s="1" t="s">
        <v>125</v>
      </c>
      <c r="M1954"/>
      <c r="N1954"/>
    </row>
    <row r="1955" spans="1:14" ht="15" hidden="1" outlineLevel="2" x14ac:dyDescent="0.25">
      <c r="A1955" s="1"/>
      <c r="B1955" s="8" t="str">
        <f t="shared" si="1383"/>
        <v>kVAR - Channel 77</v>
      </c>
      <c r="C1955" s="1">
        <f t="shared" ref="C1955:D1955" si="1397">C1954+1</f>
        <v>77</v>
      </c>
      <c r="D1955" s="10">
        <f t="shared" si="1397"/>
        <v>6036</v>
      </c>
      <c r="F1955" s="10">
        <f t="shared" si="1386"/>
        <v>10920</v>
      </c>
      <c r="G1955" s="11">
        <f t="shared" si="1387"/>
        <v>10921</v>
      </c>
      <c r="J1955" s="1" t="s">
        <v>125</v>
      </c>
      <c r="M1955"/>
      <c r="N1955"/>
    </row>
    <row r="1956" spans="1:14" ht="15" hidden="1" outlineLevel="2" x14ac:dyDescent="0.25">
      <c r="A1956" s="1"/>
      <c r="B1956" s="8" t="str">
        <f t="shared" si="1383"/>
        <v>kVAR - Channel 78</v>
      </c>
      <c r="C1956" s="1">
        <f t="shared" ref="C1956:D1956" si="1398">C1955+1</f>
        <v>78</v>
      </c>
      <c r="D1956" s="10">
        <f t="shared" si="1398"/>
        <v>6037</v>
      </c>
      <c r="F1956" s="10">
        <f t="shared" si="1386"/>
        <v>10922</v>
      </c>
      <c r="G1956" s="11">
        <f t="shared" si="1387"/>
        <v>10923</v>
      </c>
      <c r="J1956" s="1" t="s">
        <v>125</v>
      </c>
      <c r="M1956"/>
      <c r="N1956"/>
    </row>
    <row r="1957" spans="1:14" ht="15" hidden="1" outlineLevel="2" x14ac:dyDescent="0.25">
      <c r="A1957" s="1"/>
      <c r="B1957" s="8" t="str">
        <f t="shared" si="1383"/>
        <v>kVAR - Channel 79</v>
      </c>
      <c r="C1957" s="1">
        <f t="shared" ref="C1957:D1957" si="1399">C1956+1</f>
        <v>79</v>
      </c>
      <c r="D1957" s="10">
        <f t="shared" si="1399"/>
        <v>6038</v>
      </c>
      <c r="F1957" s="10">
        <f t="shared" si="1386"/>
        <v>10924</v>
      </c>
      <c r="G1957" s="11">
        <f t="shared" si="1387"/>
        <v>10925</v>
      </c>
      <c r="J1957" s="1" t="s">
        <v>125</v>
      </c>
      <c r="M1957"/>
      <c r="N1957"/>
    </row>
    <row r="1958" spans="1:14" ht="15" hidden="1" outlineLevel="2" x14ac:dyDescent="0.25">
      <c r="A1958" s="1"/>
      <c r="B1958" s="8" t="str">
        <f t="shared" si="1383"/>
        <v>kVAR - Channel 80</v>
      </c>
      <c r="C1958" s="1">
        <f t="shared" ref="C1958:D1958" si="1400">C1957+1</f>
        <v>80</v>
      </c>
      <c r="D1958" s="10">
        <f t="shared" si="1400"/>
        <v>6039</v>
      </c>
      <c r="F1958" s="10">
        <f t="shared" si="1386"/>
        <v>10926</v>
      </c>
      <c r="G1958" s="11">
        <f t="shared" si="1387"/>
        <v>10927</v>
      </c>
      <c r="J1958" s="1" t="s">
        <v>125</v>
      </c>
      <c r="M1958"/>
      <c r="N1958"/>
    </row>
    <row r="1959" spans="1:14" ht="15" hidden="1" outlineLevel="2" x14ac:dyDescent="0.25">
      <c r="A1959" s="1"/>
      <c r="B1959" s="8" t="str">
        <f t="shared" si="1383"/>
        <v>kVAR - Channel 81</v>
      </c>
      <c r="C1959" s="1">
        <f t="shared" ref="C1959:D1959" si="1401">C1958+1</f>
        <v>81</v>
      </c>
      <c r="D1959" s="10">
        <f t="shared" si="1401"/>
        <v>6040</v>
      </c>
      <c r="F1959" s="10">
        <f t="shared" si="1386"/>
        <v>10928</v>
      </c>
      <c r="G1959" s="11">
        <f t="shared" si="1387"/>
        <v>10929</v>
      </c>
      <c r="J1959" s="1" t="s">
        <v>125</v>
      </c>
      <c r="M1959"/>
      <c r="N1959"/>
    </row>
    <row r="1960" spans="1:14" ht="15" hidden="1" outlineLevel="2" x14ac:dyDescent="0.25">
      <c r="A1960" s="1"/>
      <c r="B1960" s="8" t="str">
        <f t="shared" si="1383"/>
        <v>kVAR - Channel 82</v>
      </c>
      <c r="C1960" s="1">
        <f t="shared" ref="C1960:D1960" si="1402">C1959+1</f>
        <v>82</v>
      </c>
      <c r="D1960" s="10">
        <f t="shared" si="1402"/>
        <v>6041</v>
      </c>
      <c r="F1960" s="10">
        <f t="shared" si="1386"/>
        <v>10930</v>
      </c>
      <c r="G1960" s="11">
        <f t="shared" si="1387"/>
        <v>10931</v>
      </c>
      <c r="J1960" s="1" t="s">
        <v>125</v>
      </c>
      <c r="M1960"/>
      <c r="N1960"/>
    </row>
    <row r="1961" spans="1:14" ht="15" hidden="1" outlineLevel="2" x14ac:dyDescent="0.25">
      <c r="A1961" s="1"/>
      <c r="B1961" s="8" t="str">
        <f t="shared" si="1383"/>
        <v>kVAR - Channel 83</v>
      </c>
      <c r="C1961" s="1">
        <f t="shared" ref="C1961:D1961" si="1403">C1960+1</f>
        <v>83</v>
      </c>
      <c r="D1961" s="10">
        <f t="shared" si="1403"/>
        <v>6042</v>
      </c>
      <c r="F1961" s="10">
        <f t="shared" si="1386"/>
        <v>10932</v>
      </c>
      <c r="G1961" s="11">
        <f t="shared" si="1387"/>
        <v>10933</v>
      </c>
      <c r="J1961" s="1" t="s">
        <v>125</v>
      </c>
      <c r="M1961"/>
      <c r="N1961"/>
    </row>
    <row r="1962" spans="1:14" ht="15" hidden="1" outlineLevel="2" x14ac:dyDescent="0.25">
      <c r="A1962" s="1"/>
      <c r="B1962" s="8" t="str">
        <f t="shared" si="1383"/>
        <v>kVAR - Channel 84</v>
      </c>
      <c r="C1962" s="1">
        <f t="shared" ref="C1962:D1962" si="1404">C1961+1</f>
        <v>84</v>
      </c>
      <c r="D1962" s="10">
        <f t="shared" si="1404"/>
        <v>6043</v>
      </c>
      <c r="F1962" s="10">
        <f t="shared" si="1386"/>
        <v>10934</v>
      </c>
      <c r="G1962" s="11">
        <f t="shared" si="1387"/>
        <v>10935</v>
      </c>
      <c r="J1962" s="1" t="s">
        <v>125</v>
      </c>
      <c r="M1962"/>
      <c r="N1962"/>
    </row>
    <row r="1963" spans="1:14" ht="15" hidden="1" outlineLevel="2" x14ac:dyDescent="0.25">
      <c r="A1963" s="1"/>
      <c r="B1963" s="8" t="str">
        <f t="shared" si="1383"/>
        <v>kVAR - Channel 85</v>
      </c>
      <c r="C1963" s="1">
        <f t="shared" ref="C1963:D1963" si="1405">C1962+1</f>
        <v>85</v>
      </c>
      <c r="D1963" s="10">
        <f t="shared" si="1405"/>
        <v>6044</v>
      </c>
      <c r="F1963" s="10">
        <f t="shared" si="1386"/>
        <v>10936</v>
      </c>
      <c r="G1963" s="11">
        <f t="shared" si="1387"/>
        <v>10937</v>
      </c>
      <c r="J1963" s="1" t="s">
        <v>125</v>
      </c>
      <c r="M1963"/>
      <c r="N1963"/>
    </row>
    <row r="1964" spans="1:14" hidden="1" outlineLevel="2" x14ac:dyDescent="0.25">
      <c r="B1964" s="8" t="str">
        <f t="shared" si="1383"/>
        <v>kVAR - Channel 86</v>
      </c>
      <c r="C1964" s="1">
        <f t="shared" ref="C1964:D1964" si="1406">C1963+1</f>
        <v>86</v>
      </c>
      <c r="D1964" s="10">
        <f t="shared" si="1406"/>
        <v>6045</v>
      </c>
      <c r="F1964" s="10">
        <f t="shared" si="1386"/>
        <v>10938</v>
      </c>
      <c r="G1964" s="11">
        <f t="shared" si="1387"/>
        <v>10939</v>
      </c>
      <c r="J1964" s="1" t="s">
        <v>125</v>
      </c>
    </row>
    <row r="1965" spans="1:14" hidden="1" outlineLevel="2" x14ac:dyDescent="0.25">
      <c r="B1965" s="8" t="str">
        <f t="shared" si="1383"/>
        <v>kVAR - Channel 87</v>
      </c>
      <c r="C1965" s="1">
        <f t="shared" ref="C1965:D1965" si="1407">C1964+1</f>
        <v>87</v>
      </c>
      <c r="D1965" s="10">
        <f t="shared" si="1407"/>
        <v>6046</v>
      </c>
      <c r="F1965" s="10">
        <f t="shared" si="1386"/>
        <v>10940</v>
      </c>
      <c r="G1965" s="11">
        <f t="shared" si="1387"/>
        <v>10941</v>
      </c>
      <c r="J1965" s="1" t="s">
        <v>125</v>
      </c>
    </row>
    <row r="1966" spans="1:14" hidden="1" outlineLevel="2" x14ac:dyDescent="0.25">
      <c r="B1966" s="8" t="str">
        <f t="shared" si="1383"/>
        <v>kVAR - Channel 88</v>
      </c>
      <c r="C1966" s="1">
        <f t="shared" ref="C1966:D1966" si="1408">C1965+1</f>
        <v>88</v>
      </c>
      <c r="D1966" s="10">
        <f t="shared" si="1408"/>
        <v>6047</v>
      </c>
      <c r="F1966" s="10">
        <f t="shared" si="1386"/>
        <v>10942</v>
      </c>
      <c r="G1966" s="11">
        <f t="shared" si="1387"/>
        <v>10943</v>
      </c>
      <c r="J1966" s="1" t="s">
        <v>125</v>
      </c>
    </row>
    <row r="1967" spans="1:14" hidden="1" outlineLevel="2" x14ac:dyDescent="0.25">
      <c r="B1967" s="8" t="str">
        <f t="shared" si="1383"/>
        <v>kVAR - Channel 89</v>
      </c>
      <c r="C1967" s="1">
        <f t="shared" ref="C1967:D1967" si="1409">C1966+1</f>
        <v>89</v>
      </c>
      <c r="D1967" s="10">
        <f t="shared" si="1409"/>
        <v>6048</v>
      </c>
      <c r="F1967" s="10">
        <f t="shared" si="1386"/>
        <v>10944</v>
      </c>
      <c r="G1967" s="11">
        <f t="shared" si="1387"/>
        <v>10945</v>
      </c>
      <c r="J1967" s="1" t="s">
        <v>125</v>
      </c>
    </row>
    <row r="1968" spans="1:14" hidden="1" outlineLevel="2" x14ac:dyDescent="0.25">
      <c r="B1968" s="8" t="str">
        <f t="shared" si="1383"/>
        <v>kVAR - Channel 90</v>
      </c>
      <c r="C1968" s="1">
        <f t="shared" ref="C1968:D1968" si="1410">C1967+1</f>
        <v>90</v>
      </c>
      <c r="D1968" s="10">
        <f t="shared" si="1410"/>
        <v>6049</v>
      </c>
      <c r="F1968" s="10">
        <f t="shared" si="1386"/>
        <v>10946</v>
      </c>
      <c r="G1968" s="11">
        <f t="shared" si="1387"/>
        <v>10947</v>
      </c>
      <c r="J1968" s="1" t="s">
        <v>125</v>
      </c>
    </row>
    <row r="1969" spans="1:14" hidden="1" outlineLevel="2" x14ac:dyDescent="0.25">
      <c r="B1969" s="8" t="str">
        <f t="shared" si="1383"/>
        <v>kVAR - Channel 91</v>
      </c>
      <c r="C1969" s="1">
        <f t="shared" ref="C1969:D1969" si="1411">C1968+1</f>
        <v>91</v>
      </c>
      <c r="D1969" s="10">
        <f t="shared" si="1411"/>
        <v>6050</v>
      </c>
      <c r="F1969" s="10">
        <f t="shared" si="1386"/>
        <v>10948</v>
      </c>
      <c r="G1969" s="11">
        <f t="shared" si="1387"/>
        <v>10949</v>
      </c>
      <c r="J1969" s="1" t="s">
        <v>125</v>
      </c>
    </row>
    <row r="1970" spans="1:14" hidden="1" outlineLevel="2" x14ac:dyDescent="0.25">
      <c r="B1970" s="8" t="str">
        <f t="shared" si="1383"/>
        <v>kVAR - Channel 92</v>
      </c>
      <c r="C1970" s="1">
        <f t="shared" ref="C1970:D1970" si="1412">C1969+1</f>
        <v>92</v>
      </c>
      <c r="D1970" s="10">
        <f t="shared" si="1412"/>
        <v>6051</v>
      </c>
      <c r="F1970" s="10">
        <f t="shared" si="1386"/>
        <v>10950</v>
      </c>
      <c r="G1970" s="11">
        <f t="shared" si="1387"/>
        <v>10951</v>
      </c>
      <c r="J1970" s="1" t="s">
        <v>125</v>
      </c>
    </row>
    <row r="1971" spans="1:14" hidden="1" outlineLevel="2" x14ac:dyDescent="0.25">
      <c r="B1971" s="8" t="str">
        <f t="shared" si="1383"/>
        <v>kVAR - Channel 93</v>
      </c>
      <c r="C1971" s="1">
        <f t="shared" ref="C1971:D1971" si="1413">C1970+1</f>
        <v>93</v>
      </c>
      <c r="D1971" s="10">
        <f t="shared" si="1413"/>
        <v>6052</v>
      </c>
      <c r="F1971" s="10">
        <f t="shared" si="1386"/>
        <v>10952</v>
      </c>
      <c r="G1971" s="11">
        <f t="shared" si="1387"/>
        <v>10953</v>
      </c>
      <c r="J1971" s="1" t="s">
        <v>125</v>
      </c>
    </row>
    <row r="1972" spans="1:14" hidden="1" outlineLevel="2" x14ac:dyDescent="0.25">
      <c r="B1972" s="8" t="str">
        <f t="shared" si="1383"/>
        <v>kVAR - Channel 94</v>
      </c>
      <c r="C1972" s="1">
        <f t="shared" ref="C1972:D1972" si="1414">C1971+1</f>
        <v>94</v>
      </c>
      <c r="D1972" s="10">
        <f t="shared" si="1414"/>
        <v>6053</v>
      </c>
      <c r="F1972" s="10">
        <f t="shared" si="1386"/>
        <v>10954</v>
      </c>
      <c r="G1972" s="11">
        <f t="shared" si="1387"/>
        <v>10955</v>
      </c>
      <c r="J1972" s="1" t="s">
        <v>125</v>
      </c>
    </row>
    <row r="1973" spans="1:14" hidden="1" outlineLevel="2" x14ac:dyDescent="0.25">
      <c r="B1973" s="8" t="str">
        <f t="shared" si="1383"/>
        <v>kVAR - Channel 95</v>
      </c>
      <c r="C1973" s="1">
        <f t="shared" ref="C1973:D1973" si="1415">C1972+1</f>
        <v>95</v>
      </c>
      <c r="D1973" s="10">
        <f t="shared" si="1415"/>
        <v>6054</v>
      </c>
      <c r="F1973" s="10">
        <f t="shared" si="1386"/>
        <v>10956</v>
      </c>
      <c r="G1973" s="11">
        <f t="shared" si="1387"/>
        <v>10957</v>
      </c>
      <c r="J1973" s="1" t="s">
        <v>125</v>
      </c>
    </row>
    <row r="1974" spans="1:14" hidden="1" outlineLevel="2" x14ac:dyDescent="0.25">
      <c r="B1974" s="8" t="str">
        <f t="shared" si="1383"/>
        <v>kVAR - Channel 96</v>
      </c>
      <c r="C1974" s="1">
        <f t="shared" ref="C1974:D1974" si="1416">C1973+1</f>
        <v>96</v>
      </c>
      <c r="D1974" s="10">
        <f t="shared" si="1416"/>
        <v>6055</v>
      </c>
      <c r="F1974" s="10">
        <f t="shared" si="1386"/>
        <v>10958</v>
      </c>
      <c r="G1974" s="11">
        <f t="shared" si="1387"/>
        <v>10959</v>
      </c>
      <c r="J1974" s="1" t="s">
        <v>125</v>
      </c>
    </row>
    <row r="1975" spans="1:14" hidden="1" outlineLevel="1" x14ac:dyDescent="0.25"/>
    <row r="1976" spans="1:14" s="9" customFormat="1" hidden="1" outlineLevel="1" x14ac:dyDescent="0.25">
      <c r="A1976" s="7"/>
      <c r="B1976" s="8" t="s">
        <v>94</v>
      </c>
      <c r="C1976" s="8"/>
      <c r="D1976" s="10">
        <f>E1878+1</f>
        <v>6056</v>
      </c>
      <c r="E1976" s="1">
        <f>D2072</f>
        <v>6151</v>
      </c>
      <c r="F1976" s="10">
        <f>G1878+1</f>
        <v>10960</v>
      </c>
      <c r="G1976" s="11">
        <f>G2072</f>
        <v>11151</v>
      </c>
      <c r="H1976" s="1"/>
      <c r="I1976" s="11"/>
      <c r="J1976" s="1" t="s">
        <v>125</v>
      </c>
      <c r="K1976" s="1"/>
      <c r="L1976" s="1"/>
      <c r="M1976" s="1"/>
      <c r="N1976" s="8"/>
    </row>
    <row r="1977" spans="1:14" hidden="1" outlineLevel="2" x14ac:dyDescent="0.25">
      <c r="B1977" s="8" t="str">
        <f>CONCATENATE("kVA - Channel ",C1977)</f>
        <v>kVA - Channel 1</v>
      </c>
      <c r="C1977" s="1">
        <v>1</v>
      </c>
      <c r="D1977" s="10">
        <f>D1976</f>
        <v>6056</v>
      </c>
      <c r="F1977" s="10">
        <f>F1976</f>
        <v>10960</v>
      </c>
      <c r="G1977" s="11">
        <f>+F1977+1</f>
        <v>10961</v>
      </c>
      <c r="J1977" s="1" t="s">
        <v>125</v>
      </c>
    </row>
    <row r="1978" spans="1:14" hidden="1" outlineLevel="2" x14ac:dyDescent="0.25">
      <c r="B1978" s="8" t="str">
        <f t="shared" ref="B1978:B2041" si="1417">CONCATENATE("kVA - Channel ",C1978)</f>
        <v>kVA - Channel 2</v>
      </c>
      <c r="C1978" s="1">
        <f>C1977+1</f>
        <v>2</v>
      </c>
      <c r="D1978" s="10">
        <f>D1977+1</f>
        <v>6057</v>
      </c>
      <c r="F1978" s="10">
        <f>G1977+1</f>
        <v>10962</v>
      </c>
      <c r="G1978" s="11">
        <f>+F1978+1</f>
        <v>10963</v>
      </c>
      <c r="J1978" s="1" t="s">
        <v>125</v>
      </c>
    </row>
    <row r="1979" spans="1:14" hidden="1" outlineLevel="2" x14ac:dyDescent="0.25">
      <c r="B1979" s="8" t="str">
        <f t="shared" si="1417"/>
        <v>kVA - Channel 3</v>
      </c>
      <c r="C1979" s="1">
        <f t="shared" ref="C1979:D1979" si="1418">C1978+1</f>
        <v>3</v>
      </c>
      <c r="D1979" s="10">
        <f t="shared" si="1418"/>
        <v>6058</v>
      </c>
      <c r="F1979" s="10">
        <f t="shared" ref="F1979:F2042" si="1419">G1978+1</f>
        <v>10964</v>
      </c>
      <c r="G1979" s="11">
        <f t="shared" ref="G1979:G2042" si="1420">+F1979+1</f>
        <v>10965</v>
      </c>
      <c r="J1979" s="1" t="s">
        <v>125</v>
      </c>
    </row>
    <row r="1980" spans="1:14" ht="15" hidden="1" outlineLevel="2" x14ac:dyDescent="0.25">
      <c r="A1980" s="1"/>
      <c r="B1980" s="8" t="str">
        <f t="shared" si="1417"/>
        <v>kVA - Channel 4</v>
      </c>
      <c r="C1980" s="1">
        <f t="shared" ref="C1980:D1980" si="1421">C1979+1</f>
        <v>4</v>
      </c>
      <c r="D1980" s="10">
        <f t="shared" si="1421"/>
        <v>6059</v>
      </c>
      <c r="F1980" s="10">
        <f t="shared" si="1419"/>
        <v>10966</v>
      </c>
      <c r="G1980" s="11">
        <f t="shared" si="1420"/>
        <v>10967</v>
      </c>
      <c r="J1980" s="1" t="s">
        <v>125</v>
      </c>
      <c r="L1980"/>
      <c r="M1980"/>
      <c r="N1980"/>
    </row>
    <row r="1981" spans="1:14" ht="15" hidden="1" outlineLevel="2" x14ac:dyDescent="0.25">
      <c r="A1981" s="1"/>
      <c r="B1981" s="8" t="str">
        <f t="shared" si="1417"/>
        <v>kVA - Channel 5</v>
      </c>
      <c r="C1981" s="1">
        <f t="shared" ref="C1981:D1981" si="1422">C1980+1</f>
        <v>5</v>
      </c>
      <c r="D1981" s="10">
        <f t="shared" si="1422"/>
        <v>6060</v>
      </c>
      <c r="F1981" s="10">
        <f t="shared" si="1419"/>
        <v>10968</v>
      </c>
      <c r="G1981" s="11">
        <f t="shared" si="1420"/>
        <v>10969</v>
      </c>
      <c r="J1981" s="1" t="s">
        <v>125</v>
      </c>
      <c r="L1981"/>
      <c r="M1981"/>
      <c r="N1981"/>
    </row>
    <row r="1982" spans="1:14" ht="15" hidden="1" outlineLevel="2" x14ac:dyDescent="0.25">
      <c r="A1982" s="1"/>
      <c r="B1982" s="8" t="str">
        <f t="shared" si="1417"/>
        <v>kVA - Channel 6</v>
      </c>
      <c r="C1982" s="1">
        <f t="shared" ref="C1982:D1982" si="1423">C1981+1</f>
        <v>6</v>
      </c>
      <c r="D1982" s="10">
        <f t="shared" si="1423"/>
        <v>6061</v>
      </c>
      <c r="F1982" s="10">
        <f t="shared" si="1419"/>
        <v>10970</v>
      </c>
      <c r="G1982" s="11">
        <f t="shared" si="1420"/>
        <v>10971</v>
      </c>
      <c r="J1982" s="1" t="s">
        <v>125</v>
      </c>
      <c r="L1982"/>
      <c r="M1982"/>
      <c r="N1982"/>
    </row>
    <row r="1983" spans="1:14" ht="15" hidden="1" outlineLevel="2" x14ac:dyDescent="0.25">
      <c r="A1983" s="1"/>
      <c r="B1983" s="8" t="str">
        <f t="shared" si="1417"/>
        <v>kVA - Channel 7</v>
      </c>
      <c r="C1983" s="1">
        <f t="shared" ref="C1983:D1983" si="1424">C1982+1</f>
        <v>7</v>
      </c>
      <c r="D1983" s="10">
        <f t="shared" si="1424"/>
        <v>6062</v>
      </c>
      <c r="F1983" s="10">
        <f t="shared" si="1419"/>
        <v>10972</v>
      </c>
      <c r="G1983" s="11">
        <f t="shared" si="1420"/>
        <v>10973</v>
      </c>
      <c r="J1983" s="1" t="s">
        <v>125</v>
      </c>
      <c r="L1983"/>
      <c r="M1983"/>
      <c r="N1983"/>
    </row>
    <row r="1984" spans="1:14" ht="15" hidden="1" outlineLevel="2" x14ac:dyDescent="0.25">
      <c r="A1984" s="1"/>
      <c r="B1984" s="8" t="str">
        <f t="shared" si="1417"/>
        <v>kVA - Channel 8</v>
      </c>
      <c r="C1984" s="1">
        <f t="shared" ref="C1984:D1984" si="1425">C1983+1</f>
        <v>8</v>
      </c>
      <c r="D1984" s="10">
        <f t="shared" si="1425"/>
        <v>6063</v>
      </c>
      <c r="F1984" s="10">
        <f t="shared" si="1419"/>
        <v>10974</v>
      </c>
      <c r="G1984" s="11">
        <f t="shared" si="1420"/>
        <v>10975</v>
      </c>
      <c r="J1984" s="1" t="s">
        <v>125</v>
      </c>
      <c r="L1984"/>
      <c r="M1984"/>
      <c r="N1984"/>
    </row>
    <row r="1985" spans="1:14" ht="15" hidden="1" outlineLevel="2" x14ac:dyDescent="0.25">
      <c r="A1985" s="1"/>
      <c r="B1985" s="8" t="str">
        <f t="shared" si="1417"/>
        <v>kVA - Channel 9</v>
      </c>
      <c r="C1985" s="1">
        <f t="shared" ref="C1985:D1985" si="1426">C1984+1</f>
        <v>9</v>
      </c>
      <c r="D1985" s="10">
        <f t="shared" si="1426"/>
        <v>6064</v>
      </c>
      <c r="F1985" s="10">
        <f t="shared" si="1419"/>
        <v>10976</v>
      </c>
      <c r="G1985" s="11">
        <f t="shared" si="1420"/>
        <v>10977</v>
      </c>
      <c r="J1985" s="1" t="s">
        <v>125</v>
      </c>
      <c r="L1985"/>
      <c r="M1985"/>
      <c r="N1985"/>
    </row>
    <row r="1986" spans="1:14" ht="15" hidden="1" outlineLevel="2" x14ac:dyDescent="0.25">
      <c r="A1986" s="1"/>
      <c r="B1986" s="8" t="str">
        <f t="shared" si="1417"/>
        <v>kVA - Channel 10</v>
      </c>
      <c r="C1986" s="1">
        <f t="shared" ref="C1986:D1986" si="1427">C1985+1</f>
        <v>10</v>
      </c>
      <c r="D1986" s="10">
        <f t="shared" si="1427"/>
        <v>6065</v>
      </c>
      <c r="F1986" s="10">
        <f t="shared" si="1419"/>
        <v>10978</v>
      </c>
      <c r="G1986" s="11">
        <f t="shared" si="1420"/>
        <v>10979</v>
      </c>
      <c r="J1986" s="1" t="s">
        <v>125</v>
      </c>
      <c r="L1986"/>
      <c r="M1986"/>
      <c r="N1986"/>
    </row>
    <row r="1987" spans="1:14" ht="15" hidden="1" outlineLevel="2" x14ac:dyDescent="0.25">
      <c r="A1987" s="1"/>
      <c r="B1987" s="8" t="str">
        <f t="shared" si="1417"/>
        <v>kVA - Channel 11</v>
      </c>
      <c r="C1987" s="1">
        <f t="shared" ref="C1987:D1987" si="1428">C1986+1</f>
        <v>11</v>
      </c>
      <c r="D1987" s="10">
        <f t="shared" si="1428"/>
        <v>6066</v>
      </c>
      <c r="F1987" s="10">
        <f t="shared" si="1419"/>
        <v>10980</v>
      </c>
      <c r="G1987" s="11">
        <f t="shared" si="1420"/>
        <v>10981</v>
      </c>
      <c r="J1987" s="1" t="s">
        <v>125</v>
      </c>
      <c r="L1987"/>
      <c r="M1987"/>
      <c r="N1987"/>
    </row>
    <row r="1988" spans="1:14" ht="15" hidden="1" outlineLevel="2" x14ac:dyDescent="0.25">
      <c r="A1988" s="1"/>
      <c r="B1988" s="8" t="str">
        <f t="shared" si="1417"/>
        <v>kVA - Channel 12</v>
      </c>
      <c r="C1988" s="1">
        <f t="shared" ref="C1988:D1988" si="1429">C1987+1</f>
        <v>12</v>
      </c>
      <c r="D1988" s="10">
        <f t="shared" si="1429"/>
        <v>6067</v>
      </c>
      <c r="F1988" s="10">
        <f t="shared" si="1419"/>
        <v>10982</v>
      </c>
      <c r="G1988" s="11">
        <f t="shared" si="1420"/>
        <v>10983</v>
      </c>
      <c r="J1988" s="1" t="s">
        <v>125</v>
      </c>
      <c r="L1988"/>
      <c r="M1988"/>
      <c r="N1988"/>
    </row>
    <row r="1989" spans="1:14" ht="15" hidden="1" outlineLevel="2" x14ac:dyDescent="0.25">
      <c r="A1989" s="1"/>
      <c r="B1989" s="8" t="str">
        <f t="shared" si="1417"/>
        <v>kVA - Channel 13</v>
      </c>
      <c r="C1989" s="1">
        <f t="shared" ref="C1989:D1989" si="1430">C1988+1</f>
        <v>13</v>
      </c>
      <c r="D1989" s="10">
        <f t="shared" si="1430"/>
        <v>6068</v>
      </c>
      <c r="F1989" s="10">
        <f t="shared" si="1419"/>
        <v>10984</v>
      </c>
      <c r="G1989" s="11">
        <f t="shared" si="1420"/>
        <v>10985</v>
      </c>
      <c r="J1989" s="1" t="s">
        <v>125</v>
      </c>
      <c r="L1989"/>
      <c r="M1989"/>
      <c r="N1989"/>
    </row>
    <row r="1990" spans="1:14" ht="15" hidden="1" outlineLevel="2" x14ac:dyDescent="0.25">
      <c r="A1990" s="1"/>
      <c r="B1990" s="8" t="str">
        <f t="shared" si="1417"/>
        <v>kVA - Channel 14</v>
      </c>
      <c r="C1990" s="1">
        <f t="shared" ref="C1990:D1990" si="1431">C1989+1</f>
        <v>14</v>
      </c>
      <c r="D1990" s="10">
        <f t="shared" si="1431"/>
        <v>6069</v>
      </c>
      <c r="F1990" s="10">
        <f t="shared" si="1419"/>
        <v>10986</v>
      </c>
      <c r="G1990" s="11">
        <f t="shared" si="1420"/>
        <v>10987</v>
      </c>
      <c r="J1990" s="1" t="s">
        <v>125</v>
      </c>
      <c r="L1990"/>
      <c r="M1990"/>
      <c r="N1990"/>
    </row>
    <row r="1991" spans="1:14" ht="15" hidden="1" outlineLevel="2" x14ac:dyDescent="0.25">
      <c r="A1991" s="1"/>
      <c r="B1991" s="8" t="str">
        <f t="shared" si="1417"/>
        <v>kVA - Channel 15</v>
      </c>
      <c r="C1991" s="1">
        <f t="shared" ref="C1991:D1991" si="1432">C1990+1</f>
        <v>15</v>
      </c>
      <c r="D1991" s="10">
        <f t="shared" si="1432"/>
        <v>6070</v>
      </c>
      <c r="F1991" s="10">
        <f t="shared" si="1419"/>
        <v>10988</v>
      </c>
      <c r="G1991" s="11">
        <f t="shared" si="1420"/>
        <v>10989</v>
      </c>
      <c r="J1991" s="1" t="s">
        <v>125</v>
      </c>
      <c r="L1991"/>
      <c r="M1991"/>
      <c r="N1991"/>
    </row>
    <row r="1992" spans="1:14" ht="15" hidden="1" outlineLevel="2" x14ac:dyDescent="0.25">
      <c r="A1992" s="1"/>
      <c r="B1992" s="8" t="str">
        <f t="shared" si="1417"/>
        <v>kVA - Channel 16</v>
      </c>
      <c r="C1992" s="1">
        <f t="shared" ref="C1992:D1992" si="1433">C1991+1</f>
        <v>16</v>
      </c>
      <c r="D1992" s="10">
        <f t="shared" si="1433"/>
        <v>6071</v>
      </c>
      <c r="F1992" s="10">
        <f t="shared" si="1419"/>
        <v>10990</v>
      </c>
      <c r="G1992" s="11">
        <f t="shared" si="1420"/>
        <v>10991</v>
      </c>
      <c r="J1992" s="1" t="s">
        <v>125</v>
      </c>
      <c r="L1992"/>
      <c r="M1992"/>
      <c r="N1992"/>
    </row>
    <row r="1993" spans="1:14" ht="15" hidden="1" outlineLevel="2" x14ac:dyDescent="0.25">
      <c r="A1993" s="1"/>
      <c r="B1993" s="8" t="str">
        <f t="shared" si="1417"/>
        <v>kVA - Channel 17</v>
      </c>
      <c r="C1993" s="1">
        <f t="shared" ref="C1993:D1993" si="1434">C1992+1</f>
        <v>17</v>
      </c>
      <c r="D1993" s="10">
        <f t="shared" si="1434"/>
        <v>6072</v>
      </c>
      <c r="F1993" s="10">
        <f t="shared" si="1419"/>
        <v>10992</v>
      </c>
      <c r="G1993" s="11">
        <f t="shared" si="1420"/>
        <v>10993</v>
      </c>
      <c r="J1993" s="1" t="s">
        <v>125</v>
      </c>
      <c r="L1993"/>
      <c r="M1993"/>
      <c r="N1993"/>
    </row>
    <row r="1994" spans="1:14" ht="15" hidden="1" outlineLevel="2" x14ac:dyDescent="0.25">
      <c r="A1994" s="1"/>
      <c r="B1994" s="8" t="str">
        <f t="shared" si="1417"/>
        <v>kVA - Channel 18</v>
      </c>
      <c r="C1994" s="1">
        <f t="shared" ref="C1994:D1994" si="1435">C1993+1</f>
        <v>18</v>
      </c>
      <c r="D1994" s="10">
        <f t="shared" si="1435"/>
        <v>6073</v>
      </c>
      <c r="F1994" s="10">
        <f t="shared" si="1419"/>
        <v>10994</v>
      </c>
      <c r="G1994" s="11">
        <f t="shared" si="1420"/>
        <v>10995</v>
      </c>
      <c r="J1994" s="1" t="s">
        <v>125</v>
      </c>
      <c r="L1994"/>
      <c r="M1994"/>
      <c r="N1994"/>
    </row>
    <row r="1995" spans="1:14" ht="15" hidden="1" outlineLevel="2" x14ac:dyDescent="0.25">
      <c r="A1995" s="1"/>
      <c r="B1995" s="8" t="str">
        <f t="shared" si="1417"/>
        <v>kVA - Channel 19</v>
      </c>
      <c r="C1995" s="1">
        <f t="shared" ref="C1995:D1995" si="1436">C1994+1</f>
        <v>19</v>
      </c>
      <c r="D1995" s="10">
        <f t="shared" si="1436"/>
        <v>6074</v>
      </c>
      <c r="F1995" s="10">
        <f t="shared" si="1419"/>
        <v>10996</v>
      </c>
      <c r="G1995" s="11">
        <f t="shared" si="1420"/>
        <v>10997</v>
      </c>
      <c r="J1995" s="1" t="s">
        <v>125</v>
      </c>
      <c r="L1995"/>
      <c r="M1995"/>
      <c r="N1995"/>
    </row>
    <row r="1996" spans="1:14" ht="15" hidden="1" outlineLevel="2" x14ac:dyDescent="0.25">
      <c r="A1996" s="1"/>
      <c r="B1996" s="8" t="str">
        <f t="shared" si="1417"/>
        <v>kVA - Channel 20</v>
      </c>
      <c r="C1996" s="1">
        <f t="shared" ref="C1996:D1996" si="1437">C1995+1</f>
        <v>20</v>
      </c>
      <c r="D1996" s="10">
        <f t="shared" si="1437"/>
        <v>6075</v>
      </c>
      <c r="F1996" s="10">
        <f t="shared" si="1419"/>
        <v>10998</v>
      </c>
      <c r="G1996" s="11">
        <f t="shared" si="1420"/>
        <v>10999</v>
      </c>
      <c r="J1996" s="1" t="s">
        <v>125</v>
      </c>
      <c r="L1996"/>
      <c r="M1996"/>
      <c r="N1996"/>
    </row>
    <row r="1997" spans="1:14" ht="15" hidden="1" outlineLevel="2" x14ac:dyDescent="0.25">
      <c r="A1997" s="1"/>
      <c r="B1997" s="8" t="str">
        <f t="shared" si="1417"/>
        <v>kVA - Channel 21</v>
      </c>
      <c r="C1997" s="1">
        <f t="shared" ref="C1997:D1997" si="1438">C1996+1</f>
        <v>21</v>
      </c>
      <c r="D1997" s="10">
        <f t="shared" si="1438"/>
        <v>6076</v>
      </c>
      <c r="F1997" s="10">
        <f t="shared" si="1419"/>
        <v>11000</v>
      </c>
      <c r="G1997" s="11">
        <f t="shared" si="1420"/>
        <v>11001</v>
      </c>
      <c r="J1997" s="1" t="s">
        <v>125</v>
      </c>
      <c r="L1997"/>
      <c r="M1997"/>
      <c r="N1997"/>
    </row>
    <row r="1998" spans="1:14" ht="15" hidden="1" outlineLevel="2" x14ac:dyDescent="0.25">
      <c r="A1998" s="1"/>
      <c r="B1998" s="8" t="str">
        <f t="shared" si="1417"/>
        <v>kVA - Channel 22</v>
      </c>
      <c r="C1998" s="1">
        <f t="shared" ref="C1998:D1998" si="1439">C1997+1</f>
        <v>22</v>
      </c>
      <c r="D1998" s="10">
        <f t="shared" si="1439"/>
        <v>6077</v>
      </c>
      <c r="F1998" s="10">
        <f t="shared" si="1419"/>
        <v>11002</v>
      </c>
      <c r="G1998" s="11">
        <f t="shared" si="1420"/>
        <v>11003</v>
      </c>
      <c r="J1998" s="1" t="s">
        <v>125</v>
      </c>
      <c r="L1998"/>
      <c r="M1998"/>
      <c r="N1998"/>
    </row>
    <row r="1999" spans="1:14" ht="15" hidden="1" outlineLevel="2" x14ac:dyDescent="0.25">
      <c r="A1999" s="1"/>
      <c r="B1999" s="8" t="str">
        <f t="shared" si="1417"/>
        <v>kVA - Channel 23</v>
      </c>
      <c r="C1999" s="1">
        <f t="shared" ref="C1999:D1999" si="1440">C1998+1</f>
        <v>23</v>
      </c>
      <c r="D1999" s="10">
        <f t="shared" si="1440"/>
        <v>6078</v>
      </c>
      <c r="F1999" s="10">
        <f t="shared" si="1419"/>
        <v>11004</v>
      </c>
      <c r="G1999" s="11">
        <f t="shared" si="1420"/>
        <v>11005</v>
      </c>
      <c r="J1999" s="1" t="s">
        <v>125</v>
      </c>
      <c r="L1999"/>
      <c r="M1999"/>
      <c r="N1999"/>
    </row>
    <row r="2000" spans="1:14" ht="15" hidden="1" outlineLevel="2" x14ac:dyDescent="0.25">
      <c r="A2000" s="1"/>
      <c r="B2000" s="8" t="str">
        <f t="shared" si="1417"/>
        <v>kVA - Channel 24</v>
      </c>
      <c r="C2000" s="1">
        <f t="shared" ref="C2000:D2000" si="1441">C1999+1</f>
        <v>24</v>
      </c>
      <c r="D2000" s="10">
        <f t="shared" si="1441"/>
        <v>6079</v>
      </c>
      <c r="F2000" s="10">
        <f t="shared" si="1419"/>
        <v>11006</v>
      </c>
      <c r="G2000" s="11">
        <f t="shared" si="1420"/>
        <v>11007</v>
      </c>
      <c r="J2000" s="1" t="s">
        <v>125</v>
      </c>
      <c r="L2000"/>
      <c r="M2000"/>
      <c r="N2000"/>
    </row>
    <row r="2001" spans="1:14" ht="15" hidden="1" outlineLevel="2" x14ac:dyDescent="0.25">
      <c r="A2001" s="1"/>
      <c r="B2001" s="8" t="str">
        <f t="shared" si="1417"/>
        <v>kVA - Channel 25</v>
      </c>
      <c r="C2001" s="1">
        <f t="shared" ref="C2001:D2001" si="1442">C2000+1</f>
        <v>25</v>
      </c>
      <c r="D2001" s="10">
        <f t="shared" si="1442"/>
        <v>6080</v>
      </c>
      <c r="F2001" s="10">
        <f t="shared" si="1419"/>
        <v>11008</v>
      </c>
      <c r="G2001" s="11">
        <f t="shared" si="1420"/>
        <v>11009</v>
      </c>
      <c r="J2001" s="1" t="s">
        <v>125</v>
      </c>
      <c r="L2001"/>
      <c r="M2001"/>
      <c r="N2001"/>
    </row>
    <row r="2002" spans="1:14" ht="15" hidden="1" outlineLevel="2" x14ac:dyDescent="0.25">
      <c r="A2002" s="1"/>
      <c r="B2002" s="8" t="str">
        <f t="shared" si="1417"/>
        <v>kVA - Channel 26</v>
      </c>
      <c r="C2002" s="1">
        <f t="shared" ref="C2002:D2002" si="1443">C2001+1</f>
        <v>26</v>
      </c>
      <c r="D2002" s="10">
        <f t="shared" si="1443"/>
        <v>6081</v>
      </c>
      <c r="F2002" s="10">
        <f t="shared" si="1419"/>
        <v>11010</v>
      </c>
      <c r="G2002" s="11">
        <f t="shared" si="1420"/>
        <v>11011</v>
      </c>
      <c r="J2002" s="1" t="s">
        <v>125</v>
      </c>
      <c r="L2002"/>
      <c r="M2002"/>
      <c r="N2002"/>
    </row>
    <row r="2003" spans="1:14" ht="15" hidden="1" outlineLevel="2" x14ac:dyDescent="0.25">
      <c r="A2003" s="1"/>
      <c r="B2003" s="8" t="str">
        <f t="shared" si="1417"/>
        <v>kVA - Channel 27</v>
      </c>
      <c r="C2003" s="1">
        <f t="shared" ref="C2003:D2003" si="1444">C2002+1</f>
        <v>27</v>
      </c>
      <c r="D2003" s="10">
        <f t="shared" si="1444"/>
        <v>6082</v>
      </c>
      <c r="F2003" s="10">
        <f t="shared" si="1419"/>
        <v>11012</v>
      </c>
      <c r="G2003" s="11">
        <f t="shared" si="1420"/>
        <v>11013</v>
      </c>
      <c r="J2003" s="1" t="s">
        <v>125</v>
      </c>
      <c r="L2003"/>
      <c r="M2003"/>
      <c r="N2003"/>
    </row>
    <row r="2004" spans="1:14" ht="15" hidden="1" outlineLevel="2" x14ac:dyDescent="0.25">
      <c r="A2004" s="1"/>
      <c r="B2004" s="8" t="str">
        <f t="shared" si="1417"/>
        <v>kVA - Channel 28</v>
      </c>
      <c r="C2004" s="1">
        <f t="shared" ref="C2004:D2004" si="1445">C2003+1</f>
        <v>28</v>
      </c>
      <c r="D2004" s="10">
        <f t="shared" si="1445"/>
        <v>6083</v>
      </c>
      <c r="F2004" s="10">
        <f t="shared" si="1419"/>
        <v>11014</v>
      </c>
      <c r="G2004" s="11">
        <f t="shared" si="1420"/>
        <v>11015</v>
      </c>
      <c r="J2004" s="1" t="s">
        <v>125</v>
      </c>
      <c r="L2004"/>
      <c r="M2004"/>
      <c r="N2004"/>
    </row>
    <row r="2005" spans="1:14" ht="15" hidden="1" outlineLevel="2" x14ac:dyDescent="0.25">
      <c r="A2005" s="1"/>
      <c r="B2005" s="8" t="str">
        <f t="shared" si="1417"/>
        <v>kVA - Channel 29</v>
      </c>
      <c r="C2005" s="1">
        <f t="shared" ref="C2005:D2005" si="1446">C2004+1</f>
        <v>29</v>
      </c>
      <c r="D2005" s="10">
        <f t="shared" si="1446"/>
        <v>6084</v>
      </c>
      <c r="F2005" s="10">
        <f t="shared" si="1419"/>
        <v>11016</v>
      </c>
      <c r="G2005" s="11">
        <f t="shared" si="1420"/>
        <v>11017</v>
      </c>
      <c r="J2005" s="1" t="s">
        <v>125</v>
      </c>
      <c r="L2005"/>
      <c r="M2005"/>
      <c r="N2005"/>
    </row>
    <row r="2006" spans="1:14" ht="15" hidden="1" outlineLevel="2" x14ac:dyDescent="0.25">
      <c r="A2006" s="1"/>
      <c r="B2006" s="8" t="str">
        <f t="shared" si="1417"/>
        <v>kVA - Channel 30</v>
      </c>
      <c r="C2006" s="1">
        <f t="shared" ref="C2006:D2006" si="1447">C2005+1</f>
        <v>30</v>
      </c>
      <c r="D2006" s="10">
        <f t="shared" si="1447"/>
        <v>6085</v>
      </c>
      <c r="F2006" s="10">
        <f t="shared" si="1419"/>
        <v>11018</v>
      </c>
      <c r="G2006" s="11">
        <f t="shared" si="1420"/>
        <v>11019</v>
      </c>
      <c r="J2006" s="1" t="s">
        <v>125</v>
      </c>
      <c r="L2006"/>
      <c r="M2006"/>
      <c r="N2006"/>
    </row>
    <row r="2007" spans="1:14" ht="15" hidden="1" outlineLevel="2" x14ac:dyDescent="0.25">
      <c r="A2007" s="1"/>
      <c r="B2007" s="8" t="str">
        <f t="shared" si="1417"/>
        <v>kVA - Channel 31</v>
      </c>
      <c r="C2007" s="1">
        <f t="shared" ref="C2007:D2007" si="1448">C2006+1</f>
        <v>31</v>
      </c>
      <c r="D2007" s="10">
        <f t="shared" si="1448"/>
        <v>6086</v>
      </c>
      <c r="F2007" s="10">
        <f t="shared" si="1419"/>
        <v>11020</v>
      </c>
      <c r="G2007" s="11">
        <f t="shared" si="1420"/>
        <v>11021</v>
      </c>
      <c r="J2007" s="1" t="s">
        <v>125</v>
      </c>
      <c r="L2007"/>
      <c r="M2007"/>
      <c r="N2007"/>
    </row>
    <row r="2008" spans="1:14" ht="15" hidden="1" outlineLevel="2" x14ac:dyDescent="0.25">
      <c r="A2008" s="1"/>
      <c r="B2008" s="8" t="str">
        <f t="shared" si="1417"/>
        <v>kVA - Channel 32</v>
      </c>
      <c r="C2008" s="1">
        <f t="shared" ref="C2008:D2008" si="1449">C2007+1</f>
        <v>32</v>
      </c>
      <c r="D2008" s="10">
        <f t="shared" si="1449"/>
        <v>6087</v>
      </c>
      <c r="F2008" s="10">
        <f t="shared" si="1419"/>
        <v>11022</v>
      </c>
      <c r="G2008" s="11">
        <f t="shared" si="1420"/>
        <v>11023</v>
      </c>
      <c r="J2008" s="1" t="s">
        <v>125</v>
      </c>
      <c r="L2008"/>
      <c r="M2008"/>
      <c r="N2008"/>
    </row>
    <row r="2009" spans="1:14" ht="15" hidden="1" outlineLevel="2" x14ac:dyDescent="0.25">
      <c r="A2009" s="1"/>
      <c r="B2009" s="8" t="str">
        <f t="shared" si="1417"/>
        <v>kVA - Channel 33</v>
      </c>
      <c r="C2009" s="1">
        <f t="shared" ref="C2009:D2009" si="1450">C2008+1</f>
        <v>33</v>
      </c>
      <c r="D2009" s="10">
        <f t="shared" si="1450"/>
        <v>6088</v>
      </c>
      <c r="F2009" s="10">
        <f t="shared" si="1419"/>
        <v>11024</v>
      </c>
      <c r="G2009" s="11">
        <f t="shared" si="1420"/>
        <v>11025</v>
      </c>
      <c r="J2009" s="1" t="s">
        <v>125</v>
      </c>
      <c r="L2009"/>
      <c r="M2009"/>
      <c r="N2009"/>
    </row>
    <row r="2010" spans="1:14" ht="15" hidden="1" outlineLevel="2" x14ac:dyDescent="0.25">
      <c r="A2010" s="1"/>
      <c r="B2010" s="8" t="str">
        <f t="shared" si="1417"/>
        <v>kVA - Channel 34</v>
      </c>
      <c r="C2010" s="1">
        <f t="shared" ref="C2010:D2010" si="1451">C2009+1</f>
        <v>34</v>
      </c>
      <c r="D2010" s="10">
        <f t="shared" si="1451"/>
        <v>6089</v>
      </c>
      <c r="F2010" s="10">
        <f t="shared" si="1419"/>
        <v>11026</v>
      </c>
      <c r="G2010" s="11">
        <f t="shared" si="1420"/>
        <v>11027</v>
      </c>
      <c r="J2010" s="1" t="s">
        <v>125</v>
      </c>
      <c r="L2010"/>
      <c r="M2010"/>
      <c r="N2010"/>
    </row>
    <row r="2011" spans="1:14" ht="15" hidden="1" outlineLevel="2" x14ac:dyDescent="0.25">
      <c r="A2011" s="1"/>
      <c r="B2011" s="8" t="str">
        <f t="shared" si="1417"/>
        <v>kVA - Channel 35</v>
      </c>
      <c r="C2011" s="1">
        <f t="shared" ref="C2011:D2011" si="1452">C2010+1</f>
        <v>35</v>
      </c>
      <c r="D2011" s="10">
        <f t="shared" si="1452"/>
        <v>6090</v>
      </c>
      <c r="F2011" s="10">
        <f t="shared" si="1419"/>
        <v>11028</v>
      </c>
      <c r="G2011" s="11">
        <f t="shared" si="1420"/>
        <v>11029</v>
      </c>
      <c r="J2011" s="1" t="s">
        <v>125</v>
      </c>
      <c r="L2011"/>
      <c r="M2011"/>
      <c r="N2011"/>
    </row>
    <row r="2012" spans="1:14" ht="15" hidden="1" outlineLevel="2" x14ac:dyDescent="0.25">
      <c r="A2012" s="1"/>
      <c r="B2012" s="8" t="str">
        <f t="shared" si="1417"/>
        <v>kVA - Channel 36</v>
      </c>
      <c r="C2012" s="1">
        <f t="shared" ref="C2012:D2012" si="1453">C2011+1</f>
        <v>36</v>
      </c>
      <c r="D2012" s="10">
        <f t="shared" si="1453"/>
        <v>6091</v>
      </c>
      <c r="F2012" s="10">
        <f t="shared" si="1419"/>
        <v>11030</v>
      </c>
      <c r="G2012" s="11">
        <f t="shared" si="1420"/>
        <v>11031</v>
      </c>
      <c r="J2012" s="1" t="s">
        <v>125</v>
      </c>
      <c r="L2012"/>
      <c r="M2012"/>
      <c r="N2012"/>
    </row>
    <row r="2013" spans="1:14" ht="15" hidden="1" outlineLevel="2" x14ac:dyDescent="0.25">
      <c r="A2013" s="1"/>
      <c r="B2013" s="8" t="str">
        <f t="shared" si="1417"/>
        <v>kVA - Channel 37</v>
      </c>
      <c r="C2013" s="1">
        <f t="shared" ref="C2013:D2013" si="1454">C2012+1</f>
        <v>37</v>
      </c>
      <c r="D2013" s="10">
        <f t="shared" si="1454"/>
        <v>6092</v>
      </c>
      <c r="F2013" s="10">
        <f t="shared" si="1419"/>
        <v>11032</v>
      </c>
      <c r="G2013" s="11">
        <f t="shared" si="1420"/>
        <v>11033</v>
      </c>
      <c r="J2013" s="1" t="s">
        <v>125</v>
      </c>
      <c r="L2013"/>
      <c r="M2013"/>
      <c r="N2013"/>
    </row>
    <row r="2014" spans="1:14" ht="15" hidden="1" outlineLevel="2" x14ac:dyDescent="0.25">
      <c r="A2014" s="1"/>
      <c r="B2014" s="8" t="str">
        <f t="shared" si="1417"/>
        <v>kVA - Channel 38</v>
      </c>
      <c r="C2014" s="1">
        <f t="shared" ref="C2014:D2014" si="1455">C2013+1</f>
        <v>38</v>
      </c>
      <c r="D2014" s="10">
        <f t="shared" si="1455"/>
        <v>6093</v>
      </c>
      <c r="F2014" s="10">
        <f t="shared" si="1419"/>
        <v>11034</v>
      </c>
      <c r="G2014" s="11">
        <f t="shared" si="1420"/>
        <v>11035</v>
      </c>
      <c r="J2014" s="1" t="s">
        <v>125</v>
      </c>
      <c r="L2014"/>
      <c r="M2014"/>
      <c r="N2014"/>
    </row>
    <row r="2015" spans="1:14" ht="15" hidden="1" outlineLevel="2" x14ac:dyDescent="0.25">
      <c r="A2015" s="1"/>
      <c r="B2015" s="8" t="str">
        <f t="shared" si="1417"/>
        <v>kVA - Channel 39</v>
      </c>
      <c r="C2015" s="1">
        <f t="shared" ref="C2015:D2015" si="1456">C2014+1</f>
        <v>39</v>
      </c>
      <c r="D2015" s="10">
        <f t="shared" si="1456"/>
        <v>6094</v>
      </c>
      <c r="F2015" s="10">
        <f t="shared" si="1419"/>
        <v>11036</v>
      </c>
      <c r="G2015" s="11">
        <f t="shared" si="1420"/>
        <v>11037</v>
      </c>
      <c r="J2015" s="1" t="s">
        <v>125</v>
      </c>
      <c r="L2015"/>
      <c r="M2015"/>
      <c r="N2015"/>
    </row>
    <row r="2016" spans="1:14" ht="15" hidden="1" outlineLevel="2" x14ac:dyDescent="0.25">
      <c r="A2016" s="1"/>
      <c r="B2016" s="8" t="str">
        <f t="shared" si="1417"/>
        <v>kVA - Channel 40</v>
      </c>
      <c r="C2016" s="1">
        <f t="shared" ref="C2016:D2016" si="1457">C2015+1</f>
        <v>40</v>
      </c>
      <c r="D2016" s="10">
        <f t="shared" si="1457"/>
        <v>6095</v>
      </c>
      <c r="F2016" s="10">
        <f t="shared" si="1419"/>
        <v>11038</v>
      </c>
      <c r="G2016" s="11">
        <f t="shared" si="1420"/>
        <v>11039</v>
      </c>
      <c r="J2016" s="1" t="s">
        <v>125</v>
      </c>
      <c r="L2016"/>
      <c r="M2016"/>
      <c r="N2016"/>
    </row>
    <row r="2017" spans="1:14" ht="15" hidden="1" outlineLevel="2" x14ac:dyDescent="0.25">
      <c r="A2017" s="1"/>
      <c r="B2017" s="8" t="str">
        <f t="shared" si="1417"/>
        <v>kVA - Channel 41</v>
      </c>
      <c r="C2017" s="1">
        <f t="shared" ref="C2017:D2017" si="1458">C2016+1</f>
        <v>41</v>
      </c>
      <c r="D2017" s="10">
        <f t="shared" si="1458"/>
        <v>6096</v>
      </c>
      <c r="F2017" s="10">
        <f t="shared" si="1419"/>
        <v>11040</v>
      </c>
      <c r="G2017" s="11">
        <f t="shared" si="1420"/>
        <v>11041</v>
      </c>
      <c r="J2017" s="1" t="s">
        <v>125</v>
      </c>
      <c r="L2017"/>
      <c r="M2017"/>
      <c r="N2017"/>
    </row>
    <row r="2018" spans="1:14" ht="15" hidden="1" outlineLevel="2" x14ac:dyDescent="0.25">
      <c r="A2018" s="1"/>
      <c r="B2018" s="8" t="str">
        <f t="shared" si="1417"/>
        <v>kVA - Channel 42</v>
      </c>
      <c r="C2018" s="1">
        <f t="shared" ref="C2018:D2018" si="1459">C2017+1</f>
        <v>42</v>
      </c>
      <c r="D2018" s="10">
        <f t="shared" si="1459"/>
        <v>6097</v>
      </c>
      <c r="F2018" s="10">
        <f t="shared" si="1419"/>
        <v>11042</v>
      </c>
      <c r="G2018" s="11">
        <f t="shared" si="1420"/>
        <v>11043</v>
      </c>
      <c r="J2018" s="1" t="s">
        <v>125</v>
      </c>
      <c r="L2018"/>
      <c r="M2018"/>
      <c r="N2018"/>
    </row>
    <row r="2019" spans="1:14" ht="15" hidden="1" outlineLevel="2" x14ac:dyDescent="0.25">
      <c r="A2019" s="1"/>
      <c r="B2019" s="8" t="str">
        <f t="shared" si="1417"/>
        <v>kVA - Channel 43</v>
      </c>
      <c r="C2019" s="1">
        <f t="shared" ref="C2019:D2019" si="1460">C2018+1</f>
        <v>43</v>
      </c>
      <c r="D2019" s="10">
        <f t="shared" si="1460"/>
        <v>6098</v>
      </c>
      <c r="F2019" s="10">
        <f t="shared" si="1419"/>
        <v>11044</v>
      </c>
      <c r="G2019" s="11">
        <f t="shared" si="1420"/>
        <v>11045</v>
      </c>
      <c r="J2019" s="1" t="s">
        <v>125</v>
      </c>
      <c r="L2019"/>
      <c r="M2019"/>
      <c r="N2019"/>
    </row>
    <row r="2020" spans="1:14" ht="15" hidden="1" outlineLevel="2" x14ac:dyDescent="0.25">
      <c r="A2020" s="1"/>
      <c r="B2020" s="8" t="str">
        <f t="shared" si="1417"/>
        <v>kVA - Channel 44</v>
      </c>
      <c r="C2020" s="1">
        <f t="shared" ref="C2020:D2020" si="1461">C2019+1</f>
        <v>44</v>
      </c>
      <c r="D2020" s="10">
        <f t="shared" si="1461"/>
        <v>6099</v>
      </c>
      <c r="F2020" s="10">
        <f t="shared" si="1419"/>
        <v>11046</v>
      </c>
      <c r="G2020" s="11">
        <f t="shared" si="1420"/>
        <v>11047</v>
      </c>
      <c r="J2020" s="1" t="s">
        <v>125</v>
      </c>
      <c r="L2020"/>
      <c r="M2020"/>
      <c r="N2020"/>
    </row>
    <row r="2021" spans="1:14" ht="15" hidden="1" outlineLevel="2" x14ac:dyDescent="0.25">
      <c r="A2021" s="1"/>
      <c r="B2021" s="8" t="str">
        <f t="shared" si="1417"/>
        <v>kVA - Channel 45</v>
      </c>
      <c r="C2021" s="1">
        <f t="shared" ref="C2021:D2021" si="1462">C2020+1</f>
        <v>45</v>
      </c>
      <c r="D2021" s="10">
        <f t="shared" si="1462"/>
        <v>6100</v>
      </c>
      <c r="F2021" s="10">
        <f t="shared" si="1419"/>
        <v>11048</v>
      </c>
      <c r="G2021" s="11">
        <f t="shared" si="1420"/>
        <v>11049</v>
      </c>
      <c r="J2021" s="1" t="s">
        <v>125</v>
      </c>
      <c r="L2021"/>
      <c r="M2021"/>
      <c r="N2021"/>
    </row>
    <row r="2022" spans="1:14" ht="15" hidden="1" outlineLevel="2" x14ac:dyDescent="0.25">
      <c r="A2022" s="1"/>
      <c r="B2022" s="8" t="str">
        <f t="shared" si="1417"/>
        <v>kVA - Channel 46</v>
      </c>
      <c r="C2022" s="1">
        <f t="shared" ref="C2022:D2022" si="1463">C2021+1</f>
        <v>46</v>
      </c>
      <c r="D2022" s="10">
        <f t="shared" si="1463"/>
        <v>6101</v>
      </c>
      <c r="F2022" s="10">
        <f t="shared" si="1419"/>
        <v>11050</v>
      </c>
      <c r="G2022" s="11">
        <f t="shared" si="1420"/>
        <v>11051</v>
      </c>
      <c r="J2022" s="1" t="s">
        <v>125</v>
      </c>
      <c r="L2022"/>
      <c r="M2022"/>
      <c r="N2022"/>
    </row>
    <row r="2023" spans="1:14" ht="15" hidden="1" outlineLevel="2" x14ac:dyDescent="0.25">
      <c r="A2023" s="1"/>
      <c r="B2023" s="8" t="str">
        <f t="shared" si="1417"/>
        <v>kVA - Channel 47</v>
      </c>
      <c r="C2023" s="1">
        <f t="shared" ref="C2023:D2023" si="1464">C2022+1</f>
        <v>47</v>
      </c>
      <c r="D2023" s="10">
        <f t="shared" si="1464"/>
        <v>6102</v>
      </c>
      <c r="F2023" s="10">
        <f t="shared" si="1419"/>
        <v>11052</v>
      </c>
      <c r="G2023" s="11">
        <f t="shared" si="1420"/>
        <v>11053</v>
      </c>
      <c r="J2023" s="1" t="s">
        <v>125</v>
      </c>
      <c r="L2023"/>
      <c r="M2023"/>
      <c r="N2023"/>
    </row>
    <row r="2024" spans="1:14" ht="15" hidden="1" outlineLevel="2" x14ac:dyDescent="0.25">
      <c r="A2024" s="1"/>
      <c r="B2024" s="8" t="str">
        <f t="shared" si="1417"/>
        <v>kVA - Channel 48</v>
      </c>
      <c r="C2024" s="1">
        <f t="shared" ref="C2024:D2024" si="1465">C2023+1</f>
        <v>48</v>
      </c>
      <c r="D2024" s="10">
        <f t="shared" si="1465"/>
        <v>6103</v>
      </c>
      <c r="F2024" s="10">
        <f t="shared" si="1419"/>
        <v>11054</v>
      </c>
      <c r="G2024" s="11">
        <f t="shared" si="1420"/>
        <v>11055</v>
      </c>
      <c r="J2024" s="1" t="s">
        <v>125</v>
      </c>
      <c r="L2024"/>
      <c r="M2024"/>
      <c r="N2024"/>
    </row>
    <row r="2025" spans="1:14" ht="15" hidden="1" outlineLevel="2" x14ac:dyDescent="0.25">
      <c r="A2025" s="1"/>
      <c r="B2025" s="8" t="str">
        <f t="shared" si="1417"/>
        <v>kVA - Channel 49</v>
      </c>
      <c r="C2025" s="1">
        <f t="shared" ref="C2025:D2025" si="1466">C2024+1</f>
        <v>49</v>
      </c>
      <c r="D2025" s="10">
        <f t="shared" si="1466"/>
        <v>6104</v>
      </c>
      <c r="F2025" s="10">
        <f t="shared" si="1419"/>
        <v>11056</v>
      </c>
      <c r="G2025" s="11">
        <f t="shared" si="1420"/>
        <v>11057</v>
      </c>
      <c r="J2025" s="1" t="s">
        <v>125</v>
      </c>
      <c r="L2025"/>
      <c r="M2025"/>
      <c r="N2025"/>
    </row>
    <row r="2026" spans="1:14" ht="15" hidden="1" outlineLevel="2" x14ac:dyDescent="0.25">
      <c r="A2026" s="1"/>
      <c r="B2026" s="8" t="str">
        <f t="shared" si="1417"/>
        <v>kVA - Channel 50</v>
      </c>
      <c r="C2026" s="1">
        <f t="shared" ref="C2026:D2026" si="1467">C2025+1</f>
        <v>50</v>
      </c>
      <c r="D2026" s="10">
        <f t="shared" si="1467"/>
        <v>6105</v>
      </c>
      <c r="F2026" s="10">
        <f t="shared" si="1419"/>
        <v>11058</v>
      </c>
      <c r="G2026" s="11">
        <f t="shared" si="1420"/>
        <v>11059</v>
      </c>
      <c r="J2026" s="1" t="s">
        <v>125</v>
      </c>
      <c r="L2026"/>
      <c r="M2026"/>
      <c r="N2026"/>
    </row>
    <row r="2027" spans="1:14" ht="15" hidden="1" outlineLevel="2" x14ac:dyDescent="0.25">
      <c r="A2027" s="1"/>
      <c r="B2027" s="8" t="str">
        <f t="shared" si="1417"/>
        <v>kVA - Channel 51</v>
      </c>
      <c r="C2027" s="1">
        <f t="shared" ref="C2027:D2027" si="1468">C2026+1</f>
        <v>51</v>
      </c>
      <c r="D2027" s="10">
        <f t="shared" si="1468"/>
        <v>6106</v>
      </c>
      <c r="F2027" s="10">
        <f t="shared" si="1419"/>
        <v>11060</v>
      </c>
      <c r="G2027" s="11">
        <f t="shared" si="1420"/>
        <v>11061</v>
      </c>
      <c r="J2027" s="1" t="s">
        <v>125</v>
      </c>
      <c r="L2027"/>
      <c r="M2027"/>
      <c r="N2027"/>
    </row>
    <row r="2028" spans="1:14" ht="15" hidden="1" outlineLevel="2" x14ac:dyDescent="0.25">
      <c r="A2028" s="1"/>
      <c r="B2028" s="8" t="str">
        <f t="shared" si="1417"/>
        <v>kVA - Channel 52</v>
      </c>
      <c r="C2028" s="1">
        <f t="shared" ref="C2028:D2028" si="1469">C2027+1</f>
        <v>52</v>
      </c>
      <c r="D2028" s="10">
        <f t="shared" si="1469"/>
        <v>6107</v>
      </c>
      <c r="F2028" s="10">
        <f t="shared" si="1419"/>
        <v>11062</v>
      </c>
      <c r="G2028" s="11">
        <f t="shared" si="1420"/>
        <v>11063</v>
      </c>
      <c r="J2028" s="1" t="s">
        <v>125</v>
      </c>
      <c r="L2028"/>
      <c r="M2028"/>
      <c r="N2028"/>
    </row>
    <row r="2029" spans="1:14" ht="15" hidden="1" outlineLevel="2" x14ac:dyDescent="0.25">
      <c r="A2029" s="1"/>
      <c r="B2029" s="8" t="str">
        <f t="shared" si="1417"/>
        <v>kVA - Channel 53</v>
      </c>
      <c r="C2029" s="1">
        <f t="shared" ref="C2029:D2029" si="1470">C2028+1</f>
        <v>53</v>
      </c>
      <c r="D2029" s="10">
        <f t="shared" si="1470"/>
        <v>6108</v>
      </c>
      <c r="F2029" s="10">
        <f t="shared" si="1419"/>
        <v>11064</v>
      </c>
      <c r="G2029" s="11">
        <f t="shared" si="1420"/>
        <v>11065</v>
      </c>
      <c r="J2029" s="1" t="s">
        <v>125</v>
      </c>
      <c r="L2029"/>
      <c r="M2029"/>
      <c r="N2029"/>
    </row>
    <row r="2030" spans="1:14" ht="15" hidden="1" outlineLevel="2" x14ac:dyDescent="0.25">
      <c r="A2030" s="1"/>
      <c r="B2030" s="8" t="str">
        <f t="shared" si="1417"/>
        <v>kVA - Channel 54</v>
      </c>
      <c r="C2030" s="1">
        <f t="shared" ref="C2030:D2030" si="1471">C2029+1</f>
        <v>54</v>
      </c>
      <c r="D2030" s="10">
        <f t="shared" si="1471"/>
        <v>6109</v>
      </c>
      <c r="F2030" s="10">
        <f t="shared" si="1419"/>
        <v>11066</v>
      </c>
      <c r="G2030" s="11">
        <f t="shared" si="1420"/>
        <v>11067</v>
      </c>
      <c r="J2030" s="1" t="s">
        <v>125</v>
      </c>
      <c r="L2030"/>
      <c r="M2030"/>
      <c r="N2030"/>
    </row>
    <row r="2031" spans="1:14" ht="15" hidden="1" outlineLevel="2" x14ac:dyDescent="0.25">
      <c r="A2031" s="1"/>
      <c r="B2031" s="8" t="str">
        <f t="shared" si="1417"/>
        <v>kVA - Channel 55</v>
      </c>
      <c r="C2031" s="1">
        <f t="shared" ref="C2031:D2031" si="1472">C2030+1</f>
        <v>55</v>
      </c>
      <c r="D2031" s="10">
        <f t="shared" si="1472"/>
        <v>6110</v>
      </c>
      <c r="F2031" s="10">
        <f t="shared" si="1419"/>
        <v>11068</v>
      </c>
      <c r="G2031" s="11">
        <f t="shared" si="1420"/>
        <v>11069</v>
      </c>
      <c r="J2031" s="1" t="s">
        <v>125</v>
      </c>
      <c r="L2031"/>
      <c r="M2031"/>
      <c r="N2031"/>
    </row>
    <row r="2032" spans="1:14" ht="15" hidden="1" outlineLevel="2" x14ac:dyDescent="0.25">
      <c r="A2032" s="1"/>
      <c r="B2032" s="8" t="str">
        <f t="shared" si="1417"/>
        <v>kVA - Channel 56</v>
      </c>
      <c r="C2032" s="1">
        <f t="shared" ref="C2032:D2032" si="1473">C2031+1</f>
        <v>56</v>
      </c>
      <c r="D2032" s="10">
        <f t="shared" si="1473"/>
        <v>6111</v>
      </c>
      <c r="F2032" s="10">
        <f t="shared" si="1419"/>
        <v>11070</v>
      </c>
      <c r="G2032" s="11">
        <f t="shared" si="1420"/>
        <v>11071</v>
      </c>
      <c r="J2032" s="1" t="s">
        <v>125</v>
      </c>
      <c r="L2032"/>
      <c r="M2032"/>
      <c r="N2032"/>
    </row>
    <row r="2033" spans="1:14" ht="15" hidden="1" outlineLevel="2" x14ac:dyDescent="0.25">
      <c r="A2033" s="1"/>
      <c r="B2033" s="8" t="str">
        <f t="shared" si="1417"/>
        <v>kVA - Channel 57</v>
      </c>
      <c r="C2033" s="1">
        <f t="shared" ref="C2033:D2033" si="1474">C2032+1</f>
        <v>57</v>
      </c>
      <c r="D2033" s="10">
        <f t="shared" si="1474"/>
        <v>6112</v>
      </c>
      <c r="F2033" s="10">
        <f t="shared" si="1419"/>
        <v>11072</v>
      </c>
      <c r="G2033" s="11">
        <f t="shared" si="1420"/>
        <v>11073</v>
      </c>
      <c r="J2033" s="1" t="s">
        <v>125</v>
      </c>
      <c r="L2033"/>
      <c r="M2033"/>
      <c r="N2033"/>
    </row>
    <row r="2034" spans="1:14" ht="15" hidden="1" outlineLevel="2" x14ac:dyDescent="0.25">
      <c r="A2034" s="1"/>
      <c r="B2034" s="8" t="str">
        <f t="shared" si="1417"/>
        <v>kVA - Channel 58</v>
      </c>
      <c r="C2034" s="1">
        <f t="shared" ref="C2034:D2034" si="1475">C2033+1</f>
        <v>58</v>
      </c>
      <c r="D2034" s="10">
        <f t="shared" si="1475"/>
        <v>6113</v>
      </c>
      <c r="F2034" s="10">
        <f t="shared" si="1419"/>
        <v>11074</v>
      </c>
      <c r="G2034" s="11">
        <f t="shared" si="1420"/>
        <v>11075</v>
      </c>
      <c r="J2034" s="1" t="s">
        <v>125</v>
      </c>
      <c r="L2034"/>
      <c r="M2034"/>
      <c r="N2034"/>
    </row>
    <row r="2035" spans="1:14" ht="15" hidden="1" outlineLevel="2" x14ac:dyDescent="0.25">
      <c r="A2035" s="1"/>
      <c r="B2035" s="8" t="str">
        <f t="shared" si="1417"/>
        <v>kVA - Channel 59</v>
      </c>
      <c r="C2035" s="1">
        <f t="shared" ref="C2035:D2035" si="1476">C2034+1</f>
        <v>59</v>
      </c>
      <c r="D2035" s="10">
        <f t="shared" si="1476"/>
        <v>6114</v>
      </c>
      <c r="F2035" s="10">
        <f t="shared" si="1419"/>
        <v>11076</v>
      </c>
      <c r="G2035" s="11">
        <f t="shared" si="1420"/>
        <v>11077</v>
      </c>
      <c r="J2035" s="1" t="s">
        <v>125</v>
      </c>
      <c r="L2035"/>
      <c r="M2035"/>
      <c r="N2035"/>
    </row>
    <row r="2036" spans="1:14" ht="15" hidden="1" outlineLevel="2" x14ac:dyDescent="0.25">
      <c r="A2036" s="1"/>
      <c r="B2036" s="8" t="str">
        <f t="shared" si="1417"/>
        <v>kVA - Channel 60</v>
      </c>
      <c r="C2036" s="1">
        <f t="shared" ref="C2036:D2036" si="1477">C2035+1</f>
        <v>60</v>
      </c>
      <c r="D2036" s="10">
        <f t="shared" si="1477"/>
        <v>6115</v>
      </c>
      <c r="F2036" s="10">
        <f t="shared" si="1419"/>
        <v>11078</v>
      </c>
      <c r="G2036" s="11">
        <f t="shared" si="1420"/>
        <v>11079</v>
      </c>
      <c r="J2036" s="1" t="s">
        <v>125</v>
      </c>
      <c r="L2036"/>
      <c r="M2036"/>
      <c r="N2036"/>
    </row>
    <row r="2037" spans="1:14" ht="15" hidden="1" outlineLevel="2" x14ac:dyDescent="0.25">
      <c r="A2037" s="1"/>
      <c r="B2037" s="8" t="str">
        <f t="shared" si="1417"/>
        <v>kVA - Channel 61</v>
      </c>
      <c r="C2037" s="1">
        <f t="shared" ref="C2037:D2037" si="1478">C2036+1</f>
        <v>61</v>
      </c>
      <c r="D2037" s="10">
        <f t="shared" si="1478"/>
        <v>6116</v>
      </c>
      <c r="F2037" s="10">
        <f t="shared" si="1419"/>
        <v>11080</v>
      </c>
      <c r="G2037" s="11">
        <f t="shared" si="1420"/>
        <v>11081</v>
      </c>
      <c r="J2037" s="1" t="s">
        <v>125</v>
      </c>
      <c r="L2037"/>
      <c r="M2037"/>
      <c r="N2037"/>
    </row>
    <row r="2038" spans="1:14" ht="15" hidden="1" outlineLevel="2" x14ac:dyDescent="0.25">
      <c r="A2038" s="1"/>
      <c r="B2038" s="8" t="str">
        <f t="shared" si="1417"/>
        <v>kVA - Channel 62</v>
      </c>
      <c r="C2038" s="1">
        <f t="shared" ref="C2038:D2038" si="1479">C2037+1</f>
        <v>62</v>
      </c>
      <c r="D2038" s="10">
        <f t="shared" si="1479"/>
        <v>6117</v>
      </c>
      <c r="F2038" s="10">
        <f t="shared" si="1419"/>
        <v>11082</v>
      </c>
      <c r="G2038" s="11">
        <f t="shared" si="1420"/>
        <v>11083</v>
      </c>
      <c r="J2038" s="1" t="s">
        <v>125</v>
      </c>
      <c r="L2038"/>
      <c r="M2038"/>
      <c r="N2038"/>
    </row>
    <row r="2039" spans="1:14" ht="15" hidden="1" outlineLevel="2" x14ac:dyDescent="0.25">
      <c r="A2039" s="1"/>
      <c r="B2039" s="8" t="str">
        <f t="shared" si="1417"/>
        <v>kVA - Channel 63</v>
      </c>
      <c r="C2039" s="1">
        <f t="shared" ref="C2039:D2039" si="1480">C2038+1</f>
        <v>63</v>
      </c>
      <c r="D2039" s="10">
        <f t="shared" si="1480"/>
        <v>6118</v>
      </c>
      <c r="F2039" s="10">
        <f t="shared" si="1419"/>
        <v>11084</v>
      </c>
      <c r="G2039" s="11">
        <f t="shared" si="1420"/>
        <v>11085</v>
      </c>
      <c r="J2039" s="1" t="s">
        <v>125</v>
      </c>
      <c r="L2039"/>
      <c r="M2039"/>
      <c r="N2039"/>
    </row>
    <row r="2040" spans="1:14" ht="15" hidden="1" outlineLevel="2" x14ac:dyDescent="0.25">
      <c r="A2040" s="1"/>
      <c r="B2040" s="8" t="str">
        <f t="shared" si="1417"/>
        <v>kVA - Channel 64</v>
      </c>
      <c r="C2040" s="1">
        <f t="shared" ref="C2040:D2040" si="1481">C2039+1</f>
        <v>64</v>
      </c>
      <c r="D2040" s="10">
        <f t="shared" si="1481"/>
        <v>6119</v>
      </c>
      <c r="F2040" s="10">
        <f t="shared" si="1419"/>
        <v>11086</v>
      </c>
      <c r="G2040" s="11">
        <f t="shared" si="1420"/>
        <v>11087</v>
      </c>
      <c r="J2040" s="1" t="s">
        <v>125</v>
      </c>
      <c r="L2040"/>
      <c r="M2040"/>
      <c r="N2040"/>
    </row>
    <row r="2041" spans="1:14" ht="15" hidden="1" outlineLevel="2" x14ac:dyDescent="0.25">
      <c r="A2041" s="1"/>
      <c r="B2041" s="8" t="str">
        <f t="shared" si="1417"/>
        <v>kVA - Channel 65</v>
      </c>
      <c r="C2041" s="1">
        <f t="shared" ref="C2041:D2041" si="1482">C2040+1</f>
        <v>65</v>
      </c>
      <c r="D2041" s="10">
        <f t="shared" si="1482"/>
        <v>6120</v>
      </c>
      <c r="F2041" s="10">
        <f t="shared" si="1419"/>
        <v>11088</v>
      </c>
      <c r="G2041" s="11">
        <f t="shared" si="1420"/>
        <v>11089</v>
      </c>
      <c r="J2041" s="1" t="s">
        <v>125</v>
      </c>
      <c r="L2041"/>
      <c r="M2041"/>
      <c r="N2041"/>
    </row>
    <row r="2042" spans="1:14" ht="15" hidden="1" outlineLevel="2" x14ac:dyDescent="0.25">
      <c r="A2042" s="1"/>
      <c r="B2042" s="8" t="str">
        <f t="shared" ref="B2042:B2072" si="1483">CONCATENATE("kVA - Channel ",C2042)</f>
        <v>kVA - Channel 66</v>
      </c>
      <c r="C2042" s="1">
        <f t="shared" ref="C2042:D2042" si="1484">C2041+1</f>
        <v>66</v>
      </c>
      <c r="D2042" s="10">
        <f t="shared" si="1484"/>
        <v>6121</v>
      </c>
      <c r="F2042" s="10">
        <f t="shared" si="1419"/>
        <v>11090</v>
      </c>
      <c r="G2042" s="11">
        <f t="shared" si="1420"/>
        <v>11091</v>
      </c>
      <c r="J2042" s="1" t="s">
        <v>125</v>
      </c>
      <c r="L2042"/>
      <c r="M2042"/>
      <c r="N2042"/>
    </row>
    <row r="2043" spans="1:14" ht="15" hidden="1" outlineLevel="2" x14ac:dyDescent="0.25">
      <c r="A2043" s="1"/>
      <c r="B2043" s="8" t="str">
        <f t="shared" si="1483"/>
        <v>kVA - Channel 67</v>
      </c>
      <c r="C2043" s="1">
        <f t="shared" ref="C2043:D2043" si="1485">C2042+1</f>
        <v>67</v>
      </c>
      <c r="D2043" s="10">
        <f t="shared" si="1485"/>
        <v>6122</v>
      </c>
      <c r="F2043" s="10">
        <f t="shared" ref="F2043:F2072" si="1486">G2042+1</f>
        <v>11092</v>
      </c>
      <c r="G2043" s="11">
        <f t="shared" ref="G2043:G2072" si="1487">+F2043+1</f>
        <v>11093</v>
      </c>
      <c r="J2043" s="1" t="s">
        <v>125</v>
      </c>
      <c r="L2043"/>
      <c r="M2043"/>
      <c r="N2043"/>
    </row>
    <row r="2044" spans="1:14" ht="15" hidden="1" outlineLevel="2" x14ac:dyDescent="0.25">
      <c r="A2044" s="1"/>
      <c r="B2044" s="8" t="str">
        <f t="shared" si="1483"/>
        <v>kVA - Channel 68</v>
      </c>
      <c r="C2044" s="1">
        <f t="shared" ref="C2044:D2044" si="1488">C2043+1</f>
        <v>68</v>
      </c>
      <c r="D2044" s="10">
        <f t="shared" si="1488"/>
        <v>6123</v>
      </c>
      <c r="F2044" s="10">
        <f t="shared" si="1486"/>
        <v>11094</v>
      </c>
      <c r="G2044" s="11">
        <f t="shared" si="1487"/>
        <v>11095</v>
      </c>
      <c r="J2044" s="1" t="s">
        <v>125</v>
      </c>
      <c r="L2044"/>
      <c r="M2044"/>
      <c r="N2044"/>
    </row>
    <row r="2045" spans="1:14" ht="15" hidden="1" outlineLevel="2" x14ac:dyDescent="0.25">
      <c r="A2045" s="1"/>
      <c r="B2045" s="8" t="str">
        <f t="shared" si="1483"/>
        <v>kVA - Channel 69</v>
      </c>
      <c r="C2045" s="1">
        <f t="shared" ref="C2045:D2045" si="1489">C2044+1</f>
        <v>69</v>
      </c>
      <c r="D2045" s="10">
        <f t="shared" si="1489"/>
        <v>6124</v>
      </c>
      <c r="F2045" s="10">
        <f t="shared" si="1486"/>
        <v>11096</v>
      </c>
      <c r="G2045" s="11">
        <f t="shared" si="1487"/>
        <v>11097</v>
      </c>
      <c r="J2045" s="1" t="s">
        <v>125</v>
      </c>
      <c r="L2045"/>
      <c r="M2045"/>
      <c r="N2045"/>
    </row>
    <row r="2046" spans="1:14" ht="15" hidden="1" outlineLevel="2" x14ac:dyDescent="0.25">
      <c r="A2046" s="1"/>
      <c r="B2046" s="8" t="str">
        <f t="shared" si="1483"/>
        <v>kVA - Channel 70</v>
      </c>
      <c r="C2046" s="1">
        <f t="shared" ref="C2046:D2046" si="1490">C2045+1</f>
        <v>70</v>
      </c>
      <c r="D2046" s="10">
        <f t="shared" si="1490"/>
        <v>6125</v>
      </c>
      <c r="F2046" s="10">
        <f t="shared" si="1486"/>
        <v>11098</v>
      </c>
      <c r="G2046" s="11">
        <f t="shared" si="1487"/>
        <v>11099</v>
      </c>
      <c r="J2046" s="1" t="s">
        <v>125</v>
      </c>
      <c r="L2046"/>
      <c r="M2046"/>
      <c r="N2046"/>
    </row>
    <row r="2047" spans="1:14" ht="15" hidden="1" outlineLevel="2" x14ac:dyDescent="0.25">
      <c r="A2047" s="1"/>
      <c r="B2047" s="8" t="str">
        <f t="shared" si="1483"/>
        <v>kVA - Channel 71</v>
      </c>
      <c r="C2047" s="1">
        <f t="shared" ref="C2047:D2047" si="1491">C2046+1</f>
        <v>71</v>
      </c>
      <c r="D2047" s="10">
        <f t="shared" si="1491"/>
        <v>6126</v>
      </c>
      <c r="F2047" s="10">
        <f t="shared" si="1486"/>
        <v>11100</v>
      </c>
      <c r="G2047" s="11">
        <f t="shared" si="1487"/>
        <v>11101</v>
      </c>
      <c r="J2047" s="1" t="s">
        <v>125</v>
      </c>
      <c r="L2047"/>
      <c r="M2047"/>
      <c r="N2047"/>
    </row>
    <row r="2048" spans="1:14" ht="15" hidden="1" outlineLevel="2" x14ac:dyDescent="0.25">
      <c r="A2048" s="1"/>
      <c r="B2048" s="8" t="str">
        <f t="shared" si="1483"/>
        <v>kVA - Channel 72</v>
      </c>
      <c r="C2048" s="1">
        <f t="shared" ref="C2048:D2048" si="1492">C2047+1</f>
        <v>72</v>
      </c>
      <c r="D2048" s="10">
        <f t="shared" si="1492"/>
        <v>6127</v>
      </c>
      <c r="F2048" s="10">
        <f t="shared" si="1486"/>
        <v>11102</v>
      </c>
      <c r="G2048" s="11">
        <f t="shared" si="1487"/>
        <v>11103</v>
      </c>
      <c r="J2048" s="1" t="s">
        <v>125</v>
      </c>
      <c r="L2048"/>
      <c r="M2048"/>
      <c r="N2048"/>
    </row>
    <row r="2049" spans="1:14" ht="15" hidden="1" outlineLevel="2" x14ac:dyDescent="0.25">
      <c r="A2049" s="1"/>
      <c r="B2049" s="8" t="str">
        <f t="shared" si="1483"/>
        <v>kVA - Channel 73</v>
      </c>
      <c r="C2049" s="1">
        <f t="shared" ref="C2049:D2049" si="1493">C2048+1</f>
        <v>73</v>
      </c>
      <c r="D2049" s="10">
        <f t="shared" si="1493"/>
        <v>6128</v>
      </c>
      <c r="F2049" s="10">
        <f t="shared" si="1486"/>
        <v>11104</v>
      </c>
      <c r="G2049" s="11">
        <f t="shared" si="1487"/>
        <v>11105</v>
      </c>
      <c r="J2049" s="1" t="s">
        <v>125</v>
      </c>
      <c r="L2049"/>
      <c r="M2049"/>
      <c r="N2049"/>
    </row>
    <row r="2050" spans="1:14" ht="15" hidden="1" outlineLevel="2" x14ac:dyDescent="0.25">
      <c r="A2050" s="1"/>
      <c r="B2050" s="8" t="str">
        <f t="shared" si="1483"/>
        <v>kVA - Channel 74</v>
      </c>
      <c r="C2050" s="1">
        <f t="shared" ref="C2050:D2050" si="1494">C2049+1</f>
        <v>74</v>
      </c>
      <c r="D2050" s="10">
        <f t="shared" si="1494"/>
        <v>6129</v>
      </c>
      <c r="F2050" s="10">
        <f t="shared" si="1486"/>
        <v>11106</v>
      </c>
      <c r="G2050" s="11">
        <f t="shared" si="1487"/>
        <v>11107</v>
      </c>
      <c r="J2050" s="1" t="s">
        <v>125</v>
      </c>
      <c r="L2050"/>
      <c r="M2050"/>
      <c r="N2050"/>
    </row>
    <row r="2051" spans="1:14" ht="15" hidden="1" outlineLevel="2" x14ac:dyDescent="0.25">
      <c r="A2051" s="1"/>
      <c r="B2051" s="8" t="str">
        <f t="shared" si="1483"/>
        <v>kVA - Channel 75</v>
      </c>
      <c r="C2051" s="1">
        <f t="shared" ref="C2051:D2051" si="1495">C2050+1</f>
        <v>75</v>
      </c>
      <c r="D2051" s="10">
        <f t="shared" si="1495"/>
        <v>6130</v>
      </c>
      <c r="F2051" s="10">
        <f t="shared" si="1486"/>
        <v>11108</v>
      </c>
      <c r="G2051" s="11">
        <f t="shared" si="1487"/>
        <v>11109</v>
      </c>
      <c r="J2051" s="1" t="s">
        <v>125</v>
      </c>
      <c r="L2051"/>
      <c r="M2051"/>
      <c r="N2051"/>
    </row>
    <row r="2052" spans="1:14" ht="15" hidden="1" outlineLevel="2" x14ac:dyDescent="0.25">
      <c r="A2052" s="1"/>
      <c r="B2052" s="8" t="str">
        <f t="shared" si="1483"/>
        <v>kVA - Channel 76</v>
      </c>
      <c r="C2052" s="1">
        <f t="shared" ref="C2052:D2052" si="1496">C2051+1</f>
        <v>76</v>
      </c>
      <c r="D2052" s="10">
        <f t="shared" si="1496"/>
        <v>6131</v>
      </c>
      <c r="F2052" s="10">
        <f t="shared" si="1486"/>
        <v>11110</v>
      </c>
      <c r="G2052" s="11">
        <f t="shared" si="1487"/>
        <v>11111</v>
      </c>
      <c r="J2052" s="1" t="s">
        <v>125</v>
      </c>
      <c r="L2052"/>
      <c r="M2052"/>
      <c r="N2052"/>
    </row>
    <row r="2053" spans="1:14" ht="15" hidden="1" outlineLevel="2" x14ac:dyDescent="0.25">
      <c r="A2053" s="1"/>
      <c r="B2053" s="8" t="str">
        <f t="shared" si="1483"/>
        <v>kVA - Channel 77</v>
      </c>
      <c r="C2053" s="1">
        <f t="shared" ref="C2053:D2053" si="1497">C2052+1</f>
        <v>77</v>
      </c>
      <c r="D2053" s="10">
        <f t="shared" si="1497"/>
        <v>6132</v>
      </c>
      <c r="F2053" s="10">
        <f t="shared" si="1486"/>
        <v>11112</v>
      </c>
      <c r="G2053" s="11">
        <f t="shared" si="1487"/>
        <v>11113</v>
      </c>
      <c r="J2053" s="1" t="s">
        <v>125</v>
      </c>
      <c r="L2053"/>
      <c r="M2053"/>
      <c r="N2053"/>
    </row>
    <row r="2054" spans="1:14" ht="15" hidden="1" outlineLevel="2" x14ac:dyDescent="0.25">
      <c r="A2054" s="1"/>
      <c r="B2054" s="8" t="str">
        <f t="shared" si="1483"/>
        <v>kVA - Channel 78</v>
      </c>
      <c r="C2054" s="1">
        <f t="shared" ref="C2054:D2054" si="1498">C2053+1</f>
        <v>78</v>
      </c>
      <c r="D2054" s="10">
        <f t="shared" si="1498"/>
        <v>6133</v>
      </c>
      <c r="F2054" s="10">
        <f t="shared" si="1486"/>
        <v>11114</v>
      </c>
      <c r="G2054" s="11">
        <f t="shared" si="1487"/>
        <v>11115</v>
      </c>
      <c r="J2054" s="1" t="s">
        <v>125</v>
      </c>
      <c r="L2054"/>
      <c r="M2054"/>
      <c r="N2054"/>
    </row>
    <row r="2055" spans="1:14" ht="15" hidden="1" outlineLevel="2" x14ac:dyDescent="0.25">
      <c r="A2055" s="1"/>
      <c r="B2055" s="8" t="str">
        <f t="shared" si="1483"/>
        <v>kVA - Channel 79</v>
      </c>
      <c r="C2055" s="1">
        <f t="shared" ref="C2055:D2055" si="1499">C2054+1</f>
        <v>79</v>
      </c>
      <c r="D2055" s="10">
        <f t="shared" si="1499"/>
        <v>6134</v>
      </c>
      <c r="F2055" s="10">
        <f t="shared" si="1486"/>
        <v>11116</v>
      </c>
      <c r="G2055" s="11">
        <f t="shared" si="1487"/>
        <v>11117</v>
      </c>
      <c r="J2055" s="1" t="s">
        <v>125</v>
      </c>
      <c r="L2055"/>
      <c r="M2055"/>
      <c r="N2055"/>
    </row>
    <row r="2056" spans="1:14" ht="15" hidden="1" outlineLevel="2" x14ac:dyDescent="0.25">
      <c r="A2056" s="1"/>
      <c r="B2056" s="8" t="str">
        <f t="shared" si="1483"/>
        <v>kVA - Channel 80</v>
      </c>
      <c r="C2056" s="1">
        <f t="shared" ref="C2056:D2056" si="1500">C2055+1</f>
        <v>80</v>
      </c>
      <c r="D2056" s="10">
        <f t="shared" si="1500"/>
        <v>6135</v>
      </c>
      <c r="F2056" s="10">
        <f t="shared" si="1486"/>
        <v>11118</v>
      </c>
      <c r="G2056" s="11">
        <f t="shared" si="1487"/>
        <v>11119</v>
      </c>
      <c r="J2056" s="1" t="s">
        <v>125</v>
      </c>
      <c r="L2056"/>
      <c r="M2056"/>
      <c r="N2056"/>
    </row>
    <row r="2057" spans="1:14" ht="15" hidden="1" outlineLevel="2" x14ac:dyDescent="0.25">
      <c r="A2057" s="1"/>
      <c r="B2057" s="8" t="str">
        <f t="shared" si="1483"/>
        <v>kVA - Channel 81</v>
      </c>
      <c r="C2057" s="1">
        <f t="shared" ref="C2057:D2057" si="1501">C2056+1</f>
        <v>81</v>
      </c>
      <c r="D2057" s="10">
        <f t="shared" si="1501"/>
        <v>6136</v>
      </c>
      <c r="F2057" s="10">
        <f t="shared" si="1486"/>
        <v>11120</v>
      </c>
      <c r="G2057" s="11">
        <f t="shared" si="1487"/>
        <v>11121</v>
      </c>
      <c r="J2057" s="1" t="s">
        <v>125</v>
      </c>
      <c r="L2057"/>
      <c r="M2057"/>
      <c r="N2057"/>
    </row>
    <row r="2058" spans="1:14" ht="15" hidden="1" outlineLevel="2" x14ac:dyDescent="0.25">
      <c r="A2058" s="1"/>
      <c r="B2058" s="8" t="str">
        <f t="shared" si="1483"/>
        <v>kVA - Channel 82</v>
      </c>
      <c r="C2058" s="1">
        <f t="shared" ref="C2058:D2058" si="1502">C2057+1</f>
        <v>82</v>
      </c>
      <c r="D2058" s="10">
        <f t="shared" si="1502"/>
        <v>6137</v>
      </c>
      <c r="F2058" s="10">
        <f t="shared" si="1486"/>
        <v>11122</v>
      </c>
      <c r="G2058" s="11">
        <f t="shared" si="1487"/>
        <v>11123</v>
      </c>
      <c r="J2058" s="1" t="s">
        <v>125</v>
      </c>
      <c r="L2058"/>
      <c r="M2058"/>
      <c r="N2058"/>
    </row>
    <row r="2059" spans="1:14" ht="15" hidden="1" outlineLevel="2" x14ac:dyDescent="0.25">
      <c r="A2059" s="1"/>
      <c r="B2059" s="8" t="str">
        <f t="shared" si="1483"/>
        <v>kVA - Channel 83</v>
      </c>
      <c r="C2059" s="1">
        <f t="shared" ref="C2059:D2059" si="1503">C2058+1</f>
        <v>83</v>
      </c>
      <c r="D2059" s="10">
        <f t="shared" si="1503"/>
        <v>6138</v>
      </c>
      <c r="F2059" s="10">
        <f t="shared" si="1486"/>
        <v>11124</v>
      </c>
      <c r="G2059" s="11">
        <f t="shared" si="1487"/>
        <v>11125</v>
      </c>
      <c r="J2059" s="1" t="s">
        <v>125</v>
      </c>
      <c r="L2059"/>
      <c r="M2059"/>
      <c r="N2059"/>
    </row>
    <row r="2060" spans="1:14" hidden="1" outlineLevel="2" x14ac:dyDescent="0.25">
      <c r="B2060" s="8" t="str">
        <f t="shared" si="1483"/>
        <v>kVA - Channel 84</v>
      </c>
      <c r="C2060" s="1">
        <f t="shared" ref="C2060:D2060" si="1504">C2059+1</f>
        <v>84</v>
      </c>
      <c r="D2060" s="10">
        <f t="shared" si="1504"/>
        <v>6139</v>
      </c>
      <c r="F2060" s="10">
        <f t="shared" si="1486"/>
        <v>11126</v>
      </c>
      <c r="G2060" s="11">
        <f t="shared" si="1487"/>
        <v>11127</v>
      </c>
      <c r="J2060" s="1" t="s">
        <v>125</v>
      </c>
    </row>
    <row r="2061" spans="1:14" hidden="1" outlineLevel="2" x14ac:dyDescent="0.25">
      <c r="B2061" s="8" t="str">
        <f t="shared" si="1483"/>
        <v>kVA - Channel 85</v>
      </c>
      <c r="C2061" s="1">
        <f t="shared" ref="C2061:D2061" si="1505">C2060+1</f>
        <v>85</v>
      </c>
      <c r="D2061" s="10">
        <f t="shared" si="1505"/>
        <v>6140</v>
      </c>
      <c r="F2061" s="10">
        <f t="shared" si="1486"/>
        <v>11128</v>
      </c>
      <c r="G2061" s="11">
        <f t="shared" si="1487"/>
        <v>11129</v>
      </c>
      <c r="J2061" s="1" t="s">
        <v>125</v>
      </c>
    </row>
    <row r="2062" spans="1:14" hidden="1" outlineLevel="2" x14ac:dyDescent="0.25">
      <c r="B2062" s="8" t="str">
        <f t="shared" si="1483"/>
        <v>kVA - Channel 86</v>
      </c>
      <c r="C2062" s="1">
        <f t="shared" ref="C2062:D2062" si="1506">C2061+1</f>
        <v>86</v>
      </c>
      <c r="D2062" s="10">
        <f t="shared" si="1506"/>
        <v>6141</v>
      </c>
      <c r="F2062" s="10">
        <f t="shared" si="1486"/>
        <v>11130</v>
      </c>
      <c r="G2062" s="11">
        <f t="shared" si="1487"/>
        <v>11131</v>
      </c>
      <c r="J2062" s="1" t="s">
        <v>125</v>
      </c>
    </row>
    <row r="2063" spans="1:14" hidden="1" outlineLevel="2" x14ac:dyDescent="0.25">
      <c r="B2063" s="8" t="str">
        <f t="shared" si="1483"/>
        <v>kVA - Channel 87</v>
      </c>
      <c r="C2063" s="1">
        <f t="shared" ref="C2063:D2063" si="1507">C2062+1</f>
        <v>87</v>
      </c>
      <c r="D2063" s="10">
        <f t="shared" si="1507"/>
        <v>6142</v>
      </c>
      <c r="F2063" s="10">
        <f t="shared" si="1486"/>
        <v>11132</v>
      </c>
      <c r="G2063" s="11">
        <f t="shared" si="1487"/>
        <v>11133</v>
      </c>
      <c r="J2063" s="1" t="s">
        <v>125</v>
      </c>
    </row>
    <row r="2064" spans="1:14" hidden="1" outlineLevel="2" x14ac:dyDescent="0.25">
      <c r="B2064" s="8" t="str">
        <f t="shared" si="1483"/>
        <v>kVA - Channel 88</v>
      </c>
      <c r="C2064" s="1">
        <f t="shared" ref="C2064:D2064" si="1508">C2063+1</f>
        <v>88</v>
      </c>
      <c r="D2064" s="10">
        <f t="shared" si="1508"/>
        <v>6143</v>
      </c>
      <c r="F2064" s="10">
        <f t="shared" si="1486"/>
        <v>11134</v>
      </c>
      <c r="G2064" s="11">
        <f t="shared" si="1487"/>
        <v>11135</v>
      </c>
      <c r="J2064" s="1" t="s">
        <v>125</v>
      </c>
    </row>
    <row r="2065" spans="1:14" hidden="1" outlineLevel="2" x14ac:dyDescent="0.25">
      <c r="B2065" s="8" t="str">
        <f t="shared" si="1483"/>
        <v>kVA - Channel 89</v>
      </c>
      <c r="C2065" s="1">
        <f t="shared" ref="C2065:D2065" si="1509">C2064+1</f>
        <v>89</v>
      </c>
      <c r="D2065" s="10">
        <f t="shared" si="1509"/>
        <v>6144</v>
      </c>
      <c r="F2065" s="10">
        <f t="shared" si="1486"/>
        <v>11136</v>
      </c>
      <c r="G2065" s="11">
        <f t="shared" si="1487"/>
        <v>11137</v>
      </c>
      <c r="J2065" s="1" t="s">
        <v>125</v>
      </c>
    </row>
    <row r="2066" spans="1:14" hidden="1" outlineLevel="2" x14ac:dyDescent="0.25">
      <c r="B2066" s="8" t="str">
        <f t="shared" si="1483"/>
        <v>kVA - Channel 90</v>
      </c>
      <c r="C2066" s="1">
        <f t="shared" ref="C2066:D2066" si="1510">C2065+1</f>
        <v>90</v>
      </c>
      <c r="D2066" s="10">
        <f t="shared" si="1510"/>
        <v>6145</v>
      </c>
      <c r="F2066" s="10">
        <f t="shared" si="1486"/>
        <v>11138</v>
      </c>
      <c r="G2066" s="11">
        <f t="shared" si="1487"/>
        <v>11139</v>
      </c>
      <c r="J2066" s="1" t="s">
        <v>125</v>
      </c>
    </row>
    <row r="2067" spans="1:14" hidden="1" outlineLevel="2" x14ac:dyDescent="0.25">
      <c r="B2067" s="8" t="str">
        <f t="shared" si="1483"/>
        <v>kVA - Channel 91</v>
      </c>
      <c r="C2067" s="1">
        <f t="shared" ref="C2067:D2067" si="1511">C2066+1</f>
        <v>91</v>
      </c>
      <c r="D2067" s="10">
        <f t="shared" si="1511"/>
        <v>6146</v>
      </c>
      <c r="F2067" s="10">
        <f t="shared" si="1486"/>
        <v>11140</v>
      </c>
      <c r="G2067" s="11">
        <f t="shared" si="1487"/>
        <v>11141</v>
      </c>
      <c r="J2067" s="1" t="s">
        <v>125</v>
      </c>
    </row>
    <row r="2068" spans="1:14" hidden="1" outlineLevel="2" x14ac:dyDescent="0.25">
      <c r="B2068" s="8" t="str">
        <f t="shared" si="1483"/>
        <v>kVA - Channel 92</v>
      </c>
      <c r="C2068" s="1">
        <f t="shared" ref="C2068:D2068" si="1512">C2067+1</f>
        <v>92</v>
      </c>
      <c r="D2068" s="10">
        <f t="shared" si="1512"/>
        <v>6147</v>
      </c>
      <c r="F2068" s="10">
        <f t="shared" si="1486"/>
        <v>11142</v>
      </c>
      <c r="G2068" s="11">
        <f t="shared" si="1487"/>
        <v>11143</v>
      </c>
      <c r="J2068" s="1" t="s">
        <v>125</v>
      </c>
    </row>
    <row r="2069" spans="1:14" hidden="1" outlineLevel="2" x14ac:dyDescent="0.25">
      <c r="B2069" s="8" t="str">
        <f t="shared" si="1483"/>
        <v>kVA - Channel 93</v>
      </c>
      <c r="C2069" s="1">
        <f t="shared" ref="C2069:D2069" si="1513">C2068+1</f>
        <v>93</v>
      </c>
      <c r="D2069" s="10">
        <f t="shared" si="1513"/>
        <v>6148</v>
      </c>
      <c r="F2069" s="10">
        <f t="shared" si="1486"/>
        <v>11144</v>
      </c>
      <c r="G2069" s="11">
        <f t="shared" si="1487"/>
        <v>11145</v>
      </c>
      <c r="J2069" s="1" t="s">
        <v>125</v>
      </c>
    </row>
    <row r="2070" spans="1:14" hidden="1" outlineLevel="2" x14ac:dyDescent="0.25">
      <c r="B2070" s="8" t="str">
        <f t="shared" si="1483"/>
        <v>kVA - Channel 94</v>
      </c>
      <c r="C2070" s="1">
        <f t="shared" ref="C2070:D2070" si="1514">C2069+1</f>
        <v>94</v>
      </c>
      <c r="D2070" s="10">
        <f t="shared" si="1514"/>
        <v>6149</v>
      </c>
      <c r="F2070" s="10">
        <f t="shared" si="1486"/>
        <v>11146</v>
      </c>
      <c r="G2070" s="11">
        <f t="shared" si="1487"/>
        <v>11147</v>
      </c>
      <c r="J2070" s="1" t="s">
        <v>125</v>
      </c>
    </row>
    <row r="2071" spans="1:14" hidden="1" outlineLevel="2" x14ac:dyDescent="0.25">
      <c r="B2071" s="8" t="str">
        <f t="shared" si="1483"/>
        <v>kVA - Channel 95</v>
      </c>
      <c r="C2071" s="1">
        <f t="shared" ref="C2071:D2071" si="1515">C2070+1</f>
        <v>95</v>
      </c>
      <c r="D2071" s="10">
        <f t="shared" si="1515"/>
        <v>6150</v>
      </c>
      <c r="F2071" s="10">
        <f t="shared" si="1486"/>
        <v>11148</v>
      </c>
      <c r="G2071" s="11">
        <f t="shared" si="1487"/>
        <v>11149</v>
      </c>
      <c r="J2071" s="1" t="s">
        <v>125</v>
      </c>
    </row>
    <row r="2072" spans="1:14" hidden="1" outlineLevel="2" x14ac:dyDescent="0.25">
      <c r="B2072" s="8" t="str">
        <f t="shared" si="1483"/>
        <v>kVA - Channel 96</v>
      </c>
      <c r="C2072" s="1">
        <f t="shared" ref="C2072:D2072" si="1516">C2071+1</f>
        <v>96</v>
      </c>
      <c r="D2072" s="10">
        <f t="shared" si="1516"/>
        <v>6151</v>
      </c>
      <c r="F2072" s="10">
        <f t="shared" si="1486"/>
        <v>11150</v>
      </c>
      <c r="G2072" s="11">
        <f t="shared" si="1487"/>
        <v>11151</v>
      </c>
      <c r="J2072" s="1" t="s">
        <v>125</v>
      </c>
    </row>
    <row r="2073" spans="1:14" hidden="1" outlineLevel="1" x14ac:dyDescent="0.25"/>
    <row r="2074" spans="1:14" s="9" customFormat="1" hidden="1" outlineLevel="1" x14ac:dyDescent="0.25">
      <c r="A2074" s="7"/>
      <c r="B2074" s="8" t="s">
        <v>14</v>
      </c>
      <c r="C2074" s="8"/>
      <c r="D2074" s="10">
        <f>E1976+1</f>
        <v>6152</v>
      </c>
      <c r="E2074" s="1">
        <f>D2170</f>
        <v>6247</v>
      </c>
      <c r="F2074" s="10">
        <f>G1976+1</f>
        <v>11152</v>
      </c>
      <c r="G2074" s="11">
        <f>G2170</f>
        <v>11343</v>
      </c>
      <c r="H2074" s="1"/>
      <c r="I2074" s="11"/>
      <c r="J2074" s="1" t="s">
        <v>125</v>
      </c>
      <c r="K2074" s="1"/>
      <c r="L2074" s="1"/>
      <c r="M2074" s="1"/>
      <c r="N2074" s="8"/>
    </row>
    <row r="2075" spans="1:14" hidden="1" outlineLevel="2" x14ac:dyDescent="0.25">
      <c r="B2075" s="8" t="str">
        <f>CONCATENATE("Current - Channel ",C2075)</f>
        <v>Current - Channel 1</v>
      </c>
      <c r="C2075" s="1">
        <v>1</v>
      </c>
      <c r="D2075" s="10">
        <f>D2074</f>
        <v>6152</v>
      </c>
      <c r="F2075" s="10">
        <f>F2074</f>
        <v>11152</v>
      </c>
      <c r="G2075" s="11">
        <f>+F2075+1</f>
        <v>11153</v>
      </c>
      <c r="J2075" s="1" t="s">
        <v>125</v>
      </c>
    </row>
    <row r="2076" spans="1:14" ht="15" hidden="1" outlineLevel="2" x14ac:dyDescent="0.25">
      <c r="A2076" s="1"/>
      <c r="B2076" s="8" t="str">
        <f t="shared" ref="B2076:B2139" si="1517">CONCATENATE("Current - Channel ",C2076)</f>
        <v>Current - Channel 2</v>
      </c>
      <c r="C2076" s="1">
        <f>C2075+1</f>
        <v>2</v>
      </c>
      <c r="D2076" s="10">
        <f>D2075+1</f>
        <v>6153</v>
      </c>
      <c r="F2076" s="10">
        <f>G2075+1</f>
        <v>11154</v>
      </c>
      <c r="G2076" s="11">
        <f>+F2076+1</f>
        <v>11155</v>
      </c>
      <c r="J2076" s="1" t="s">
        <v>125</v>
      </c>
      <c r="L2076"/>
      <c r="M2076"/>
      <c r="N2076"/>
    </row>
    <row r="2077" spans="1:14" ht="15" hidden="1" outlineLevel="2" x14ac:dyDescent="0.25">
      <c r="A2077" s="1"/>
      <c r="B2077" s="8" t="str">
        <f t="shared" si="1517"/>
        <v>Current - Channel 3</v>
      </c>
      <c r="C2077" s="1">
        <f t="shared" ref="C2077:D2077" si="1518">C2076+1</f>
        <v>3</v>
      </c>
      <c r="D2077" s="10">
        <f t="shared" si="1518"/>
        <v>6154</v>
      </c>
      <c r="F2077" s="10">
        <f t="shared" ref="F2077:F2140" si="1519">G2076+1</f>
        <v>11156</v>
      </c>
      <c r="G2077" s="11">
        <f t="shared" ref="G2077:G2140" si="1520">+F2077+1</f>
        <v>11157</v>
      </c>
      <c r="J2077" s="1" t="s">
        <v>125</v>
      </c>
      <c r="L2077"/>
      <c r="M2077"/>
      <c r="N2077"/>
    </row>
    <row r="2078" spans="1:14" ht="15" hidden="1" outlineLevel="2" x14ac:dyDescent="0.25">
      <c r="A2078" s="1"/>
      <c r="B2078" s="8" t="str">
        <f t="shared" si="1517"/>
        <v>Current - Channel 4</v>
      </c>
      <c r="C2078" s="1">
        <f t="shared" ref="C2078:D2078" si="1521">C2077+1</f>
        <v>4</v>
      </c>
      <c r="D2078" s="10">
        <f t="shared" si="1521"/>
        <v>6155</v>
      </c>
      <c r="F2078" s="10">
        <f t="shared" si="1519"/>
        <v>11158</v>
      </c>
      <c r="G2078" s="11">
        <f t="shared" si="1520"/>
        <v>11159</v>
      </c>
      <c r="J2078" s="1" t="s">
        <v>125</v>
      </c>
      <c r="L2078"/>
      <c r="M2078"/>
      <c r="N2078"/>
    </row>
    <row r="2079" spans="1:14" ht="15" hidden="1" outlineLevel="2" x14ac:dyDescent="0.25">
      <c r="A2079" s="1"/>
      <c r="B2079" s="8" t="str">
        <f t="shared" si="1517"/>
        <v>Current - Channel 5</v>
      </c>
      <c r="C2079" s="1">
        <f t="shared" ref="C2079:D2079" si="1522">C2078+1</f>
        <v>5</v>
      </c>
      <c r="D2079" s="10">
        <f t="shared" si="1522"/>
        <v>6156</v>
      </c>
      <c r="F2079" s="10">
        <f t="shared" si="1519"/>
        <v>11160</v>
      </c>
      <c r="G2079" s="11">
        <f t="shared" si="1520"/>
        <v>11161</v>
      </c>
      <c r="J2079" s="1" t="s">
        <v>125</v>
      </c>
      <c r="L2079"/>
      <c r="M2079"/>
      <c r="N2079"/>
    </row>
    <row r="2080" spans="1:14" ht="15" hidden="1" outlineLevel="2" x14ac:dyDescent="0.25">
      <c r="A2080" s="1"/>
      <c r="B2080" s="8" t="str">
        <f t="shared" si="1517"/>
        <v>Current - Channel 6</v>
      </c>
      <c r="C2080" s="1">
        <f t="shared" ref="C2080:D2080" si="1523">C2079+1</f>
        <v>6</v>
      </c>
      <c r="D2080" s="10">
        <f t="shared" si="1523"/>
        <v>6157</v>
      </c>
      <c r="F2080" s="10">
        <f t="shared" si="1519"/>
        <v>11162</v>
      </c>
      <c r="G2080" s="11">
        <f t="shared" si="1520"/>
        <v>11163</v>
      </c>
      <c r="J2080" s="1" t="s">
        <v>125</v>
      </c>
      <c r="L2080"/>
      <c r="M2080"/>
      <c r="N2080"/>
    </row>
    <row r="2081" spans="1:14" ht="15" hidden="1" outlineLevel="2" x14ac:dyDescent="0.25">
      <c r="A2081" s="1"/>
      <c r="B2081" s="8" t="str">
        <f t="shared" si="1517"/>
        <v>Current - Channel 7</v>
      </c>
      <c r="C2081" s="1">
        <f t="shared" ref="C2081:D2081" si="1524">C2080+1</f>
        <v>7</v>
      </c>
      <c r="D2081" s="10">
        <f t="shared" si="1524"/>
        <v>6158</v>
      </c>
      <c r="F2081" s="10">
        <f t="shared" si="1519"/>
        <v>11164</v>
      </c>
      <c r="G2081" s="11">
        <f t="shared" si="1520"/>
        <v>11165</v>
      </c>
      <c r="J2081" s="1" t="s">
        <v>125</v>
      </c>
      <c r="L2081"/>
      <c r="M2081"/>
      <c r="N2081"/>
    </row>
    <row r="2082" spans="1:14" ht="15" hidden="1" outlineLevel="2" x14ac:dyDescent="0.25">
      <c r="A2082" s="1"/>
      <c r="B2082" s="8" t="str">
        <f t="shared" si="1517"/>
        <v>Current - Channel 8</v>
      </c>
      <c r="C2082" s="1">
        <f t="shared" ref="C2082:D2082" si="1525">C2081+1</f>
        <v>8</v>
      </c>
      <c r="D2082" s="10">
        <f t="shared" si="1525"/>
        <v>6159</v>
      </c>
      <c r="F2082" s="10">
        <f t="shared" si="1519"/>
        <v>11166</v>
      </c>
      <c r="G2082" s="11">
        <f t="shared" si="1520"/>
        <v>11167</v>
      </c>
      <c r="J2082" s="1" t="s">
        <v>125</v>
      </c>
      <c r="L2082"/>
      <c r="M2082"/>
      <c r="N2082"/>
    </row>
    <row r="2083" spans="1:14" ht="15" hidden="1" outlineLevel="2" x14ac:dyDescent="0.25">
      <c r="A2083" s="1"/>
      <c r="B2083" s="8" t="str">
        <f t="shared" si="1517"/>
        <v>Current - Channel 9</v>
      </c>
      <c r="C2083" s="1">
        <f t="shared" ref="C2083:D2083" si="1526">C2082+1</f>
        <v>9</v>
      </c>
      <c r="D2083" s="10">
        <f t="shared" si="1526"/>
        <v>6160</v>
      </c>
      <c r="F2083" s="10">
        <f t="shared" si="1519"/>
        <v>11168</v>
      </c>
      <c r="G2083" s="11">
        <f t="shared" si="1520"/>
        <v>11169</v>
      </c>
      <c r="J2083" s="1" t="s">
        <v>125</v>
      </c>
      <c r="L2083"/>
      <c r="M2083"/>
      <c r="N2083"/>
    </row>
    <row r="2084" spans="1:14" ht="15" hidden="1" outlineLevel="2" x14ac:dyDescent="0.25">
      <c r="A2084" s="1"/>
      <c r="B2084" s="8" t="str">
        <f t="shared" si="1517"/>
        <v>Current - Channel 10</v>
      </c>
      <c r="C2084" s="1">
        <f t="shared" ref="C2084:D2084" si="1527">C2083+1</f>
        <v>10</v>
      </c>
      <c r="D2084" s="10">
        <f t="shared" si="1527"/>
        <v>6161</v>
      </c>
      <c r="F2084" s="10">
        <f t="shared" si="1519"/>
        <v>11170</v>
      </c>
      <c r="G2084" s="11">
        <f t="shared" si="1520"/>
        <v>11171</v>
      </c>
      <c r="J2084" s="1" t="s">
        <v>125</v>
      </c>
      <c r="L2084"/>
      <c r="M2084"/>
      <c r="N2084"/>
    </row>
    <row r="2085" spans="1:14" ht="15" hidden="1" outlineLevel="2" x14ac:dyDescent="0.25">
      <c r="A2085" s="1"/>
      <c r="B2085" s="8" t="str">
        <f t="shared" si="1517"/>
        <v>Current - Channel 11</v>
      </c>
      <c r="C2085" s="1">
        <f t="shared" ref="C2085:D2085" si="1528">C2084+1</f>
        <v>11</v>
      </c>
      <c r="D2085" s="10">
        <f t="shared" si="1528"/>
        <v>6162</v>
      </c>
      <c r="F2085" s="10">
        <f t="shared" si="1519"/>
        <v>11172</v>
      </c>
      <c r="G2085" s="11">
        <f t="shared" si="1520"/>
        <v>11173</v>
      </c>
      <c r="J2085" s="1" t="s">
        <v>125</v>
      </c>
      <c r="L2085"/>
      <c r="M2085"/>
      <c r="N2085"/>
    </row>
    <row r="2086" spans="1:14" ht="15" hidden="1" outlineLevel="2" x14ac:dyDescent="0.25">
      <c r="A2086" s="1"/>
      <c r="B2086" s="8" t="str">
        <f t="shared" si="1517"/>
        <v>Current - Channel 12</v>
      </c>
      <c r="C2086" s="1">
        <f t="shared" ref="C2086:D2086" si="1529">C2085+1</f>
        <v>12</v>
      </c>
      <c r="D2086" s="10">
        <f t="shared" si="1529"/>
        <v>6163</v>
      </c>
      <c r="F2086" s="10">
        <f t="shared" si="1519"/>
        <v>11174</v>
      </c>
      <c r="G2086" s="11">
        <f t="shared" si="1520"/>
        <v>11175</v>
      </c>
      <c r="J2086" s="1" t="s">
        <v>125</v>
      </c>
      <c r="L2086"/>
      <c r="M2086"/>
      <c r="N2086"/>
    </row>
    <row r="2087" spans="1:14" ht="15" hidden="1" outlineLevel="2" x14ac:dyDescent="0.25">
      <c r="A2087" s="1"/>
      <c r="B2087" s="8" t="str">
        <f t="shared" si="1517"/>
        <v>Current - Channel 13</v>
      </c>
      <c r="C2087" s="1">
        <f t="shared" ref="C2087:D2087" si="1530">C2086+1</f>
        <v>13</v>
      </c>
      <c r="D2087" s="10">
        <f t="shared" si="1530"/>
        <v>6164</v>
      </c>
      <c r="F2087" s="10">
        <f t="shared" si="1519"/>
        <v>11176</v>
      </c>
      <c r="G2087" s="11">
        <f t="shared" si="1520"/>
        <v>11177</v>
      </c>
      <c r="J2087" s="1" t="s">
        <v>125</v>
      </c>
      <c r="L2087"/>
      <c r="M2087"/>
      <c r="N2087"/>
    </row>
    <row r="2088" spans="1:14" ht="15" hidden="1" outlineLevel="2" x14ac:dyDescent="0.25">
      <c r="A2088" s="1"/>
      <c r="B2088" s="8" t="str">
        <f t="shared" si="1517"/>
        <v>Current - Channel 14</v>
      </c>
      <c r="C2088" s="1">
        <f t="shared" ref="C2088:D2088" si="1531">C2087+1</f>
        <v>14</v>
      </c>
      <c r="D2088" s="10">
        <f t="shared" si="1531"/>
        <v>6165</v>
      </c>
      <c r="F2088" s="10">
        <f t="shared" si="1519"/>
        <v>11178</v>
      </c>
      <c r="G2088" s="11">
        <f t="shared" si="1520"/>
        <v>11179</v>
      </c>
      <c r="J2088" s="1" t="s">
        <v>125</v>
      </c>
      <c r="L2088"/>
      <c r="M2088"/>
      <c r="N2088"/>
    </row>
    <row r="2089" spans="1:14" ht="15" hidden="1" outlineLevel="2" x14ac:dyDescent="0.25">
      <c r="A2089" s="1"/>
      <c r="B2089" s="8" t="str">
        <f t="shared" si="1517"/>
        <v>Current - Channel 15</v>
      </c>
      <c r="C2089" s="1">
        <f t="shared" ref="C2089:D2089" si="1532">C2088+1</f>
        <v>15</v>
      </c>
      <c r="D2089" s="10">
        <f t="shared" si="1532"/>
        <v>6166</v>
      </c>
      <c r="F2089" s="10">
        <f t="shared" si="1519"/>
        <v>11180</v>
      </c>
      <c r="G2089" s="11">
        <f t="shared" si="1520"/>
        <v>11181</v>
      </c>
      <c r="J2089" s="1" t="s">
        <v>125</v>
      </c>
      <c r="L2089"/>
      <c r="M2089"/>
      <c r="N2089"/>
    </row>
    <row r="2090" spans="1:14" ht="15" hidden="1" outlineLevel="2" x14ac:dyDescent="0.25">
      <c r="A2090" s="1"/>
      <c r="B2090" s="8" t="str">
        <f t="shared" si="1517"/>
        <v>Current - Channel 16</v>
      </c>
      <c r="C2090" s="1">
        <f t="shared" ref="C2090:D2090" si="1533">C2089+1</f>
        <v>16</v>
      </c>
      <c r="D2090" s="10">
        <f t="shared" si="1533"/>
        <v>6167</v>
      </c>
      <c r="F2090" s="10">
        <f t="shared" si="1519"/>
        <v>11182</v>
      </c>
      <c r="G2090" s="11">
        <f t="shared" si="1520"/>
        <v>11183</v>
      </c>
      <c r="J2090" s="1" t="s">
        <v>125</v>
      </c>
      <c r="L2090"/>
      <c r="M2090"/>
      <c r="N2090"/>
    </row>
    <row r="2091" spans="1:14" ht="15" hidden="1" outlineLevel="2" x14ac:dyDescent="0.25">
      <c r="A2091" s="1"/>
      <c r="B2091" s="8" t="str">
        <f t="shared" si="1517"/>
        <v>Current - Channel 17</v>
      </c>
      <c r="C2091" s="1">
        <f t="shared" ref="C2091:D2091" si="1534">C2090+1</f>
        <v>17</v>
      </c>
      <c r="D2091" s="10">
        <f t="shared" si="1534"/>
        <v>6168</v>
      </c>
      <c r="F2091" s="10">
        <f t="shared" si="1519"/>
        <v>11184</v>
      </c>
      <c r="G2091" s="11">
        <f t="shared" si="1520"/>
        <v>11185</v>
      </c>
      <c r="J2091" s="1" t="s">
        <v>125</v>
      </c>
      <c r="L2091"/>
      <c r="M2091"/>
      <c r="N2091"/>
    </row>
    <row r="2092" spans="1:14" ht="15" hidden="1" outlineLevel="2" x14ac:dyDescent="0.25">
      <c r="A2092" s="1"/>
      <c r="B2092" s="8" t="str">
        <f t="shared" si="1517"/>
        <v>Current - Channel 18</v>
      </c>
      <c r="C2092" s="1">
        <f t="shared" ref="C2092:D2092" si="1535">C2091+1</f>
        <v>18</v>
      </c>
      <c r="D2092" s="10">
        <f t="shared" si="1535"/>
        <v>6169</v>
      </c>
      <c r="F2092" s="10">
        <f t="shared" si="1519"/>
        <v>11186</v>
      </c>
      <c r="G2092" s="11">
        <f t="shared" si="1520"/>
        <v>11187</v>
      </c>
      <c r="J2092" s="1" t="s">
        <v>125</v>
      </c>
      <c r="L2092"/>
      <c r="M2092"/>
      <c r="N2092"/>
    </row>
    <row r="2093" spans="1:14" ht="15" hidden="1" outlineLevel="2" x14ac:dyDescent="0.25">
      <c r="A2093" s="1"/>
      <c r="B2093" s="8" t="str">
        <f t="shared" si="1517"/>
        <v>Current - Channel 19</v>
      </c>
      <c r="C2093" s="1">
        <f t="shared" ref="C2093:D2093" si="1536">C2092+1</f>
        <v>19</v>
      </c>
      <c r="D2093" s="10">
        <f t="shared" si="1536"/>
        <v>6170</v>
      </c>
      <c r="F2093" s="10">
        <f t="shared" si="1519"/>
        <v>11188</v>
      </c>
      <c r="G2093" s="11">
        <f t="shared" si="1520"/>
        <v>11189</v>
      </c>
      <c r="J2093" s="1" t="s">
        <v>125</v>
      </c>
      <c r="L2093"/>
      <c r="M2093"/>
      <c r="N2093"/>
    </row>
    <row r="2094" spans="1:14" ht="15" hidden="1" outlineLevel="2" x14ac:dyDescent="0.25">
      <c r="A2094" s="1"/>
      <c r="B2094" s="8" t="str">
        <f t="shared" si="1517"/>
        <v>Current - Channel 20</v>
      </c>
      <c r="C2094" s="1">
        <f t="shared" ref="C2094:D2094" si="1537">C2093+1</f>
        <v>20</v>
      </c>
      <c r="D2094" s="10">
        <f t="shared" si="1537"/>
        <v>6171</v>
      </c>
      <c r="F2094" s="10">
        <f t="shared" si="1519"/>
        <v>11190</v>
      </c>
      <c r="G2094" s="11">
        <f t="shared" si="1520"/>
        <v>11191</v>
      </c>
      <c r="J2094" s="1" t="s">
        <v>125</v>
      </c>
      <c r="L2094"/>
      <c r="M2094"/>
      <c r="N2094"/>
    </row>
    <row r="2095" spans="1:14" ht="15" hidden="1" outlineLevel="2" x14ac:dyDescent="0.25">
      <c r="A2095" s="1"/>
      <c r="B2095" s="8" t="str">
        <f t="shared" si="1517"/>
        <v>Current - Channel 21</v>
      </c>
      <c r="C2095" s="1">
        <f t="shared" ref="C2095:D2095" si="1538">C2094+1</f>
        <v>21</v>
      </c>
      <c r="D2095" s="10">
        <f t="shared" si="1538"/>
        <v>6172</v>
      </c>
      <c r="F2095" s="10">
        <f t="shared" si="1519"/>
        <v>11192</v>
      </c>
      <c r="G2095" s="11">
        <f t="shared" si="1520"/>
        <v>11193</v>
      </c>
      <c r="J2095" s="1" t="s">
        <v>125</v>
      </c>
      <c r="L2095"/>
      <c r="M2095"/>
      <c r="N2095"/>
    </row>
    <row r="2096" spans="1:14" ht="15" hidden="1" outlineLevel="2" x14ac:dyDescent="0.25">
      <c r="A2096" s="1"/>
      <c r="B2096" s="8" t="str">
        <f t="shared" si="1517"/>
        <v>Current - Channel 22</v>
      </c>
      <c r="C2096" s="1">
        <f t="shared" ref="C2096:D2096" si="1539">C2095+1</f>
        <v>22</v>
      </c>
      <c r="D2096" s="10">
        <f t="shared" si="1539"/>
        <v>6173</v>
      </c>
      <c r="F2096" s="10">
        <f t="shared" si="1519"/>
        <v>11194</v>
      </c>
      <c r="G2096" s="11">
        <f t="shared" si="1520"/>
        <v>11195</v>
      </c>
      <c r="J2096" s="1" t="s">
        <v>125</v>
      </c>
      <c r="L2096"/>
      <c r="M2096"/>
      <c r="N2096"/>
    </row>
    <row r="2097" spans="1:14" ht="15" hidden="1" outlineLevel="2" x14ac:dyDescent="0.25">
      <c r="A2097" s="1"/>
      <c r="B2097" s="8" t="str">
        <f t="shared" si="1517"/>
        <v>Current - Channel 23</v>
      </c>
      <c r="C2097" s="1">
        <f t="shared" ref="C2097:D2097" si="1540">C2096+1</f>
        <v>23</v>
      </c>
      <c r="D2097" s="10">
        <f t="shared" si="1540"/>
        <v>6174</v>
      </c>
      <c r="F2097" s="10">
        <f t="shared" si="1519"/>
        <v>11196</v>
      </c>
      <c r="G2097" s="11">
        <f t="shared" si="1520"/>
        <v>11197</v>
      </c>
      <c r="J2097" s="1" t="s">
        <v>125</v>
      </c>
      <c r="L2097"/>
      <c r="M2097"/>
      <c r="N2097"/>
    </row>
    <row r="2098" spans="1:14" ht="15" hidden="1" outlineLevel="2" x14ac:dyDescent="0.25">
      <c r="A2098" s="1"/>
      <c r="B2098" s="8" t="str">
        <f t="shared" si="1517"/>
        <v>Current - Channel 24</v>
      </c>
      <c r="C2098" s="1">
        <f t="shared" ref="C2098:D2098" si="1541">C2097+1</f>
        <v>24</v>
      </c>
      <c r="D2098" s="10">
        <f t="shared" si="1541"/>
        <v>6175</v>
      </c>
      <c r="F2098" s="10">
        <f t="shared" si="1519"/>
        <v>11198</v>
      </c>
      <c r="G2098" s="11">
        <f t="shared" si="1520"/>
        <v>11199</v>
      </c>
      <c r="J2098" s="1" t="s">
        <v>125</v>
      </c>
      <c r="L2098"/>
      <c r="M2098"/>
      <c r="N2098"/>
    </row>
    <row r="2099" spans="1:14" ht="15" hidden="1" outlineLevel="2" x14ac:dyDescent="0.25">
      <c r="A2099" s="1"/>
      <c r="B2099" s="8" t="str">
        <f t="shared" si="1517"/>
        <v>Current - Channel 25</v>
      </c>
      <c r="C2099" s="1">
        <f t="shared" ref="C2099:D2099" si="1542">C2098+1</f>
        <v>25</v>
      </c>
      <c r="D2099" s="10">
        <f t="shared" si="1542"/>
        <v>6176</v>
      </c>
      <c r="F2099" s="10">
        <f t="shared" si="1519"/>
        <v>11200</v>
      </c>
      <c r="G2099" s="11">
        <f t="shared" si="1520"/>
        <v>11201</v>
      </c>
      <c r="J2099" s="1" t="s">
        <v>125</v>
      </c>
      <c r="L2099"/>
      <c r="M2099"/>
      <c r="N2099"/>
    </row>
    <row r="2100" spans="1:14" ht="15" hidden="1" outlineLevel="2" x14ac:dyDescent="0.25">
      <c r="A2100" s="1"/>
      <c r="B2100" s="8" t="str">
        <f t="shared" si="1517"/>
        <v>Current - Channel 26</v>
      </c>
      <c r="C2100" s="1">
        <f t="shared" ref="C2100:D2100" si="1543">C2099+1</f>
        <v>26</v>
      </c>
      <c r="D2100" s="10">
        <f t="shared" si="1543"/>
        <v>6177</v>
      </c>
      <c r="F2100" s="10">
        <f t="shared" si="1519"/>
        <v>11202</v>
      </c>
      <c r="G2100" s="11">
        <f t="shared" si="1520"/>
        <v>11203</v>
      </c>
      <c r="J2100" s="1" t="s">
        <v>125</v>
      </c>
      <c r="L2100"/>
      <c r="M2100"/>
      <c r="N2100"/>
    </row>
    <row r="2101" spans="1:14" ht="15" hidden="1" outlineLevel="2" x14ac:dyDescent="0.25">
      <c r="A2101" s="1"/>
      <c r="B2101" s="8" t="str">
        <f t="shared" si="1517"/>
        <v>Current - Channel 27</v>
      </c>
      <c r="C2101" s="1">
        <f t="shared" ref="C2101:D2101" si="1544">C2100+1</f>
        <v>27</v>
      </c>
      <c r="D2101" s="10">
        <f t="shared" si="1544"/>
        <v>6178</v>
      </c>
      <c r="F2101" s="10">
        <f t="shared" si="1519"/>
        <v>11204</v>
      </c>
      <c r="G2101" s="11">
        <f t="shared" si="1520"/>
        <v>11205</v>
      </c>
      <c r="J2101" s="1" t="s">
        <v>125</v>
      </c>
      <c r="L2101"/>
      <c r="M2101"/>
      <c r="N2101"/>
    </row>
    <row r="2102" spans="1:14" ht="15" hidden="1" outlineLevel="2" x14ac:dyDescent="0.25">
      <c r="A2102" s="1"/>
      <c r="B2102" s="8" t="str">
        <f t="shared" si="1517"/>
        <v>Current - Channel 28</v>
      </c>
      <c r="C2102" s="1">
        <f t="shared" ref="C2102:D2102" si="1545">C2101+1</f>
        <v>28</v>
      </c>
      <c r="D2102" s="10">
        <f t="shared" si="1545"/>
        <v>6179</v>
      </c>
      <c r="F2102" s="10">
        <f t="shared" si="1519"/>
        <v>11206</v>
      </c>
      <c r="G2102" s="11">
        <f t="shared" si="1520"/>
        <v>11207</v>
      </c>
      <c r="J2102" s="1" t="s">
        <v>125</v>
      </c>
      <c r="L2102"/>
      <c r="M2102"/>
      <c r="N2102"/>
    </row>
    <row r="2103" spans="1:14" ht="15" hidden="1" outlineLevel="2" x14ac:dyDescent="0.25">
      <c r="A2103" s="1"/>
      <c r="B2103" s="8" t="str">
        <f t="shared" si="1517"/>
        <v>Current - Channel 29</v>
      </c>
      <c r="C2103" s="1">
        <f t="shared" ref="C2103:D2103" si="1546">C2102+1</f>
        <v>29</v>
      </c>
      <c r="D2103" s="10">
        <f t="shared" si="1546"/>
        <v>6180</v>
      </c>
      <c r="F2103" s="10">
        <f t="shared" si="1519"/>
        <v>11208</v>
      </c>
      <c r="G2103" s="11">
        <f t="shared" si="1520"/>
        <v>11209</v>
      </c>
      <c r="J2103" s="1" t="s">
        <v>125</v>
      </c>
      <c r="L2103"/>
      <c r="M2103"/>
      <c r="N2103"/>
    </row>
    <row r="2104" spans="1:14" ht="15" hidden="1" outlineLevel="2" x14ac:dyDescent="0.25">
      <c r="A2104" s="1"/>
      <c r="B2104" s="8" t="str">
        <f t="shared" si="1517"/>
        <v>Current - Channel 30</v>
      </c>
      <c r="C2104" s="1">
        <f t="shared" ref="C2104:D2104" si="1547">C2103+1</f>
        <v>30</v>
      </c>
      <c r="D2104" s="10">
        <f t="shared" si="1547"/>
        <v>6181</v>
      </c>
      <c r="F2104" s="10">
        <f t="shared" si="1519"/>
        <v>11210</v>
      </c>
      <c r="G2104" s="11">
        <f t="shared" si="1520"/>
        <v>11211</v>
      </c>
      <c r="J2104" s="1" t="s">
        <v>125</v>
      </c>
      <c r="L2104"/>
      <c r="M2104"/>
      <c r="N2104"/>
    </row>
    <row r="2105" spans="1:14" ht="15" hidden="1" outlineLevel="2" x14ac:dyDescent="0.25">
      <c r="A2105" s="1"/>
      <c r="B2105" s="8" t="str">
        <f t="shared" si="1517"/>
        <v>Current - Channel 31</v>
      </c>
      <c r="C2105" s="1">
        <f t="shared" ref="C2105:D2105" si="1548">C2104+1</f>
        <v>31</v>
      </c>
      <c r="D2105" s="10">
        <f t="shared" si="1548"/>
        <v>6182</v>
      </c>
      <c r="F2105" s="10">
        <f t="shared" si="1519"/>
        <v>11212</v>
      </c>
      <c r="G2105" s="11">
        <f t="shared" si="1520"/>
        <v>11213</v>
      </c>
      <c r="J2105" s="1" t="s">
        <v>125</v>
      </c>
      <c r="L2105"/>
      <c r="M2105"/>
      <c r="N2105"/>
    </row>
    <row r="2106" spans="1:14" ht="15" hidden="1" outlineLevel="2" x14ac:dyDescent="0.25">
      <c r="A2106" s="1"/>
      <c r="B2106" s="8" t="str">
        <f t="shared" si="1517"/>
        <v>Current - Channel 32</v>
      </c>
      <c r="C2106" s="1">
        <f t="shared" ref="C2106:D2106" si="1549">C2105+1</f>
        <v>32</v>
      </c>
      <c r="D2106" s="10">
        <f t="shared" si="1549"/>
        <v>6183</v>
      </c>
      <c r="F2106" s="10">
        <f t="shared" si="1519"/>
        <v>11214</v>
      </c>
      <c r="G2106" s="11">
        <f t="shared" si="1520"/>
        <v>11215</v>
      </c>
      <c r="J2106" s="1" t="s">
        <v>125</v>
      </c>
      <c r="L2106"/>
      <c r="M2106"/>
      <c r="N2106"/>
    </row>
    <row r="2107" spans="1:14" ht="15" hidden="1" outlineLevel="2" x14ac:dyDescent="0.25">
      <c r="A2107" s="1"/>
      <c r="B2107" s="8" t="str">
        <f t="shared" si="1517"/>
        <v>Current - Channel 33</v>
      </c>
      <c r="C2107" s="1">
        <f t="shared" ref="C2107:D2107" si="1550">C2106+1</f>
        <v>33</v>
      </c>
      <c r="D2107" s="10">
        <f t="shared" si="1550"/>
        <v>6184</v>
      </c>
      <c r="F2107" s="10">
        <f t="shared" si="1519"/>
        <v>11216</v>
      </c>
      <c r="G2107" s="11">
        <f t="shared" si="1520"/>
        <v>11217</v>
      </c>
      <c r="J2107" s="1" t="s">
        <v>125</v>
      </c>
      <c r="L2107"/>
      <c r="M2107"/>
      <c r="N2107"/>
    </row>
    <row r="2108" spans="1:14" ht="15" hidden="1" outlineLevel="2" x14ac:dyDescent="0.25">
      <c r="A2108" s="1"/>
      <c r="B2108" s="8" t="str">
        <f t="shared" si="1517"/>
        <v>Current - Channel 34</v>
      </c>
      <c r="C2108" s="1">
        <f t="shared" ref="C2108:D2108" si="1551">C2107+1</f>
        <v>34</v>
      </c>
      <c r="D2108" s="10">
        <f t="shared" si="1551"/>
        <v>6185</v>
      </c>
      <c r="F2108" s="10">
        <f t="shared" si="1519"/>
        <v>11218</v>
      </c>
      <c r="G2108" s="11">
        <f t="shared" si="1520"/>
        <v>11219</v>
      </c>
      <c r="J2108" s="1" t="s">
        <v>125</v>
      </c>
      <c r="L2108"/>
      <c r="M2108"/>
      <c r="N2108"/>
    </row>
    <row r="2109" spans="1:14" ht="15" hidden="1" outlineLevel="2" x14ac:dyDescent="0.25">
      <c r="A2109" s="1"/>
      <c r="B2109" s="8" t="str">
        <f t="shared" si="1517"/>
        <v>Current - Channel 35</v>
      </c>
      <c r="C2109" s="1">
        <f t="shared" ref="C2109:D2109" si="1552">C2108+1</f>
        <v>35</v>
      </c>
      <c r="D2109" s="10">
        <f t="shared" si="1552"/>
        <v>6186</v>
      </c>
      <c r="F2109" s="10">
        <f t="shared" si="1519"/>
        <v>11220</v>
      </c>
      <c r="G2109" s="11">
        <f t="shared" si="1520"/>
        <v>11221</v>
      </c>
      <c r="J2109" s="1" t="s">
        <v>125</v>
      </c>
      <c r="L2109"/>
      <c r="M2109"/>
      <c r="N2109"/>
    </row>
    <row r="2110" spans="1:14" ht="15" hidden="1" outlineLevel="2" x14ac:dyDescent="0.25">
      <c r="A2110" s="1"/>
      <c r="B2110" s="8" t="str">
        <f t="shared" si="1517"/>
        <v>Current - Channel 36</v>
      </c>
      <c r="C2110" s="1">
        <f t="shared" ref="C2110:D2110" si="1553">C2109+1</f>
        <v>36</v>
      </c>
      <c r="D2110" s="10">
        <f t="shared" si="1553"/>
        <v>6187</v>
      </c>
      <c r="F2110" s="10">
        <f t="shared" si="1519"/>
        <v>11222</v>
      </c>
      <c r="G2110" s="11">
        <f t="shared" si="1520"/>
        <v>11223</v>
      </c>
      <c r="J2110" s="1" t="s">
        <v>125</v>
      </c>
      <c r="L2110"/>
      <c r="M2110"/>
      <c r="N2110"/>
    </row>
    <row r="2111" spans="1:14" ht="15" hidden="1" outlineLevel="2" x14ac:dyDescent="0.25">
      <c r="A2111" s="1"/>
      <c r="B2111" s="8" t="str">
        <f t="shared" si="1517"/>
        <v>Current - Channel 37</v>
      </c>
      <c r="C2111" s="1">
        <f t="shared" ref="C2111:D2111" si="1554">C2110+1</f>
        <v>37</v>
      </c>
      <c r="D2111" s="10">
        <f t="shared" si="1554"/>
        <v>6188</v>
      </c>
      <c r="F2111" s="10">
        <f t="shared" si="1519"/>
        <v>11224</v>
      </c>
      <c r="G2111" s="11">
        <f t="shared" si="1520"/>
        <v>11225</v>
      </c>
      <c r="J2111" s="1" t="s">
        <v>125</v>
      </c>
      <c r="L2111"/>
      <c r="M2111"/>
      <c r="N2111"/>
    </row>
    <row r="2112" spans="1:14" ht="15" hidden="1" outlineLevel="2" x14ac:dyDescent="0.25">
      <c r="A2112" s="1"/>
      <c r="B2112" s="8" t="str">
        <f t="shared" si="1517"/>
        <v>Current - Channel 38</v>
      </c>
      <c r="C2112" s="1">
        <f t="shared" ref="C2112:D2112" si="1555">C2111+1</f>
        <v>38</v>
      </c>
      <c r="D2112" s="10">
        <f t="shared" si="1555"/>
        <v>6189</v>
      </c>
      <c r="F2112" s="10">
        <f t="shared" si="1519"/>
        <v>11226</v>
      </c>
      <c r="G2112" s="11">
        <f t="shared" si="1520"/>
        <v>11227</v>
      </c>
      <c r="J2112" s="1" t="s">
        <v>125</v>
      </c>
      <c r="L2112"/>
      <c r="M2112"/>
      <c r="N2112"/>
    </row>
    <row r="2113" spans="1:14" ht="15" hidden="1" outlineLevel="2" x14ac:dyDescent="0.25">
      <c r="A2113" s="1"/>
      <c r="B2113" s="8" t="str">
        <f t="shared" si="1517"/>
        <v>Current - Channel 39</v>
      </c>
      <c r="C2113" s="1">
        <f t="shared" ref="C2113:D2113" si="1556">C2112+1</f>
        <v>39</v>
      </c>
      <c r="D2113" s="10">
        <f t="shared" si="1556"/>
        <v>6190</v>
      </c>
      <c r="F2113" s="10">
        <f t="shared" si="1519"/>
        <v>11228</v>
      </c>
      <c r="G2113" s="11">
        <f t="shared" si="1520"/>
        <v>11229</v>
      </c>
      <c r="J2113" s="1" t="s">
        <v>125</v>
      </c>
      <c r="L2113"/>
      <c r="M2113"/>
      <c r="N2113"/>
    </row>
    <row r="2114" spans="1:14" ht="15" hidden="1" outlineLevel="2" x14ac:dyDescent="0.25">
      <c r="A2114" s="1"/>
      <c r="B2114" s="8" t="str">
        <f t="shared" si="1517"/>
        <v>Current - Channel 40</v>
      </c>
      <c r="C2114" s="1">
        <f t="shared" ref="C2114:D2114" si="1557">C2113+1</f>
        <v>40</v>
      </c>
      <c r="D2114" s="10">
        <f t="shared" si="1557"/>
        <v>6191</v>
      </c>
      <c r="F2114" s="10">
        <f t="shared" si="1519"/>
        <v>11230</v>
      </c>
      <c r="G2114" s="11">
        <f t="shared" si="1520"/>
        <v>11231</v>
      </c>
      <c r="J2114" s="1" t="s">
        <v>125</v>
      </c>
      <c r="L2114"/>
      <c r="M2114"/>
      <c r="N2114"/>
    </row>
    <row r="2115" spans="1:14" ht="15" hidden="1" outlineLevel="2" x14ac:dyDescent="0.25">
      <c r="A2115" s="1"/>
      <c r="B2115" s="8" t="str">
        <f t="shared" si="1517"/>
        <v>Current - Channel 41</v>
      </c>
      <c r="C2115" s="1">
        <f t="shared" ref="C2115:D2115" si="1558">C2114+1</f>
        <v>41</v>
      </c>
      <c r="D2115" s="10">
        <f t="shared" si="1558"/>
        <v>6192</v>
      </c>
      <c r="F2115" s="10">
        <f t="shared" si="1519"/>
        <v>11232</v>
      </c>
      <c r="G2115" s="11">
        <f t="shared" si="1520"/>
        <v>11233</v>
      </c>
      <c r="J2115" s="1" t="s">
        <v>125</v>
      </c>
      <c r="L2115"/>
      <c r="M2115"/>
      <c r="N2115"/>
    </row>
    <row r="2116" spans="1:14" ht="15" hidden="1" outlineLevel="2" x14ac:dyDescent="0.25">
      <c r="A2116" s="1"/>
      <c r="B2116" s="8" t="str">
        <f t="shared" si="1517"/>
        <v>Current - Channel 42</v>
      </c>
      <c r="C2116" s="1">
        <f t="shared" ref="C2116:D2116" si="1559">C2115+1</f>
        <v>42</v>
      </c>
      <c r="D2116" s="10">
        <f t="shared" si="1559"/>
        <v>6193</v>
      </c>
      <c r="F2116" s="10">
        <f t="shared" si="1519"/>
        <v>11234</v>
      </c>
      <c r="G2116" s="11">
        <f t="shared" si="1520"/>
        <v>11235</v>
      </c>
      <c r="J2116" s="1" t="s">
        <v>125</v>
      </c>
      <c r="L2116"/>
      <c r="M2116"/>
      <c r="N2116"/>
    </row>
    <row r="2117" spans="1:14" ht="15" hidden="1" outlineLevel="2" x14ac:dyDescent="0.25">
      <c r="A2117" s="1"/>
      <c r="B2117" s="8" t="str">
        <f t="shared" si="1517"/>
        <v>Current - Channel 43</v>
      </c>
      <c r="C2117" s="1">
        <f t="shared" ref="C2117:D2117" si="1560">C2116+1</f>
        <v>43</v>
      </c>
      <c r="D2117" s="10">
        <f t="shared" si="1560"/>
        <v>6194</v>
      </c>
      <c r="F2117" s="10">
        <f t="shared" si="1519"/>
        <v>11236</v>
      </c>
      <c r="G2117" s="11">
        <f t="shared" si="1520"/>
        <v>11237</v>
      </c>
      <c r="J2117" s="1" t="s">
        <v>125</v>
      </c>
      <c r="L2117"/>
      <c r="M2117"/>
      <c r="N2117"/>
    </row>
    <row r="2118" spans="1:14" ht="15" hidden="1" outlineLevel="2" x14ac:dyDescent="0.25">
      <c r="A2118" s="1"/>
      <c r="B2118" s="8" t="str">
        <f t="shared" si="1517"/>
        <v>Current - Channel 44</v>
      </c>
      <c r="C2118" s="1">
        <f t="shared" ref="C2118:D2118" si="1561">C2117+1</f>
        <v>44</v>
      </c>
      <c r="D2118" s="10">
        <f t="shared" si="1561"/>
        <v>6195</v>
      </c>
      <c r="F2118" s="10">
        <f t="shared" si="1519"/>
        <v>11238</v>
      </c>
      <c r="G2118" s="11">
        <f t="shared" si="1520"/>
        <v>11239</v>
      </c>
      <c r="J2118" s="1" t="s">
        <v>125</v>
      </c>
      <c r="L2118"/>
      <c r="M2118"/>
      <c r="N2118"/>
    </row>
    <row r="2119" spans="1:14" ht="15" hidden="1" outlineLevel="2" x14ac:dyDescent="0.25">
      <c r="A2119" s="1"/>
      <c r="B2119" s="8" t="str">
        <f t="shared" si="1517"/>
        <v>Current - Channel 45</v>
      </c>
      <c r="C2119" s="1">
        <f t="shared" ref="C2119:D2119" si="1562">C2118+1</f>
        <v>45</v>
      </c>
      <c r="D2119" s="10">
        <f t="shared" si="1562"/>
        <v>6196</v>
      </c>
      <c r="F2119" s="10">
        <f t="shared" si="1519"/>
        <v>11240</v>
      </c>
      <c r="G2119" s="11">
        <f t="shared" si="1520"/>
        <v>11241</v>
      </c>
      <c r="J2119" s="1" t="s">
        <v>125</v>
      </c>
      <c r="L2119"/>
      <c r="M2119"/>
      <c r="N2119"/>
    </row>
    <row r="2120" spans="1:14" ht="15" hidden="1" outlineLevel="2" x14ac:dyDescent="0.25">
      <c r="A2120" s="1"/>
      <c r="B2120" s="8" t="str">
        <f t="shared" si="1517"/>
        <v>Current - Channel 46</v>
      </c>
      <c r="C2120" s="1">
        <f t="shared" ref="C2120:D2120" si="1563">C2119+1</f>
        <v>46</v>
      </c>
      <c r="D2120" s="10">
        <f t="shared" si="1563"/>
        <v>6197</v>
      </c>
      <c r="F2120" s="10">
        <f t="shared" si="1519"/>
        <v>11242</v>
      </c>
      <c r="G2120" s="11">
        <f t="shared" si="1520"/>
        <v>11243</v>
      </c>
      <c r="J2120" s="1" t="s">
        <v>125</v>
      </c>
      <c r="L2120"/>
      <c r="M2120"/>
      <c r="N2120"/>
    </row>
    <row r="2121" spans="1:14" ht="15" hidden="1" outlineLevel="2" x14ac:dyDescent="0.25">
      <c r="A2121" s="1"/>
      <c r="B2121" s="8" t="str">
        <f t="shared" si="1517"/>
        <v>Current - Channel 47</v>
      </c>
      <c r="C2121" s="1">
        <f t="shared" ref="C2121:D2121" si="1564">C2120+1</f>
        <v>47</v>
      </c>
      <c r="D2121" s="10">
        <f t="shared" si="1564"/>
        <v>6198</v>
      </c>
      <c r="F2121" s="10">
        <f t="shared" si="1519"/>
        <v>11244</v>
      </c>
      <c r="G2121" s="11">
        <f t="shared" si="1520"/>
        <v>11245</v>
      </c>
      <c r="J2121" s="1" t="s">
        <v>125</v>
      </c>
      <c r="L2121"/>
      <c r="M2121"/>
      <c r="N2121"/>
    </row>
    <row r="2122" spans="1:14" ht="15" hidden="1" outlineLevel="2" x14ac:dyDescent="0.25">
      <c r="A2122" s="1"/>
      <c r="B2122" s="8" t="str">
        <f t="shared" si="1517"/>
        <v>Current - Channel 48</v>
      </c>
      <c r="C2122" s="1">
        <f t="shared" ref="C2122:D2122" si="1565">C2121+1</f>
        <v>48</v>
      </c>
      <c r="D2122" s="10">
        <f t="shared" si="1565"/>
        <v>6199</v>
      </c>
      <c r="F2122" s="10">
        <f t="shared" si="1519"/>
        <v>11246</v>
      </c>
      <c r="G2122" s="11">
        <f t="shared" si="1520"/>
        <v>11247</v>
      </c>
      <c r="J2122" s="1" t="s">
        <v>125</v>
      </c>
      <c r="L2122"/>
      <c r="M2122"/>
      <c r="N2122"/>
    </row>
    <row r="2123" spans="1:14" ht="15" hidden="1" outlineLevel="2" x14ac:dyDescent="0.25">
      <c r="A2123" s="1"/>
      <c r="B2123" s="8" t="str">
        <f t="shared" si="1517"/>
        <v>Current - Channel 49</v>
      </c>
      <c r="C2123" s="1">
        <f t="shared" ref="C2123:D2123" si="1566">C2122+1</f>
        <v>49</v>
      </c>
      <c r="D2123" s="10">
        <f t="shared" si="1566"/>
        <v>6200</v>
      </c>
      <c r="F2123" s="10">
        <f t="shared" si="1519"/>
        <v>11248</v>
      </c>
      <c r="G2123" s="11">
        <f t="shared" si="1520"/>
        <v>11249</v>
      </c>
      <c r="J2123" s="1" t="s">
        <v>125</v>
      </c>
      <c r="L2123"/>
      <c r="M2123"/>
      <c r="N2123"/>
    </row>
    <row r="2124" spans="1:14" ht="15" hidden="1" outlineLevel="2" x14ac:dyDescent="0.25">
      <c r="A2124" s="1"/>
      <c r="B2124" s="8" t="str">
        <f t="shared" si="1517"/>
        <v>Current - Channel 50</v>
      </c>
      <c r="C2124" s="1">
        <f t="shared" ref="C2124:D2124" si="1567">C2123+1</f>
        <v>50</v>
      </c>
      <c r="D2124" s="10">
        <f t="shared" si="1567"/>
        <v>6201</v>
      </c>
      <c r="F2124" s="10">
        <f t="shared" si="1519"/>
        <v>11250</v>
      </c>
      <c r="G2124" s="11">
        <f t="shared" si="1520"/>
        <v>11251</v>
      </c>
      <c r="J2124" s="1" t="s">
        <v>125</v>
      </c>
      <c r="L2124"/>
      <c r="M2124"/>
      <c r="N2124"/>
    </row>
    <row r="2125" spans="1:14" ht="15" hidden="1" outlineLevel="2" x14ac:dyDescent="0.25">
      <c r="A2125" s="1"/>
      <c r="B2125" s="8" t="str">
        <f t="shared" si="1517"/>
        <v>Current - Channel 51</v>
      </c>
      <c r="C2125" s="1">
        <f t="shared" ref="C2125:D2125" si="1568">C2124+1</f>
        <v>51</v>
      </c>
      <c r="D2125" s="10">
        <f t="shared" si="1568"/>
        <v>6202</v>
      </c>
      <c r="F2125" s="10">
        <f t="shared" si="1519"/>
        <v>11252</v>
      </c>
      <c r="G2125" s="11">
        <f t="shared" si="1520"/>
        <v>11253</v>
      </c>
      <c r="J2125" s="1" t="s">
        <v>125</v>
      </c>
      <c r="L2125"/>
      <c r="M2125"/>
      <c r="N2125"/>
    </row>
    <row r="2126" spans="1:14" ht="15" hidden="1" outlineLevel="2" x14ac:dyDescent="0.25">
      <c r="A2126" s="1"/>
      <c r="B2126" s="8" t="str">
        <f t="shared" si="1517"/>
        <v>Current - Channel 52</v>
      </c>
      <c r="C2126" s="1">
        <f t="shared" ref="C2126:D2126" si="1569">C2125+1</f>
        <v>52</v>
      </c>
      <c r="D2126" s="10">
        <f t="shared" si="1569"/>
        <v>6203</v>
      </c>
      <c r="F2126" s="10">
        <f t="shared" si="1519"/>
        <v>11254</v>
      </c>
      <c r="G2126" s="11">
        <f t="shared" si="1520"/>
        <v>11255</v>
      </c>
      <c r="J2126" s="1" t="s">
        <v>125</v>
      </c>
      <c r="L2126"/>
      <c r="M2126"/>
      <c r="N2126"/>
    </row>
    <row r="2127" spans="1:14" ht="15" hidden="1" outlineLevel="2" x14ac:dyDescent="0.25">
      <c r="A2127" s="1"/>
      <c r="B2127" s="8" t="str">
        <f t="shared" si="1517"/>
        <v>Current - Channel 53</v>
      </c>
      <c r="C2127" s="1">
        <f t="shared" ref="C2127:D2127" si="1570">C2126+1</f>
        <v>53</v>
      </c>
      <c r="D2127" s="10">
        <f t="shared" si="1570"/>
        <v>6204</v>
      </c>
      <c r="F2127" s="10">
        <f t="shared" si="1519"/>
        <v>11256</v>
      </c>
      <c r="G2127" s="11">
        <f t="shared" si="1520"/>
        <v>11257</v>
      </c>
      <c r="J2127" s="1" t="s">
        <v>125</v>
      </c>
      <c r="L2127"/>
      <c r="M2127"/>
      <c r="N2127"/>
    </row>
    <row r="2128" spans="1:14" ht="15" hidden="1" outlineLevel="2" x14ac:dyDescent="0.25">
      <c r="A2128" s="1"/>
      <c r="B2128" s="8" t="str">
        <f t="shared" si="1517"/>
        <v>Current - Channel 54</v>
      </c>
      <c r="C2128" s="1">
        <f t="shared" ref="C2128:D2128" si="1571">C2127+1</f>
        <v>54</v>
      </c>
      <c r="D2128" s="10">
        <f t="shared" si="1571"/>
        <v>6205</v>
      </c>
      <c r="F2128" s="10">
        <f t="shared" si="1519"/>
        <v>11258</v>
      </c>
      <c r="G2128" s="11">
        <f t="shared" si="1520"/>
        <v>11259</v>
      </c>
      <c r="J2128" s="1" t="s">
        <v>125</v>
      </c>
      <c r="L2128"/>
      <c r="M2128"/>
      <c r="N2128"/>
    </row>
    <row r="2129" spans="1:14" ht="15" hidden="1" outlineLevel="2" x14ac:dyDescent="0.25">
      <c r="A2129" s="1"/>
      <c r="B2129" s="8" t="str">
        <f t="shared" si="1517"/>
        <v>Current - Channel 55</v>
      </c>
      <c r="C2129" s="1">
        <f t="shared" ref="C2129:D2129" si="1572">C2128+1</f>
        <v>55</v>
      </c>
      <c r="D2129" s="10">
        <f t="shared" si="1572"/>
        <v>6206</v>
      </c>
      <c r="F2129" s="10">
        <f t="shared" si="1519"/>
        <v>11260</v>
      </c>
      <c r="G2129" s="11">
        <f t="shared" si="1520"/>
        <v>11261</v>
      </c>
      <c r="J2129" s="1" t="s">
        <v>125</v>
      </c>
      <c r="L2129"/>
      <c r="M2129"/>
      <c r="N2129"/>
    </row>
    <row r="2130" spans="1:14" ht="15" hidden="1" outlineLevel="2" x14ac:dyDescent="0.25">
      <c r="A2130" s="1"/>
      <c r="B2130" s="8" t="str">
        <f t="shared" si="1517"/>
        <v>Current - Channel 56</v>
      </c>
      <c r="C2130" s="1">
        <f t="shared" ref="C2130:D2130" si="1573">C2129+1</f>
        <v>56</v>
      </c>
      <c r="D2130" s="10">
        <f t="shared" si="1573"/>
        <v>6207</v>
      </c>
      <c r="F2130" s="10">
        <f t="shared" si="1519"/>
        <v>11262</v>
      </c>
      <c r="G2130" s="11">
        <f t="shared" si="1520"/>
        <v>11263</v>
      </c>
      <c r="J2130" s="1" t="s">
        <v>125</v>
      </c>
      <c r="L2130"/>
      <c r="M2130"/>
      <c r="N2130"/>
    </row>
    <row r="2131" spans="1:14" ht="15" hidden="1" outlineLevel="2" x14ac:dyDescent="0.25">
      <c r="A2131" s="1"/>
      <c r="B2131" s="8" t="str">
        <f t="shared" si="1517"/>
        <v>Current - Channel 57</v>
      </c>
      <c r="C2131" s="1">
        <f t="shared" ref="C2131:D2131" si="1574">C2130+1</f>
        <v>57</v>
      </c>
      <c r="D2131" s="10">
        <f t="shared" si="1574"/>
        <v>6208</v>
      </c>
      <c r="F2131" s="10">
        <f t="shared" si="1519"/>
        <v>11264</v>
      </c>
      <c r="G2131" s="11">
        <f t="shared" si="1520"/>
        <v>11265</v>
      </c>
      <c r="J2131" s="1" t="s">
        <v>125</v>
      </c>
      <c r="L2131"/>
      <c r="M2131"/>
      <c r="N2131"/>
    </row>
    <row r="2132" spans="1:14" ht="15" hidden="1" outlineLevel="2" x14ac:dyDescent="0.25">
      <c r="A2132" s="1"/>
      <c r="B2132" s="8" t="str">
        <f t="shared" si="1517"/>
        <v>Current - Channel 58</v>
      </c>
      <c r="C2132" s="1">
        <f t="shared" ref="C2132:D2132" si="1575">C2131+1</f>
        <v>58</v>
      </c>
      <c r="D2132" s="10">
        <f t="shared" si="1575"/>
        <v>6209</v>
      </c>
      <c r="F2132" s="10">
        <f t="shared" si="1519"/>
        <v>11266</v>
      </c>
      <c r="G2132" s="11">
        <f t="shared" si="1520"/>
        <v>11267</v>
      </c>
      <c r="J2132" s="1" t="s">
        <v>125</v>
      </c>
      <c r="L2132"/>
      <c r="M2132"/>
      <c r="N2132"/>
    </row>
    <row r="2133" spans="1:14" ht="15" hidden="1" outlineLevel="2" x14ac:dyDescent="0.25">
      <c r="A2133" s="1"/>
      <c r="B2133" s="8" t="str">
        <f t="shared" si="1517"/>
        <v>Current - Channel 59</v>
      </c>
      <c r="C2133" s="1">
        <f t="shared" ref="C2133:D2133" si="1576">C2132+1</f>
        <v>59</v>
      </c>
      <c r="D2133" s="10">
        <f t="shared" si="1576"/>
        <v>6210</v>
      </c>
      <c r="F2133" s="10">
        <f t="shared" si="1519"/>
        <v>11268</v>
      </c>
      <c r="G2133" s="11">
        <f t="shared" si="1520"/>
        <v>11269</v>
      </c>
      <c r="J2133" s="1" t="s">
        <v>125</v>
      </c>
      <c r="L2133"/>
      <c r="M2133"/>
      <c r="N2133"/>
    </row>
    <row r="2134" spans="1:14" ht="15" hidden="1" outlineLevel="2" x14ac:dyDescent="0.25">
      <c r="A2134" s="1"/>
      <c r="B2134" s="8" t="str">
        <f t="shared" si="1517"/>
        <v>Current - Channel 60</v>
      </c>
      <c r="C2134" s="1">
        <f t="shared" ref="C2134:D2134" si="1577">C2133+1</f>
        <v>60</v>
      </c>
      <c r="D2134" s="10">
        <f t="shared" si="1577"/>
        <v>6211</v>
      </c>
      <c r="F2134" s="10">
        <f t="shared" si="1519"/>
        <v>11270</v>
      </c>
      <c r="G2134" s="11">
        <f t="shared" si="1520"/>
        <v>11271</v>
      </c>
      <c r="J2134" s="1" t="s">
        <v>125</v>
      </c>
      <c r="L2134"/>
      <c r="M2134"/>
      <c r="N2134"/>
    </row>
    <row r="2135" spans="1:14" ht="15" hidden="1" outlineLevel="2" x14ac:dyDescent="0.25">
      <c r="A2135" s="1"/>
      <c r="B2135" s="8" t="str">
        <f t="shared" si="1517"/>
        <v>Current - Channel 61</v>
      </c>
      <c r="C2135" s="1">
        <f t="shared" ref="C2135:D2135" si="1578">C2134+1</f>
        <v>61</v>
      </c>
      <c r="D2135" s="10">
        <f t="shared" si="1578"/>
        <v>6212</v>
      </c>
      <c r="F2135" s="10">
        <f t="shared" si="1519"/>
        <v>11272</v>
      </c>
      <c r="G2135" s="11">
        <f t="shared" si="1520"/>
        <v>11273</v>
      </c>
      <c r="J2135" s="1" t="s">
        <v>125</v>
      </c>
      <c r="L2135"/>
      <c r="M2135"/>
      <c r="N2135"/>
    </row>
    <row r="2136" spans="1:14" ht="15" hidden="1" outlineLevel="2" x14ac:dyDescent="0.25">
      <c r="A2136" s="1"/>
      <c r="B2136" s="8" t="str">
        <f t="shared" si="1517"/>
        <v>Current - Channel 62</v>
      </c>
      <c r="C2136" s="1">
        <f t="shared" ref="C2136:D2136" si="1579">C2135+1</f>
        <v>62</v>
      </c>
      <c r="D2136" s="10">
        <f t="shared" si="1579"/>
        <v>6213</v>
      </c>
      <c r="F2136" s="10">
        <f t="shared" si="1519"/>
        <v>11274</v>
      </c>
      <c r="G2136" s="11">
        <f t="shared" si="1520"/>
        <v>11275</v>
      </c>
      <c r="J2136" s="1" t="s">
        <v>125</v>
      </c>
      <c r="L2136"/>
      <c r="M2136"/>
      <c r="N2136"/>
    </row>
    <row r="2137" spans="1:14" ht="15" hidden="1" outlineLevel="2" x14ac:dyDescent="0.25">
      <c r="A2137" s="1"/>
      <c r="B2137" s="8" t="str">
        <f t="shared" si="1517"/>
        <v>Current - Channel 63</v>
      </c>
      <c r="C2137" s="1">
        <f t="shared" ref="C2137:D2137" si="1580">C2136+1</f>
        <v>63</v>
      </c>
      <c r="D2137" s="10">
        <f t="shared" si="1580"/>
        <v>6214</v>
      </c>
      <c r="F2137" s="10">
        <f t="shared" si="1519"/>
        <v>11276</v>
      </c>
      <c r="G2137" s="11">
        <f t="shared" si="1520"/>
        <v>11277</v>
      </c>
      <c r="J2137" s="1" t="s">
        <v>125</v>
      </c>
      <c r="L2137"/>
      <c r="M2137"/>
      <c r="N2137"/>
    </row>
    <row r="2138" spans="1:14" ht="15" hidden="1" outlineLevel="2" x14ac:dyDescent="0.25">
      <c r="A2138" s="1"/>
      <c r="B2138" s="8" t="str">
        <f t="shared" si="1517"/>
        <v>Current - Channel 64</v>
      </c>
      <c r="C2138" s="1">
        <f t="shared" ref="C2138:D2138" si="1581">C2137+1</f>
        <v>64</v>
      </c>
      <c r="D2138" s="10">
        <f t="shared" si="1581"/>
        <v>6215</v>
      </c>
      <c r="F2138" s="10">
        <f t="shared" si="1519"/>
        <v>11278</v>
      </c>
      <c r="G2138" s="11">
        <f t="shared" si="1520"/>
        <v>11279</v>
      </c>
      <c r="J2138" s="1" t="s">
        <v>125</v>
      </c>
      <c r="L2138"/>
      <c r="M2138"/>
      <c r="N2138"/>
    </row>
    <row r="2139" spans="1:14" ht="15" hidden="1" outlineLevel="2" x14ac:dyDescent="0.25">
      <c r="A2139" s="1"/>
      <c r="B2139" s="8" t="str">
        <f t="shared" si="1517"/>
        <v>Current - Channel 65</v>
      </c>
      <c r="C2139" s="1">
        <f t="shared" ref="C2139:D2139" si="1582">C2138+1</f>
        <v>65</v>
      </c>
      <c r="D2139" s="10">
        <f t="shared" si="1582"/>
        <v>6216</v>
      </c>
      <c r="F2139" s="10">
        <f t="shared" si="1519"/>
        <v>11280</v>
      </c>
      <c r="G2139" s="11">
        <f t="shared" si="1520"/>
        <v>11281</v>
      </c>
      <c r="J2139" s="1" t="s">
        <v>125</v>
      </c>
      <c r="L2139"/>
      <c r="M2139"/>
      <c r="N2139"/>
    </row>
    <row r="2140" spans="1:14" ht="15" hidden="1" outlineLevel="2" x14ac:dyDescent="0.25">
      <c r="A2140" s="1"/>
      <c r="B2140" s="8" t="str">
        <f t="shared" ref="B2140:B2170" si="1583">CONCATENATE("Current - Channel ",C2140)</f>
        <v>Current - Channel 66</v>
      </c>
      <c r="C2140" s="1">
        <f t="shared" ref="C2140:D2140" si="1584">C2139+1</f>
        <v>66</v>
      </c>
      <c r="D2140" s="10">
        <f t="shared" si="1584"/>
        <v>6217</v>
      </c>
      <c r="F2140" s="10">
        <f t="shared" si="1519"/>
        <v>11282</v>
      </c>
      <c r="G2140" s="11">
        <f t="shared" si="1520"/>
        <v>11283</v>
      </c>
      <c r="J2140" s="1" t="s">
        <v>125</v>
      </c>
      <c r="L2140"/>
      <c r="M2140"/>
      <c r="N2140"/>
    </row>
    <row r="2141" spans="1:14" ht="15" hidden="1" outlineLevel="2" x14ac:dyDescent="0.25">
      <c r="A2141" s="1"/>
      <c r="B2141" s="8" t="str">
        <f t="shared" si="1583"/>
        <v>Current - Channel 67</v>
      </c>
      <c r="C2141" s="1">
        <f t="shared" ref="C2141:D2141" si="1585">C2140+1</f>
        <v>67</v>
      </c>
      <c r="D2141" s="10">
        <f t="shared" si="1585"/>
        <v>6218</v>
      </c>
      <c r="F2141" s="10">
        <f t="shared" ref="F2141:F2170" si="1586">G2140+1</f>
        <v>11284</v>
      </c>
      <c r="G2141" s="11">
        <f t="shared" ref="G2141:G2170" si="1587">+F2141+1</f>
        <v>11285</v>
      </c>
      <c r="J2141" s="1" t="s">
        <v>125</v>
      </c>
      <c r="L2141"/>
      <c r="M2141"/>
      <c r="N2141"/>
    </row>
    <row r="2142" spans="1:14" ht="15" hidden="1" outlineLevel="2" x14ac:dyDescent="0.25">
      <c r="A2142" s="1"/>
      <c r="B2142" s="8" t="str">
        <f t="shared" si="1583"/>
        <v>Current - Channel 68</v>
      </c>
      <c r="C2142" s="1">
        <f t="shared" ref="C2142:D2142" si="1588">C2141+1</f>
        <v>68</v>
      </c>
      <c r="D2142" s="10">
        <f t="shared" si="1588"/>
        <v>6219</v>
      </c>
      <c r="F2142" s="10">
        <f t="shared" si="1586"/>
        <v>11286</v>
      </c>
      <c r="G2142" s="11">
        <f t="shared" si="1587"/>
        <v>11287</v>
      </c>
      <c r="J2142" s="1" t="s">
        <v>125</v>
      </c>
      <c r="L2142"/>
      <c r="M2142"/>
      <c r="N2142"/>
    </row>
    <row r="2143" spans="1:14" ht="15" hidden="1" outlineLevel="2" x14ac:dyDescent="0.25">
      <c r="A2143" s="1"/>
      <c r="B2143" s="8" t="str">
        <f t="shared" si="1583"/>
        <v>Current - Channel 69</v>
      </c>
      <c r="C2143" s="1">
        <f t="shared" ref="C2143:D2143" si="1589">C2142+1</f>
        <v>69</v>
      </c>
      <c r="D2143" s="10">
        <f t="shared" si="1589"/>
        <v>6220</v>
      </c>
      <c r="F2143" s="10">
        <f t="shared" si="1586"/>
        <v>11288</v>
      </c>
      <c r="G2143" s="11">
        <f t="shared" si="1587"/>
        <v>11289</v>
      </c>
      <c r="J2143" s="1" t="s">
        <v>125</v>
      </c>
      <c r="L2143"/>
      <c r="M2143"/>
      <c r="N2143"/>
    </row>
    <row r="2144" spans="1:14" ht="15" hidden="1" outlineLevel="2" x14ac:dyDescent="0.25">
      <c r="A2144" s="1"/>
      <c r="B2144" s="8" t="str">
        <f t="shared" si="1583"/>
        <v>Current - Channel 70</v>
      </c>
      <c r="C2144" s="1">
        <f t="shared" ref="C2144:D2144" si="1590">C2143+1</f>
        <v>70</v>
      </c>
      <c r="D2144" s="10">
        <f t="shared" si="1590"/>
        <v>6221</v>
      </c>
      <c r="F2144" s="10">
        <f t="shared" si="1586"/>
        <v>11290</v>
      </c>
      <c r="G2144" s="11">
        <f t="shared" si="1587"/>
        <v>11291</v>
      </c>
      <c r="J2144" s="1" t="s">
        <v>125</v>
      </c>
      <c r="L2144"/>
      <c r="M2144"/>
      <c r="N2144"/>
    </row>
    <row r="2145" spans="1:14" ht="15" hidden="1" outlineLevel="2" x14ac:dyDescent="0.25">
      <c r="A2145" s="1"/>
      <c r="B2145" s="8" t="str">
        <f t="shared" si="1583"/>
        <v>Current - Channel 71</v>
      </c>
      <c r="C2145" s="1">
        <f t="shared" ref="C2145:D2145" si="1591">C2144+1</f>
        <v>71</v>
      </c>
      <c r="D2145" s="10">
        <f t="shared" si="1591"/>
        <v>6222</v>
      </c>
      <c r="F2145" s="10">
        <f t="shared" si="1586"/>
        <v>11292</v>
      </c>
      <c r="G2145" s="11">
        <f t="shared" si="1587"/>
        <v>11293</v>
      </c>
      <c r="J2145" s="1" t="s">
        <v>125</v>
      </c>
      <c r="L2145"/>
      <c r="M2145"/>
      <c r="N2145"/>
    </row>
    <row r="2146" spans="1:14" ht="15" hidden="1" outlineLevel="2" x14ac:dyDescent="0.25">
      <c r="A2146" s="1"/>
      <c r="B2146" s="8" t="str">
        <f t="shared" si="1583"/>
        <v>Current - Channel 72</v>
      </c>
      <c r="C2146" s="1">
        <f t="shared" ref="C2146:D2146" si="1592">C2145+1</f>
        <v>72</v>
      </c>
      <c r="D2146" s="10">
        <f t="shared" si="1592"/>
        <v>6223</v>
      </c>
      <c r="F2146" s="10">
        <f t="shared" si="1586"/>
        <v>11294</v>
      </c>
      <c r="G2146" s="11">
        <f t="shared" si="1587"/>
        <v>11295</v>
      </c>
      <c r="J2146" s="1" t="s">
        <v>125</v>
      </c>
      <c r="L2146"/>
      <c r="M2146"/>
      <c r="N2146"/>
    </row>
    <row r="2147" spans="1:14" ht="15" hidden="1" outlineLevel="2" x14ac:dyDescent="0.25">
      <c r="A2147" s="1"/>
      <c r="B2147" s="8" t="str">
        <f t="shared" si="1583"/>
        <v>Current - Channel 73</v>
      </c>
      <c r="C2147" s="1">
        <f t="shared" ref="C2147:D2147" si="1593">C2146+1</f>
        <v>73</v>
      </c>
      <c r="D2147" s="10">
        <f t="shared" si="1593"/>
        <v>6224</v>
      </c>
      <c r="F2147" s="10">
        <f t="shared" si="1586"/>
        <v>11296</v>
      </c>
      <c r="G2147" s="11">
        <f t="shared" si="1587"/>
        <v>11297</v>
      </c>
      <c r="J2147" s="1" t="s">
        <v>125</v>
      </c>
      <c r="L2147"/>
      <c r="M2147"/>
      <c r="N2147"/>
    </row>
    <row r="2148" spans="1:14" ht="15" hidden="1" outlineLevel="2" x14ac:dyDescent="0.25">
      <c r="A2148" s="1"/>
      <c r="B2148" s="8" t="str">
        <f t="shared" si="1583"/>
        <v>Current - Channel 74</v>
      </c>
      <c r="C2148" s="1">
        <f t="shared" ref="C2148:D2148" si="1594">C2147+1</f>
        <v>74</v>
      </c>
      <c r="D2148" s="10">
        <f t="shared" si="1594"/>
        <v>6225</v>
      </c>
      <c r="F2148" s="10">
        <f t="shared" si="1586"/>
        <v>11298</v>
      </c>
      <c r="G2148" s="11">
        <f t="shared" si="1587"/>
        <v>11299</v>
      </c>
      <c r="J2148" s="1" t="s">
        <v>125</v>
      </c>
      <c r="L2148"/>
      <c r="M2148"/>
      <c r="N2148"/>
    </row>
    <row r="2149" spans="1:14" ht="15" hidden="1" outlineLevel="2" x14ac:dyDescent="0.25">
      <c r="A2149" s="1"/>
      <c r="B2149" s="8" t="str">
        <f t="shared" si="1583"/>
        <v>Current - Channel 75</v>
      </c>
      <c r="C2149" s="1">
        <f t="shared" ref="C2149:D2149" si="1595">C2148+1</f>
        <v>75</v>
      </c>
      <c r="D2149" s="10">
        <f t="shared" si="1595"/>
        <v>6226</v>
      </c>
      <c r="F2149" s="10">
        <f t="shared" si="1586"/>
        <v>11300</v>
      </c>
      <c r="G2149" s="11">
        <f t="shared" si="1587"/>
        <v>11301</v>
      </c>
      <c r="J2149" s="1" t="s">
        <v>125</v>
      </c>
      <c r="L2149"/>
      <c r="M2149"/>
      <c r="N2149"/>
    </row>
    <row r="2150" spans="1:14" ht="15" hidden="1" outlineLevel="2" x14ac:dyDescent="0.25">
      <c r="A2150" s="1"/>
      <c r="B2150" s="8" t="str">
        <f t="shared" si="1583"/>
        <v>Current - Channel 76</v>
      </c>
      <c r="C2150" s="1">
        <f t="shared" ref="C2150:D2150" si="1596">C2149+1</f>
        <v>76</v>
      </c>
      <c r="D2150" s="10">
        <f t="shared" si="1596"/>
        <v>6227</v>
      </c>
      <c r="F2150" s="10">
        <f t="shared" si="1586"/>
        <v>11302</v>
      </c>
      <c r="G2150" s="11">
        <f t="shared" si="1587"/>
        <v>11303</v>
      </c>
      <c r="J2150" s="1" t="s">
        <v>125</v>
      </c>
      <c r="L2150"/>
      <c r="M2150"/>
      <c r="N2150"/>
    </row>
    <row r="2151" spans="1:14" ht="15" hidden="1" outlineLevel="2" x14ac:dyDescent="0.25">
      <c r="A2151" s="1"/>
      <c r="B2151" s="8" t="str">
        <f t="shared" si="1583"/>
        <v>Current - Channel 77</v>
      </c>
      <c r="C2151" s="1">
        <f t="shared" ref="C2151:D2151" si="1597">C2150+1</f>
        <v>77</v>
      </c>
      <c r="D2151" s="10">
        <f t="shared" si="1597"/>
        <v>6228</v>
      </c>
      <c r="F2151" s="10">
        <f t="shared" si="1586"/>
        <v>11304</v>
      </c>
      <c r="G2151" s="11">
        <f t="shared" si="1587"/>
        <v>11305</v>
      </c>
      <c r="J2151" s="1" t="s">
        <v>125</v>
      </c>
      <c r="L2151"/>
      <c r="M2151"/>
      <c r="N2151"/>
    </row>
    <row r="2152" spans="1:14" ht="15" hidden="1" outlineLevel="2" x14ac:dyDescent="0.25">
      <c r="A2152" s="1"/>
      <c r="B2152" s="8" t="str">
        <f t="shared" si="1583"/>
        <v>Current - Channel 78</v>
      </c>
      <c r="C2152" s="1">
        <f t="shared" ref="C2152:D2152" si="1598">C2151+1</f>
        <v>78</v>
      </c>
      <c r="D2152" s="10">
        <f t="shared" si="1598"/>
        <v>6229</v>
      </c>
      <c r="F2152" s="10">
        <f t="shared" si="1586"/>
        <v>11306</v>
      </c>
      <c r="G2152" s="11">
        <f t="shared" si="1587"/>
        <v>11307</v>
      </c>
      <c r="J2152" s="1" t="s">
        <v>125</v>
      </c>
      <c r="L2152"/>
      <c r="M2152"/>
      <c r="N2152"/>
    </row>
    <row r="2153" spans="1:14" ht="15" hidden="1" outlineLevel="2" x14ac:dyDescent="0.25">
      <c r="A2153" s="1"/>
      <c r="B2153" s="8" t="str">
        <f t="shared" si="1583"/>
        <v>Current - Channel 79</v>
      </c>
      <c r="C2153" s="1">
        <f t="shared" ref="C2153:D2153" si="1599">C2152+1</f>
        <v>79</v>
      </c>
      <c r="D2153" s="10">
        <f t="shared" si="1599"/>
        <v>6230</v>
      </c>
      <c r="F2153" s="10">
        <f t="shared" si="1586"/>
        <v>11308</v>
      </c>
      <c r="G2153" s="11">
        <f t="shared" si="1587"/>
        <v>11309</v>
      </c>
      <c r="J2153" s="1" t="s">
        <v>125</v>
      </c>
      <c r="L2153"/>
      <c r="M2153"/>
      <c r="N2153"/>
    </row>
    <row r="2154" spans="1:14" ht="15" hidden="1" outlineLevel="2" x14ac:dyDescent="0.25">
      <c r="A2154" s="1"/>
      <c r="B2154" s="8" t="str">
        <f t="shared" si="1583"/>
        <v>Current - Channel 80</v>
      </c>
      <c r="C2154" s="1">
        <f t="shared" ref="C2154:D2154" si="1600">C2153+1</f>
        <v>80</v>
      </c>
      <c r="D2154" s="10">
        <f t="shared" si="1600"/>
        <v>6231</v>
      </c>
      <c r="F2154" s="10">
        <f t="shared" si="1586"/>
        <v>11310</v>
      </c>
      <c r="G2154" s="11">
        <f t="shared" si="1587"/>
        <v>11311</v>
      </c>
      <c r="J2154" s="1" t="s">
        <v>125</v>
      </c>
      <c r="L2154"/>
      <c r="M2154"/>
      <c r="N2154"/>
    </row>
    <row r="2155" spans="1:14" ht="15" hidden="1" outlineLevel="2" x14ac:dyDescent="0.25">
      <c r="A2155" s="1"/>
      <c r="B2155" s="8" t="str">
        <f t="shared" si="1583"/>
        <v>Current - Channel 81</v>
      </c>
      <c r="C2155" s="1">
        <f t="shared" ref="C2155:D2155" si="1601">C2154+1</f>
        <v>81</v>
      </c>
      <c r="D2155" s="10">
        <f t="shared" si="1601"/>
        <v>6232</v>
      </c>
      <c r="F2155" s="10">
        <f t="shared" si="1586"/>
        <v>11312</v>
      </c>
      <c r="G2155" s="11">
        <f t="shared" si="1587"/>
        <v>11313</v>
      </c>
      <c r="J2155" s="1" t="s">
        <v>125</v>
      </c>
      <c r="L2155"/>
      <c r="M2155"/>
      <c r="N2155"/>
    </row>
    <row r="2156" spans="1:14" ht="15" hidden="1" outlineLevel="2" x14ac:dyDescent="0.25">
      <c r="A2156" s="1"/>
      <c r="B2156" s="8" t="str">
        <f t="shared" si="1583"/>
        <v>Current - Channel 82</v>
      </c>
      <c r="C2156" s="1">
        <f t="shared" ref="C2156:D2156" si="1602">C2155+1</f>
        <v>82</v>
      </c>
      <c r="D2156" s="10">
        <f t="shared" si="1602"/>
        <v>6233</v>
      </c>
      <c r="F2156" s="10">
        <f t="shared" si="1586"/>
        <v>11314</v>
      </c>
      <c r="G2156" s="11">
        <f t="shared" si="1587"/>
        <v>11315</v>
      </c>
      <c r="J2156" s="1" t="s">
        <v>125</v>
      </c>
      <c r="L2156"/>
      <c r="M2156"/>
      <c r="N2156"/>
    </row>
    <row r="2157" spans="1:14" ht="15" hidden="1" outlineLevel="2" x14ac:dyDescent="0.25">
      <c r="A2157" s="1"/>
      <c r="B2157" s="8" t="str">
        <f t="shared" si="1583"/>
        <v>Current - Channel 83</v>
      </c>
      <c r="C2157" s="1">
        <f t="shared" ref="C2157:D2157" si="1603">C2156+1</f>
        <v>83</v>
      </c>
      <c r="D2157" s="10">
        <f t="shared" si="1603"/>
        <v>6234</v>
      </c>
      <c r="F2157" s="10">
        <f t="shared" si="1586"/>
        <v>11316</v>
      </c>
      <c r="G2157" s="11">
        <f t="shared" si="1587"/>
        <v>11317</v>
      </c>
      <c r="J2157" s="1" t="s">
        <v>125</v>
      </c>
      <c r="L2157"/>
      <c r="M2157"/>
      <c r="N2157"/>
    </row>
    <row r="2158" spans="1:14" ht="15" hidden="1" outlineLevel="2" x14ac:dyDescent="0.25">
      <c r="A2158" s="1"/>
      <c r="B2158" s="8" t="str">
        <f t="shared" si="1583"/>
        <v>Current - Channel 84</v>
      </c>
      <c r="C2158" s="1">
        <f t="shared" ref="C2158:D2158" si="1604">C2157+1</f>
        <v>84</v>
      </c>
      <c r="D2158" s="10">
        <f t="shared" si="1604"/>
        <v>6235</v>
      </c>
      <c r="F2158" s="10">
        <f t="shared" si="1586"/>
        <v>11318</v>
      </c>
      <c r="G2158" s="11">
        <f t="shared" si="1587"/>
        <v>11319</v>
      </c>
      <c r="J2158" s="1" t="s">
        <v>125</v>
      </c>
      <c r="L2158"/>
      <c r="M2158"/>
      <c r="N2158"/>
    </row>
    <row r="2159" spans="1:14" ht="15" hidden="1" outlineLevel="2" x14ac:dyDescent="0.25">
      <c r="A2159" s="1"/>
      <c r="B2159" s="8" t="str">
        <f t="shared" si="1583"/>
        <v>Current - Channel 85</v>
      </c>
      <c r="C2159" s="1">
        <f t="shared" ref="C2159:D2159" si="1605">C2158+1</f>
        <v>85</v>
      </c>
      <c r="D2159" s="10">
        <f t="shared" si="1605"/>
        <v>6236</v>
      </c>
      <c r="F2159" s="10">
        <f t="shared" si="1586"/>
        <v>11320</v>
      </c>
      <c r="G2159" s="11">
        <f t="shared" si="1587"/>
        <v>11321</v>
      </c>
      <c r="J2159" s="1" t="s">
        <v>125</v>
      </c>
      <c r="L2159"/>
      <c r="M2159"/>
      <c r="N2159"/>
    </row>
    <row r="2160" spans="1:14" ht="15" hidden="1" outlineLevel="2" x14ac:dyDescent="0.25">
      <c r="A2160" s="1"/>
      <c r="B2160" s="8" t="str">
        <f t="shared" si="1583"/>
        <v>Current - Channel 86</v>
      </c>
      <c r="C2160" s="1">
        <f t="shared" ref="C2160:D2160" si="1606">C2159+1</f>
        <v>86</v>
      </c>
      <c r="D2160" s="10">
        <f t="shared" si="1606"/>
        <v>6237</v>
      </c>
      <c r="F2160" s="10">
        <f t="shared" si="1586"/>
        <v>11322</v>
      </c>
      <c r="G2160" s="11">
        <f t="shared" si="1587"/>
        <v>11323</v>
      </c>
      <c r="J2160" s="1" t="s">
        <v>125</v>
      </c>
      <c r="L2160"/>
      <c r="M2160"/>
      <c r="N2160"/>
    </row>
    <row r="2161" spans="1:14" ht="15" hidden="1" outlineLevel="2" x14ac:dyDescent="0.25">
      <c r="A2161" s="1"/>
      <c r="B2161" s="8" t="str">
        <f t="shared" si="1583"/>
        <v>Current - Channel 87</v>
      </c>
      <c r="C2161" s="1">
        <f t="shared" ref="C2161:D2161" si="1607">C2160+1</f>
        <v>87</v>
      </c>
      <c r="D2161" s="10">
        <f t="shared" si="1607"/>
        <v>6238</v>
      </c>
      <c r="F2161" s="10">
        <f t="shared" si="1586"/>
        <v>11324</v>
      </c>
      <c r="G2161" s="11">
        <f t="shared" si="1587"/>
        <v>11325</v>
      </c>
      <c r="J2161" s="1" t="s">
        <v>125</v>
      </c>
      <c r="L2161"/>
      <c r="M2161"/>
      <c r="N2161"/>
    </row>
    <row r="2162" spans="1:14" ht="15" hidden="1" outlineLevel="2" x14ac:dyDescent="0.25">
      <c r="A2162" s="1"/>
      <c r="B2162" s="8" t="str">
        <f t="shared" si="1583"/>
        <v>Current - Channel 88</v>
      </c>
      <c r="C2162" s="1">
        <f t="shared" ref="C2162:D2162" si="1608">C2161+1</f>
        <v>88</v>
      </c>
      <c r="D2162" s="10">
        <f t="shared" si="1608"/>
        <v>6239</v>
      </c>
      <c r="F2162" s="10">
        <f t="shared" si="1586"/>
        <v>11326</v>
      </c>
      <c r="G2162" s="11">
        <f t="shared" si="1587"/>
        <v>11327</v>
      </c>
      <c r="J2162" s="1" t="s">
        <v>125</v>
      </c>
      <c r="L2162"/>
      <c r="M2162"/>
      <c r="N2162"/>
    </row>
    <row r="2163" spans="1:14" ht="15" hidden="1" outlineLevel="2" x14ac:dyDescent="0.25">
      <c r="A2163" s="1"/>
      <c r="B2163" s="8" t="str">
        <f t="shared" si="1583"/>
        <v>Current - Channel 89</v>
      </c>
      <c r="C2163" s="1">
        <f t="shared" ref="C2163:D2163" si="1609">C2162+1</f>
        <v>89</v>
      </c>
      <c r="D2163" s="10">
        <f t="shared" si="1609"/>
        <v>6240</v>
      </c>
      <c r="F2163" s="10">
        <f t="shared" si="1586"/>
        <v>11328</v>
      </c>
      <c r="G2163" s="11">
        <f t="shared" si="1587"/>
        <v>11329</v>
      </c>
      <c r="J2163" s="1" t="s">
        <v>125</v>
      </c>
      <c r="L2163"/>
      <c r="M2163"/>
      <c r="N2163"/>
    </row>
    <row r="2164" spans="1:14" ht="15" hidden="1" outlineLevel="2" x14ac:dyDescent="0.25">
      <c r="A2164" s="1"/>
      <c r="B2164" s="8" t="str">
        <f t="shared" si="1583"/>
        <v>Current - Channel 90</v>
      </c>
      <c r="C2164" s="1">
        <f t="shared" ref="C2164:D2164" si="1610">C2163+1</f>
        <v>90</v>
      </c>
      <c r="D2164" s="10">
        <f t="shared" si="1610"/>
        <v>6241</v>
      </c>
      <c r="F2164" s="10">
        <f t="shared" si="1586"/>
        <v>11330</v>
      </c>
      <c r="G2164" s="11">
        <f t="shared" si="1587"/>
        <v>11331</v>
      </c>
      <c r="J2164" s="1" t="s">
        <v>125</v>
      </c>
      <c r="L2164"/>
      <c r="M2164"/>
      <c r="N2164"/>
    </row>
    <row r="2165" spans="1:14" ht="15" hidden="1" outlineLevel="2" x14ac:dyDescent="0.25">
      <c r="A2165" s="1"/>
      <c r="B2165" s="8" t="str">
        <f t="shared" si="1583"/>
        <v>Current - Channel 91</v>
      </c>
      <c r="C2165" s="1">
        <f t="shared" ref="C2165:D2165" si="1611">C2164+1</f>
        <v>91</v>
      </c>
      <c r="D2165" s="10">
        <f t="shared" si="1611"/>
        <v>6242</v>
      </c>
      <c r="F2165" s="10">
        <f t="shared" si="1586"/>
        <v>11332</v>
      </c>
      <c r="G2165" s="11">
        <f t="shared" si="1587"/>
        <v>11333</v>
      </c>
      <c r="J2165" s="1" t="s">
        <v>125</v>
      </c>
      <c r="L2165"/>
      <c r="M2165"/>
      <c r="N2165"/>
    </row>
    <row r="2166" spans="1:14" ht="15" hidden="1" outlineLevel="2" x14ac:dyDescent="0.25">
      <c r="A2166" s="1"/>
      <c r="B2166" s="8" t="str">
        <f t="shared" si="1583"/>
        <v>Current - Channel 92</v>
      </c>
      <c r="C2166" s="1">
        <f t="shared" ref="C2166:D2166" si="1612">C2165+1</f>
        <v>92</v>
      </c>
      <c r="D2166" s="10">
        <f t="shared" si="1612"/>
        <v>6243</v>
      </c>
      <c r="F2166" s="10">
        <f t="shared" si="1586"/>
        <v>11334</v>
      </c>
      <c r="G2166" s="11">
        <f t="shared" si="1587"/>
        <v>11335</v>
      </c>
      <c r="J2166" s="1" t="s">
        <v>125</v>
      </c>
      <c r="L2166"/>
      <c r="M2166"/>
      <c r="N2166"/>
    </row>
    <row r="2167" spans="1:14" ht="15" hidden="1" outlineLevel="2" x14ac:dyDescent="0.25">
      <c r="A2167" s="1"/>
      <c r="B2167" s="8" t="str">
        <f t="shared" si="1583"/>
        <v>Current - Channel 93</v>
      </c>
      <c r="C2167" s="1">
        <f t="shared" ref="C2167:D2167" si="1613">C2166+1</f>
        <v>93</v>
      </c>
      <c r="D2167" s="10">
        <f t="shared" si="1613"/>
        <v>6244</v>
      </c>
      <c r="F2167" s="10">
        <f t="shared" si="1586"/>
        <v>11336</v>
      </c>
      <c r="G2167" s="11">
        <f t="shared" si="1587"/>
        <v>11337</v>
      </c>
      <c r="J2167" s="1" t="s">
        <v>125</v>
      </c>
      <c r="L2167"/>
      <c r="M2167"/>
      <c r="N2167"/>
    </row>
    <row r="2168" spans="1:14" ht="15" hidden="1" outlineLevel="2" x14ac:dyDescent="0.25">
      <c r="A2168" s="1"/>
      <c r="B2168" s="8" t="str">
        <f t="shared" si="1583"/>
        <v>Current - Channel 94</v>
      </c>
      <c r="C2168" s="1">
        <f t="shared" ref="C2168:D2168" si="1614">C2167+1</f>
        <v>94</v>
      </c>
      <c r="D2168" s="10">
        <f t="shared" si="1614"/>
        <v>6245</v>
      </c>
      <c r="F2168" s="10">
        <f t="shared" si="1586"/>
        <v>11338</v>
      </c>
      <c r="G2168" s="11">
        <f t="shared" si="1587"/>
        <v>11339</v>
      </c>
      <c r="J2168" s="1" t="s">
        <v>125</v>
      </c>
      <c r="L2168"/>
      <c r="M2168"/>
      <c r="N2168"/>
    </row>
    <row r="2169" spans="1:14" ht="15" hidden="1" outlineLevel="2" x14ac:dyDescent="0.25">
      <c r="A2169" s="1"/>
      <c r="B2169" s="8" t="str">
        <f t="shared" si="1583"/>
        <v>Current - Channel 95</v>
      </c>
      <c r="C2169" s="1">
        <f t="shared" ref="C2169:D2169" si="1615">C2168+1</f>
        <v>95</v>
      </c>
      <c r="D2169" s="10">
        <f t="shared" si="1615"/>
        <v>6246</v>
      </c>
      <c r="F2169" s="10">
        <f t="shared" si="1586"/>
        <v>11340</v>
      </c>
      <c r="G2169" s="11">
        <f t="shared" si="1587"/>
        <v>11341</v>
      </c>
      <c r="J2169" s="1" t="s">
        <v>125</v>
      </c>
      <c r="L2169"/>
      <c r="M2169"/>
      <c r="N2169"/>
    </row>
    <row r="2170" spans="1:14" ht="15" hidden="1" outlineLevel="2" x14ac:dyDescent="0.25">
      <c r="A2170" s="1"/>
      <c r="B2170" s="8" t="str">
        <f t="shared" si="1583"/>
        <v>Current - Channel 96</v>
      </c>
      <c r="C2170" s="1">
        <f t="shared" ref="C2170:D2170" si="1616">C2169+1</f>
        <v>96</v>
      </c>
      <c r="D2170" s="10">
        <f t="shared" si="1616"/>
        <v>6247</v>
      </c>
      <c r="F2170" s="10">
        <f t="shared" si="1586"/>
        <v>11342</v>
      </c>
      <c r="G2170" s="11">
        <f t="shared" si="1587"/>
        <v>11343</v>
      </c>
      <c r="J2170" s="1" t="s">
        <v>125</v>
      </c>
      <c r="L2170"/>
      <c r="M2170"/>
      <c r="N2170"/>
    </row>
    <row r="2171" spans="1:14" ht="15" hidden="1" outlineLevel="1" x14ac:dyDescent="0.25">
      <c r="A2171" s="1"/>
      <c r="L2171"/>
      <c r="M2171"/>
      <c r="N2171"/>
    </row>
    <row r="2172" spans="1:14" s="9" customFormat="1" hidden="1" outlineLevel="1" x14ac:dyDescent="0.25">
      <c r="A2172" s="7"/>
      <c r="B2172" s="8" t="s">
        <v>15</v>
      </c>
      <c r="C2172" s="8"/>
      <c r="D2172" s="10">
        <f>E2074+1</f>
        <v>6248</v>
      </c>
      <c r="E2172" s="1">
        <f>D2268</f>
        <v>6343</v>
      </c>
      <c r="F2172" s="10">
        <f>G2074+1</f>
        <v>11344</v>
      </c>
      <c r="G2172" s="11">
        <f>G2268</f>
        <v>11535</v>
      </c>
      <c r="H2172" s="1"/>
      <c r="I2172" s="11"/>
      <c r="J2172" s="1" t="s">
        <v>125</v>
      </c>
      <c r="K2172" s="1"/>
      <c r="L2172" s="1"/>
      <c r="M2172" s="1"/>
      <c r="N2172" s="8"/>
    </row>
    <row r="2173" spans="1:14" hidden="1" outlineLevel="2" x14ac:dyDescent="0.25">
      <c r="B2173" s="8" t="str">
        <f>CONCATENATE("Power Factor - Channel ",C2173)</f>
        <v>Power Factor - Channel 1</v>
      </c>
      <c r="C2173" s="1">
        <v>1</v>
      </c>
      <c r="D2173" s="10">
        <f>D2172</f>
        <v>6248</v>
      </c>
      <c r="F2173" s="10">
        <f>F2172</f>
        <v>11344</v>
      </c>
      <c r="G2173" s="11">
        <f>+F2173+1</f>
        <v>11345</v>
      </c>
      <c r="J2173" s="1" t="s">
        <v>125</v>
      </c>
    </row>
    <row r="2174" spans="1:14" hidden="1" outlineLevel="2" x14ac:dyDescent="0.25">
      <c r="B2174" s="8" t="str">
        <f t="shared" ref="B2174:B2237" si="1617">CONCATENATE("Power Factor - Channel ",C2174)</f>
        <v>Power Factor - Channel 2</v>
      </c>
      <c r="C2174" s="1">
        <f>C2173+1</f>
        <v>2</v>
      </c>
      <c r="D2174" s="10">
        <f>D2173+1</f>
        <v>6249</v>
      </c>
      <c r="F2174" s="10">
        <f>G2173+1</f>
        <v>11346</v>
      </c>
      <c r="G2174" s="11">
        <f>+F2174+1</f>
        <v>11347</v>
      </c>
      <c r="J2174" s="1" t="s">
        <v>125</v>
      </c>
    </row>
    <row r="2175" spans="1:14" hidden="1" outlineLevel="2" x14ac:dyDescent="0.25">
      <c r="B2175" s="8" t="str">
        <f t="shared" si="1617"/>
        <v>Power Factor - Channel 3</v>
      </c>
      <c r="C2175" s="1">
        <f t="shared" ref="C2175:D2175" si="1618">C2174+1</f>
        <v>3</v>
      </c>
      <c r="D2175" s="10">
        <f t="shared" si="1618"/>
        <v>6250</v>
      </c>
      <c r="F2175" s="10">
        <f t="shared" ref="F2175:F2238" si="1619">G2174+1</f>
        <v>11348</v>
      </c>
      <c r="G2175" s="11">
        <f t="shared" ref="G2175:G2238" si="1620">+F2175+1</f>
        <v>11349</v>
      </c>
      <c r="J2175" s="1" t="s">
        <v>125</v>
      </c>
    </row>
    <row r="2176" spans="1:14" hidden="1" outlineLevel="2" x14ac:dyDescent="0.25">
      <c r="B2176" s="8" t="str">
        <f t="shared" si="1617"/>
        <v>Power Factor - Channel 4</v>
      </c>
      <c r="C2176" s="1">
        <f t="shared" ref="C2176:D2176" si="1621">C2175+1</f>
        <v>4</v>
      </c>
      <c r="D2176" s="10">
        <f t="shared" si="1621"/>
        <v>6251</v>
      </c>
      <c r="F2176" s="10">
        <f t="shared" si="1619"/>
        <v>11350</v>
      </c>
      <c r="G2176" s="11">
        <f t="shared" si="1620"/>
        <v>11351</v>
      </c>
      <c r="J2176" s="1" t="s">
        <v>125</v>
      </c>
    </row>
    <row r="2177" spans="1:14" hidden="1" outlineLevel="2" x14ac:dyDescent="0.25">
      <c r="B2177" s="8" t="str">
        <f t="shared" si="1617"/>
        <v>Power Factor - Channel 5</v>
      </c>
      <c r="C2177" s="1">
        <f t="shared" ref="C2177:D2177" si="1622">C2176+1</f>
        <v>5</v>
      </c>
      <c r="D2177" s="10">
        <f t="shared" si="1622"/>
        <v>6252</v>
      </c>
      <c r="F2177" s="10">
        <f t="shared" si="1619"/>
        <v>11352</v>
      </c>
      <c r="G2177" s="11">
        <f t="shared" si="1620"/>
        <v>11353</v>
      </c>
      <c r="J2177" s="1" t="s">
        <v>125</v>
      </c>
    </row>
    <row r="2178" spans="1:14" hidden="1" outlineLevel="2" x14ac:dyDescent="0.25">
      <c r="B2178" s="8" t="str">
        <f t="shared" si="1617"/>
        <v>Power Factor - Channel 6</v>
      </c>
      <c r="C2178" s="1">
        <f t="shared" ref="C2178:D2178" si="1623">C2177+1</f>
        <v>6</v>
      </c>
      <c r="D2178" s="10">
        <f t="shared" si="1623"/>
        <v>6253</v>
      </c>
      <c r="F2178" s="10">
        <f t="shared" si="1619"/>
        <v>11354</v>
      </c>
      <c r="G2178" s="11">
        <f t="shared" si="1620"/>
        <v>11355</v>
      </c>
      <c r="J2178" s="1" t="s">
        <v>125</v>
      </c>
    </row>
    <row r="2179" spans="1:14" hidden="1" outlineLevel="2" x14ac:dyDescent="0.25">
      <c r="B2179" s="8" t="str">
        <f t="shared" si="1617"/>
        <v>Power Factor - Channel 7</v>
      </c>
      <c r="C2179" s="1">
        <f t="shared" ref="C2179:D2179" si="1624">C2178+1</f>
        <v>7</v>
      </c>
      <c r="D2179" s="10">
        <f t="shared" si="1624"/>
        <v>6254</v>
      </c>
      <c r="F2179" s="10">
        <f t="shared" si="1619"/>
        <v>11356</v>
      </c>
      <c r="G2179" s="11">
        <f t="shared" si="1620"/>
        <v>11357</v>
      </c>
      <c r="J2179" s="1" t="s">
        <v>125</v>
      </c>
    </row>
    <row r="2180" spans="1:14" hidden="1" outlineLevel="2" x14ac:dyDescent="0.25">
      <c r="B2180" s="8" t="str">
        <f t="shared" si="1617"/>
        <v>Power Factor - Channel 8</v>
      </c>
      <c r="C2180" s="1">
        <f t="shared" ref="C2180:D2180" si="1625">C2179+1</f>
        <v>8</v>
      </c>
      <c r="D2180" s="10">
        <f t="shared" si="1625"/>
        <v>6255</v>
      </c>
      <c r="F2180" s="10">
        <f t="shared" si="1619"/>
        <v>11358</v>
      </c>
      <c r="G2180" s="11">
        <f t="shared" si="1620"/>
        <v>11359</v>
      </c>
      <c r="J2180" s="1" t="s">
        <v>125</v>
      </c>
    </row>
    <row r="2181" spans="1:14" hidden="1" outlineLevel="2" x14ac:dyDescent="0.25">
      <c r="B2181" s="8" t="str">
        <f t="shared" si="1617"/>
        <v>Power Factor - Channel 9</v>
      </c>
      <c r="C2181" s="1">
        <f t="shared" ref="C2181:D2181" si="1626">C2180+1</f>
        <v>9</v>
      </c>
      <c r="D2181" s="10">
        <f t="shared" si="1626"/>
        <v>6256</v>
      </c>
      <c r="F2181" s="10">
        <f t="shared" si="1619"/>
        <v>11360</v>
      </c>
      <c r="G2181" s="11">
        <f t="shared" si="1620"/>
        <v>11361</v>
      </c>
      <c r="J2181" s="1" t="s">
        <v>125</v>
      </c>
    </row>
    <row r="2182" spans="1:14" hidden="1" outlineLevel="2" x14ac:dyDescent="0.25">
      <c r="B2182" s="8" t="str">
        <f t="shared" si="1617"/>
        <v>Power Factor - Channel 10</v>
      </c>
      <c r="C2182" s="1">
        <f t="shared" ref="C2182:D2182" si="1627">C2181+1</f>
        <v>10</v>
      </c>
      <c r="D2182" s="10">
        <f t="shared" si="1627"/>
        <v>6257</v>
      </c>
      <c r="F2182" s="10">
        <f t="shared" si="1619"/>
        <v>11362</v>
      </c>
      <c r="G2182" s="11">
        <f t="shared" si="1620"/>
        <v>11363</v>
      </c>
      <c r="J2182" s="1" t="s">
        <v>125</v>
      </c>
    </row>
    <row r="2183" spans="1:14" hidden="1" outlineLevel="2" x14ac:dyDescent="0.25">
      <c r="B2183" s="8" t="str">
        <f t="shared" si="1617"/>
        <v>Power Factor - Channel 11</v>
      </c>
      <c r="C2183" s="1">
        <f t="shared" ref="C2183:D2183" si="1628">C2182+1</f>
        <v>11</v>
      </c>
      <c r="D2183" s="10">
        <f t="shared" si="1628"/>
        <v>6258</v>
      </c>
      <c r="F2183" s="10">
        <f t="shared" si="1619"/>
        <v>11364</v>
      </c>
      <c r="G2183" s="11">
        <f t="shared" si="1620"/>
        <v>11365</v>
      </c>
      <c r="J2183" s="1" t="s">
        <v>125</v>
      </c>
    </row>
    <row r="2184" spans="1:14" hidden="1" outlineLevel="2" x14ac:dyDescent="0.25">
      <c r="B2184" s="8" t="str">
        <f t="shared" si="1617"/>
        <v>Power Factor - Channel 12</v>
      </c>
      <c r="C2184" s="1">
        <f t="shared" ref="C2184:D2184" si="1629">C2183+1</f>
        <v>12</v>
      </c>
      <c r="D2184" s="10">
        <f t="shared" si="1629"/>
        <v>6259</v>
      </c>
      <c r="F2184" s="10">
        <f t="shared" si="1619"/>
        <v>11366</v>
      </c>
      <c r="G2184" s="11">
        <f t="shared" si="1620"/>
        <v>11367</v>
      </c>
      <c r="J2184" s="1" t="s">
        <v>125</v>
      </c>
    </row>
    <row r="2185" spans="1:14" hidden="1" outlineLevel="2" x14ac:dyDescent="0.25">
      <c r="B2185" s="8" t="str">
        <f t="shared" si="1617"/>
        <v>Power Factor - Channel 13</v>
      </c>
      <c r="C2185" s="1">
        <f t="shared" ref="C2185:D2185" si="1630">C2184+1</f>
        <v>13</v>
      </c>
      <c r="D2185" s="10">
        <f t="shared" si="1630"/>
        <v>6260</v>
      </c>
      <c r="F2185" s="10">
        <f t="shared" si="1619"/>
        <v>11368</v>
      </c>
      <c r="G2185" s="11">
        <f t="shared" si="1620"/>
        <v>11369</v>
      </c>
      <c r="J2185" s="1" t="s">
        <v>125</v>
      </c>
    </row>
    <row r="2186" spans="1:14" hidden="1" outlineLevel="2" x14ac:dyDescent="0.25">
      <c r="B2186" s="8" t="str">
        <f t="shared" si="1617"/>
        <v>Power Factor - Channel 14</v>
      </c>
      <c r="C2186" s="1">
        <f t="shared" ref="C2186:D2186" si="1631">C2185+1</f>
        <v>14</v>
      </c>
      <c r="D2186" s="10">
        <f t="shared" si="1631"/>
        <v>6261</v>
      </c>
      <c r="F2186" s="10">
        <f t="shared" si="1619"/>
        <v>11370</v>
      </c>
      <c r="G2186" s="11">
        <f t="shared" si="1620"/>
        <v>11371</v>
      </c>
      <c r="J2186" s="1" t="s">
        <v>125</v>
      </c>
    </row>
    <row r="2187" spans="1:14" hidden="1" outlineLevel="2" x14ac:dyDescent="0.25">
      <c r="B2187" s="8" t="str">
        <f t="shared" si="1617"/>
        <v>Power Factor - Channel 15</v>
      </c>
      <c r="C2187" s="1">
        <f t="shared" ref="C2187:D2187" si="1632">C2186+1</f>
        <v>15</v>
      </c>
      <c r="D2187" s="10">
        <f t="shared" si="1632"/>
        <v>6262</v>
      </c>
      <c r="F2187" s="10">
        <f t="shared" si="1619"/>
        <v>11372</v>
      </c>
      <c r="G2187" s="11">
        <f t="shared" si="1620"/>
        <v>11373</v>
      </c>
      <c r="J2187" s="1" t="s">
        <v>125</v>
      </c>
    </row>
    <row r="2188" spans="1:14" ht="15" hidden="1" outlineLevel="2" x14ac:dyDescent="0.25">
      <c r="A2188" s="1"/>
      <c r="B2188" s="8" t="str">
        <f t="shared" si="1617"/>
        <v>Power Factor - Channel 16</v>
      </c>
      <c r="C2188" s="1">
        <f t="shared" ref="C2188:D2188" si="1633">C2187+1</f>
        <v>16</v>
      </c>
      <c r="D2188" s="10">
        <f t="shared" si="1633"/>
        <v>6263</v>
      </c>
      <c r="F2188" s="10">
        <f t="shared" si="1619"/>
        <v>11374</v>
      </c>
      <c r="G2188" s="11">
        <f t="shared" si="1620"/>
        <v>11375</v>
      </c>
      <c r="J2188" s="1" t="s">
        <v>125</v>
      </c>
      <c r="L2188"/>
      <c r="M2188"/>
      <c r="N2188"/>
    </row>
    <row r="2189" spans="1:14" ht="15" hidden="1" outlineLevel="2" x14ac:dyDescent="0.25">
      <c r="A2189" s="1"/>
      <c r="B2189" s="8" t="str">
        <f t="shared" si="1617"/>
        <v>Power Factor - Channel 17</v>
      </c>
      <c r="C2189" s="1">
        <f t="shared" ref="C2189:D2189" si="1634">C2188+1</f>
        <v>17</v>
      </c>
      <c r="D2189" s="10">
        <f t="shared" si="1634"/>
        <v>6264</v>
      </c>
      <c r="F2189" s="10">
        <f t="shared" si="1619"/>
        <v>11376</v>
      </c>
      <c r="G2189" s="11">
        <f t="shared" si="1620"/>
        <v>11377</v>
      </c>
      <c r="J2189" s="1" t="s">
        <v>125</v>
      </c>
      <c r="L2189"/>
      <c r="M2189"/>
      <c r="N2189"/>
    </row>
    <row r="2190" spans="1:14" ht="15" hidden="1" outlineLevel="2" x14ac:dyDescent="0.25">
      <c r="A2190" s="1"/>
      <c r="B2190" s="8" t="str">
        <f t="shared" si="1617"/>
        <v>Power Factor - Channel 18</v>
      </c>
      <c r="C2190" s="1">
        <f t="shared" ref="C2190:D2190" si="1635">C2189+1</f>
        <v>18</v>
      </c>
      <c r="D2190" s="10">
        <f t="shared" si="1635"/>
        <v>6265</v>
      </c>
      <c r="F2190" s="10">
        <f t="shared" si="1619"/>
        <v>11378</v>
      </c>
      <c r="G2190" s="11">
        <f t="shared" si="1620"/>
        <v>11379</v>
      </c>
      <c r="J2190" s="1" t="s">
        <v>125</v>
      </c>
      <c r="L2190"/>
      <c r="M2190"/>
      <c r="N2190"/>
    </row>
    <row r="2191" spans="1:14" ht="15" hidden="1" outlineLevel="2" x14ac:dyDescent="0.25">
      <c r="A2191" s="1"/>
      <c r="B2191" s="8" t="str">
        <f t="shared" si="1617"/>
        <v>Power Factor - Channel 19</v>
      </c>
      <c r="C2191" s="1">
        <f t="shared" ref="C2191:D2191" si="1636">C2190+1</f>
        <v>19</v>
      </c>
      <c r="D2191" s="10">
        <f t="shared" si="1636"/>
        <v>6266</v>
      </c>
      <c r="F2191" s="10">
        <f t="shared" si="1619"/>
        <v>11380</v>
      </c>
      <c r="G2191" s="11">
        <f t="shared" si="1620"/>
        <v>11381</v>
      </c>
      <c r="J2191" s="1" t="s">
        <v>125</v>
      </c>
      <c r="L2191"/>
      <c r="M2191"/>
      <c r="N2191"/>
    </row>
    <row r="2192" spans="1:14" ht="15" hidden="1" outlineLevel="2" x14ac:dyDescent="0.25">
      <c r="A2192" s="1"/>
      <c r="B2192" s="8" t="str">
        <f t="shared" si="1617"/>
        <v>Power Factor - Channel 20</v>
      </c>
      <c r="C2192" s="1">
        <f t="shared" ref="C2192:D2192" si="1637">C2191+1</f>
        <v>20</v>
      </c>
      <c r="D2192" s="10">
        <f t="shared" si="1637"/>
        <v>6267</v>
      </c>
      <c r="F2192" s="10">
        <f t="shared" si="1619"/>
        <v>11382</v>
      </c>
      <c r="G2192" s="11">
        <f t="shared" si="1620"/>
        <v>11383</v>
      </c>
      <c r="J2192" s="1" t="s">
        <v>125</v>
      </c>
      <c r="L2192"/>
      <c r="M2192"/>
      <c r="N2192"/>
    </row>
    <row r="2193" spans="1:14" ht="15" hidden="1" outlineLevel="2" x14ac:dyDescent="0.25">
      <c r="A2193" s="1"/>
      <c r="B2193" s="8" t="str">
        <f t="shared" si="1617"/>
        <v>Power Factor - Channel 21</v>
      </c>
      <c r="C2193" s="1">
        <f t="shared" ref="C2193:D2193" si="1638">C2192+1</f>
        <v>21</v>
      </c>
      <c r="D2193" s="10">
        <f t="shared" si="1638"/>
        <v>6268</v>
      </c>
      <c r="F2193" s="10">
        <f t="shared" si="1619"/>
        <v>11384</v>
      </c>
      <c r="G2193" s="11">
        <f t="shared" si="1620"/>
        <v>11385</v>
      </c>
      <c r="J2193" s="1" t="s">
        <v>125</v>
      </c>
      <c r="L2193"/>
      <c r="M2193"/>
      <c r="N2193"/>
    </row>
    <row r="2194" spans="1:14" ht="15" hidden="1" outlineLevel="2" x14ac:dyDescent="0.25">
      <c r="A2194" s="1"/>
      <c r="B2194" s="8" t="str">
        <f t="shared" si="1617"/>
        <v>Power Factor - Channel 22</v>
      </c>
      <c r="C2194" s="1">
        <f t="shared" ref="C2194:D2194" si="1639">C2193+1</f>
        <v>22</v>
      </c>
      <c r="D2194" s="10">
        <f t="shared" si="1639"/>
        <v>6269</v>
      </c>
      <c r="F2194" s="10">
        <f t="shared" si="1619"/>
        <v>11386</v>
      </c>
      <c r="G2194" s="11">
        <f t="shared" si="1620"/>
        <v>11387</v>
      </c>
      <c r="J2194" s="1" t="s">
        <v>125</v>
      </c>
      <c r="L2194"/>
      <c r="M2194"/>
      <c r="N2194"/>
    </row>
    <row r="2195" spans="1:14" ht="15" hidden="1" outlineLevel="2" x14ac:dyDescent="0.25">
      <c r="A2195" s="1"/>
      <c r="B2195" s="8" t="str">
        <f t="shared" si="1617"/>
        <v>Power Factor - Channel 23</v>
      </c>
      <c r="C2195" s="1">
        <f t="shared" ref="C2195:D2195" si="1640">C2194+1</f>
        <v>23</v>
      </c>
      <c r="D2195" s="10">
        <f t="shared" si="1640"/>
        <v>6270</v>
      </c>
      <c r="F2195" s="10">
        <f t="shared" si="1619"/>
        <v>11388</v>
      </c>
      <c r="G2195" s="11">
        <f t="shared" si="1620"/>
        <v>11389</v>
      </c>
      <c r="J2195" s="1" t="s">
        <v>125</v>
      </c>
      <c r="L2195"/>
      <c r="M2195"/>
      <c r="N2195"/>
    </row>
    <row r="2196" spans="1:14" ht="15" hidden="1" outlineLevel="2" x14ac:dyDescent="0.25">
      <c r="A2196" s="1"/>
      <c r="B2196" s="8" t="str">
        <f t="shared" si="1617"/>
        <v>Power Factor - Channel 24</v>
      </c>
      <c r="C2196" s="1">
        <f t="shared" ref="C2196:D2196" si="1641">C2195+1</f>
        <v>24</v>
      </c>
      <c r="D2196" s="10">
        <f t="shared" si="1641"/>
        <v>6271</v>
      </c>
      <c r="F2196" s="10">
        <f t="shared" si="1619"/>
        <v>11390</v>
      </c>
      <c r="G2196" s="11">
        <f t="shared" si="1620"/>
        <v>11391</v>
      </c>
      <c r="J2196" s="1" t="s">
        <v>125</v>
      </c>
      <c r="L2196"/>
      <c r="M2196"/>
      <c r="N2196"/>
    </row>
    <row r="2197" spans="1:14" ht="15" hidden="1" outlineLevel="2" x14ac:dyDescent="0.25">
      <c r="A2197" s="1"/>
      <c r="B2197" s="8" t="str">
        <f t="shared" si="1617"/>
        <v>Power Factor - Channel 25</v>
      </c>
      <c r="C2197" s="1">
        <f t="shared" ref="C2197:D2197" si="1642">C2196+1</f>
        <v>25</v>
      </c>
      <c r="D2197" s="10">
        <f t="shared" si="1642"/>
        <v>6272</v>
      </c>
      <c r="F2197" s="10">
        <f t="shared" si="1619"/>
        <v>11392</v>
      </c>
      <c r="G2197" s="11">
        <f t="shared" si="1620"/>
        <v>11393</v>
      </c>
      <c r="J2197" s="1" t="s">
        <v>125</v>
      </c>
      <c r="L2197"/>
      <c r="M2197"/>
      <c r="N2197"/>
    </row>
    <row r="2198" spans="1:14" ht="15" hidden="1" outlineLevel="2" x14ac:dyDescent="0.25">
      <c r="A2198" s="1"/>
      <c r="B2198" s="8" t="str">
        <f t="shared" si="1617"/>
        <v>Power Factor - Channel 26</v>
      </c>
      <c r="C2198" s="1">
        <f t="shared" ref="C2198:D2198" si="1643">C2197+1</f>
        <v>26</v>
      </c>
      <c r="D2198" s="10">
        <f t="shared" si="1643"/>
        <v>6273</v>
      </c>
      <c r="F2198" s="10">
        <f t="shared" si="1619"/>
        <v>11394</v>
      </c>
      <c r="G2198" s="11">
        <f t="shared" si="1620"/>
        <v>11395</v>
      </c>
      <c r="J2198" s="1" t="s">
        <v>125</v>
      </c>
      <c r="L2198"/>
      <c r="M2198"/>
      <c r="N2198"/>
    </row>
    <row r="2199" spans="1:14" ht="15" hidden="1" outlineLevel="2" x14ac:dyDescent="0.25">
      <c r="A2199" s="1"/>
      <c r="B2199" s="8" t="str">
        <f t="shared" si="1617"/>
        <v>Power Factor - Channel 27</v>
      </c>
      <c r="C2199" s="1">
        <f t="shared" ref="C2199:D2199" si="1644">C2198+1</f>
        <v>27</v>
      </c>
      <c r="D2199" s="10">
        <f t="shared" si="1644"/>
        <v>6274</v>
      </c>
      <c r="F2199" s="10">
        <f t="shared" si="1619"/>
        <v>11396</v>
      </c>
      <c r="G2199" s="11">
        <f t="shared" si="1620"/>
        <v>11397</v>
      </c>
      <c r="J2199" s="1" t="s">
        <v>125</v>
      </c>
      <c r="L2199"/>
      <c r="M2199"/>
      <c r="N2199"/>
    </row>
    <row r="2200" spans="1:14" ht="15" hidden="1" outlineLevel="2" x14ac:dyDescent="0.25">
      <c r="A2200" s="1"/>
      <c r="B2200" s="8" t="str">
        <f t="shared" si="1617"/>
        <v>Power Factor - Channel 28</v>
      </c>
      <c r="C2200" s="1">
        <f t="shared" ref="C2200:D2200" si="1645">C2199+1</f>
        <v>28</v>
      </c>
      <c r="D2200" s="10">
        <f t="shared" si="1645"/>
        <v>6275</v>
      </c>
      <c r="F2200" s="10">
        <f t="shared" si="1619"/>
        <v>11398</v>
      </c>
      <c r="G2200" s="11">
        <f t="shared" si="1620"/>
        <v>11399</v>
      </c>
      <c r="J2200" s="1" t="s">
        <v>125</v>
      </c>
      <c r="L2200"/>
      <c r="M2200"/>
      <c r="N2200"/>
    </row>
    <row r="2201" spans="1:14" ht="15" hidden="1" outlineLevel="2" x14ac:dyDescent="0.25">
      <c r="A2201" s="1"/>
      <c r="B2201" s="8" t="str">
        <f t="shared" si="1617"/>
        <v>Power Factor - Channel 29</v>
      </c>
      <c r="C2201" s="1">
        <f t="shared" ref="C2201:D2201" si="1646">C2200+1</f>
        <v>29</v>
      </c>
      <c r="D2201" s="10">
        <f t="shared" si="1646"/>
        <v>6276</v>
      </c>
      <c r="F2201" s="10">
        <f t="shared" si="1619"/>
        <v>11400</v>
      </c>
      <c r="G2201" s="11">
        <f t="shared" si="1620"/>
        <v>11401</v>
      </c>
      <c r="J2201" s="1" t="s">
        <v>125</v>
      </c>
      <c r="L2201"/>
      <c r="M2201"/>
      <c r="N2201"/>
    </row>
    <row r="2202" spans="1:14" ht="15" hidden="1" outlineLevel="2" x14ac:dyDescent="0.25">
      <c r="A2202" s="1"/>
      <c r="B2202" s="8" t="str">
        <f t="shared" si="1617"/>
        <v>Power Factor - Channel 30</v>
      </c>
      <c r="C2202" s="1">
        <f t="shared" ref="C2202:D2202" si="1647">C2201+1</f>
        <v>30</v>
      </c>
      <c r="D2202" s="10">
        <f t="shared" si="1647"/>
        <v>6277</v>
      </c>
      <c r="F2202" s="10">
        <f t="shared" si="1619"/>
        <v>11402</v>
      </c>
      <c r="G2202" s="11">
        <f t="shared" si="1620"/>
        <v>11403</v>
      </c>
      <c r="J2202" s="1" t="s">
        <v>125</v>
      </c>
      <c r="L2202"/>
      <c r="M2202"/>
      <c r="N2202"/>
    </row>
    <row r="2203" spans="1:14" ht="15" hidden="1" outlineLevel="2" x14ac:dyDescent="0.25">
      <c r="A2203" s="1"/>
      <c r="B2203" s="8" t="str">
        <f t="shared" si="1617"/>
        <v>Power Factor - Channel 31</v>
      </c>
      <c r="C2203" s="1">
        <f t="shared" ref="C2203:D2203" si="1648">C2202+1</f>
        <v>31</v>
      </c>
      <c r="D2203" s="10">
        <f t="shared" si="1648"/>
        <v>6278</v>
      </c>
      <c r="F2203" s="10">
        <f t="shared" si="1619"/>
        <v>11404</v>
      </c>
      <c r="G2203" s="11">
        <f t="shared" si="1620"/>
        <v>11405</v>
      </c>
      <c r="J2203" s="1" t="s">
        <v>125</v>
      </c>
      <c r="L2203"/>
      <c r="M2203"/>
      <c r="N2203"/>
    </row>
    <row r="2204" spans="1:14" ht="15" hidden="1" outlineLevel="2" x14ac:dyDescent="0.25">
      <c r="A2204" s="1"/>
      <c r="B2204" s="8" t="str">
        <f t="shared" si="1617"/>
        <v>Power Factor - Channel 32</v>
      </c>
      <c r="C2204" s="1">
        <f t="shared" ref="C2204:D2204" si="1649">C2203+1</f>
        <v>32</v>
      </c>
      <c r="D2204" s="10">
        <f t="shared" si="1649"/>
        <v>6279</v>
      </c>
      <c r="F2204" s="10">
        <f t="shared" si="1619"/>
        <v>11406</v>
      </c>
      <c r="G2204" s="11">
        <f t="shared" si="1620"/>
        <v>11407</v>
      </c>
      <c r="J2204" s="1" t="s">
        <v>125</v>
      </c>
      <c r="L2204"/>
      <c r="M2204"/>
      <c r="N2204"/>
    </row>
    <row r="2205" spans="1:14" ht="15" hidden="1" outlineLevel="2" x14ac:dyDescent="0.25">
      <c r="A2205" s="1"/>
      <c r="B2205" s="8" t="str">
        <f t="shared" si="1617"/>
        <v>Power Factor - Channel 33</v>
      </c>
      <c r="C2205" s="1">
        <f t="shared" ref="C2205:D2205" si="1650">C2204+1</f>
        <v>33</v>
      </c>
      <c r="D2205" s="10">
        <f t="shared" si="1650"/>
        <v>6280</v>
      </c>
      <c r="F2205" s="10">
        <f t="shared" si="1619"/>
        <v>11408</v>
      </c>
      <c r="G2205" s="11">
        <f t="shared" si="1620"/>
        <v>11409</v>
      </c>
      <c r="J2205" s="1" t="s">
        <v>125</v>
      </c>
      <c r="L2205"/>
      <c r="M2205"/>
      <c r="N2205"/>
    </row>
    <row r="2206" spans="1:14" ht="15" hidden="1" outlineLevel="2" x14ac:dyDescent="0.25">
      <c r="A2206" s="1"/>
      <c r="B2206" s="8" t="str">
        <f t="shared" si="1617"/>
        <v>Power Factor - Channel 34</v>
      </c>
      <c r="C2206" s="1">
        <f t="shared" ref="C2206:D2206" si="1651">C2205+1</f>
        <v>34</v>
      </c>
      <c r="D2206" s="10">
        <f t="shared" si="1651"/>
        <v>6281</v>
      </c>
      <c r="F2206" s="10">
        <f t="shared" si="1619"/>
        <v>11410</v>
      </c>
      <c r="G2206" s="11">
        <f t="shared" si="1620"/>
        <v>11411</v>
      </c>
      <c r="J2206" s="1" t="s">
        <v>125</v>
      </c>
      <c r="L2206"/>
      <c r="M2206"/>
      <c r="N2206"/>
    </row>
    <row r="2207" spans="1:14" ht="15" hidden="1" outlineLevel="2" x14ac:dyDescent="0.25">
      <c r="A2207" s="1"/>
      <c r="B2207" s="8" t="str">
        <f t="shared" si="1617"/>
        <v>Power Factor - Channel 35</v>
      </c>
      <c r="C2207" s="1">
        <f t="shared" ref="C2207:D2207" si="1652">C2206+1</f>
        <v>35</v>
      </c>
      <c r="D2207" s="10">
        <f t="shared" si="1652"/>
        <v>6282</v>
      </c>
      <c r="F2207" s="10">
        <f t="shared" si="1619"/>
        <v>11412</v>
      </c>
      <c r="G2207" s="11">
        <f t="shared" si="1620"/>
        <v>11413</v>
      </c>
      <c r="J2207" s="1" t="s">
        <v>125</v>
      </c>
      <c r="L2207"/>
      <c r="M2207"/>
      <c r="N2207"/>
    </row>
    <row r="2208" spans="1:14" ht="15" hidden="1" outlineLevel="2" x14ac:dyDescent="0.25">
      <c r="A2208" s="1"/>
      <c r="B2208" s="8" t="str">
        <f t="shared" si="1617"/>
        <v>Power Factor - Channel 36</v>
      </c>
      <c r="C2208" s="1">
        <f t="shared" ref="C2208:D2208" si="1653">C2207+1</f>
        <v>36</v>
      </c>
      <c r="D2208" s="10">
        <f t="shared" si="1653"/>
        <v>6283</v>
      </c>
      <c r="F2208" s="10">
        <f t="shared" si="1619"/>
        <v>11414</v>
      </c>
      <c r="G2208" s="11">
        <f t="shared" si="1620"/>
        <v>11415</v>
      </c>
      <c r="J2208" s="1" t="s">
        <v>125</v>
      </c>
      <c r="L2208"/>
      <c r="M2208"/>
      <c r="N2208"/>
    </row>
    <row r="2209" spans="1:14" ht="15" hidden="1" outlineLevel="2" x14ac:dyDescent="0.25">
      <c r="A2209" s="1"/>
      <c r="B2209" s="8" t="str">
        <f t="shared" si="1617"/>
        <v>Power Factor - Channel 37</v>
      </c>
      <c r="C2209" s="1">
        <f t="shared" ref="C2209:D2209" si="1654">C2208+1</f>
        <v>37</v>
      </c>
      <c r="D2209" s="10">
        <f t="shared" si="1654"/>
        <v>6284</v>
      </c>
      <c r="F2209" s="10">
        <f t="shared" si="1619"/>
        <v>11416</v>
      </c>
      <c r="G2209" s="11">
        <f t="shared" si="1620"/>
        <v>11417</v>
      </c>
      <c r="J2209" s="1" t="s">
        <v>125</v>
      </c>
      <c r="L2209"/>
      <c r="M2209"/>
      <c r="N2209"/>
    </row>
    <row r="2210" spans="1:14" ht="15" hidden="1" outlineLevel="2" x14ac:dyDescent="0.25">
      <c r="A2210" s="1"/>
      <c r="B2210" s="8" t="str">
        <f t="shared" si="1617"/>
        <v>Power Factor - Channel 38</v>
      </c>
      <c r="C2210" s="1">
        <f t="shared" ref="C2210:D2210" si="1655">C2209+1</f>
        <v>38</v>
      </c>
      <c r="D2210" s="10">
        <f t="shared" si="1655"/>
        <v>6285</v>
      </c>
      <c r="F2210" s="10">
        <f t="shared" si="1619"/>
        <v>11418</v>
      </c>
      <c r="G2210" s="11">
        <f t="shared" si="1620"/>
        <v>11419</v>
      </c>
      <c r="J2210" s="1" t="s">
        <v>125</v>
      </c>
      <c r="L2210"/>
      <c r="M2210"/>
      <c r="N2210"/>
    </row>
    <row r="2211" spans="1:14" ht="15" hidden="1" outlineLevel="2" x14ac:dyDescent="0.25">
      <c r="A2211" s="1"/>
      <c r="B2211" s="8" t="str">
        <f t="shared" si="1617"/>
        <v>Power Factor - Channel 39</v>
      </c>
      <c r="C2211" s="1">
        <f t="shared" ref="C2211:D2211" si="1656">C2210+1</f>
        <v>39</v>
      </c>
      <c r="D2211" s="10">
        <f t="shared" si="1656"/>
        <v>6286</v>
      </c>
      <c r="F2211" s="10">
        <f t="shared" si="1619"/>
        <v>11420</v>
      </c>
      <c r="G2211" s="11">
        <f t="shared" si="1620"/>
        <v>11421</v>
      </c>
      <c r="J2211" s="1" t="s">
        <v>125</v>
      </c>
      <c r="L2211"/>
      <c r="M2211"/>
      <c r="N2211"/>
    </row>
    <row r="2212" spans="1:14" ht="15" hidden="1" outlineLevel="2" x14ac:dyDescent="0.25">
      <c r="A2212" s="1"/>
      <c r="B2212" s="8" t="str">
        <f t="shared" si="1617"/>
        <v>Power Factor - Channel 40</v>
      </c>
      <c r="C2212" s="1">
        <f t="shared" ref="C2212:D2212" si="1657">C2211+1</f>
        <v>40</v>
      </c>
      <c r="D2212" s="10">
        <f t="shared" si="1657"/>
        <v>6287</v>
      </c>
      <c r="F2212" s="10">
        <f t="shared" si="1619"/>
        <v>11422</v>
      </c>
      <c r="G2212" s="11">
        <f t="shared" si="1620"/>
        <v>11423</v>
      </c>
      <c r="J2212" s="1" t="s">
        <v>125</v>
      </c>
      <c r="L2212"/>
      <c r="M2212"/>
      <c r="N2212"/>
    </row>
    <row r="2213" spans="1:14" ht="15" hidden="1" outlineLevel="2" x14ac:dyDescent="0.25">
      <c r="A2213" s="1"/>
      <c r="B2213" s="8" t="str">
        <f t="shared" si="1617"/>
        <v>Power Factor - Channel 41</v>
      </c>
      <c r="C2213" s="1">
        <f t="shared" ref="C2213:D2213" si="1658">C2212+1</f>
        <v>41</v>
      </c>
      <c r="D2213" s="10">
        <f t="shared" si="1658"/>
        <v>6288</v>
      </c>
      <c r="F2213" s="10">
        <f t="shared" si="1619"/>
        <v>11424</v>
      </c>
      <c r="G2213" s="11">
        <f t="shared" si="1620"/>
        <v>11425</v>
      </c>
      <c r="J2213" s="1" t="s">
        <v>125</v>
      </c>
      <c r="L2213"/>
      <c r="M2213"/>
      <c r="N2213"/>
    </row>
    <row r="2214" spans="1:14" ht="15" hidden="1" outlineLevel="2" x14ac:dyDescent="0.25">
      <c r="A2214" s="1"/>
      <c r="B2214" s="8" t="str">
        <f t="shared" si="1617"/>
        <v>Power Factor - Channel 42</v>
      </c>
      <c r="C2214" s="1">
        <f t="shared" ref="C2214:D2214" si="1659">C2213+1</f>
        <v>42</v>
      </c>
      <c r="D2214" s="10">
        <f t="shared" si="1659"/>
        <v>6289</v>
      </c>
      <c r="F2214" s="10">
        <f t="shared" si="1619"/>
        <v>11426</v>
      </c>
      <c r="G2214" s="11">
        <f t="shared" si="1620"/>
        <v>11427</v>
      </c>
      <c r="J2214" s="1" t="s">
        <v>125</v>
      </c>
      <c r="L2214"/>
      <c r="M2214"/>
      <c r="N2214"/>
    </row>
    <row r="2215" spans="1:14" ht="15" hidden="1" outlineLevel="2" x14ac:dyDescent="0.25">
      <c r="A2215" s="1"/>
      <c r="B2215" s="8" t="str">
        <f t="shared" si="1617"/>
        <v>Power Factor - Channel 43</v>
      </c>
      <c r="C2215" s="1">
        <f t="shared" ref="C2215:D2215" si="1660">C2214+1</f>
        <v>43</v>
      </c>
      <c r="D2215" s="10">
        <f t="shared" si="1660"/>
        <v>6290</v>
      </c>
      <c r="F2215" s="10">
        <f t="shared" si="1619"/>
        <v>11428</v>
      </c>
      <c r="G2215" s="11">
        <f t="shared" si="1620"/>
        <v>11429</v>
      </c>
      <c r="J2215" s="1" t="s">
        <v>125</v>
      </c>
      <c r="L2215"/>
      <c r="M2215"/>
      <c r="N2215"/>
    </row>
    <row r="2216" spans="1:14" ht="15" hidden="1" outlineLevel="2" x14ac:dyDescent="0.25">
      <c r="A2216" s="1"/>
      <c r="B2216" s="8" t="str">
        <f t="shared" si="1617"/>
        <v>Power Factor - Channel 44</v>
      </c>
      <c r="C2216" s="1">
        <f t="shared" ref="C2216:D2216" si="1661">C2215+1</f>
        <v>44</v>
      </c>
      <c r="D2216" s="10">
        <f t="shared" si="1661"/>
        <v>6291</v>
      </c>
      <c r="F2216" s="10">
        <f t="shared" si="1619"/>
        <v>11430</v>
      </c>
      <c r="G2216" s="11">
        <f t="shared" si="1620"/>
        <v>11431</v>
      </c>
      <c r="J2216" s="1" t="s">
        <v>125</v>
      </c>
      <c r="L2216"/>
      <c r="M2216"/>
      <c r="N2216"/>
    </row>
    <row r="2217" spans="1:14" ht="15" hidden="1" outlineLevel="2" x14ac:dyDescent="0.25">
      <c r="A2217" s="1"/>
      <c r="B2217" s="8" t="str">
        <f t="shared" si="1617"/>
        <v>Power Factor - Channel 45</v>
      </c>
      <c r="C2217" s="1">
        <f t="shared" ref="C2217:D2217" si="1662">C2216+1</f>
        <v>45</v>
      </c>
      <c r="D2217" s="10">
        <f t="shared" si="1662"/>
        <v>6292</v>
      </c>
      <c r="F2217" s="10">
        <f t="shared" si="1619"/>
        <v>11432</v>
      </c>
      <c r="G2217" s="11">
        <f t="shared" si="1620"/>
        <v>11433</v>
      </c>
      <c r="J2217" s="1" t="s">
        <v>125</v>
      </c>
      <c r="L2217"/>
      <c r="M2217"/>
      <c r="N2217"/>
    </row>
    <row r="2218" spans="1:14" ht="15" hidden="1" outlineLevel="2" x14ac:dyDescent="0.25">
      <c r="A2218" s="1"/>
      <c r="B2218" s="8" t="str">
        <f t="shared" si="1617"/>
        <v>Power Factor - Channel 46</v>
      </c>
      <c r="C2218" s="1">
        <f t="shared" ref="C2218:D2218" si="1663">C2217+1</f>
        <v>46</v>
      </c>
      <c r="D2218" s="10">
        <f t="shared" si="1663"/>
        <v>6293</v>
      </c>
      <c r="F2218" s="10">
        <f t="shared" si="1619"/>
        <v>11434</v>
      </c>
      <c r="G2218" s="11">
        <f t="shared" si="1620"/>
        <v>11435</v>
      </c>
      <c r="J2218" s="1" t="s">
        <v>125</v>
      </c>
      <c r="L2218"/>
      <c r="M2218"/>
      <c r="N2218"/>
    </row>
    <row r="2219" spans="1:14" ht="15" hidden="1" outlineLevel="2" x14ac:dyDescent="0.25">
      <c r="A2219" s="1"/>
      <c r="B2219" s="8" t="str">
        <f t="shared" si="1617"/>
        <v>Power Factor - Channel 47</v>
      </c>
      <c r="C2219" s="1">
        <f t="shared" ref="C2219:D2219" si="1664">C2218+1</f>
        <v>47</v>
      </c>
      <c r="D2219" s="10">
        <f t="shared" si="1664"/>
        <v>6294</v>
      </c>
      <c r="F2219" s="10">
        <f t="shared" si="1619"/>
        <v>11436</v>
      </c>
      <c r="G2219" s="11">
        <f t="shared" si="1620"/>
        <v>11437</v>
      </c>
      <c r="J2219" s="1" t="s">
        <v>125</v>
      </c>
      <c r="L2219"/>
      <c r="M2219"/>
      <c r="N2219"/>
    </row>
    <row r="2220" spans="1:14" ht="15" hidden="1" outlineLevel="2" x14ac:dyDescent="0.25">
      <c r="A2220" s="1"/>
      <c r="B2220" s="8" t="str">
        <f t="shared" si="1617"/>
        <v>Power Factor - Channel 48</v>
      </c>
      <c r="C2220" s="1">
        <f t="shared" ref="C2220:D2220" si="1665">C2219+1</f>
        <v>48</v>
      </c>
      <c r="D2220" s="10">
        <f t="shared" si="1665"/>
        <v>6295</v>
      </c>
      <c r="F2220" s="10">
        <f t="shared" si="1619"/>
        <v>11438</v>
      </c>
      <c r="G2220" s="11">
        <f t="shared" si="1620"/>
        <v>11439</v>
      </c>
      <c r="J2220" s="1" t="s">
        <v>125</v>
      </c>
      <c r="L2220"/>
      <c r="M2220"/>
      <c r="N2220"/>
    </row>
    <row r="2221" spans="1:14" ht="15" hidden="1" outlineLevel="2" x14ac:dyDescent="0.25">
      <c r="A2221" s="1"/>
      <c r="B2221" s="8" t="str">
        <f t="shared" si="1617"/>
        <v>Power Factor - Channel 49</v>
      </c>
      <c r="C2221" s="1">
        <f t="shared" ref="C2221:D2221" si="1666">C2220+1</f>
        <v>49</v>
      </c>
      <c r="D2221" s="10">
        <f t="shared" si="1666"/>
        <v>6296</v>
      </c>
      <c r="F2221" s="10">
        <f t="shared" si="1619"/>
        <v>11440</v>
      </c>
      <c r="G2221" s="11">
        <f t="shared" si="1620"/>
        <v>11441</v>
      </c>
      <c r="J2221" s="1" t="s">
        <v>125</v>
      </c>
      <c r="L2221"/>
      <c r="M2221"/>
      <c r="N2221"/>
    </row>
    <row r="2222" spans="1:14" ht="15" hidden="1" outlineLevel="2" x14ac:dyDescent="0.25">
      <c r="A2222" s="1"/>
      <c r="B2222" s="8" t="str">
        <f t="shared" si="1617"/>
        <v>Power Factor - Channel 50</v>
      </c>
      <c r="C2222" s="1">
        <f t="shared" ref="C2222:D2222" si="1667">C2221+1</f>
        <v>50</v>
      </c>
      <c r="D2222" s="10">
        <f t="shared" si="1667"/>
        <v>6297</v>
      </c>
      <c r="F2222" s="10">
        <f t="shared" si="1619"/>
        <v>11442</v>
      </c>
      <c r="G2222" s="11">
        <f t="shared" si="1620"/>
        <v>11443</v>
      </c>
      <c r="J2222" s="1" t="s">
        <v>125</v>
      </c>
      <c r="L2222"/>
      <c r="M2222"/>
      <c r="N2222"/>
    </row>
    <row r="2223" spans="1:14" ht="15" hidden="1" outlineLevel="2" x14ac:dyDescent="0.25">
      <c r="A2223" s="1"/>
      <c r="B2223" s="8" t="str">
        <f t="shared" si="1617"/>
        <v>Power Factor - Channel 51</v>
      </c>
      <c r="C2223" s="1">
        <f t="shared" ref="C2223:D2223" si="1668">C2222+1</f>
        <v>51</v>
      </c>
      <c r="D2223" s="10">
        <f t="shared" si="1668"/>
        <v>6298</v>
      </c>
      <c r="F2223" s="10">
        <f t="shared" si="1619"/>
        <v>11444</v>
      </c>
      <c r="G2223" s="11">
        <f t="shared" si="1620"/>
        <v>11445</v>
      </c>
      <c r="J2223" s="1" t="s">
        <v>125</v>
      </c>
      <c r="L2223"/>
      <c r="M2223"/>
      <c r="N2223"/>
    </row>
    <row r="2224" spans="1:14" ht="15" hidden="1" outlineLevel="2" x14ac:dyDescent="0.25">
      <c r="A2224" s="1"/>
      <c r="B2224" s="8" t="str">
        <f t="shared" si="1617"/>
        <v>Power Factor - Channel 52</v>
      </c>
      <c r="C2224" s="1">
        <f t="shared" ref="C2224:D2224" si="1669">C2223+1</f>
        <v>52</v>
      </c>
      <c r="D2224" s="10">
        <f t="shared" si="1669"/>
        <v>6299</v>
      </c>
      <c r="F2224" s="10">
        <f t="shared" si="1619"/>
        <v>11446</v>
      </c>
      <c r="G2224" s="11">
        <f t="shared" si="1620"/>
        <v>11447</v>
      </c>
      <c r="J2224" s="1" t="s">
        <v>125</v>
      </c>
      <c r="L2224"/>
      <c r="M2224"/>
      <c r="N2224"/>
    </row>
    <row r="2225" spans="1:14" ht="15" hidden="1" outlineLevel="2" x14ac:dyDescent="0.25">
      <c r="A2225" s="1"/>
      <c r="B2225" s="8" t="str">
        <f t="shared" si="1617"/>
        <v>Power Factor - Channel 53</v>
      </c>
      <c r="C2225" s="1">
        <f t="shared" ref="C2225:D2225" si="1670">C2224+1</f>
        <v>53</v>
      </c>
      <c r="D2225" s="10">
        <f t="shared" si="1670"/>
        <v>6300</v>
      </c>
      <c r="F2225" s="10">
        <f t="shared" si="1619"/>
        <v>11448</v>
      </c>
      <c r="G2225" s="11">
        <f t="shared" si="1620"/>
        <v>11449</v>
      </c>
      <c r="J2225" s="1" t="s">
        <v>125</v>
      </c>
      <c r="L2225"/>
      <c r="M2225"/>
      <c r="N2225"/>
    </row>
    <row r="2226" spans="1:14" ht="15" hidden="1" outlineLevel="2" x14ac:dyDescent="0.25">
      <c r="A2226" s="1"/>
      <c r="B2226" s="8" t="str">
        <f t="shared" si="1617"/>
        <v>Power Factor - Channel 54</v>
      </c>
      <c r="C2226" s="1">
        <f t="shared" ref="C2226:D2226" si="1671">C2225+1</f>
        <v>54</v>
      </c>
      <c r="D2226" s="10">
        <f t="shared" si="1671"/>
        <v>6301</v>
      </c>
      <c r="F2226" s="10">
        <f t="shared" si="1619"/>
        <v>11450</v>
      </c>
      <c r="G2226" s="11">
        <f t="shared" si="1620"/>
        <v>11451</v>
      </c>
      <c r="J2226" s="1" t="s">
        <v>125</v>
      </c>
      <c r="L2226"/>
      <c r="M2226"/>
      <c r="N2226"/>
    </row>
    <row r="2227" spans="1:14" ht="15" hidden="1" outlineLevel="2" x14ac:dyDescent="0.25">
      <c r="A2227" s="1"/>
      <c r="B2227" s="8" t="str">
        <f t="shared" si="1617"/>
        <v>Power Factor - Channel 55</v>
      </c>
      <c r="C2227" s="1">
        <f t="shared" ref="C2227:D2227" si="1672">C2226+1</f>
        <v>55</v>
      </c>
      <c r="D2227" s="10">
        <f t="shared" si="1672"/>
        <v>6302</v>
      </c>
      <c r="F2227" s="10">
        <f t="shared" si="1619"/>
        <v>11452</v>
      </c>
      <c r="G2227" s="11">
        <f t="shared" si="1620"/>
        <v>11453</v>
      </c>
      <c r="J2227" s="1" t="s">
        <v>125</v>
      </c>
      <c r="L2227"/>
      <c r="M2227"/>
      <c r="N2227"/>
    </row>
    <row r="2228" spans="1:14" ht="15" hidden="1" outlineLevel="2" x14ac:dyDescent="0.25">
      <c r="A2228" s="1"/>
      <c r="B2228" s="8" t="str">
        <f t="shared" si="1617"/>
        <v>Power Factor - Channel 56</v>
      </c>
      <c r="C2228" s="1">
        <f t="shared" ref="C2228:D2228" si="1673">C2227+1</f>
        <v>56</v>
      </c>
      <c r="D2228" s="10">
        <f t="shared" si="1673"/>
        <v>6303</v>
      </c>
      <c r="F2228" s="10">
        <f t="shared" si="1619"/>
        <v>11454</v>
      </c>
      <c r="G2228" s="11">
        <f t="shared" si="1620"/>
        <v>11455</v>
      </c>
      <c r="J2228" s="1" t="s">
        <v>125</v>
      </c>
      <c r="L2228"/>
      <c r="M2228"/>
      <c r="N2228"/>
    </row>
    <row r="2229" spans="1:14" ht="15" hidden="1" outlineLevel="2" x14ac:dyDescent="0.25">
      <c r="A2229" s="1"/>
      <c r="B2229" s="8" t="str">
        <f t="shared" si="1617"/>
        <v>Power Factor - Channel 57</v>
      </c>
      <c r="C2229" s="1">
        <f t="shared" ref="C2229:D2229" si="1674">C2228+1</f>
        <v>57</v>
      </c>
      <c r="D2229" s="10">
        <f t="shared" si="1674"/>
        <v>6304</v>
      </c>
      <c r="F2229" s="10">
        <f t="shared" si="1619"/>
        <v>11456</v>
      </c>
      <c r="G2229" s="11">
        <f t="shared" si="1620"/>
        <v>11457</v>
      </c>
      <c r="J2229" s="1" t="s">
        <v>125</v>
      </c>
      <c r="L2229"/>
      <c r="M2229"/>
      <c r="N2229"/>
    </row>
    <row r="2230" spans="1:14" ht="15" hidden="1" outlineLevel="2" x14ac:dyDescent="0.25">
      <c r="A2230" s="1"/>
      <c r="B2230" s="8" t="str">
        <f t="shared" si="1617"/>
        <v>Power Factor - Channel 58</v>
      </c>
      <c r="C2230" s="1">
        <f t="shared" ref="C2230:D2230" si="1675">C2229+1</f>
        <v>58</v>
      </c>
      <c r="D2230" s="10">
        <f t="shared" si="1675"/>
        <v>6305</v>
      </c>
      <c r="F2230" s="10">
        <f t="shared" si="1619"/>
        <v>11458</v>
      </c>
      <c r="G2230" s="11">
        <f t="shared" si="1620"/>
        <v>11459</v>
      </c>
      <c r="J2230" s="1" t="s">
        <v>125</v>
      </c>
      <c r="L2230"/>
      <c r="M2230"/>
      <c r="N2230"/>
    </row>
    <row r="2231" spans="1:14" ht="15" hidden="1" outlineLevel="2" x14ac:dyDescent="0.25">
      <c r="A2231" s="1"/>
      <c r="B2231" s="8" t="str">
        <f t="shared" si="1617"/>
        <v>Power Factor - Channel 59</v>
      </c>
      <c r="C2231" s="1">
        <f t="shared" ref="C2231:D2231" si="1676">C2230+1</f>
        <v>59</v>
      </c>
      <c r="D2231" s="10">
        <f t="shared" si="1676"/>
        <v>6306</v>
      </c>
      <c r="F2231" s="10">
        <f t="shared" si="1619"/>
        <v>11460</v>
      </c>
      <c r="G2231" s="11">
        <f t="shared" si="1620"/>
        <v>11461</v>
      </c>
      <c r="J2231" s="1" t="s">
        <v>125</v>
      </c>
      <c r="L2231"/>
      <c r="M2231"/>
      <c r="N2231"/>
    </row>
    <row r="2232" spans="1:14" ht="15" hidden="1" outlineLevel="2" x14ac:dyDescent="0.25">
      <c r="A2232" s="1"/>
      <c r="B2232" s="8" t="str">
        <f t="shared" si="1617"/>
        <v>Power Factor - Channel 60</v>
      </c>
      <c r="C2232" s="1">
        <f t="shared" ref="C2232:D2232" si="1677">C2231+1</f>
        <v>60</v>
      </c>
      <c r="D2232" s="10">
        <f t="shared" si="1677"/>
        <v>6307</v>
      </c>
      <c r="F2232" s="10">
        <f t="shared" si="1619"/>
        <v>11462</v>
      </c>
      <c r="G2232" s="11">
        <f t="shared" si="1620"/>
        <v>11463</v>
      </c>
      <c r="J2232" s="1" t="s">
        <v>125</v>
      </c>
      <c r="L2232"/>
      <c r="M2232"/>
      <c r="N2232"/>
    </row>
    <row r="2233" spans="1:14" ht="15" hidden="1" outlineLevel="2" x14ac:dyDescent="0.25">
      <c r="A2233" s="1"/>
      <c r="B2233" s="8" t="str">
        <f t="shared" si="1617"/>
        <v>Power Factor - Channel 61</v>
      </c>
      <c r="C2233" s="1">
        <f t="shared" ref="C2233:D2233" si="1678">C2232+1</f>
        <v>61</v>
      </c>
      <c r="D2233" s="10">
        <f t="shared" si="1678"/>
        <v>6308</v>
      </c>
      <c r="F2233" s="10">
        <f t="shared" si="1619"/>
        <v>11464</v>
      </c>
      <c r="G2233" s="11">
        <f t="shared" si="1620"/>
        <v>11465</v>
      </c>
      <c r="J2233" s="1" t="s">
        <v>125</v>
      </c>
      <c r="L2233"/>
      <c r="M2233"/>
      <c r="N2233"/>
    </row>
    <row r="2234" spans="1:14" ht="15" hidden="1" outlineLevel="2" x14ac:dyDescent="0.25">
      <c r="A2234" s="1"/>
      <c r="B2234" s="8" t="str">
        <f t="shared" si="1617"/>
        <v>Power Factor - Channel 62</v>
      </c>
      <c r="C2234" s="1">
        <f t="shared" ref="C2234:D2234" si="1679">C2233+1</f>
        <v>62</v>
      </c>
      <c r="D2234" s="10">
        <f t="shared" si="1679"/>
        <v>6309</v>
      </c>
      <c r="F2234" s="10">
        <f t="shared" si="1619"/>
        <v>11466</v>
      </c>
      <c r="G2234" s="11">
        <f t="shared" si="1620"/>
        <v>11467</v>
      </c>
      <c r="J2234" s="1" t="s">
        <v>125</v>
      </c>
      <c r="L2234"/>
      <c r="M2234"/>
      <c r="N2234"/>
    </row>
    <row r="2235" spans="1:14" ht="15" hidden="1" outlineLevel="2" x14ac:dyDescent="0.25">
      <c r="A2235" s="1"/>
      <c r="B2235" s="8" t="str">
        <f t="shared" si="1617"/>
        <v>Power Factor - Channel 63</v>
      </c>
      <c r="C2235" s="1">
        <f t="shared" ref="C2235:D2235" si="1680">C2234+1</f>
        <v>63</v>
      </c>
      <c r="D2235" s="10">
        <f t="shared" si="1680"/>
        <v>6310</v>
      </c>
      <c r="F2235" s="10">
        <f t="shared" si="1619"/>
        <v>11468</v>
      </c>
      <c r="G2235" s="11">
        <f t="shared" si="1620"/>
        <v>11469</v>
      </c>
      <c r="J2235" s="1" t="s">
        <v>125</v>
      </c>
      <c r="L2235"/>
      <c r="M2235"/>
      <c r="N2235"/>
    </row>
    <row r="2236" spans="1:14" ht="15" hidden="1" outlineLevel="2" x14ac:dyDescent="0.25">
      <c r="A2236" s="1"/>
      <c r="B2236" s="8" t="str">
        <f t="shared" si="1617"/>
        <v>Power Factor - Channel 64</v>
      </c>
      <c r="C2236" s="1">
        <f t="shared" ref="C2236:D2236" si="1681">C2235+1</f>
        <v>64</v>
      </c>
      <c r="D2236" s="10">
        <f t="shared" si="1681"/>
        <v>6311</v>
      </c>
      <c r="F2236" s="10">
        <f t="shared" si="1619"/>
        <v>11470</v>
      </c>
      <c r="G2236" s="11">
        <f t="shared" si="1620"/>
        <v>11471</v>
      </c>
      <c r="J2236" s="1" t="s">
        <v>125</v>
      </c>
      <c r="L2236"/>
      <c r="M2236"/>
      <c r="N2236"/>
    </row>
    <row r="2237" spans="1:14" ht="15" hidden="1" outlineLevel="2" x14ac:dyDescent="0.25">
      <c r="A2237" s="1"/>
      <c r="B2237" s="8" t="str">
        <f t="shared" si="1617"/>
        <v>Power Factor - Channel 65</v>
      </c>
      <c r="C2237" s="1">
        <f t="shared" ref="C2237:D2237" si="1682">C2236+1</f>
        <v>65</v>
      </c>
      <c r="D2237" s="10">
        <f t="shared" si="1682"/>
        <v>6312</v>
      </c>
      <c r="F2237" s="10">
        <f t="shared" si="1619"/>
        <v>11472</v>
      </c>
      <c r="G2237" s="11">
        <f t="shared" si="1620"/>
        <v>11473</v>
      </c>
      <c r="J2237" s="1" t="s">
        <v>125</v>
      </c>
      <c r="L2237"/>
      <c r="M2237"/>
      <c r="N2237"/>
    </row>
    <row r="2238" spans="1:14" ht="15" hidden="1" outlineLevel="2" x14ac:dyDescent="0.25">
      <c r="A2238" s="1"/>
      <c r="B2238" s="8" t="str">
        <f t="shared" ref="B2238:B2268" si="1683">CONCATENATE("Power Factor - Channel ",C2238)</f>
        <v>Power Factor - Channel 66</v>
      </c>
      <c r="C2238" s="1">
        <f t="shared" ref="C2238:D2238" si="1684">C2237+1</f>
        <v>66</v>
      </c>
      <c r="D2238" s="10">
        <f t="shared" si="1684"/>
        <v>6313</v>
      </c>
      <c r="F2238" s="10">
        <f t="shared" si="1619"/>
        <v>11474</v>
      </c>
      <c r="G2238" s="11">
        <f t="shared" si="1620"/>
        <v>11475</v>
      </c>
      <c r="J2238" s="1" t="s">
        <v>125</v>
      </c>
      <c r="L2238"/>
      <c r="M2238"/>
      <c r="N2238"/>
    </row>
    <row r="2239" spans="1:14" ht="15" hidden="1" outlineLevel="2" x14ac:dyDescent="0.25">
      <c r="A2239" s="1"/>
      <c r="B2239" s="8" t="str">
        <f t="shared" si="1683"/>
        <v>Power Factor - Channel 67</v>
      </c>
      <c r="C2239" s="1">
        <f t="shared" ref="C2239:D2239" si="1685">C2238+1</f>
        <v>67</v>
      </c>
      <c r="D2239" s="10">
        <f t="shared" si="1685"/>
        <v>6314</v>
      </c>
      <c r="F2239" s="10">
        <f t="shared" ref="F2239:F2268" si="1686">G2238+1</f>
        <v>11476</v>
      </c>
      <c r="G2239" s="11">
        <f t="shared" ref="G2239:G2268" si="1687">+F2239+1</f>
        <v>11477</v>
      </c>
      <c r="J2239" s="1" t="s">
        <v>125</v>
      </c>
      <c r="L2239"/>
      <c r="M2239"/>
      <c r="N2239"/>
    </row>
    <row r="2240" spans="1:14" ht="15" hidden="1" outlineLevel="2" x14ac:dyDescent="0.25">
      <c r="A2240" s="1"/>
      <c r="B2240" s="8" t="str">
        <f t="shared" si="1683"/>
        <v>Power Factor - Channel 68</v>
      </c>
      <c r="C2240" s="1">
        <f t="shared" ref="C2240:D2240" si="1688">C2239+1</f>
        <v>68</v>
      </c>
      <c r="D2240" s="10">
        <f t="shared" si="1688"/>
        <v>6315</v>
      </c>
      <c r="F2240" s="10">
        <f t="shared" si="1686"/>
        <v>11478</v>
      </c>
      <c r="G2240" s="11">
        <f t="shared" si="1687"/>
        <v>11479</v>
      </c>
      <c r="J2240" s="1" t="s">
        <v>125</v>
      </c>
      <c r="L2240"/>
      <c r="M2240"/>
      <c r="N2240"/>
    </row>
    <row r="2241" spans="1:14" ht="15" hidden="1" outlineLevel="2" x14ac:dyDescent="0.25">
      <c r="A2241" s="1"/>
      <c r="B2241" s="8" t="str">
        <f t="shared" si="1683"/>
        <v>Power Factor - Channel 69</v>
      </c>
      <c r="C2241" s="1">
        <f t="shared" ref="C2241:D2241" si="1689">C2240+1</f>
        <v>69</v>
      </c>
      <c r="D2241" s="10">
        <f t="shared" si="1689"/>
        <v>6316</v>
      </c>
      <c r="F2241" s="10">
        <f t="shared" si="1686"/>
        <v>11480</v>
      </c>
      <c r="G2241" s="11">
        <f t="shared" si="1687"/>
        <v>11481</v>
      </c>
      <c r="J2241" s="1" t="s">
        <v>125</v>
      </c>
      <c r="L2241"/>
      <c r="M2241"/>
      <c r="N2241"/>
    </row>
    <row r="2242" spans="1:14" ht="15" hidden="1" outlineLevel="2" x14ac:dyDescent="0.25">
      <c r="A2242" s="1"/>
      <c r="B2242" s="8" t="str">
        <f t="shared" si="1683"/>
        <v>Power Factor - Channel 70</v>
      </c>
      <c r="C2242" s="1">
        <f t="shared" ref="C2242:D2242" si="1690">C2241+1</f>
        <v>70</v>
      </c>
      <c r="D2242" s="10">
        <f t="shared" si="1690"/>
        <v>6317</v>
      </c>
      <c r="F2242" s="10">
        <f t="shared" si="1686"/>
        <v>11482</v>
      </c>
      <c r="G2242" s="11">
        <f t="shared" si="1687"/>
        <v>11483</v>
      </c>
      <c r="J2242" s="1" t="s">
        <v>125</v>
      </c>
      <c r="L2242"/>
      <c r="M2242"/>
      <c r="N2242"/>
    </row>
    <row r="2243" spans="1:14" ht="15" hidden="1" outlineLevel="2" x14ac:dyDescent="0.25">
      <c r="A2243" s="1"/>
      <c r="B2243" s="8" t="str">
        <f t="shared" si="1683"/>
        <v>Power Factor - Channel 71</v>
      </c>
      <c r="C2243" s="1">
        <f t="shared" ref="C2243:D2243" si="1691">C2242+1</f>
        <v>71</v>
      </c>
      <c r="D2243" s="10">
        <f t="shared" si="1691"/>
        <v>6318</v>
      </c>
      <c r="F2243" s="10">
        <f t="shared" si="1686"/>
        <v>11484</v>
      </c>
      <c r="G2243" s="11">
        <f t="shared" si="1687"/>
        <v>11485</v>
      </c>
      <c r="J2243" s="1" t="s">
        <v>125</v>
      </c>
      <c r="L2243"/>
      <c r="M2243"/>
      <c r="N2243"/>
    </row>
    <row r="2244" spans="1:14" ht="15" hidden="1" outlineLevel="2" x14ac:dyDescent="0.25">
      <c r="A2244" s="1"/>
      <c r="B2244" s="8" t="str">
        <f t="shared" si="1683"/>
        <v>Power Factor - Channel 72</v>
      </c>
      <c r="C2244" s="1">
        <f t="shared" ref="C2244:D2244" si="1692">C2243+1</f>
        <v>72</v>
      </c>
      <c r="D2244" s="10">
        <f t="shared" si="1692"/>
        <v>6319</v>
      </c>
      <c r="F2244" s="10">
        <f t="shared" si="1686"/>
        <v>11486</v>
      </c>
      <c r="G2244" s="11">
        <f t="shared" si="1687"/>
        <v>11487</v>
      </c>
      <c r="J2244" s="1" t="s">
        <v>125</v>
      </c>
      <c r="L2244"/>
      <c r="M2244"/>
      <c r="N2244"/>
    </row>
    <row r="2245" spans="1:14" ht="15" hidden="1" outlineLevel="2" x14ac:dyDescent="0.25">
      <c r="A2245" s="1"/>
      <c r="B2245" s="8" t="str">
        <f t="shared" si="1683"/>
        <v>Power Factor - Channel 73</v>
      </c>
      <c r="C2245" s="1">
        <f t="shared" ref="C2245:D2245" si="1693">C2244+1</f>
        <v>73</v>
      </c>
      <c r="D2245" s="10">
        <f t="shared" si="1693"/>
        <v>6320</v>
      </c>
      <c r="F2245" s="10">
        <f t="shared" si="1686"/>
        <v>11488</v>
      </c>
      <c r="G2245" s="11">
        <f t="shared" si="1687"/>
        <v>11489</v>
      </c>
      <c r="J2245" s="1" t="s">
        <v>125</v>
      </c>
      <c r="L2245"/>
      <c r="M2245"/>
      <c r="N2245"/>
    </row>
    <row r="2246" spans="1:14" ht="15" hidden="1" outlineLevel="2" x14ac:dyDescent="0.25">
      <c r="A2246" s="1"/>
      <c r="B2246" s="8" t="str">
        <f t="shared" si="1683"/>
        <v>Power Factor - Channel 74</v>
      </c>
      <c r="C2246" s="1">
        <f t="shared" ref="C2246:D2246" si="1694">C2245+1</f>
        <v>74</v>
      </c>
      <c r="D2246" s="10">
        <f t="shared" si="1694"/>
        <v>6321</v>
      </c>
      <c r="F2246" s="10">
        <f t="shared" si="1686"/>
        <v>11490</v>
      </c>
      <c r="G2246" s="11">
        <f t="shared" si="1687"/>
        <v>11491</v>
      </c>
      <c r="J2246" s="1" t="s">
        <v>125</v>
      </c>
      <c r="L2246"/>
      <c r="M2246"/>
      <c r="N2246"/>
    </row>
    <row r="2247" spans="1:14" ht="15" hidden="1" outlineLevel="2" x14ac:dyDescent="0.25">
      <c r="A2247" s="1"/>
      <c r="B2247" s="8" t="str">
        <f t="shared" si="1683"/>
        <v>Power Factor - Channel 75</v>
      </c>
      <c r="C2247" s="1">
        <f t="shared" ref="C2247:D2247" si="1695">C2246+1</f>
        <v>75</v>
      </c>
      <c r="D2247" s="10">
        <f t="shared" si="1695"/>
        <v>6322</v>
      </c>
      <c r="F2247" s="10">
        <f t="shared" si="1686"/>
        <v>11492</v>
      </c>
      <c r="G2247" s="11">
        <f t="shared" si="1687"/>
        <v>11493</v>
      </c>
      <c r="J2247" s="1" t="s">
        <v>125</v>
      </c>
      <c r="L2247"/>
      <c r="M2247"/>
      <c r="N2247"/>
    </row>
    <row r="2248" spans="1:14" ht="15" hidden="1" outlineLevel="2" x14ac:dyDescent="0.25">
      <c r="A2248" s="1"/>
      <c r="B2248" s="8" t="str">
        <f t="shared" si="1683"/>
        <v>Power Factor - Channel 76</v>
      </c>
      <c r="C2248" s="1">
        <f t="shared" ref="C2248:D2248" si="1696">C2247+1</f>
        <v>76</v>
      </c>
      <c r="D2248" s="10">
        <f t="shared" si="1696"/>
        <v>6323</v>
      </c>
      <c r="F2248" s="10">
        <f t="shared" si="1686"/>
        <v>11494</v>
      </c>
      <c r="G2248" s="11">
        <f t="shared" si="1687"/>
        <v>11495</v>
      </c>
      <c r="J2248" s="1" t="s">
        <v>125</v>
      </c>
      <c r="L2248"/>
      <c r="M2248"/>
      <c r="N2248"/>
    </row>
    <row r="2249" spans="1:14" ht="15" hidden="1" outlineLevel="2" x14ac:dyDescent="0.25">
      <c r="A2249" s="1"/>
      <c r="B2249" s="8" t="str">
        <f t="shared" si="1683"/>
        <v>Power Factor - Channel 77</v>
      </c>
      <c r="C2249" s="1">
        <f t="shared" ref="C2249:D2249" si="1697">C2248+1</f>
        <v>77</v>
      </c>
      <c r="D2249" s="10">
        <f t="shared" si="1697"/>
        <v>6324</v>
      </c>
      <c r="F2249" s="10">
        <f t="shared" si="1686"/>
        <v>11496</v>
      </c>
      <c r="G2249" s="11">
        <f t="shared" si="1687"/>
        <v>11497</v>
      </c>
      <c r="J2249" s="1" t="s">
        <v>125</v>
      </c>
      <c r="L2249"/>
      <c r="M2249"/>
      <c r="N2249"/>
    </row>
    <row r="2250" spans="1:14" ht="15" hidden="1" outlineLevel="2" x14ac:dyDescent="0.25">
      <c r="A2250" s="1"/>
      <c r="B2250" s="8" t="str">
        <f t="shared" si="1683"/>
        <v>Power Factor - Channel 78</v>
      </c>
      <c r="C2250" s="1">
        <f t="shared" ref="C2250:D2250" si="1698">C2249+1</f>
        <v>78</v>
      </c>
      <c r="D2250" s="10">
        <f t="shared" si="1698"/>
        <v>6325</v>
      </c>
      <c r="F2250" s="10">
        <f t="shared" si="1686"/>
        <v>11498</v>
      </c>
      <c r="G2250" s="11">
        <f t="shared" si="1687"/>
        <v>11499</v>
      </c>
      <c r="J2250" s="1" t="s">
        <v>125</v>
      </c>
      <c r="L2250"/>
      <c r="M2250"/>
      <c r="N2250"/>
    </row>
    <row r="2251" spans="1:14" ht="15" hidden="1" outlineLevel="2" x14ac:dyDescent="0.25">
      <c r="A2251" s="1"/>
      <c r="B2251" s="8" t="str">
        <f t="shared" si="1683"/>
        <v>Power Factor - Channel 79</v>
      </c>
      <c r="C2251" s="1">
        <f t="shared" ref="C2251:D2251" si="1699">C2250+1</f>
        <v>79</v>
      </c>
      <c r="D2251" s="10">
        <f t="shared" si="1699"/>
        <v>6326</v>
      </c>
      <c r="F2251" s="10">
        <f t="shared" si="1686"/>
        <v>11500</v>
      </c>
      <c r="G2251" s="11">
        <f t="shared" si="1687"/>
        <v>11501</v>
      </c>
      <c r="J2251" s="1" t="s">
        <v>125</v>
      </c>
      <c r="L2251"/>
      <c r="M2251"/>
      <c r="N2251"/>
    </row>
    <row r="2252" spans="1:14" ht="15" hidden="1" outlineLevel="2" x14ac:dyDescent="0.25">
      <c r="A2252" s="1"/>
      <c r="B2252" s="8" t="str">
        <f t="shared" si="1683"/>
        <v>Power Factor - Channel 80</v>
      </c>
      <c r="C2252" s="1">
        <f t="shared" ref="C2252:D2252" si="1700">C2251+1</f>
        <v>80</v>
      </c>
      <c r="D2252" s="10">
        <f t="shared" si="1700"/>
        <v>6327</v>
      </c>
      <c r="F2252" s="10">
        <f t="shared" si="1686"/>
        <v>11502</v>
      </c>
      <c r="G2252" s="11">
        <f t="shared" si="1687"/>
        <v>11503</v>
      </c>
      <c r="J2252" s="1" t="s">
        <v>125</v>
      </c>
      <c r="L2252"/>
      <c r="M2252"/>
      <c r="N2252"/>
    </row>
    <row r="2253" spans="1:14" ht="15" hidden="1" outlineLevel="2" x14ac:dyDescent="0.25">
      <c r="A2253" s="1"/>
      <c r="B2253" s="8" t="str">
        <f t="shared" si="1683"/>
        <v>Power Factor - Channel 81</v>
      </c>
      <c r="C2253" s="1">
        <f t="shared" ref="C2253:D2253" si="1701">C2252+1</f>
        <v>81</v>
      </c>
      <c r="D2253" s="10">
        <f t="shared" si="1701"/>
        <v>6328</v>
      </c>
      <c r="F2253" s="10">
        <f t="shared" si="1686"/>
        <v>11504</v>
      </c>
      <c r="G2253" s="11">
        <f t="shared" si="1687"/>
        <v>11505</v>
      </c>
      <c r="J2253" s="1" t="s">
        <v>125</v>
      </c>
      <c r="L2253"/>
      <c r="M2253"/>
      <c r="N2253"/>
    </row>
    <row r="2254" spans="1:14" ht="15" hidden="1" outlineLevel="2" x14ac:dyDescent="0.25">
      <c r="A2254" s="1"/>
      <c r="B2254" s="8" t="str">
        <f t="shared" si="1683"/>
        <v>Power Factor - Channel 82</v>
      </c>
      <c r="C2254" s="1">
        <f t="shared" ref="C2254:D2254" si="1702">C2253+1</f>
        <v>82</v>
      </c>
      <c r="D2254" s="10">
        <f t="shared" si="1702"/>
        <v>6329</v>
      </c>
      <c r="F2254" s="10">
        <f t="shared" si="1686"/>
        <v>11506</v>
      </c>
      <c r="G2254" s="11">
        <f t="shared" si="1687"/>
        <v>11507</v>
      </c>
      <c r="J2254" s="1" t="s">
        <v>125</v>
      </c>
      <c r="L2254"/>
      <c r="M2254"/>
      <c r="N2254"/>
    </row>
    <row r="2255" spans="1:14" ht="15" hidden="1" outlineLevel="2" x14ac:dyDescent="0.25">
      <c r="A2255" s="1"/>
      <c r="B2255" s="8" t="str">
        <f t="shared" si="1683"/>
        <v>Power Factor - Channel 83</v>
      </c>
      <c r="C2255" s="1">
        <f t="shared" ref="C2255:D2255" si="1703">C2254+1</f>
        <v>83</v>
      </c>
      <c r="D2255" s="10">
        <f t="shared" si="1703"/>
        <v>6330</v>
      </c>
      <c r="F2255" s="10">
        <f t="shared" si="1686"/>
        <v>11508</v>
      </c>
      <c r="G2255" s="11">
        <f t="shared" si="1687"/>
        <v>11509</v>
      </c>
      <c r="J2255" s="1" t="s">
        <v>125</v>
      </c>
      <c r="L2255"/>
      <c r="M2255"/>
      <c r="N2255"/>
    </row>
    <row r="2256" spans="1:14" ht="15" hidden="1" outlineLevel="2" x14ac:dyDescent="0.25">
      <c r="A2256" s="1"/>
      <c r="B2256" s="8" t="str">
        <f t="shared" si="1683"/>
        <v>Power Factor - Channel 84</v>
      </c>
      <c r="C2256" s="1">
        <f t="shared" ref="C2256:D2256" si="1704">C2255+1</f>
        <v>84</v>
      </c>
      <c r="D2256" s="10">
        <f t="shared" si="1704"/>
        <v>6331</v>
      </c>
      <c r="F2256" s="10">
        <f t="shared" si="1686"/>
        <v>11510</v>
      </c>
      <c r="G2256" s="11">
        <f t="shared" si="1687"/>
        <v>11511</v>
      </c>
      <c r="J2256" s="1" t="s">
        <v>125</v>
      </c>
      <c r="L2256"/>
      <c r="M2256"/>
      <c r="N2256"/>
    </row>
    <row r="2257" spans="1:14" ht="15" hidden="1" outlineLevel="2" x14ac:dyDescent="0.25">
      <c r="A2257" s="1"/>
      <c r="B2257" s="8" t="str">
        <f t="shared" si="1683"/>
        <v>Power Factor - Channel 85</v>
      </c>
      <c r="C2257" s="1">
        <f t="shared" ref="C2257:D2257" si="1705">C2256+1</f>
        <v>85</v>
      </c>
      <c r="D2257" s="10">
        <f t="shared" si="1705"/>
        <v>6332</v>
      </c>
      <c r="F2257" s="10">
        <f t="shared" si="1686"/>
        <v>11512</v>
      </c>
      <c r="G2257" s="11">
        <f t="shared" si="1687"/>
        <v>11513</v>
      </c>
      <c r="J2257" s="1" t="s">
        <v>125</v>
      </c>
      <c r="L2257"/>
      <c r="M2257"/>
      <c r="N2257"/>
    </row>
    <row r="2258" spans="1:14" ht="15" hidden="1" outlineLevel="2" x14ac:dyDescent="0.25">
      <c r="A2258" s="1"/>
      <c r="B2258" s="8" t="str">
        <f t="shared" si="1683"/>
        <v>Power Factor - Channel 86</v>
      </c>
      <c r="C2258" s="1">
        <f t="shared" ref="C2258:D2258" si="1706">C2257+1</f>
        <v>86</v>
      </c>
      <c r="D2258" s="10">
        <f t="shared" si="1706"/>
        <v>6333</v>
      </c>
      <c r="F2258" s="10">
        <f t="shared" si="1686"/>
        <v>11514</v>
      </c>
      <c r="G2258" s="11">
        <f t="shared" si="1687"/>
        <v>11515</v>
      </c>
      <c r="J2258" s="1" t="s">
        <v>125</v>
      </c>
      <c r="L2258"/>
      <c r="M2258"/>
      <c r="N2258"/>
    </row>
    <row r="2259" spans="1:14" ht="15" hidden="1" outlineLevel="2" x14ac:dyDescent="0.25">
      <c r="A2259" s="1"/>
      <c r="B2259" s="8" t="str">
        <f t="shared" si="1683"/>
        <v>Power Factor - Channel 87</v>
      </c>
      <c r="C2259" s="1">
        <f t="shared" ref="C2259:D2259" si="1707">C2258+1</f>
        <v>87</v>
      </c>
      <c r="D2259" s="10">
        <f t="shared" si="1707"/>
        <v>6334</v>
      </c>
      <c r="F2259" s="10">
        <f t="shared" si="1686"/>
        <v>11516</v>
      </c>
      <c r="G2259" s="11">
        <f t="shared" si="1687"/>
        <v>11517</v>
      </c>
      <c r="J2259" s="1" t="s">
        <v>125</v>
      </c>
      <c r="L2259"/>
      <c r="M2259"/>
      <c r="N2259"/>
    </row>
    <row r="2260" spans="1:14" ht="15" hidden="1" outlineLevel="2" x14ac:dyDescent="0.25">
      <c r="A2260" s="1"/>
      <c r="B2260" s="8" t="str">
        <f t="shared" si="1683"/>
        <v>Power Factor - Channel 88</v>
      </c>
      <c r="C2260" s="1">
        <f t="shared" ref="C2260:D2260" si="1708">C2259+1</f>
        <v>88</v>
      </c>
      <c r="D2260" s="10">
        <f t="shared" si="1708"/>
        <v>6335</v>
      </c>
      <c r="F2260" s="10">
        <f t="shared" si="1686"/>
        <v>11518</v>
      </c>
      <c r="G2260" s="11">
        <f t="shared" si="1687"/>
        <v>11519</v>
      </c>
      <c r="J2260" s="1" t="s">
        <v>125</v>
      </c>
      <c r="L2260"/>
      <c r="M2260"/>
      <c r="N2260"/>
    </row>
    <row r="2261" spans="1:14" ht="15" hidden="1" outlineLevel="2" x14ac:dyDescent="0.25">
      <c r="A2261" s="1"/>
      <c r="B2261" s="8" t="str">
        <f t="shared" si="1683"/>
        <v>Power Factor - Channel 89</v>
      </c>
      <c r="C2261" s="1">
        <f t="shared" ref="C2261:D2261" si="1709">C2260+1</f>
        <v>89</v>
      </c>
      <c r="D2261" s="10">
        <f t="shared" si="1709"/>
        <v>6336</v>
      </c>
      <c r="F2261" s="10">
        <f t="shared" si="1686"/>
        <v>11520</v>
      </c>
      <c r="G2261" s="11">
        <f t="shared" si="1687"/>
        <v>11521</v>
      </c>
      <c r="J2261" s="1" t="s">
        <v>125</v>
      </c>
      <c r="L2261"/>
      <c r="M2261"/>
      <c r="N2261"/>
    </row>
    <row r="2262" spans="1:14" ht="15" hidden="1" outlineLevel="2" x14ac:dyDescent="0.25">
      <c r="A2262" s="1"/>
      <c r="B2262" s="8" t="str">
        <f t="shared" si="1683"/>
        <v>Power Factor - Channel 90</v>
      </c>
      <c r="C2262" s="1">
        <f t="shared" ref="C2262:D2262" si="1710">C2261+1</f>
        <v>90</v>
      </c>
      <c r="D2262" s="10">
        <f t="shared" si="1710"/>
        <v>6337</v>
      </c>
      <c r="F2262" s="10">
        <f t="shared" si="1686"/>
        <v>11522</v>
      </c>
      <c r="G2262" s="11">
        <f t="shared" si="1687"/>
        <v>11523</v>
      </c>
      <c r="J2262" s="1" t="s">
        <v>125</v>
      </c>
      <c r="L2262"/>
      <c r="M2262"/>
      <c r="N2262"/>
    </row>
    <row r="2263" spans="1:14" ht="15" hidden="1" outlineLevel="2" x14ac:dyDescent="0.25">
      <c r="A2263" s="1"/>
      <c r="B2263" s="8" t="str">
        <f t="shared" si="1683"/>
        <v>Power Factor - Channel 91</v>
      </c>
      <c r="C2263" s="1">
        <f t="shared" ref="C2263:D2263" si="1711">C2262+1</f>
        <v>91</v>
      </c>
      <c r="D2263" s="10">
        <f t="shared" si="1711"/>
        <v>6338</v>
      </c>
      <c r="F2263" s="10">
        <f t="shared" si="1686"/>
        <v>11524</v>
      </c>
      <c r="G2263" s="11">
        <f t="shared" si="1687"/>
        <v>11525</v>
      </c>
      <c r="J2263" s="1" t="s">
        <v>125</v>
      </c>
      <c r="L2263"/>
      <c r="M2263"/>
      <c r="N2263"/>
    </row>
    <row r="2264" spans="1:14" ht="15" hidden="1" outlineLevel="2" x14ac:dyDescent="0.25">
      <c r="A2264" s="1"/>
      <c r="B2264" s="8" t="str">
        <f t="shared" si="1683"/>
        <v>Power Factor - Channel 92</v>
      </c>
      <c r="C2264" s="1">
        <f t="shared" ref="C2264:D2264" si="1712">C2263+1</f>
        <v>92</v>
      </c>
      <c r="D2264" s="10">
        <f t="shared" si="1712"/>
        <v>6339</v>
      </c>
      <c r="F2264" s="10">
        <f t="shared" si="1686"/>
        <v>11526</v>
      </c>
      <c r="G2264" s="11">
        <f t="shared" si="1687"/>
        <v>11527</v>
      </c>
      <c r="J2264" s="1" t="s">
        <v>125</v>
      </c>
      <c r="L2264"/>
      <c r="M2264"/>
      <c r="N2264"/>
    </row>
    <row r="2265" spans="1:14" ht="15" hidden="1" outlineLevel="2" x14ac:dyDescent="0.25">
      <c r="A2265" s="1"/>
      <c r="B2265" s="8" t="str">
        <f t="shared" si="1683"/>
        <v>Power Factor - Channel 93</v>
      </c>
      <c r="C2265" s="1">
        <f t="shared" ref="C2265:D2265" si="1713">C2264+1</f>
        <v>93</v>
      </c>
      <c r="D2265" s="10">
        <f t="shared" si="1713"/>
        <v>6340</v>
      </c>
      <c r="F2265" s="10">
        <f t="shared" si="1686"/>
        <v>11528</v>
      </c>
      <c r="G2265" s="11">
        <f t="shared" si="1687"/>
        <v>11529</v>
      </c>
      <c r="J2265" s="1" t="s">
        <v>125</v>
      </c>
      <c r="L2265"/>
      <c r="M2265"/>
      <c r="N2265"/>
    </row>
    <row r="2266" spans="1:14" ht="15" hidden="1" outlineLevel="2" x14ac:dyDescent="0.25">
      <c r="A2266" s="1"/>
      <c r="B2266" s="8" t="str">
        <f t="shared" si="1683"/>
        <v>Power Factor - Channel 94</v>
      </c>
      <c r="C2266" s="1">
        <f t="shared" ref="C2266:D2266" si="1714">C2265+1</f>
        <v>94</v>
      </c>
      <c r="D2266" s="10">
        <f t="shared" si="1714"/>
        <v>6341</v>
      </c>
      <c r="F2266" s="10">
        <f t="shared" si="1686"/>
        <v>11530</v>
      </c>
      <c r="G2266" s="11">
        <f t="shared" si="1687"/>
        <v>11531</v>
      </c>
      <c r="J2266" s="1" t="s">
        <v>125</v>
      </c>
      <c r="L2266"/>
      <c r="M2266"/>
      <c r="N2266"/>
    </row>
    <row r="2267" spans="1:14" ht="15" hidden="1" outlineLevel="2" x14ac:dyDescent="0.25">
      <c r="A2267" s="1"/>
      <c r="B2267" s="8" t="str">
        <f t="shared" si="1683"/>
        <v>Power Factor - Channel 95</v>
      </c>
      <c r="C2267" s="1">
        <f t="shared" ref="C2267:D2267" si="1715">C2266+1</f>
        <v>95</v>
      </c>
      <c r="D2267" s="10">
        <f t="shared" si="1715"/>
        <v>6342</v>
      </c>
      <c r="F2267" s="10">
        <f t="shared" si="1686"/>
        <v>11532</v>
      </c>
      <c r="G2267" s="11">
        <f t="shared" si="1687"/>
        <v>11533</v>
      </c>
      <c r="J2267" s="1" t="s">
        <v>125</v>
      </c>
      <c r="L2267"/>
      <c r="M2267"/>
      <c r="N2267"/>
    </row>
    <row r="2268" spans="1:14" hidden="1" outlineLevel="2" x14ac:dyDescent="0.25">
      <c r="B2268" s="8" t="str">
        <f t="shared" si="1683"/>
        <v>Power Factor - Channel 96</v>
      </c>
      <c r="C2268" s="1">
        <f t="shared" ref="C2268:D2268" si="1716">C2267+1</f>
        <v>96</v>
      </c>
      <c r="D2268" s="10">
        <f t="shared" si="1716"/>
        <v>6343</v>
      </c>
      <c r="F2268" s="10">
        <f t="shared" si="1686"/>
        <v>11534</v>
      </c>
      <c r="G2268" s="11">
        <f t="shared" si="1687"/>
        <v>11535</v>
      </c>
      <c r="J2268" s="1" t="s">
        <v>125</v>
      </c>
    </row>
    <row r="2269" spans="1:14" hidden="1" outlineLevel="1" x14ac:dyDescent="0.25"/>
    <row r="2270" spans="1:14" s="9" customFormat="1" hidden="1" outlineLevel="1" x14ac:dyDescent="0.25">
      <c r="A2270" s="7"/>
      <c r="B2270" s="8" t="s">
        <v>16</v>
      </c>
      <c r="C2270" s="8"/>
      <c r="D2270" s="10">
        <f>E2172+1</f>
        <v>6344</v>
      </c>
      <c r="E2270" s="1">
        <f>D2366</f>
        <v>6439</v>
      </c>
      <c r="F2270" s="10">
        <f>G2172+1</f>
        <v>11536</v>
      </c>
      <c r="G2270" s="11">
        <f>G2366</f>
        <v>11727</v>
      </c>
      <c r="H2270" s="1"/>
      <c r="I2270" s="11"/>
      <c r="J2270" s="1" t="s">
        <v>125</v>
      </c>
      <c r="K2270" s="1"/>
      <c r="L2270" s="1"/>
      <c r="M2270" s="1"/>
      <c r="N2270" s="8"/>
    </row>
    <row r="2271" spans="1:14" hidden="1" outlineLevel="2" x14ac:dyDescent="0.25">
      <c r="B2271" s="8" t="str">
        <f>CONCATENATE("Current Angle- Channel ",C2271)</f>
        <v>Current Angle- Channel 1</v>
      </c>
      <c r="C2271" s="1">
        <v>1</v>
      </c>
      <c r="D2271" s="10">
        <f>D2270</f>
        <v>6344</v>
      </c>
      <c r="F2271" s="10">
        <f>F2270</f>
        <v>11536</v>
      </c>
      <c r="G2271" s="11">
        <f>+F2271+1</f>
        <v>11537</v>
      </c>
      <c r="J2271" s="1" t="s">
        <v>125</v>
      </c>
    </row>
    <row r="2272" spans="1:14" hidden="1" outlineLevel="2" x14ac:dyDescent="0.25">
      <c r="B2272" s="8" t="str">
        <f t="shared" ref="B2272:B2335" si="1717">CONCATENATE("Current Angle- Channel ",C2272)</f>
        <v>Current Angle- Channel 2</v>
      </c>
      <c r="C2272" s="1">
        <f>C2271+1</f>
        <v>2</v>
      </c>
      <c r="D2272" s="10">
        <f>D2271+1</f>
        <v>6345</v>
      </c>
      <c r="F2272" s="10">
        <f>G2271+1</f>
        <v>11538</v>
      </c>
      <c r="G2272" s="11">
        <f>+F2272+1</f>
        <v>11539</v>
      </c>
      <c r="J2272" s="1" t="s">
        <v>125</v>
      </c>
    </row>
    <row r="2273" spans="1:14" hidden="1" outlineLevel="2" x14ac:dyDescent="0.25">
      <c r="B2273" s="8" t="str">
        <f t="shared" si="1717"/>
        <v>Current Angle- Channel 3</v>
      </c>
      <c r="C2273" s="1">
        <f t="shared" ref="C2273:D2273" si="1718">C2272+1</f>
        <v>3</v>
      </c>
      <c r="D2273" s="10">
        <f t="shared" si="1718"/>
        <v>6346</v>
      </c>
      <c r="F2273" s="10">
        <f t="shared" ref="F2273:F2336" si="1719">G2272+1</f>
        <v>11540</v>
      </c>
      <c r="G2273" s="11">
        <f t="shared" ref="G2273:G2336" si="1720">+F2273+1</f>
        <v>11541</v>
      </c>
      <c r="J2273" s="1" t="s">
        <v>125</v>
      </c>
    </row>
    <row r="2274" spans="1:14" hidden="1" outlineLevel="2" x14ac:dyDescent="0.25">
      <c r="B2274" s="8" t="str">
        <f t="shared" si="1717"/>
        <v>Current Angle- Channel 4</v>
      </c>
      <c r="C2274" s="1">
        <f t="shared" ref="C2274:D2274" si="1721">C2273+1</f>
        <v>4</v>
      </c>
      <c r="D2274" s="10">
        <f t="shared" si="1721"/>
        <v>6347</v>
      </c>
      <c r="F2274" s="10">
        <f t="shared" si="1719"/>
        <v>11542</v>
      </c>
      <c r="G2274" s="11">
        <f t="shared" si="1720"/>
        <v>11543</v>
      </c>
      <c r="J2274" s="1" t="s">
        <v>125</v>
      </c>
    </row>
    <row r="2275" spans="1:14" hidden="1" outlineLevel="2" x14ac:dyDescent="0.25">
      <c r="B2275" s="8" t="str">
        <f t="shared" si="1717"/>
        <v>Current Angle- Channel 5</v>
      </c>
      <c r="C2275" s="1">
        <f t="shared" ref="C2275:D2275" si="1722">C2274+1</f>
        <v>5</v>
      </c>
      <c r="D2275" s="10">
        <f t="shared" si="1722"/>
        <v>6348</v>
      </c>
      <c r="F2275" s="10">
        <f t="shared" si="1719"/>
        <v>11544</v>
      </c>
      <c r="G2275" s="11">
        <f t="shared" si="1720"/>
        <v>11545</v>
      </c>
      <c r="J2275" s="1" t="s">
        <v>125</v>
      </c>
    </row>
    <row r="2276" spans="1:14" hidden="1" outlineLevel="2" x14ac:dyDescent="0.25">
      <c r="B2276" s="8" t="str">
        <f t="shared" si="1717"/>
        <v>Current Angle- Channel 6</v>
      </c>
      <c r="C2276" s="1">
        <f t="shared" ref="C2276:D2276" si="1723">C2275+1</f>
        <v>6</v>
      </c>
      <c r="D2276" s="10">
        <f t="shared" si="1723"/>
        <v>6349</v>
      </c>
      <c r="F2276" s="10">
        <f t="shared" si="1719"/>
        <v>11546</v>
      </c>
      <c r="G2276" s="11">
        <f t="shared" si="1720"/>
        <v>11547</v>
      </c>
      <c r="J2276" s="1" t="s">
        <v>125</v>
      </c>
    </row>
    <row r="2277" spans="1:14" hidden="1" outlineLevel="2" x14ac:dyDescent="0.25">
      <c r="B2277" s="8" t="str">
        <f t="shared" si="1717"/>
        <v>Current Angle- Channel 7</v>
      </c>
      <c r="C2277" s="1">
        <f t="shared" ref="C2277:D2277" si="1724">C2276+1</f>
        <v>7</v>
      </c>
      <c r="D2277" s="10">
        <f t="shared" si="1724"/>
        <v>6350</v>
      </c>
      <c r="F2277" s="10">
        <f t="shared" si="1719"/>
        <v>11548</v>
      </c>
      <c r="G2277" s="11">
        <f t="shared" si="1720"/>
        <v>11549</v>
      </c>
      <c r="J2277" s="1" t="s">
        <v>125</v>
      </c>
    </row>
    <row r="2278" spans="1:14" hidden="1" outlineLevel="2" x14ac:dyDescent="0.25">
      <c r="B2278" s="8" t="str">
        <f t="shared" si="1717"/>
        <v>Current Angle- Channel 8</v>
      </c>
      <c r="C2278" s="1">
        <f t="shared" ref="C2278:D2278" si="1725">C2277+1</f>
        <v>8</v>
      </c>
      <c r="D2278" s="10">
        <f t="shared" si="1725"/>
        <v>6351</v>
      </c>
      <c r="F2278" s="10">
        <f t="shared" si="1719"/>
        <v>11550</v>
      </c>
      <c r="G2278" s="11">
        <f t="shared" si="1720"/>
        <v>11551</v>
      </c>
      <c r="J2278" s="1" t="s">
        <v>125</v>
      </c>
    </row>
    <row r="2279" spans="1:14" hidden="1" outlineLevel="2" x14ac:dyDescent="0.25">
      <c r="B2279" s="8" t="str">
        <f t="shared" si="1717"/>
        <v>Current Angle- Channel 9</v>
      </c>
      <c r="C2279" s="1">
        <f t="shared" ref="C2279:D2279" si="1726">C2278+1</f>
        <v>9</v>
      </c>
      <c r="D2279" s="10">
        <f t="shared" si="1726"/>
        <v>6352</v>
      </c>
      <c r="F2279" s="10">
        <f t="shared" si="1719"/>
        <v>11552</v>
      </c>
      <c r="G2279" s="11">
        <f t="shared" si="1720"/>
        <v>11553</v>
      </c>
      <c r="J2279" s="1" t="s">
        <v>125</v>
      </c>
    </row>
    <row r="2280" spans="1:14" hidden="1" outlineLevel="2" x14ac:dyDescent="0.25">
      <c r="B2280" s="8" t="str">
        <f t="shared" si="1717"/>
        <v>Current Angle- Channel 10</v>
      </c>
      <c r="C2280" s="1">
        <f t="shared" ref="C2280:D2280" si="1727">C2279+1</f>
        <v>10</v>
      </c>
      <c r="D2280" s="10">
        <f t="shared" si="1727"/>
        <v>6353</v>
      </c>
      <c r="F2280" s="10">
        <f t="shared" si="1719"/>
        <v>11554</v>
      </c>
      <c r="G2280" s="11">
        <f t="shared" si="1720"/>
        <v>11555</v>
      </c>
      <c r="J2280" s="1" t="s">
        <v>125</v>
      </c>
    </row>
    <row r="2281" spans="1:14" hidden="1" outlineLevel="2" x14ac:dyDescent="0.25">
      <c r="B2281" s="8" t="str">
        <f t="shared" si="1717"/>
        <v>Current Angle- Channel 11</v>
      </c>
      <c r="C2281" s="1">
        <f t="shared" ref="C2281:D2281" si="1728">C2280+1</f>
        <v>11</v>
      </c>
      <c r="D2281" s="10">
        <f t="shared" si="1728"/>
        <v>6354</v>
      </c>
      <c r="F2281" s="10">
        <f t="shared" si="1719"/>
        <v>11556</v>
      </c>
      <c r="G2281" s="11">
        <f t="shared" si="1720"/>
        <v>11557</v>
      </c>
      <c r="J2281" s="1" t="s">
        <v>125</v>
      </c>
    </row>
    <row r="2282" spans="1:14" hidden="1" outlineLevel="2" x14ac:dyDescent="0.25">
      <c r="B2282" s="8" t="str">
        <f t="shared" si="1717"/>
        <v>Current Angle- Channel 12</v>
      </c>
      <c r="C2282" s="1">
        <f t="shared" ref="C2282:D2282" si="1729">C2281+1</f>
        <v>12</v>
      </c>
      <c r="D2282" s="10">
        <f t="shared" si="1729"/>
        <v>6355</v>
      </c>
      <c r="F2282" s="10">
        <f t="shared" si="1719"/>
        <v>11558</v>
      </c>
      <c r="G2282" s="11">
        <f t="shared" si="1720"/>
        <v>11559</v>
      </c>
      <c r="J2282" s="1" t="s">
        <v>125</v>
      </c>
    </row>
    <row r="2283" spans="1:14" hidden="1" outlineLevel="2" x14ac:dyDescent="0.25">
      <c r="B2283" s="8" t="str">
        <f t="shared" si="1717"/>
        <v>Current Angle- Channel 13</v>
      </c>
      <c r="C2283" s="1">
        <f t="shared" ref="C2283:D2283" si="1730">C2282+1</f>
        <v>13</v>
      </c>
      <c r="D2283" s="10">
        <f t="shared" si="1730"/>
        <v>6356</v>
      </c>
      <c r="F2283" s="10">
        <f t="shared" si="1719"/>
        <v>11560</v>
      </c>
      <c r="G2283" s="11">
        <f t="shared" si="1720"/>
        <v>11561</v>
      </c>
      <c r="J2283" s="1" t="s">
        <v>125</v>
      </c>
    </row>
    <row r="2284" spans="1:14" ht="15" hidden="1" outlineLevel="2" x14ac:dyDescent="0.25">
      <c r="A2284" s="1"/>
      <c r="B2284" s="8" t="str">
        <f t="shared" si="1717"/>
        <v>Current Angle- Channel 14</v>
      </c>
      <c r="C2284" s="1">
        <f t="shared" ref="C2284:D2284" si="1731">C2283+1</f>
        <v>14</v>
      </c>
      <c r="D2284" s="10">
        <f t="shared" si="1731"/>
        <v>6357</v>
      </c>
      <c r="F2284" s="10">
        <f t="shared" si="1719"/>
        <v>11562</v>
      </c>
      <c r="G2284" s="11">
        <f t="shared" si="1720"/>
        <v>11563</v>
      </c>
      <c r="J2284" s="1" t="s">
        <v>125</v>
      </c>
      <c r="L2284"/>
      <c r="M2284"/>
      <c r="N2284"/>
    </row>
    <row r="2285" spans="1:14" ht="15" hidden="1" outlineLevel="2" x14ac:dyDescent="0.25">
      <c r="A2285" s="1"/>
      <c r="B2285" s="8" t="str">
        <f t="shared" si="1717"/>
        <v>Current Angle- Channel 15</v>
      </c>
      <c r="C2285" s="1">
        <f t="shared" ref="C2285:D2285" si="1732">C2284+1</f>
        <v>15</v>
      </c>
      <c r="D2285" s="10">
        <f t="shared" si="1732"/>
        <v>6358</v>
      </c>
      <c r="F2285" s="10">
        <f t="shared" si="1719"/>
        <v>11564</v>
      </c>
      <c r="G2285" s="11">
        <f t="shared" si="1720"/>
        <v>11565</v>
      </c>
      <c r="J2285" s="1" t="s">
        <v>125</v>
      </c>
      <c r="L2285"/>
      <c r="M2285"/>
      <c r="N2285"/>
    </row>
    <row r="2286" spans="1:14" ht="15" hidden="1" outlineLevel="2" x14ac:dyDescent="0.25">
      <c r="A2286" s="1"/>
      <c r="B2286" s="8" t="str">
        <f t="shared" si="1717"/>
        <v>Current Angle- Channel 16</v>
      </c>
      <c r="C2286" s="1">
        <f t="shared" ref="C2286:D2286" si="1733">C2285+1</f>
        <v>16</v>
      </c>
      <c r="D2286" s="10">
        <f t="shared" si="1733"/>
        <v>6359</v>
      </c>
      <c r="F2286" s="10">
        <f t="shared" si="1719"/>
        <v>11566</v>
      </c>
      <c r="G2286" s="11">
        <f t="shared" si="1720"/>
        <v>11567</v>
      </c>
      <c r="J2286" s="1" t="s">
        <v>125</v>
      </c>
      <c r="L2286"/>
      <c r="M2286"/>
      <c r="N2286"/>
    </row>
    <row r="2287" spans="1:14" ht="15" hidden="1" outlineLevel="2" x14ac:dyDescent="0.25">
      <c r="A2287" s="1"/>
      <c r="B2287" s="8" t="str">
        <f t="shared" si="1717"/>
        <v>Current Angle- Channel 17</v>
      </c>
      <c r="C2287" s="1">
        <f t="shared" ref="C2287:D2287" si="1734">C2286+1</f>
        <v>17</v>
      </c>
      <c r="D2287" s="10">
        <f t="shared" si="1734"/>
        <v>6360</v>
      </c>
      <c r="F2287" s="10">
        <f t="shared" si="1719"/>
        <v>11568</v>
      </c>
      <c r="G2287" s="11">
        <f t="shared" si="1720"/>
        <v>11569</v>
      </c>
      <c r="J2287" s="1" t="s">
        <v>125</v>
      </c>
      <c r="L2287"/>
      <c r="M2287"/>
      <c r="N2287"/>
    </row>
    <row r="2288" spans="1:14" ht="15" hidden="1" outlineLevel="2" x14ac:dyDescent="0.25">
      <c r="A2288" s="1"/>
      <c r="B2288" s="8" t="str">
        <f t="shared" si="1717"/>
        <v>Current Angle- Channel 18</v>
      </c>
      <c r="C2288" s="1">
        <f t="shared" ref="C2288:D2288" si="1735">C2287+1</f>
        <v>18</v>
      </c>
      <c r="D2288" s="10">
        <f t="shared" si="1735"/>
        <v>6361</v>
      </c>
      <c r="F2288" s="10">
        <f t="shared" si="1719"/>
        <v>11570</v>
      </c>
      <c r="G2288" s="11">
        <f t="shared" si="1720"/>
        <v>11571</v>
      </c>
      <c r="J2288" s="1" t="s">
        <v>125</v>
      </c>
      <c r="L2288"/>
      <c r="M2288"/>
      <c r="N2288"/>
    </row>
    <row r="2289" spans="1:14" ht="15" hidden="1" outlineLevel="2" x14ac:dyDescent="0.25">
      <c r="A2289" s="1"/>
      <c r="B2289" s="8" t="str">
        <f t="shared" si="1717"/>
        <v>Current Angle- Channel 19</v>
      </c>
      <c r="C2289" s="1">
        <f t="shared" ref="C2289:D2289" si="1736">C2288+1</f>
        <v>19</v>
      </c>
      <c r="D2289" s="10">
        <f t="shared" si="1736"/>
        <v>6362</v>
      </c>
      <c r="F2289" s="10">
        <f t="shared" si="1719"/>
        <v>11572</v>
      </c>
      <c r="G2289" s="11">
        <f t="shared" si="1720"/>
        <v>11573</v>
      </c>
      <c r="J2289" s="1" t="s">
        <v>125</v>
      </c>
      <c r="L2289"/>
      <c r="M2289"/>
      <c r="N2289"/>
    </row>
    <row r="2290" spans="1:14" ht="15" hidden="1" outlineLevel="2" x14ac:dyDescent="0.25">
      <c r="A2290" s="1"/>
      <c r="B2290" s="8" t="str">
        <f t="shared" si="1717"/>
        <v>Current Angle- Channel 20</v>
      </c>
      <c r="C2290" s="1">
        <f t="shared" ref="C2290:D2290" si="1737">C2289+1</f>
        <v>20</v>
      </c>
      <c r="D2290" s="10">
        <f t="shared" si="1737"/>
        <v>6363</v>
      </c>
      <c r="F2290" s="10">
        <f t="shared" si="1719"/>
        <v>11574</v>
      </c>
      <c r="G2290" s="11">
        <f t="shared" si="1720"/>
        <v>11575</v>
      </c>
      <c r="J2290" s="1" t="s">
        <v>125</v>
      </c>
      <c r="L2290"/>
      <c r="M2290"/>
      <c r="N2290"/>
    </row>
    <row r="2291" spans="1:14" ht="15" hidden="1" outlineLevel="2" x14ac:dyDescent="0.25">
      <c r="A2291" s="1"/>
      <c r="B2291" s="8" t="str">
        <f t="shared" si="1717"/>
        <v>Current Angle- Channel 21</v>
      </c>
      <c r="C2291" s="1">
        <f t="shared" ref="C2291:D2291" si="1738">C2290+1</f>
        <v>21</v>
      </c>
      <c r="D2291" s="10">
        <f t="shared" si="1738"/>
        <v>6364</v>
      </c>
      <c r="F2291" s="10">
        <f t="shared" si="1719"/>
        <v>11576</v>
      </c>
      <c r="G2291" s="11">
        <f t="shared" si="1720"/>
        <v>11577</v>
      </c>
      <c r="J2291" s="1" t="s">
        <v>125</v>
      </c>
      <c r="L2291"/>
      <c r="M2291"/>
      <c r="N2291"/>
    </row>
    <row r="2292" spans="1:14" ht="15" hidden="1" outlineLevel="2" x14ac:dyDescent="0.25">
      <c r="A2292" s="1"/>
      <c r="B2292" s="8" t="str">
        <f t="shared" si="1717"/>
        <v>Current Angle- Channel 22</v>
      </c>
      <c r="C2292" s="1">
        <f t="shared" ref="C2292:D2292" si="1739">C2291+1</f>
        <v>22</v>
      </c>
      <c r="D2292" s="10">
        <f t="shared" si="1739"/>
        <v>6365</v>
      </c>
      <c r="F2292" s="10">
        <f t="shared" si="1719"/>
        <v>11578</v>
      </c>
      <c r="G2292" s="11">
        <f t="shared" si="1720"/>
        <v>11579</v>
      </c>
      <c r="J2292" s="1" t="s">
        <v>125</v>
      </c>
      <c r="L2292"/>
      <c r="M2292"/>
      <c r="N2292"/>
    </row>
    <row r="2293" spans="1:14" ht="15" hidden="1" outlineLevel="2" x14ac:dyDescent="0.25">
      <c r="A2293" s="1"/>
      <c r="B2293" s="8" t="str">
        <f t="shared" si="1717"/>
        <v>Current Angle- Channel 23</v>
      </c>
      <c r="C2293" s="1">
        <f t="shared" ref="C2293:D2293" si="1740">C2292+1</f>
        <v>23</v>
      </c>
      <c r="D2293" s="10">
        <f t="shared" si="1740"/>
        <v>6366</v>
      </c>
      <c r="F2293" s="10">
        <f t="shared" si="1719"/>
        <v>11580</v>
      </c>
      <c r="G2293" s="11">
        <f t="shared" si="1720"/>
        <v>11581</v>
      </c>
      <c r="J2293" s="1" t="s">
        <v>125</v>
      </c>
      <c r="L2293"/>
      <c r="M2293"/>
      <c r="N2293"/>
    </row>
    <row r="2294" spans="1:14" ht="15" hidden="1" outlineLevel="2" x14ac:dyDescent="0.25">
      <c r="A2294" s="1"/>
      <c r="B2294" s="8" t="str">
        <f t="shared" si="1717"/>
        <v>Current Angle- Channel 24</v>
      </c>
      <c r="C2294" s="1">
        <f t="shared" ref="C2294:D2294" si="1741">C2293+1</f>
        <v>24</v>
      </c>
      <c r="D2294" s="10">
        <f t="shared" si="1741"/>
        <v>6367</v>
      </c>
      <c r="F2294" s="10">
        <f t="shared" si="1719"/>
        <v>11582</v>
      </c>
      <c r="G2294" s="11">
        <f t="shared" si="1720"/>
        <v>11583</v>
      </c>
      <c r="J2294" s="1" t="s">
        <v>125</v>
      </c>
      <c r="L2294"/>
      <c r="M2294"/>
      <c r="N2294"/>
    </row>
    <row r="2295" spans="1:14" ht="15" hidden="1" outlineLevel="2" x14ac:dyDescent="0.25">
      <c r="A2295" s="1"/>
      <c r="B2295" s="8" t="str">
        <f t="shared" si="1717"/>
        <v>Current Angle- Channel 25</v>
      </c>
      <c r="C2295" s="1">
        <f t="shared" ref="C2295:D2295" si="1742">C2294+1</f>
        <v>25</v>
      </c>
      <c r="D2295" s="10">
        <f t="shared" si="1742"/>
        <v>6368</v>
      </c>
      <c r="F2295" s="10">
        <f t="shared" si="1719"/>
        <v>11584</v>
      </c>
      <c r="G2295" s="11">
        <f t="shared" si="1720"/>
        <v>11585</v>
      </c>
      <c r="J2295" s="1" t="s">
        <v>125</v>
      </c>
      <c r="L2295"/>
      <c r="M2295"/>
      <c r="N2295"/>
    </row>
    <row r="2296" spans="1:14" ht="15" hidden="1" outlineLevel="2" x14ac:dyDescent="0.25">
      <c r="A2296" s="1"/>
      <c r="B2296" s="8" t="str">
        <f t="shared" si="1717"/>
        <v>Current Angle- Channel 26</v>
      </c>
      <c r="C2296" s="1">
        <f t="shared" ref="C2296:D2296" si="1743">C2295+1</f>
        <v>26</v>
      </c>
      <c r="D2296" s="10">
        <f t="shared" si="1743"/>
        <v>6369</v>
      </c>
      <c r="F2296" s="10">
        <f t="shared" si="1719"/>
        <v>11586</v>
      </c>
      <c r="G2296" s="11">
        <f t="shared" si="1720"/>
        <v>11587</v>
      </c>
      <c r="J2296" s="1" t="s">
        <v>125</v>
      </c>
      <c r="L2296"/>
      <c r="M2296"/>
      <c r="N2296"/>
    </row>
    <row r="2297" spans="1:14" ht="15" hidden="1" outlineLevel="2" x14ac:dyDescent="0.25">
      <c r="A2297" s="1"/>
      <c r="B2297" s="8" t="str">
        <f t="shared" si="1717"/>
        <v>Current Angle- Channel 27</v>
      </c>
      <c r="C2297" s="1">
        <f t="shared" ref="C2297:D2297" si="1744">C2296+1</f>
        <v>27</v>
      </c>
      <c r="D2297" s="10">
        <f t="shared" si="1744"/>
        <v>6370</v>
      </c>
      <c r="F2297" s="10">
        <f t="shared" si="1719"/>
        <v>11588</v>
      </c>
      <c r="G2297" s="11">
        <f t="shared" si="1720"/>
        <v>11589</v>
      </c>
      <c r="J2297" s="1" t="s">
        <v>125</v>
      </c>
      <c r="L2297"/>
      <c r="M2297"/>
      <c r="N2297"/>
    </row>
    <row r="2298" spans="1:14" ht="15" hidden="1" outlineLevel="2" x14ac:dyDescent="0.25">
      <c r="A2298" s="1"/>
      <c r="B2298" s="8" t="str">
        <f t="shared" si="1717"/>
        <v>Current Angle- Channel 28</v>
      </c>
      <c r="C2298" s="1">
        <f t="shared" ref="C2298:D2298" si="1745">C2297+1</f>
        <v>28</v>
      </c>
      <c r="D2298" s="10">
        <f t="shared" si="1745"/>
        <v>6371</v>
      </c>
      <c r="F2298" s="10">
        <f t="shared" si="1719"/>
        <v>11590</v>
      </c>
      <c r="G2298" s="11">
        <f t="shared" si="1720"/>
        <v>11591</v>
      </c>
      <c r="J2298" s="1" t="s">
        <v>125</v>
      </c>
      <c r="L2298"/>
      <c r="M2298"/>
      <c r="N2298"/>
    </row>
    <row r="2299" spans="1:14" ht="15" hidden="1" outlineLevel="2" x14ac:dyDescent="0.25">
      <c r="A2299" s="1"/>
      <c r="B2299" s="8" t="str">
        <f t="shared" si="1717"/>
        <v>Current Angle- Channel 29</v>
      </c>
      <c r="C2299" s="1">
        <f t="shared" ref="C2299:D2299" si="1746">C2298+1</f>
        <v>29</v>
      </c>
      <c r="D2299" s="10">
        <f t="shared" si="1746"/>
        <v>6372</v>
      </c>
      <c r="F2299" s="10">
        <f t="shared" si="1719"/>
        <v>11592</v>
      </c>
      <c r="G2299" s="11">
        <f t="shared" si="1720"/>
        <v>11593</v>
      </c>
      <c r="J2299" s="1" t="s">
        <v>125</v>
      </c>
      <c r="L2299"/>
      <c r="M2299"/>
      <c r="N2299"/>
    </row>
    <row r="2300" spans="1:14" ht="15" hidden="1" outlineLevel="2" x14ac:dyDescent="0.25">
      <c r="A2300" s="1"/>
      <c r="B2300" s="8" t="str">
        <f t="shared" si="1717"/>
        <v>Current Angle- Channel 30</v>
      </c>
      <c r="C2300" s="1">
        <f t="shared" ref="C2300:D2300" si="1747">C2299+1</f>
        <v>30</v>
      </c>
      <c r="D2300" s="10">
        <f t="shared" si="1747"/>
        <v>6373</v>
      </c>
      <c r="F2300" s="10">
        <f t="shared" si="1719"/>
        <v>11594</v>
      </c>
      <c r="G2300" s="11">
        <f t="shared" si="1720"/>
        <v>11595</v>
      </c>
      <c r="J2300" s="1" t="s">
        <v>125</v>
      </c>
      <c r="L2300"/>
      <c r="M2300"/>
      <c r="N2300"/>
    </row>
    <row r="2301" spans="1:14" ht="15" hidden="1" outlineLevel="2" x14ac:dyDescent="0.25">
      <c r="A2301" s="1"/>
      <c r="B2301" s="8" t="str">
        <f t="shared" si="1717"/>
        <v>Current Angle- Channel 31</v>
      </c>
      <c r="C2301" s="1">
        <f t="shared" ref="C2301:D2301" si="1748">C2300+1</f>
        <v>31</v>
      </c>
      <c r="D2301" s="10">
        <f t="shared" si="1748"/>
        <v>6374</v>
      </c>
      <c r="F2301" s="10">
        <f t="shared" si="1719"/>
        <v>11596</v>
      </c>
      <c r="G2301" s="11">
        <f t="shared" si="1720"/>
        <v>11597</v>
      </c>
      <c r="J2301" s="1" t="s">
        <v>125</v>
      </c>
      <c r="L2301"/>
      <c r="M2301"/>
      <c r="N2301"/>
    </row>
    <row r="2302" spans="1:14" ht="15" hidden="1" outlineLevel="2" x14ac:dyDescent="0.25">
      <c r="A2302" s="1"/>
      <c r="B2302" s="8" t="str">
        <f t="shared" si="1717"/>
        <v>Current Angle- Channel 32</v>
      </c>
      <c r="C2302" s="1">
        <f t="shared" ref="C2302:D2302" si="1749">C2301+1</f>
        <v>32</v>
      </c>
      <c r="D2302" s="10">
        <f t="shared" si="1749"/>
        <v>6375</v>
      </c>
      <c r="F2302" s="10">
        <f t="shared" si="1719"/>
        <v>11598</v>
      </c>
      <c r="G2302" s="11">
        <f t="shared" si="1720"/>
        <v>11599</v>
      </c>
      <c r="J2302" s="1" t="s">
        <v>125</v>
      </c>
      <c r="L2302"/>
      <c r="M2302"/>
      <c r="N2302"/>
    </row>
    <row r="2303" spans="1:14" ht="15" hidden="1" outlineLevel="2" x14ac:dyDescent="0.25">
      <c r="A2303" s="1"/>
      <c r="B2303" s="8" t="str">
        <f t="shared" si="1717"/>
        <v>Current Angle- Channel 33</v>
      </c>
      <c r="C2303" s="1">
        <f t="shared" ref="C2303:D2303" si="1750">C2302+1</f>
        <v>33</v>
      </c>
      <c r="D2303" s="10">
        <f t="shared" si="1750"/>
        <v>6376</v>
      </c>
      <c r="F2303" s="10">
        <f t="shared" si="1719"/>
        <v>11600</v>
      </c>
      <c r="G2303" s="11">
        <f t="shared" si="1720"/>
        <v>11601</v>
      </c>
      <c r="J2303" s="1" t="s">
        <v>125</v>
      </c>
      <c r="L2303"/>
      <c r="M2303"/>
      <c r="N2303"/>
    </row>
    <row r="2304" spans="1:14" ht="15" hidden="1" outlineLevel="2" x14ac:dyDescent="0.25">
      <c r="A2304" s="1"/>
      <c r="B2304" s="8" t="str">
        <f t="shared" si="1717"/>
        <v>Current Angle- Channel 34</v>
      </c>
      <c r="C2304" s="1">
        <f t="shared" ref="C2304:D2304" si="1751">C2303+1</f>
        <v>34</v>
      </c>
      <c r="D2304" s="10">
        <f t="shared" si="1751"/>
        <v>6377</v>
      </c>
      <c r="F2304" s="10">
        <f t="shared" si="1719"/>
        <v>11602</v>
      </c>
      <c r="G2304" s="11">
        <f t="shared" si="1720"/>
        <v>11603</v>
      </c>
      <c r="J2304" s="1" t="s">
        <v>125</v>
      </c>
      <c r="L2304"/>
      <c r="M2304"/>
      <c r="N2304"/>
    </row>
    <row r="2305" spans="1:14" ht="15" hidden="1" outlineLevel="2" x14ac:dyDescent="0.25">
      <c r="A2305" s="1"/>
      <c r="B2305" s="8" t="str">
        <f t="shared" si="1717"/>
        <v>Current Angle- Channel 35</v>
      </c>
      <c r="C2305" s="1">
        <f t="shared" ref="C2305:D2305" si="1752">C2304+1</f>
        <v>35</v>
      </c>
      <c r="D2305" s="10">
        <f t="shared" si="1752"/>
        <v>6378</v>
      </c>
      <c r="F2305" s="10">
        <f t="shared" si="1719"/>
        <v>11604</v>
      </c>
      <c r="G2305" s="11">
        <f t="shared" si="1720"/>
        <v>11605</v>
      </c>
      <c r="J2305" s="1" t="s">
        <v>125</v>
      </c>
      <c r="L2305"/>
      <c r="M2305"/>
      <c r="N2305"/>
    </row>
    <row r="2306" spans="1:14" ht="15" hidden="1" outlineLevel="2" x14ac:dyDescent="0.25">
      <c r="A2306" s="1"/>
      <c r="B2306" s="8" t="str">
        <f t="shared" si="1717"/>
        <v>Current Angle- Channel 36</v>
      </c>
      <c r="C2306" s="1">
        <f t="shared" ref="C2306:D2306" si="1753">C2305+1</f>
        <v>36</v>
      </c>
      <c r="D2306" s="10">
        <f t="shared" si="1753"/>
        <v>6379</v>
      </c>
      <c r="F2306" s="10">
        <f t="shared" si="1719"/>
        <v>11606</v>
      </c>
      <c r="G2306" s="11">
        <f t="shared" si="1720"/>
        <v>11607</v>
      </c>
      <c r="J2306" s="1" t="s">
        <v>125</v>
      </c>
      <c r="L2306"/>
      <c r="M2306"/>
      <c r="N2306"/>
    </row>
    <row r="2307" spans="1:14" ht="15" hidden="1" outlineLevel="2" x14ac:dyDescent="0.25">
      <c r="A2307" s="1"/>
      <c r="B2307" s="8" t="str">
        <f t="shared" si="1717"/>
        <v>Current Angle- Channel 37</v>
      </c>
      <c r="C2307" s="1">
        <f t="shared" ref="C2307:D2307" si="1754">C2306+1</f>
        <v>37</v>
      </c>
      <c r="D2307" s="10">
        <f t="shared" si="1754"/>
        <v>6380</v>
      </c>
      <c r="F2307" s="10">
        <f t="shared" si="1719"/>
        <v>11608</v>
      </c>
      <c r="G2307" s="11">
        <f t="shared" si="1720"/>
        <v>11609</v>
      </c>
      <c r="J2307" s="1" t="s">
        <v>125</v>
      </c>
      <c r="L2307"/>
      <c r="M2307"/>
      <c r="N2307"/>
    </row>
    <row r="2308" spans="1:14" ht="15" hidden="1" outlineLevel="2" x14ac:dyDescent="0.25">
      <c r="A2308" s="1"/>
      <c r="B2308" s="8" t="str">
        <f t="shared" si="1717"/>
        <v>Current Angle- Channel 38</v>
      </c>
      <c r="C2308" s="1">
        <f t="shared" ref="C2308:D2308" si="1755">C2307+1</f>
        <v>38</v>
      </c>
      <c r="D2308" s="10">
        <f t="shared" si="1755"/>
        <v>6381</v>
      </c>
      <c r="F2308" s="10">
        <f t="shared" si="1719"/>
        <v>11610</v>
      </c>
      <c r="G2308" s="11">
        <f t="shared" si="1720"/>
        <v>11611</v>
      </c>
      <c r="J2308" s="1" t="s">
        <v>125</v>
      </c>
      <c r="L2308"/>
      <c r="M2308"/>
      <c r="N2308"/>
    </row>
    <row r="2309" spans="1:14" ht="15" hidden="1" outlineLevel="2" x14ac:dyDescent="0.25">
      <c r="A2309" s="1"/>
      <c r="B2309" s="8" t="str">
        <f t="shared" si="1717"/>
        <v>Current Angle- Channel 39</v>
      </c>
      <c r="C2309" s="1">
        <f t="shared" ref="C2309:D2309" si="1756">C2308+1</f>
        <v>39</v>
      </c>
      <c r="D2309" s="10">
        <f t="shared" si="1756"/>
        <v>6382</v>
      </c>
      <c r="F2309" s="10">
        <f t="shared" si="1719"/>
        <v>11612</v>
      </c>
      <c r="G2309" s="11">
        <f t="shared" si="1720"/>
        <v>11613</v>
      </c>
      <c r="J2309" s="1" t="s">
        <v>125</v>
      </c>
      <c r="L2309"/>
      <c r="M2309"/>
      <c r="N2309"/>
    </row>
    <row r="2310" spans="1:14" ht="15" hidden="1" outlineLevel="2" x14ac:dyDescent="0.25">
      <c r="A2310" s="1"/>
      <c r="B2310" s="8" t="str">
        <f t="shared" si="1717"/>
        <v>Current Angle- Channel 40</v>
      </c>
      <c r="C2310" s="1">
        <f t="shared" ref="C2310:D2310" si="1757">C2309+1</f>
        <v>40</v>
      </c>
      <c r="D2310" s="10">
        <f t="shared" si="1757"/>
        <v>6383</v>
      </c>
      <c r="F2310" s="10">
        <f t="shared" si="1719"/>
        <v>11614</v>
      </c>
      <c r="G2310" s="11">
        <f t="shared" si="1720"/>
        <v>11615</v>
      </c>
      <c r="J2310" s="1" t="s">
        <v>125</v>
      </c>
      <c r="L2310"/>
      <c r="M2310"/>
      <c r="N2310"/>
    </row>
    <row r="2311" spans="1:14" ht="15" hidden="1" outlineLevel="2" x14ac:dyDescent="0.25">
      <c r="A2311" s="1"/>
      <c r="B2311" s="8" t="str">
        <f t="shared" si="1717"/>
        <v>Current Angle- Channel 41</v>
      </c>
      <c r="C2311" s="1">
        <f t="shared" ref="C2311:D2311" si="1758">C2310+1</f>
        <v>41</v>
      </c>
      <c r="D2311" s="10">
        <f t="shared" si="1758"/>
        <v>6384</v>
      </c>
      <c r="F2311" s="10">
        <f t="shared" si="1719"/>
        <v>11616</v>
      </c>
      <c r="G2311" s="11">
        <f t="shared" si="1720"/>
        <v>11617</v>
      </c>
      <c r="J2311" s="1" t="s">
        <v>125</v>
      </c>
      <c r="L2311"/>
      <c r="M2311"/>
      <c r="N2311"/>
    </row>
    <row r="2312" spans="1:14" ht="15" hidden="1" outlineLevel="2" x14ac:dyDescent="0.25">
      <c r="A2312" s="1"/>
      <c r="B2312" s="8" t="str">
        <f t="shared" si="1717"/>
        <v>Current Angle- Channel 42</v>
      </c>
      <c r="C2312" s="1">
        <f t="shared" ref="C2312:D2312" si="1759">C2311+1</f>
        <v>42</v>
      </c>
      <c r="D2312" s="10">
        <f t="shared" si="1759"/>
        <v>6385</v>
      </c>
      <c r="F2312" s="10">
        <f t="shared" si="1719"/>
        <v>11618</v>
      </c>
      <c r="G2312" s="11">
        <f t="shared" si="1720"/>
        <v>11619</v>
      </c>
      <c r="J2312" s="1" t="s">
        <v>125</v>
      </c>
      <c r="L2312"/>
      <c r="M2312"/>
      <c r="N2312"/>
    </row>
    <row r="2313" spans="1:14" ht="15" hidden="1" outlineLevel="2" x14ac:dyDescent="0.25">
      <c r="A2313" s="1"/>
      <c r="B2313" s="8" t="str">
        <f t="shared" si="1717"/>
        <v>Current Angle- Channel 43</v>
      </c>
      <c r="C2313" s="1">
        <f t="shared" ref="C2313:D2313" si="1760">C2312+1</f>
        <v>43</v>
      </c>
      <c r="D2313" s="10">
        <f t="shared" si="1760"/>
        <v>6386</v>
      </c>
      <c r="F2313" s="10">
        <f t="shared" si="1719"/>
        <v>11620</v>
      </c>
      <c r="G2313" s="11">
        <f t="shared" si="1720"/>
        <v>11621</v>
      </c>
      <c r="J2313" s="1" t="s">
        <v>125</v>
      </c>
      <c r="L2313"/>
      <c r="M2313"/>
      <c r="N2313"/>
    </row>
    <row r="2314" spans="1:14" ht="15" hidden="1" outlineLevel="2" x14ac:dyDescent="0.25">
      <c r="A2314" s="1"/>
      <c r="B2314" s="8" t="str">
        <f t="shared" si="1717"/>
        <v>Current Angle- Channel 44</v>
      </c>
      <c r="C2314" s="1">
        <f t="shared" ref="C2314:D2314" si="1761">C2313+1</f>
        <v>44</v>
      </c>
      <c r="D2314" s="10">
        <f t="shared" si="1761"/>
        <v>6387</v>
      </c>
      <c r="F2314" s="10">
        <f t="shared" si="1719"/>
        <v>11622</v>
      </c>
      <c r="G2314" s="11">
        <f t="shared" si="1720"/>
        <v>11623</v>
      </c>
      <c r="J2314" s="1" t="s">
        <v>125</v>
      </c>
      <c r="L2314"/>
      <c r="M2314"/>
      <c r="N2314"/>
    </row>
    <row r="2315" spans="1:14" ht="15" hidden="1" outlineLevel="2" x14ac:dyDescent="0.25">
      <c r="A2315" s="1"/>
      <c r="B2315" s="8" t="str">
        <f t="shared" si="1717"/>
        <v>Current Angle- Channel 45</v>
      </c>
      <c r="C2315" s="1">
        <f t="shared" ref="C2315:D2315" si="1762">C2314+1</f>
        <v>45</v>
      </c>
      <c r="D2315" s="10">
        <f t="shared" si="1762"/>
        <v>6388</v>
      </c>
      <c r="F2315" s="10">
        <f t="shared" si="1719"/>
        <v>11624</v>
      </c>
      <c r="G2315" s="11">
        <f t="shared" si="1720"/>
        <v>11625</v>
      </c>
      <c r="J2315" s="1" t="s">
        <v>125</v>
      </c>
      <c r="L2315"/>
      <c r="M2315"/>
      <c r="N2315"/>
    </row>
    <row r="2316" spans="1:14" ht="15" hidden="1" outlineLevel="2" x14ac:dyDescent="0.25">
      <c r="A2316" s="1"/>
      <c r="B2316" s="8" t="str">
        <f t="shared" si="1717"/>
        <v>Current Angle- Channel 46</v>
      </c>
      <c r="C2316" s="1">
        <f t="shared" ref="C2316:D2316" si="1763">C2315+1</f>
        <v>46</v>
      </c>
      <c r="D2316" s="10">
        <f t="shared" si="1763"/>
        <v>6389</v>
      </c>
      <c r="F2316" s="10">
        <f t="shared" si="1719"/>
        <v>11626</v>
      </c>
      <c r="G2316" s="11">
        <f t="shared" si="1720"/>
        <v>11627</v>
      </c>
      <c r="J2316" s="1" t="s">
        <v>125</v>
      </c>
      <c r="L2316"/>
      <c r="M2316"/>
      <c r="N2316"/>
    </row>
    <row r="2317" spans="1:14" ht="15" hidden="1" outlineLevel="2" x14ac:dyDescent="0.25">
      <c r="A2317" s="1"/>
      <c r="B2317" s="8" t="str">
        <f t="shared" si="1717"/>
        <v>Current Angle- Channel 47</v>
      </c>
      <c r="C2317" s="1">
        <f t="shared" ref="C2317:D2317" si="1764">C2316+1</f>
        <v>47</v>
      </c>
      <c r="D2317" s="10">
        <f t="shared" si="1764"/>
        <v>6390</v>
      </c>
      <c r="F2317" s="10">
        <f t="shared" si="1719"/>
        <v>11628</v>
      </c>
      <c r="G2317" s="11">
        <f t="shared" si="1720"/>
        <v>11629</v>
      </c>
      <c r="J2317" s="1" t="s">
        <v>125</v>
      </c>
      <c r="L2317"/>
      <c r="M2317"/>
      <c r="N2317"/>
    </row>
    <row r="2318" spans="1:14" ht="15" hidden="1" outlineLevel="2" x14ac:dyDescent="0.25">
      <c r="A2318" s="1"/>
      <c r="B2318" s="8" t="str">
        <f t="shared" si="1717"/>
        <v>Current Angle- Channel 48</v>
      </c>
      <c r="C2318" s="1">
        <f t="shared" ref="C2318:D2318" si="1765">C2317+1</f>
        <v>48</v>
      </c>
      <c r="D2318" s="10">
        <f t="shared" si="1765"/>
        <v>6391</v>
      </c>
      <c r="F2318" s="10">
        <f t="shared" si="1719"/>
        <v>11630</v>
      </c>
      <c r="G2318" s="11">
        <f t="shared" si="1720"/>
        <v>11631</v>
      </c>
      <c r="J2318" s="1" t="s">
        <v>125</v>
      </c>
      <c r="L2318"/>
      <c r="M2318"/>
      <c r="N2318"/>
    </row>
    <row r="2319" spans="1:14" ht="15" hidden="1" outlineLevel="2" x14ac:dyDescent="0.25">
      <c r="A2319" s="1"/>
      <c r="B2319" s="8" t="str">
        <f t="shared" si="1717"/>
        <v>Current Angle- Channel 49</v>
      </c>
      <c r="C2319" s="1">
        <f t="shared" ref="C2319:D2319" si="1766">C2318+1</f>
        <v>49</v>
      </c>
      <c r="D2319" s="10">
        <f t="shared" si="1766"/>
        <v>6392</v>
      </c>
      <c r="F2319" s="10">
        <f t="shared" si="1719"/>
        <v>11632</v>
      </c>
      <c r="G2319" s="11">
        <f t="shared" si="1720"/>
        <v>11633</v>
      </c>
      <c r="J2319" s="1" t="s">
        <v>125</v>
      </c>
      <c r="L2319"/>
      <c r="M2319"/>
      <c r="N2319"/>
    </row>
    <row r="2320" spans="1:14" ht="15" hidden="1" outlineLevel="2" x14ac:dyDescent="0.25">
      <c r="A2320" s="1"/>
      <c r="B2320" s="8" t="str">
        <f t="shared" si="1717"/>
        <v>Current Angle- Channel 50</v>
      </c>
      <c r="C2320" s="1">
        <f t="shared" ref="C2320:D2320" si="1767">C2319+1</f>
        <v>50</v>
      </c>
      <c r="D2320" s="10">
        <f t="shared" si="1767"/>
        <v>6393</v>
      </c>
      <c r="F2320" s="10">
        <f t="shared" si="1719"/>
        <v>11634</v>
      </c>
      <c r="G2320" s="11">
        <f t="shared" si="1720"/>
        <v>11635</v>
      </c>
      <c r="J2320" s="1" t="s">
        <v>125</v>
      </c>
      <c r="L2320"/>
      <c r="M2320"/>
      <c r="N2320"/>
    </row>
    <row r="2321" spans="1:14" ht="15" hidden="1" outlineLevel="2" x14ac:dyDescent="0.25">
      <c r="A2321" s="1"/>
      <c r="B2321" s="8" t="str">
        <f t="shared" si="1717"/>
        <v>Current Angle- Channel 51</v>
      </c>
      <c r="C2321" s="1">
        <f t="shared" ref="C2321:D2321" si="1768">C2320+1</f>
        <v>51</v>
      </c>
      <c r="D2321" s="10">
        <f t="shared" si="1768"/>
        <v>6394</v>
      </c>
      <c r="F2321" s="10">
        <f t="shared" si="1719"/>
        <v>11636</v>
      </c>
      <c r="G2321" s="11">
        <f t="shared" si="1720"/>
        <v>11637</v>
      </c>
      <c r="J2321" s="1" t="s">
        <v>125</v>
      </c>
      <c r="L2321"/>
      <c r="M2321"/>
      <c r="N2321"/>
    </row>
    <row r="2322" spans="1:14" ht="15" hidden="1" outlineLevel="2" x14ac:dyDescent="0.25">
      <c r="A2322" s="1"/>
      <c r="B2322" s="8" t="str">
        <f t="shared" si="1717"/>
        <v>Current Angle- Channel 52</v>
      </c>
      <c r="C2322" s="1">
        <f t="shared" ref="C2322:D2322" si="1769">C2321+1</f>
        <v>52</v>
      </c>
      <c r="D2322" s="10">
        <f t="shared" si="1769"/>
        <v>6395</v>
      </c>
      <c r="F2322" s="10">
        <f t="shared" si="1719"/>
        <v>11638</v>
      </c>
      <c r="G2322" s="11">
        <f t="shared" si="1720"/>
        <v>11639</v>
      </c>
      <c r="J2322" s="1" t="s">
        <v>125</v>
      </c>
      <c r="L2322"/>
      <c r="M2322"/>
      <c r="N2322"/>
    </row>
    <row r="2323" spans="1:14" ht="15" hidden="1" outlineLevel="2" x14ac:dyDescent="0.25">
      <c r="A2323" s="1"/>
      <c r="B2323" s="8" t="str">
        <f t="shared" si="1717"/>
        <v>Current Angle- Channel 53</v>
      </c>
      <c r="C2323" s="1">
        <f t="shared" ref="C2323:D2323" si="1770">C2322+1</f>
        <v>53</v>
      </c>
      <c r="D2323" s="10">
        <f t="shared" si="1770"/>
        <v>6396</v>
      </c>
      <c r="F2323" s="10">
        <f t="shared" si="1719"/>
        <v>11640</v>
      </c>
      <c r="G2323" s="11">
        <f t="shared" si="1720"/>
        <v>11641</v>
      </c>
      <c r="J2323" s="1" t="s">
        <v>125</v>
      </c>
      <c r="L2323"/>
      <c r="M2323"/>
      <c r="N2323"/>
    </row>
    <row r="2324" spans="1:14" ht="15" hidden="1" outlineLevel="2" x14ac:dyDescent="0.25">
      <c r="A2324" s="1"/>
      <c r="B2324" s="8" t="str">
        <f t="shared" si="1717"/>
        <v>Current Angle- Channel 54</v>
      </c>
      <c r="C2324" s="1">
        <f t="shared" ref="C2324:D2324" si="1771">C2323+1</f>
        <v>54</v>
      </c>
      <c r="D2324" s="10">
        <f t="shared" si="1771"/>
        <v>6397</v>
      </c>
      <c r="F2324" s="10">
        <f t="shared" si="1719"/>
        <v>11642</v>
      </c>
      <c r="G2324" s="11">
        <f t="shared" si="1720"/>
        <v>11643</v>
      </c>
      <c r="J2324" s="1" t="s">
        <v>125</v>
      </c>
      <c r="L2324"/>
      <c r="M2324"/>
      <c r="N2324"/>
    </row>
    <row r="2325" spans="1:14" ht="15" hidden="1" outlineLevel="2" x14ac:dyDescent="0.25">
      <c r="A2325" s="1"/>
      <c r="B2325" s="8" t="str">
        <f t="shared" si="1717"/>
        <v>Current Angle- Channel 55</v>
      </c>
      <c r="C2325" s="1">
        <f t="shared" ref="C2325:D2325" si="1772">C2324+1</f>
        <v>55</v>
      </c>
      <c r="D2325" s="10">
        <f t="shared" si="1772"/>
        <v>6398</v>
      </c>
      <c r="F2325" s="10">
        <f t="shared" si="1719"/>
        <v>11644</v>
      </c>
      <c r="G2325" s="11">
        <f t="shared" si="1720"/>
        <v>11645</v>
      </c>
      <c r="J2325" s="1" t="s">
        <v>125</v>
      </c>
      <c r="L2325"/>
      <c r="M2325"/>
      <c r="N2325"/>
    </row>
    <row r="2326" spans="1:14" ht="15" hidden="1" outlineLevel="2" x14ac:dyDescent="0.25">
      <c r="A2326" s="1"/>
      <c r="B2326" s="8" t="str">
        <f t="shared" si="1717"/>
        <v>Current Angle- Channel 56</v>
      </c>
      <c r="C2326" s="1">
        <f t="shared" ref="C2326:D2326" si="1773">C2325+1</f>
        <v>56</v>
      </c>
      <c r="D2326" s="10">
        <f t="shared" si="1773"/>
        <v>6399</v>
      </c>
      <c r="F2326" s="10">
        <f t="shared" si="1719"/>
        <v>11646</v>
      </c>
      <c r="G2326" s="11">
        <f t="shared" si="1720"/>
        <v>11647</v>
      </c>
      <c r="J2326" s="1" t="s">
        <v>125</v>
      </c>
      <c r="L2326"/>
      <c r="M2326"/>
      <c r="N2326"/>
    </row>
    <row r="2327" spans="1:14" ht="15" hidden="1" outlineLevel="2" x14ac:dyDescent="0.25">
      <c r="A2327" s="1"/>
      <c r="B2327" s="8" t="str">
        <f t="shared" si="1717"/>
        <v>Current Angle- Channel 57</v>
      </c>
      <c r="C2327" s="1">
        <f t="shared" ref="C2327:D2327" si="1774">C2326+1</f>
        <v>57</v>
      </c>
      <c r="D2327" s="10">
        <f t="shared" si="1774"/>
        <v>6400</v>
      </c>
      <c r="F2327" s="10">
        <f t="shared" si="1719"/>
        <v>11648</v>
      </c>
      <c r="G2327" s="11">
        <f t="shared" si="1720"/>
        <v>11649</v>
      </c>
      <c r="J2327" s="1" t="s">
        <v>125</v>
      </c>
      <c r="L2327"/>
      <c r="M2327"/>
      <c r="N2327"/>
    </row>
    <row r="2328" spans="1:14" ht="15" hidden="1" outlineLevel="2" x14ac:dyDescent="0.25">
      <c r="A2328" s="1"/>
      <c r="B2328" s="8" t="str">
        <f t="shared" si="1717"/>
        <v>Current Angle- Channel 58</v>
      </c>
      <c r="C2328" s="1">
        <f t="shared" ref="C2328:D2328" si="1775">C2327+1</f>
        <v>58</v>
      </c>
      <c r="D2328" s="10">
        <f t="shared" si="1775"/>
        <v>6401</v>
      </c>
      <c r="F2328" s="10">
        <f t="shared" si="1719"/>
        <v>11650</v>
      </c>
      <c r="G2328" s="11">
        <f t="shared" si="1720"/>
        <v>11651</v>
      </c>
      <c r="J2328" s="1" t="s">
        <v>125</v>
      </c>
      <c r="L2328"/>
      <c r="M2328"/>
      <c r="N2328"/>
    </row>
    <row r="2329" spans="1:14" ht="15" hidden="1" outlineLevel="2" x14ac:dyDescent="0.25">
      <c r="A2329" s="1"/>
      <c r="B2329" s="8" t="str">
        <f t="shared" si="1717"/>
        <v>Current Angle- Channel 59</v>
      </c>
      <c r="C2329" s="1">
        <f t="shared" ref="C2329:D2329" si="1776">C2328+1</f>
        <v>59</v>
      </c>
      <c r="D2329" s="10">
        <f t="shared" si="1776"/>
        <v>6402</v>
      </c>
      <c r="F2329" s="10">
        <f t="shared" si="1719"/>
        <v>11652</v>
      </c>
      <c r="G2329" s="11">
        <f t="shared" si="1720"/>
        <v>11653</v>
      </c>
      <c r="J2329" s="1" t="s">
        <v>125</v>
      </c>
      <c r="L2329"/>
      <c r="M2329"/>
      <c r="N2329"/>
    </row>
    <row r="2330" spans="1:14" ht="15" hidden="1" outlineLevel="2" x14ac:dyDescent="0.25">
      <c r="A2330" s="1"/>
      <c r="B2330" s="8" t="str">
        <f t="shared" si="1717"/>
        <v>Current Angle- Channel 60</v>
      </c>
      <c r="C2330" s="1">
        <f t="shared" ref="C2330:D2330" si="1777">C2329+1</f>
        <v>60</v>
      </c>
      <c r="D2330" s="10">
        <f t="shared" si="1777"/>
        <v>6403</v>
      </c>
      <c r="F2330" s="10">
        <f t="shared" si="1719"/>
        <v>11654</v>
      </c>
      <c r="G2330" s="11">
        <f t="shared" si="1720"/>
        <v>11655</v>
      </c>
      <c r="J2330" s="1" t="s">
        <v>125</v>
      </c>
      <c r="L2330"/>
      <c r="M2330"/>
      <c r="N2330"/>
    </row>
    <row r="2331" spans="1:14" ht="15" hidden="1" outlineLevel="2" x14ac:dyDescent="0.25">
      <c r="A2331" s="1"/>
      <c r="B2331" s="8" t="str">
        <f t="shared" si="1717"/>
        <v>Current Angle- Channel 61</v>
      </c>
      <c r="C2331" s="1">
        <f t="shared" ref="C2331:D2331" si="1778">C2330+1</f>
        <v>61</v>
      </c>
      <c r="D2331" s="10">
        <f t="shared" si="1778"/>
        <v>6404</v>
      </c>
      <c r="F2331" s="10">
        <f t="shared" si="1719"/>
        <v>11656</v>
      </c>
      <c r="G2331" s="11">
        <f t="shared" si="1720"/>
        <v>11657</v>
      </c>
      <c r="J2331" s="1" t="s">
        <v>125</v>
      </c>
      <c r="L2331"/>
      <c r="M2331"/>
      <c r="N2331"/>
    </row>
    <row r="2332" spans="1:14" ht="15" hidden="1" outlineLevel="2" x14ac:dyDescent="0.25">
      <c r="A2332" s="1"/>
      <c r="B2332" s="8" t="str">
        <f t="shared" si="1717"/>
        <v>Current Angle- Channel 62</v>
      </c>
      <c r="C2332" s="1">
        <f t="shared" ref="C2332:D2332" si="1779">C2331+1</f>
        <v>62</v>
      </c>
      <c r="D2332" s="10">
        <f t="shared" si="1779"/>
        <v>6405</v>
      </c>
      <c r="F2332" s="10">
        <f t="shared" si="1719"/>
        <v>11658</v>
      </c>
      <c r="G2332" s="11">
        <f t="shared" si="1720"/>
        <v>11659</v>
      </c>
      <c r="J2332" s="1" t="s">
        <v>125</v>
      </c>
      <c r="L2332"/>
      <c r="M2332"/>
      <c r="N2332"/>
    </row>
    <row r="2333" spans="1:14" ht="15" hidden="1" outlineLevel="2" x14ac:dyDescent="0.25">
      <c r="A2333" s="1"/>
      <c r="B2333" s="8" t="str">
        <f t="shared" si="1717"/>
        <v>Current Angle- Channel 63</v>
      </c>
      <c r="C2333" s="1">
        <f t="shared" ref="C2333:D2333" si="1780">C2332+1</f>
        <v>63</v>
      </c>
      <c r="D2333" s="10">
        <f t="shared" si="1780"/>
        <v>6406</v>
      </c>
      <c r="F2333" s="10">
        <f t="shared" si="1719"/>
        <v>11660</v>
      </c>
      <c r="G2333" s="11">
        <f t="shared" si="1720"/>
        <v>11661</v>
      </c>
      <c r="J2333" s="1" t="s">
        <v>125</v>
      </c>
      <c r="L2333"/>
      <c r="M2333"/>
      <c r="N2333"/>
    </row>
    <row r="2334" spans="1:14" ht="15" hidden="1" outlineLevel="2" x14ac:dyDescent="0.25">
      <c r="A2334" s="1"/>
      <c r="B2334" s="8" t="str">
        <f t="shared" si="1717"/>
        <v>Current Angle- Channel 64</v>
      </c>
      <c r="C2334" s="1">
        <f t="shared" ref="C2334:D2334" si="1781">C2333+1</f>
        <v>64</v>
      </c>
      <c r="D2334" s="10">
        <f t="shared" si="1781"/>
        <v>6407</v>
      </c>
      <c r="F2334" s="10">
        <f t="shared" si="1719"/>
        <v>11662</v>
      </c>
      <c r="G2334" s="11">
        <f t="shared" si="1720"/>
        <v>11663</v>
      </c>
      <c r="J2334" s="1" t="s">
        <v>125</v>
      </c>
      <c r="L2334"/>
      <c r="M2334"/>
      <c r="N2334"/>
    </row>
    <row r="2335" spans="1:14" ht="15" hidden="1" outlineLevel="2" x14ac:dyDescent="0.25">
      <c r="A2335" s="1"/>
      <c r="B2335" s="8" t="str">
        <f t="shared" si="1717"/>
        <v>Current Angle- Channel 65</v>
      </c>
      <c r="C2335" s="1">
        <f t="shared" ref="C2335:D2335" si="1782">C2334+1</f>
        <v>65</v>
      </c>
      <c r="D2335" s="10">
        <f t="shared" si="1782"/>
        <v>6408</v>
      </c>
      <c r="F2335" s="10">
        <f t="shared" si="1719"/>
        <v>11664</v>
      </c>
      <c r="G2335" s="11">
        <f t="shared" si="1720"/>
        <v>11665</v>
      </c>
      <c r="J2335" s="1" t="s">
        <v>125</v>
      </c>
      <c r="L2335"/>
      <c r="M2335"/>
      <c r="N2335"/>
    </row>
    <row r="2336" spans="1:14" ht="15" hidden="1" outlineLevel="2" x14ac:dyDescent="0.25">
      <c r="A2336" s="1"/>
      <c r="B2336" s="8" t="str">
        <f t="shared" ref="B2336:B2366" si="1783">CONCATENATE("Current Angle- Channel ",C2336)</f>
        <v>Current Angle- Channel 66</v>
      </c>
      <c r="C2336" s="1">
        <f t="shared" ref="C2336:D2336" si="1784">C2335+1</f>
        <v>66</v>
      </c>
      <c r="D2336" s="10">
        <f t="shared" si="1784"/>
        <v>6409</v>
      </c>
      <c r="F2336" s="10">
        <f t="shared" si="1719"/>
        <v>11666</v>
      </c>
      <c r="G2336" s="11">
        <f t="shared" si="1720"/>
        <v>11667</v>
      </c>
      <c r="J2336" s="1" t="s">
        <v>125</v>
      </c>
      <c r="L2336"/>
      <c r="M2336"/>
      <c r="N2336"/>
    </row>
    <row r="2337" spans="1:14" ht="15" hidden="1" outlineLevel="2" x14ac:dyDescent="0.25">
      <c r="A2337" s="1"/>
      <c r="B2337" s="8" t="str">
        <f t="shared" si="1783"/>
        <v>Current Angle- Channel 67</v>
      </c>
      <c r="C2337" s="1">
        <f t="shared" ref="C2337:D2337" si="1785">C2336+1</f>
        <v>67</v>
      </c>
      <c r="D2337" s="10">
        <f t="shared" si="1785"/>
        <v>6410</v>
      </c>
      <c r="F2337" s="10">
        <f t="shared" ref="F2337:F2366" si="1786">G2336+1</f>
        <v>11668</v>
      </c>
      <c r="G2337" s="11">
        <f t="shared" ref="G2337:G2366" si="1787">+F2337+1</f>
        <v>11669</v>
      </c>
      <c r="J2337" s="1" t="s">
        <v>125</v>
      </c>
      <c r="L2337"/>
      <c r="M2337"/>
      <c r="N2337"/>
    </row>
    <row r="2338" spans="1:14" ht="15" hidden="1" outlineLevel="2" x14ac:dyDescent="0.25">
      <c r="A2338" s="1"/>
      <c r="B2338" s="8" t="str">
        <f t="shared" si="1783"/>
        <v>Current Angle- Channel 68</v>
      </c>
      <c r="C2338" s="1">
        <f t="shared" ref="C2338:D2338" si="1788">C2337+1</f>
        <v>68</v>
      </c>
      <c r="D2338" s="10">
        <f t="shared" si="1788"/>
        <v>6411</v>
      </c>
      <c r="F2338" s="10">
        <f t="shared" si="1786"/>
        <v>11670</v>
      </c>
      <c r="G2338" s="11">
        <f t="shared" si="1787"/>
        <v>11671</v>
      </c>
      <c r="J2338" s="1" t="s">
        <v>125</v>
      </c>
      <c r="L2338"/>
      <c r="M2338"/>
      <c r="N2338"/>
    </row>
    <row r="2339" spans="1:14" ht="15" hidden="1" outlineLevel="2" x14ac:dyDescent="0.25">
      <c r="A2339" s="1"/>
      <c r="B2339" s="8" t="str">
        <f t="shared" si="1783"/>
        <v>Current Angle- Channel 69</v>
      </c>
      <c r="C2339" s="1">
        <f t="shared" ref="C2339:D2339" si="1789">C2338+1</f>
        <v>69</v>
      </c>
      <c r="D2339" s="10">
        <f t="shared" si="1789"/>
        <v>6412</v>
      </c>
      <c r="F2339" s="10">
        <f t="shared" si="1786"/>
        <v>11672</v>
      </c>
      <c r="G2339" s="11">
        <f t="shared" si="1787"/>
        <v>11673</v>
      </c>
      <c r="J2339" s="1" t="s">
        <v>125</v>
      </c>
      <c r="L2339"/>
      <c r="M2339"/>
      <c r="N2339"/>
    </row>
    <row r="2340" spans="1:14" ht="15" hidden="1" outlineLevel="2" x14ac:dyDescent="0.25">
      <c r="A2340" s="1"/>
      <c r="B2340" s="8" t="str">
        <f t="shared" si="1783"/>
        <v>Current Angle- Channel 70</v>
      </c>
      <c r="C2340" s="1">
        <f t="shared" ref="C2340:D2340" si="1790">C2339+1</f>
        <v>70</v>
      </c>
      <c r="D2340" s="10">
        <f t="shared" si="1790"/>
        <v>6413</v>
      </c>
      <c r="F2340" s="10">
        <f t="shared" si="1786"/>
        <v>11674</v>
      </c>
      <c r="G2340" s="11">
        <f t="shared" si="1787"/>
        <v>11675</v>
      </c>
      <c r="J2340" s="1" t="s">
        <v>125</v>
      </c>
      <c r="L2340"/>
      <c r="M2340"/>
      <c r="N2340"/>
    </row>
    <row r="2341" spans="1:14" ht="15" hidden="1" outlineLevel="2" x14ac:dyDescent="0.25">
      <c r="A2341" s="1"/>
      <c r="B2341" s="8" t="str">
        <f t="shared" si="1783"/>
        <v>Current Angle- Channel 71</v>
      </c>
      <c r="C2341" s="1">
        <f t="shared" ref="C2341:D2341" si="1791">C2340+1</f>
        <v>71</v>
      </c>
      <c r="D2341" s="10">
        <f t="shared" si="1791"/>
        <v>6414</v>
      </c>
      <c r="F2341" s="10">
        <f t="shared" si="1786"/>
        <v>11676</v>
      </c>
      <c r="G2341" s="11">
        <f t="shared" si="1787"/>
        <v>11677</v>
      </c>
      <c r="J2341" s="1" t="s">
        <v>125</v>
      </c>
      <c r="L2341"/>
      <c r="M2341"/>
      <c r="N2341"/>
    </row>
    <row r="2342" spans="1:14" ht="15" hidden="1" outlineLevel="2" x14ac:dyDescent="0.25">
      <c r="A2342" s="1"/>
      <c r="B2342" s="8" t="str">
        <f t="shared" si="1783"/>
        <v>Current Angle- Channel 72</v>
      </c>
      <c r="C2342" s="1">
        <f t="shared" ref="C2342:D2342" si="1792">C2341+1</f>
        <v>72</v>
      </c>
      <c r="D2342" s="10">
        <f t="shared" si="1792"/>
        <v>6415</v>
      </c>
      <c r="F2342" s="10">
        <f t="shared" si="1786"/>
        <v>11678</v>
      </c>
      <c r="G2342" s="11">
        <f t="shared" si="1787"/>
        <v>11679</v>
      </c>
      <c r="J2342" s="1" t="s">
        <v>125</v>
      </c>
      <c r="L2342"/>
      <c r="M2342"/>
      <c r="N2342"/>
    </row>
    <row r="2343" spans="1:14" ht="15" hidden="1" outlineLevel="2" x14ac:dyDescent="0.25">
      <c r="A2343" s="1"/>
      <c r="B2343" s="8" t="str">
        <f t="shared" si="1783"/>
        <v>Current Angle- Channel 73</v>
      </c>
      <c r="C2343" s="1">
        <f t="shared" ref="C2343:D2343" si="1793">C2342+1</f>
        <v>73</v>
      </c>
      <c r="D2343" s="10">
        <f t="shared" si="1793"/>
        <v>6416</v>
      </c>
      <c r="F2343" s="10">
        <f t="shared" si="1786"/>
        <v>11680</v>
      </c>
      <c r="G2343" s="11">
        <f t="shared" si="1787"/>
        <v>11681</v>
      </c>
      <c r="J2343" s="1" t="s">
        <v>125</v>
      </c>
      <c r="L2343"/>
      <c r="M2343"/>
      <c r="N2343"/>
    </row>
    <row r="2344" spans="1:14" ht="15" hidden="1" outlineLevel="2" x14ac:dyDescent="0.25">
      <c r="A2344" s="1"/>
      <c r="B2344" s="8" t="str">
        <f t="shared" si="1783"/>
        <v>Current Angle- Channel 74</v>
      </c>
      <c r="C2344" s="1">
        <f t="shared" ref="C2344:D2344" si="1794">C2343+1</f>
        <v>74</v>
      </c>
      <c r="D2344" s="10">
        <f t="shared" si="1794"/>
        <v>6417</v>
      </c>
      <c r="F2344" s="10">
        <f t="shared" si="1786"/>
        <v>11682</v>
      </c>
      <c r="G2344" s="11">
        <f t="shared" si="1787"/>
        <v>11683</v>
      </c>
      <c r="J2344" s="1" t="s">
        <v>125</v>
      </c>
      <c r="L2344"/>
      <c r="M2344"/>
      <c r="N2344"/>
    </row>
    <row r="2345" spans="1:14" ht="15" hidden="1" outlineLevel="2" x14ac:dyDescent="0.25">
      <c r="A2345" s="1"/>
      <c r="B2345" s="8" t="str">
        <f t="shared" si="1783"/>
        <v>Current Angle- Channel 75</v>
      </c>
      <c r="C2345" s="1">
        <f t="shared" ref="C2345:D2345" si="1795">C2344+1</f>
        <v>75</v>
      </c>
      <c r="D2345" s="10">
        <f t="shared" si="1795"/>
        <v>6418</v>
      </c>
      <c r="F2345" s="10">
        <f t="shared" si="1786"/>
        <v>11684</v>
      </c>
      <c r="G2345" s="11">
        <f t="shared" si="1787"/>
        <v>11685</v>
      </c>
      <c r="J2345" s="1" t="s">
        <v>125</v>
      </c>
      <c r="L2345"/>
      <c r="M2345"/>
      <c r="N2345"/>
    </row>
    <row r="2346" spans="1:14" ht="15" hidden="1" outlineLevel="2" x14ac:dyDescent="0.25">
      <c r="A2346" s="1"/>
      <c r="B2346" s="8" t="str">
        <f t="shared" si="1783"/>
        <v>Current Angle- Channel 76</v>
      </c>
      <c r="C2346" s="1">
        <f t="shared" ref="C2346:D2346" si="1796">C2345+1</f>
        <v>76</v>
      </c>
      <c r="D2346" s="10">
        <f t="shared" si="1796"/>
        <v>6419</v>
      </c>
      <c r="F2346" s="10">
        <f t="shared" si="1786"/>
        <v>11686</v>
      </c>
      <c r="G2346" s="11">
        <f t="shared" si="1787"/>
        <v>11687</v>
      </c>
      <c r="J2346" s="1" t="s">
        <v>125</v>
      </c>
      <c r="L2346"/>
      <c r="M2346"/>
      <c r="N2346"/>
    </row>
    <row r="2347" spans="1:14" ht="15" hidden="1" outlineLevel="2" x14ac:dyDescent="0.25">
      <c r="A2347" s="1"/>
      <c r="B2347" s="8" t="str">
        <f t="shared" si="1783"/>
        <v>Current Angle- Channel 77</v>
      </c>
      <c r="C2347" s="1">
        <f t="shared" ref="C2347:D2347" si="1797">C2346+1</f>
        <v>77</v>
      </c>
      <c r="D2347" s="10">
        <f t="shared" si="1797"/>
        <v>6420</v>
      </c>
      <c r="F2347" s="10">
        <f t="shared" si="1786"/>
        <v>11688</v>
      </c>
      <c r="G2347" s="11">
        <f t="shared" si="1787"/>
        <v>11689</v>
      </c>
      <c r="J2347" s="1" t="s">
        <v>125</v>
      </c>
      <c r="L2347"/>
      <c r="M2347"/>
      <c r="N2347"/>
    </row>
    <row r="2348" spans="1:14" ht="15" hidden="1" outlineLevel="2" x14ac:dyDescent="0.25">
      <c r="A2348" s="1"/>
      <c r="B2348" s="8" t="str">
        <f t="shared" si="1783"/>
        <v>Current Angle- Channel 78</v>
      </c>
      <c r="C2348" s="1">
        <f t="shared" ref="C2348:D2348" si="1798">C2347+1</f>
        <v>78</v>
      </c>
      <c r="D2348" s="10">
        <f t="shared" si="1798"/>
        <v>6421</v>
      </c>
      <c r="F2348" s="10">
        <f t="shared" si="1786"/>
        <v>11690</v>
      </c>
      <c r="G2348" s="11">
        <f t="shared" si="1787"/>
        <v>11691</v>
      </c>
      <c r="J2348" s="1" t="s">
        <v>125</v>
      </c>
      <c r="L2348"/>
      <c r="M2348"/>
      <c r="N2348"/>
    </row>
    <row r="2349" spans="1:14" ht="15" hidden="1" outlineLevel="2" x14ac:dyDescent="0.25">
      <c r="A2349" s="1"/>
      <c r="B2349" s="8" t="str">
        <f t="shared" si="1783"/>
        <v>Current Angle- Channel 79</v>
      </c>
      <c r="C2349" s="1">
        <f t="shared" ref="C2349:D2349" si="1799">C2348+1</f>
        <v>79</v>
      </c>
      <c r="D2349" s="10">
        <f t="shared" si="1799"/>
        <v>6422</v>
      </c>
      <c r="F2349" s="10">
        <f t="shared" si="1786"/>
        <v>11692</v>
      </c>
      <c r="G2349" s="11">
        <f t="shared" si="1787"/>
        <v>11693</v>
      </c>
      <c r="J2349" s="1" t="s">
        <v>125</v>
      </c>
      <c r="L2349"/>
      <c r="M2349"/>
      <c r="N2349"/>
    </row>
    <row r="2350" spans="1:14" ht="15" hidden="1" outlineLevel="2" x14ac:dyDescent="0.25">
      <c r="A2350" s="1"/>
      <c r="B2350" s="8" t="str">
        <f t="shared" si="1783"/>
        <v>Current Angle- Channel 80</v>
      </c>
      <c r="C2350" s="1">
        <f t="shared" ref="C2350:D2350" si="1800">C2349+1</f>
        <v>80</v>
      </c>
      <c r="D2350" s="10">
        <f t="shared" si="1800"/>
        <v>6423</v>
      </c>
      <c r="F2350" s="10">
        <f t="shared" si="1786"/>
        <v>11694</v>
      </c>
      <c r="G2350" s="11">
        <f t="shared" si="1787"/>
        <v>11695</v>
      </c>
      <c r="J2350" s="1" t="s">
        <v>125</v>
      </c>
      <c r="L2350"/>
      <c r="M2350"/>
      <c r="N2350"/>
    </row>
    <row r="2351" spans="1:14" ht="15" hidden="1" outlineLevel="2" x14ac:dyDescent="0.25">
      <c r="A2351" s="1"/>
      <c r="B2351" s="8" t="str">
        <f t="shared" si="1783"/>
        <v>Current Angle- Channel 81</v>
      </c>
      <c r="C2351" s="1">
        <f t="shared" ref="C2351:D2351" si="1801">C2350+1</f>
        <v>81</v>
      </c>
      <c r="D2351" s="10">
        <f t="shared" si="1801"/>
        <v>6424</v>
      </c>
      <c r="F2351" s="10">
        <f t="shared" si="1786"/>
        <v>11696</v>
      </c>
      <c r="G2351" s="11">
        <f t="shared" si="1787"/>
        <v>11697</v>
      </c>
      <c r="J2351" s="1" t="s">
        <v>125</v>
      </c>
      <c r="L2351"/>
      <c r="M2351"/>
      <c r="N2351"/>
    </row>
    <row r="2352" spans="1:14" ht="15" hidden="1" outlineLevel="2" x14ac:dyDescent="0.25">
      <c r="A2352" s="1"/>
      <c r="B2352" s="8" t="str">
        <f t="shared" si="1783"/>
        <v>Current Angle- Channel 82</v>
      </c>
      <c r="C2352" s="1">
        <f t="shared" ref="C2352:D2352" si="1802">C2351+1</f>
        <v>82</v>
      </c>
      <c r="D2352" s="10">
        <f t="shared" si="1802"/>
        <v>6425</v>
      </c>
      <c r="F2352" s="10">
        <f t="shared" si="1786"/>
        <v>11698</v>
      </c>
      <c r="G2352" s="11">
        <f t="shared" si="1787"/>
        <v>11699</v>
      </c>
      <c r="J2352" s="1" t="s">
        <v>125</v>
      </c>
      <c r="L2352"/>
      <c r="M2352"/>
      <c r="N2352"/>
    </row>
    <row r="2353" spans="1:14" ht="15" hidden="1" outlineLevel="2" x14ac:dyDescent="0.25">
      <c r="A2353" s="1"/>
      <c r="B2353" s="8" t="str">
        <f t="shared" si="1783"/>
        <v>Current Angle- Channel 83</v>
      </c>
      <c r="C2353" s="1">
        <f t="shared" ref="C2353:D2353" si="1803">C2352+1</f>
        <v>83</v>
      </c>
      <c r="D2353" s="10">
        <f t="shared" si="1803"/>
        <v>6426</v>
      </c>
      <c r="F2353" s="10">
        <f t="shared" si="1786"/>
        <v>11700</v>
      </c>
      <c r="G2353" s="11">
        <f t="shared" si="1787"/>
        <v>11701</v>
      </c>
      <c r="J2353" s="1" t="s">
        <v>125</v>
      </c>
      <c r="L2353"/>
      <c r="M2353"/>
      <c r="N2353"/>
    </row>
    <row r="2354" spans="1:14" ht="15" hidden="1" outlineLevel="2" x14ac:dyDescent="0.25">
      <c r="A2354" s="1"/>
      <c r="B2354" s="8" t="str">
        <f t="shared" si="1783"/>
        <v>Current Angle- Channel 84</v>
      </c>
      <c r="C2354" s="1">
        <f t="shared" ref="C2354:D2354" si="1804">C2353+1</f>
        <v>84</v>
      </c>
      <c r="D2354" s="10">
        <f t="shared" si="1804"/>
        <v>6427</v>
      </c>
      <c r="F2354" s="10">
        <f t="shared" si="1786"/>
        <v>11702</v>
      </c>
      <c r="G2354" s="11">
        <f t="shared" si="1787"/>
        <v>11703</v>
      </c>
      <c r="J2354" s="1" t="s">
        <v>125</v>
      </c>
      <c r="L2354"/>
      <c r="M2354"/>
      <c r="N2354"/>
    </row>
    <row r="2355" spans="1:14" ht="15" hidden="1" outlineLevel="2" x14ac:dyDescent="0.25">
      <c r="A2355" s="1"/>
      <c r="B2355" s="8" t="str">
        <f t="shared" si="1783"/>
        <v>Current Angle- Channel 85</v>
      </c>
      <c r="C2355" s="1">
        <f t="shared" ref="C2355:D2355" si="1805">C2354+1</f>
        <v>85</v>
      </c>
      <c r="D2355" s="10">
        <f t="shared" si="1805"/>
        <v>6428</v>
      </c>
      <c r="F2355" s="10">
        <f t="shared" si="1786"/>
        <v>11704</v>
      </c>
      <c r="G2355" s="11">
        <f t="shared" si="1787"/>
        <v>11705</v>
      </c>
      <c r="J2355" s="1" t="s">
        <v>125</v>
      </c>
      <c r="L2355"/>
      <c r="M2355"/>
      <c r="N2355"/>
    </row>
    <row r="2356" spans="1:14" ht="15" hidden="1" outlineLevel="2" x14ac:dyDescent="0.25">
      <c r="A2356" s="1"/>
      <c r="B2356" s="8" t="str">
        <f t="shared" si="1783"/>
        <v>Current Angle- Channel 86</v>
      </c>
      <c r="C2356" s="1">
        <f t="shared" ref="C2356:D2356" si="1806">C2355+1</f>
        <v>86</v>
      </c>
      <c r="D2356" s="10">
        <f t="shared" si="1806"/>
        <v>6429</v>
      </c>
      <c r="F2356" s="10">
        <f t="shared" si="1786"/>
        <v>11706</v>
      </c>
      <c r="G2356" s="11">
        <f t="shared" si="1787"/>
        <v>11707</v>
      </c>
      <c r="J2356" s="1" t="s">
        <v>125</v>
      </c>
      <c r="L2356"/>
      <c r="M2356"/>
      <c r="N2356"/>
    </row>
    <row r="2357" spans="1:14" ht="15" hidden="1" outlineLevel="2" x14ac:dyDescent="0.25">
      <c r="A2357" s="1"/>
      <c r="B2357" s="8" t="str">
        <f t="shared" si="1783"/>
        <v>Current Angle- Channel 87</v>
      </c>
      <c r="C2357" s="1">
        <f t="shared" ref="C2357:D2357" si="1807">C2356+1</f>
        <v>87</v>
      </c>
      <c r="D2357" s="10">
        <f t="shared" si="1807"/>
        <v>6430</v>
      </c>
      <c r="F2357" s="10">
        <f t="shared" si="1786"/>
        <v>11708</v>
      </c>
      <c r="G2357" s="11">
        <f t="shared" si="1787"/>
        <v>11709</v>
      </c>
      <c r="J2357" s="1" t="s">
        <v>125</v>
      </c>
      <c r="L2357"/>
      <c r="M2357"/>
      <c r="N2357"/>
    </row>
    <row r="2358" spans="1:14" ht="15" hidden="1" outlineLevel="2" x14ac:dyDescent="0.25">
      <c r="A2358" s="1"/>
      <c r="B2358" s="8" t="str">
        <f t="shared" si="1783"/>
        <v>Current Angle- Channel 88</v>
      </c>
      <c r="C2358" s="1">
        <f t="shared" ref="C2358:D2358" si="1808">C2357+1</f>
        <v>88</v>
      </c>
      <c r="D2358" s="10">
        <f t="shared" si="1808"/>
        <v>6431</v>
      </c>
      <c r="F2358" s="10">
        <f t="shared" si="1786"/>
        <v>11710</v>
      </c>
      <c r="G2358" s="11">
        <f t="shared" si="1787"/>
        <v>11711</v>
      </c>
      <c r="J2358" s="1" t="s">
        <v>125</v>
      </c>
      <c r="L2358"/>
      <c r="M2358"/>
      <c r="N2358"/>
    </row>
    <row r="2359" spans="1:14" ht="15" hidden="1" outlineLevel="2" x14ac:dyDescent="0.25">
      <c r="A2359" s="1"/>
      <c r="B2359" s="8" t="str">
        <f t="shared" si="1783"/>
        <v>Current Angle- Channel 89</v>
      </c>
      <c r="C2359" s="1">
        <f t="shared" ref="C2359:D2359" si="1809">C2358+1</f>
        <v>89</v>
      </c>
      <c r="D2359" s="10">
        <f t="shared" si="1809"/>
        <v>6432</v>
      </c>
      <c r="F2359" s="10">
        <f t="shared" si="1786"/>
        <v>11712</v>
      </c>
      <c r="G2359" s="11">
        <f t="shared" si="1787"/>
        <v>11713</v>
      </c>
      <c r="J2359" s="1" t="s">
        <v>125</v>
      </c>
      <c r="L2359"/>
      <c r="M2359"/>
      <c r="N2359"/>
    </row>
    <row r="2360" spans="1:14" ht="15" hidden="1" outlineLevel="2" x14ac:dyDescent="0.25">
      <c r="A2360" s="1"/>
      <c r="B2360" s="8" t="str">
        <f t="shared" si="1783"/>
        <v>Current Angle- Channel 90</v>
      </c>
      <c r="C2360" s="1">
        <f t="shared" ref="C2360:D2360" si="1810">C2359+1</f>
        <v>90</v>
      </c>
      <c r="D2360" s="10">
        <f t="shared" si="1810"/>
        <v>6433</v>
      </c>
      <c r="F2360" s="10">
        <f t="shared" si="1786"/>
        <v>11714</v>
      </c>
      <c r="G2360" s="11">
        <f t="shared" si="1787"/>
        <v>11715</v>
      </c>
      <c r="J2360" s="1" t="s">
        <v>125</v>
      </c>
      <c r="L2360"/>
      <c r="M2360"/>
      <c r="N2360"/>
    </row>
    <row r="2361" spans="1:14" ht="15" hidden="1" outlineLevel="2" x14ac:dyDescent="0.25">
      <c r="A2361" s="1"/>
      <c r="B2361" s="8" t="str">
        <f t="shared" si="1783"/>
        <v>Current Angle- Channel 91</v>
      </c>
      <c r="C2361" s="1">
        <f t="shared" ref="C2361:D2361" si="1811">C2360+1</f>
        <v>91</v>
      </c>
      <c r="D2361" s="10">
        <f t="shared" si="1811"/>
        <v>6434</v>
      </c>
      <c r="F2361" s="10">
        <f t="shared" si="1786"/>
        <v>11716</v>
      </c>
      <c r="G2361" s="11">
        <f t="shared" si="1787"/>
        <v>11717</v>
      </c>
      <c r="J2361" s="1" t="s">
        <v>125</v>
      </c>
      <c r="L2361"/>
      <c r="M2361"/>
      <c r="N2361"/>
    </row>
    <row r="2362" spans="1:14" ht="15" hidden="1" outlineLevel="2" x14ac:dyDescent="0.25">
      <c r="A2362" s="1"/>
      <c r="B2362" s="8" t="str">
        <f t="shared" si="1783"/>
        <v>Current Angle- Channel 92</v>
      </c>
      <c r="C2362" s="1">
        <f t="shared" ref="C2362:D2362" si="1812">C2361+1</f>
        <v>92</v>
      </c>
      <c r="D2362" s="10">
        <f t="shared" si="1812"/>
        <v>6435</v>
      </c>
      <c r="F2362" s="10">
        <f t="shared" si="1786"/>
        <v>11718</v>
      </c>
      <c r="G2362" s="11">
        <f t="shared" si="1787"/>
        <v>11719</v>
      </c>
      <c r="J2362" s="1" t="s">
        <v>125</v>
      </c>
      <c r="L2362"/>
      <c r="M2362"/>
      <c r="N2362"/>
    </row>
    <row r="2363" spans="1:14" ht="15" hidden="1" outlineLevel="2" x14ac:dyDescent="0.25">
      <c r="A2363" s="1"/>
      <c r="B2363" s="8" t="str">
        <f t="shared" si="1783"/>
        <v>Current Angle- Channel 93</v>
      </c>
      <c r="C2363" s="1">
        <f t="shared" ref="C2363:D2363" si="1813">C2362+1</f>
        <v>93</v>
      </c>
      <c r="D2363" s="10">
        <f t="shared" si="1813"/>
        <v>6436</v>
      </c>
      <c r="F2363" s="10">
        <f t="shared" si="1786"/>
        <v>11720</v>
      </c>
      <c r="G2363" s="11">
        <f t="shared" si="1787"/>
        <v>11721</v>
      </c>
      <c r="J2363" s="1" t="s">
        <v>125</v>
      </c>
      <c r="L2363"/>
      <c r="M2363"/>
      <c r="N2363"/>
    </row>
    <row r="2364" spans="1:14" hidden="1" outlineLevel="2" x14ac:dyDescent="0.25">
      <c r="B2364" s="8" t="str">
        <f t="shared" si="1783"/>
        <v>Current Angle- Channel 94</v>
      </c>
      <c r="C2364" s="1">
        <f t="shared" ref="C2364:D2364" si="1814">C2363+1</f>
        <v>94</v>
      </c>
      <c r="D2364" s="10">
        <f t="shared" si="1814"/>
        <v>6437</v>
      </c>
      <c r="F2364" s="10">
        <f t="shared" si="1786"/>
        <v>11722</v>
      </c>
      <c r="G2364" s="11">
        <f t="shared" si="1787"/>
        <v>11723</v>
      </c>
      <c r="J2364" s="1" t="s">
        <v>125</v>
      </c>
    </row>
    <row r="2365" spans="1:14" hidden="1" outlineLevel="2" x14ac:dyDescent="0.25">
      <c r="B2365" s="8" t="str">
        <f t="shared" si="1783"/>
        <v>Current Angle- Channel 95</v>
      </c>
      <c r="C2365" s="1">
        <f t="shared" ref="C2365:D2365" si="1815">C2364+1</f>
        <v>95</v>
      </c>
      <c r="D2365" s="10">
        <f t="shared" si="1815"/>
        <v>6438</v>
      </c>
      <c r="F2365" s="10">
        <f t="shared" si="1786"/>
        <v>11724</v>
      </c>
      <c r="G2365" s="11">
        <f t="shared" si="1787"/>
        <v>11725</v>
      </c>
      <c r="J2365" s="1" t="s">
        <v>125</v>
      </c>
    </row>
    <row r="2366" spans="1:14" hidden="1" outlineLevel="2" x14ac:dyDescent="0.25">
      <c r="B2366" s="8" t="str">
        <f t="shared" si="1783"/>
        <v>Current Angle- Channel 96</v>
      </c>
      <c r="C2366" s="1">
        <f t="shared" ref="C2366:D2366" si="1816">C2365+1</f>
        <v>96</v>
      </c>
      <c r="D2366" s="10">
        <f t="shared" si="1816"/>
        <v>6439</v>
      </c>
      <c r="F2366" s="10">
        <f t="shared" si="1786"/>
        <v>11726</v>
      </c>
      <c r="G2366" s="11">
        <f t="shared" si="1787"/>
        <v>11727</v>
      </c>
      <c r="J2366" s="1" t="s">
        <v>125</v>
      </c>
    </row>
    <row r="2367" spans="1:14" hidden="1" outlineLevel="1" x14ac:dyDescent="0.25"/>
    <row r="2368" spans="1:14" s="9" customFormat="1" hidden="1" outlineLevel="1" x14ac:dyDescent="0.25">
      <c r="A2368" s="7"/>
      <c r="B2368" s="8" t="s">
        <v>20</v>
      </c>
      <c r="C2368" s="8"/>
      <c r="D2368" s="10">
        <f>E2270+1</f>
        <v>6440</v>
      </c>
      <c r="E2368" s="1">
        <f>D2464</f>
        <v>6535</v>
      </c>
      <c r="F2368" s="10">
        <f>G2270+1</f>
        <v>11728</v>
      </c>
      <c r="G2368" s="11">
        <f>G2464</f>
        <v>11919</v>
      </c>
      <c r="H2368" s="1"/>
      <c r="I2368" s="11"/>
      <c r="J2368" s="1" t="s">
        <v>125</v>
      </c>
      <c r="K2368" s="1"/>
      <c r="L2368" s="1"/>
      <c r="M2368" s="1"/>
      <c r="N2368" s="8"/>
    </row>
    <row r="2369" spans="1:14" hidden="1" outlineLevel="2" x14ac:dyDescent="0.25">
      <c r="B2369" s="8" t="str">
        <f>CONCATENATE("Percent THD - Channel ",C2369)</f>
        <v>Percent THD - Channel 1</v>
      </c>
      <c r="C2369" s="1">
        <v>1</v>
      </c>
      <c r="D2369" s="10">
        <f>D2368</f>
        <v>6440</v>
      </c>
      <c r="F2369" s="10">
        <f>F2368</f>
        <v>11728</v>
      </c>
      <c r="G2369" s="11">
        <f>+F2369+1</f>
        <v>11729</v>
      </c>
      <c r="J2369" s="1" t="s">
        <v>125</v>
      </c>
    </row>
    <row r="2370" spans="1:14" hidden="1" outlineLevel="2" x14ac:dyDescent="0.25">
      <c r="B2370" s="8" t="str">
        <f t="shared" ref="B2370:B2433" si="1817">CONCATENATE("Percent THD - Channel ",C2370)</f>
        <v>Percent THD - Channel 2</v>
      </c>
      <c r="C2370" s="1">
        <f>C2369+1</f>
        <v>2</v>
      </c>
      <c r="D2370" s="10">
        <f>D2369+1</f>
        <v>6441</v>
      </c>
      <c r="F2370" s="10">
        <f>G2369+1</f>
        <v>11730</v>
      </c>
      <c r="G2370" s="11">
        <f>+F2370+1</f>
        <v>11731</v>
      </c>
      <c r="J2370" s="1" t="s">
        <v>125</v>
      </c>
    </row>
    <row r="2371" spans="1:14" hidden="1" outlineLevel="2" x14ac:dyDescent="0.25">
      <c r="B2371" s="8" t="str">
        <f t="shared" si="1817"/>
        <v>Percent THD - Channel 3</v>
      </c>
      <c r="C2371" s="1">
        <f t="shared" ref="C2371:D2371" si="1818">C2370+1</f>
        <v>3</v>
      </c>
      <c r="D2371" s="10">
        <f t="shared" si="1818"/>
        <v>6442</v>
      </c>
      <c r="F2371" s="10">
        <f t="shared" ref="F2371:F2434" si="1819">G2370+1</f>
        <v>11732</v>
      </c>
      <c r="G2371" s="11">
        <f t="shared" ref="G2371:G2434" si="1820">+F2371+1</f>
        <v>11733</v>
      </c>
      <c r="J2371" s="1" t="s">
        <v>125</v>
      </c>
    </row>
    <row r="2372" spans="1:14" hidden="1" outlineLevel="2" x14ac:dyDescent="0.25">
      <c r="B2372" s="8" t="str">
        <f t="shared" si="1817"/>
        <v>Percent THD - Channel 4</v>
      </c>
      <c r="C2372" s="1">
        <f t="shared" ref="C2372:D2372" si="1821">C2371+1</f>
        <v>4</v>
      </c>
      <c r="D2372" s="10">
        <f t="shared" si="1821"/>
        <v>6443</v>
      </c>
      <c r="F2372" s="10">
        <f t="shared" si="1819"/>
        <v>11734</v>
      </c>
      <c r="G2372" s="11">
        <f t="shared" si="1820"/>
        <v>11735</v>
      </c>
      <c r="J2372" s="1" t="s">
        <v>125</v>
      </c>
    </row>
    <row r="2373" spans="1:14" hidden="1" outlineLevel="2" x14ac:dyDescent="0.25">
      <c r="B2373" s="8" t="str">
        <f t="shared" si="1817"/>
        <v>Percent THD - Channel 5</v>
      </c>
      <c r="C2373" s="1">
        <f t="shared" ref="C2373:D2373" si="1822">C2372+1</f>
        <v>5</v>
      </c>
      <c r="D2373" s="10">
        <f t="shared" si="1822"/>
        <v>6444</v>
      </c>
      <c r="F2373" s="10">
        <f t="shared" si="1819"/>
        <v>11736</v>
      </c>
      <c r="G2373" s="11">
        <f t="shared" si="1820"/>
        <v>11737</v>
      </c>
      <c r="J2373" s="1" t="s">
        <v>125</v>
      </c>
    </row>
    <row r="2374" spans="1:14" hidden="1" outlineLevel="2" x14ac:dyDescent="0.25">
      <c r="B2374" s="8" t="str">
        <f t="shared" si="1817"/>
        <v>Percent THD - Channel 6</v>
      </c>
      <c r="C2374" s="1">
        <f t="shared" ref="C2374:D2374" si="1823">C2373+1</f>
        <v>6</v>
      </c>
      <c r="D2374" s="10">
        <f t="shared" si="1823"/>
        <v>6445</v>
      </c>
      <c r="F2374" s="10">
        <f t="shared" si="1819"/>
        <v>11738</v>
      </c>
      <c r="G2374" s="11">
        <f t="shared" si="1820"/>
        <v>11739</v>
      </c>
      <c r="J2374" s="1" t="s">
        <v>125</v>
      </c>
    </row>
    <row r="2375" spans="1:14" hidden="1" outlineLevel="2" x14ac:dyDescent="0.25">
      <c r="B2375" s="8" t="str">
        <f t="shared" si="1817"/>
        <v>Percent THD - Channel 7</v>
      </c>
      <c r="C2375" s="1">
        <f t="shared" ref="C2375:D2375" si="1824">C2374+1</f>
        <v>7</v>
      </c>
      <c r="D2375" s="10">
        <f t="shared" si="1824"/>
        <v>6446</v>
      </c>
      <c r="F2375" s="10">
        <f t="shared" si="1819"/>
        <v>11740</v>
      </c>
      <c r="G2375" s="11">
        <f t="shared" si="1820"/>
        <v>11741</v>
      </c>
      <c r="J2375" s="1" t="s">
        <v>125</v>
      </c>
    </row>
    <row r="2376" spans="1:14" hidden="1" outlineLevel="2" x14ac:dyDescent="0.25">
      <c r="B2376" s="8" t="str">
        <f t="shared" si="1817"/>
        <v>Percent THD - Channel 8</v>
      </c>
      <c r="C2376" s="1">
        <f t="shared" ref="C2376:D2376" si="1825">C2375+1</f>
        <v>8</v>
      </c>
      <c r="D2376" s="10">
        <f t="shared" si="1825"/>
        <v>6447</v>
      </c>
      <c r="F2376" s="10">
        <f t="shared" si="1819"/>
        <v>11742</v>
      </c>
      <c r="G2376" s="11">
        <f t="shared" si="1820"/>
        <v>11743</v>
      </c>
      <c r="J2376" s="1" t="s">
        <v>125</v>
      </c>
    </row>
    <row r="2377" spans="1:14" hidden="1" outlineLevel="2" x14ac:dyDescent="0.25">
      <c r="B2377" s="8" t="str">
        <f t="shared" si="1817"/>
        <v>Percent THD - Channel 9</v>
      </c>
      <c r="C2377" s="1">
        <f t="shared" ref="C2377:D2377" si="1826">C2376+1</f>
        <v>9</v>
      </c>
      <c r="D2377" s="10">
        <f t="shared" si="1826"/>
        <v>6448</v>
      </c>
      <c r="F2377" s="10">
        <f t="shared" si="1819"/>
        <v>11744</v>
      </c>
      <c r="G2377" s="11">
        <f t="shared" si="1820"/>
        <v>11745</v>
      </c>
      <c r="J2377" s="1" t="s">
        <v>125</v>
      </c>
    </row>
    <row r="2378" spans="1:14" hidden="1" outlineLevel="2" x14ac:dyDescent="0.25">
      <c r="B2378" s="8" t="str">
        <f t="shared" si="1817"/>
        <v>Percent THD - Channel 10</v>
      </c>
      <c r="C2378" s="1">
        <f t="shared" ref="C2378:D2378" si="1827">C2377+1</f>
        <v>10</v>
      </c>
      <c r="D2378" s="10">
        <f t="shared" si="1827"/>
        <v>6449</v>
      </c>
      <c r="F2378" s="10">
        <f t="shared" si="1819"/>
        <v>11746</v>
      </c>
      <c r="G2378" s="11">
        <f t="shared" si="1820"/>
        <v>11747</v>
      </c>
      <c r="J2378" s="1" t="s">
        <v>125</v>
      </c>
    </row>
    <row r="2379" spans="1:14" hidden="1" outlineLevel="2" x14ac:dyDescent="0.25">
      <c r="B2379" s="8" t="str">
        <f t="shared" si="1817"/>
        <v>Percent THD - Channel 11</v>
      </c>
      <c r="C2379" s="1">
        <f t="shared" ref="C2379:D2379" si="1828">C2378+1</f>
        <v>11</v>
      </c>
      <c r="D2379" s="10">
        <f t="shared" si="1828"/>
        <v>6450</v>
      </c>
      <c r="F2379" s="10">
        <f t="shared" si="1819"/>
        <v>11748</v>
      </c>
      <c r="G2379" s="11">
        <f t="shared" si="1820"/>
        <v>11749</v>
      </c>
      <c r="J2379" s="1" t="s">
        <v>125</v>
      </c>
    </row>
    <row r="2380" spans="1:14" ht="15" hidden="1" outlineLevel="2" x14ac:dyDescent="0.25">
      <c r="A2380" s="1"/>
      <c r="B2380" s="8" t="str">
        <f t="shared" si="1817"/>
        <v>Percent THD - Channel 12</v>
      </c>
      <c r="C2380" s="1">
        <f t="shared" ref="C2380:D2380" si="1829">C2379+1</f>
        <v>12</v>
      </c>
      <c r="D2380" s="10">
        <f t="shared" si="1829"/>
        <v>6451</v>
      </c>
      <c r="F2380" s="10">
        <f t="shared" si="1819"/>
        <v>11750</v>
      </c>
      <c r="G2380" s="11">
        <f t="shared" si="1820"/>
        <v>11751</v>
      </c>
      <c r="J2380" s="1" t="s">
        <v>125</v>
      </c>
      <c r="L2380"/>
      <c r="M2380"/>
      <c r="N2380"/>
    </row>
    <row r="2381" spans="1:14" ht="15" hidden="1" outlineLevel="2" x14ac:dyDescent="0.25">
      <c r="A2381" s="1"/>
      <c r="B2381" s="8" t="str">
        <f t="shared" si="1817"/>
        <v>Percent THD - Channel 13</v>
      </c>
      <c r="C2381" s="1">
        <f t="shared" ref="C2381:D2381" si="1830">C2380+1</f>
        <v>13</v>
      </c>
      <c r="D2381" s="10">
        <f t="shared" si="1830"/>
        <v>6452</v>
      </c>
      <c r="F2381" s="10">
        <f t="shared" si="1819"/>
        <v>11752</v>
      </c>
      <c r="G2381" s="11">
        <f t="shared" si="1820"/>
        <v>11753</v>
      </c>
      <c r="J2381" s="1" t="s">
        <v>125</v>
      </c>
      <c r="L2381"/>
      <c r="M2381"/>
      <c r="N2381"/>
    </row>
    <row r="2382" spans="1:14" ht="15" hidden="1" outlineLevel="2" x14ac:dyDescent="0.25">
      <c r="A2382" s="1"/>
      <c r="B2382" s="8" t="str">
        <f t="shared" si="1817"/>
        <v>Percent THD - Channel 14</v>
      </c>
      <c r="C2382" s="1">
        <f t="shared" ref="C2382:D2382" si="1831">C2381+1</f>
        <v>14</v>
      </c>
      <c r="D2382" s="10">
        <f t="shared" si="1831"/>
        <v>6453</v>
      </c>
      <c r="F2382" s="10">
        <f t="shared" si="1819"/>
        <v>11754</v>
      </c>
      <c r="G2382" s="11">
        <f t="shared" si="1820"/>
        <v>11755</v>
      </c>
      <c r="J2382" s="1" t="s">
        <v>125</v>
      </c>
      <c r="L2382"/>
      <c r="M2382"/>
      <c r="N2382"/>
    </row>
    <row r="2383" spans="1:14" ht="15" hidden="1" outlineLevel="2" x14ac:dyDescent="0.25">
      <c r="A2383" s="1"/>
      <c r="B2383" s="8" t="str">
        <f t="shared" si="1817"/>
        <v>Percent THD - Channel 15</v>
      </c>
      <c r="C2383" s="1">
        <f t="shared" ref="C2383:D2383" si="1832">C2382+1</f>
        <v>15</v>
      </c>
      <c r="D2383" s="10">
        <f t="shared" si="1832"/>
        <v>6454</v>
      </c>
      <c r="F2383" s="10">
        <f t="shared" si="1819"/>
        <v>11756</v>
      </c>
      <c r="G2383" s="11">
        <f t="shared" si="1820"/>
        <v>11757</v>
      </c>
      <c r="J2383" s="1" t="s">
        <v>125</v>
      </c>
      <c r="L2383"/>
      <c r="M2383"/>
      <c r="N2383"/>
    </row>
    <row r="2384" spans="1:14" ht="15" hidden="1" outlineLevel="2" x14ac:dyDescent="0.25">
      <c r="A2384" s="1"/>
      <c r="B2384" s="8" t="str">
        <f t="shared" si="1817"/>
        <v>Percent THD - Channel 16</v>
      </c>
      <c r="C2384" s="1">
        <f t="shared" ref="C2384:D2384" si="1833">C2383+1</f>
        <v>16</v>
      </c>
      <c r="D2384" s="10">
        <f t="shared" si="1833"/>
        <v>6455</v>
      </c>
      <c r="F2384" s="10">
        <f t="shared" si="1819"/>
        <v>11758</v>
      </c>
      <c r="G2384" s="11">
        <f t="shared" si="1820"/>
        <v>11759</v>
      </c>
      <c r="J2384" s="1" t="s">
        <v>125</v>
      </c>
      <c r="L2384"/>
      <c r="M2384"/>
      <c r="N2384"/>
    </row>
    <row r="2385" spans="1:14" ht="15" hidden="1" outlineLevel="2" x14ac:dyDescent="0.25">
      <c r="A2385" s="1"/>
      <c r="B2385" s="8" t="str">
        <f t="shared" si="1817"/>
        <v>Percent THD - Channel 17</v>
      </c>
      <c r="C2385" s="1">
        <f t="shared" ref="C2385:D2385" si="1834">C2384+1</f>
        <v>17</v>
      </c>
      <c r="D2385" s="10">
        <f t="shared" si="1834"/>
        <v>6456</v>
      </c>
      <c r="F2385" s="10">
        <f t="shared" si="1819"/>
        <v>11760</v>
      </c>
      <c r="G2385" s="11">
        <f t="shared" si="1820"/>
        <v>11761</v>
      </c>
      <c r="J2385" s="1" t="s">
        <v>125</v>
      </c>
      <c r="L2385"/>
      <c r="M2385"/>
      <c r="N2385"/>
    </row>
    <row r="2386" spans="1:14" ht="15" hidden="1" outlineLevel="2" x14ac:dyDescent="0.25">
      <c r="A2386" s="1"/>
      <c r="B2386" s="8" t="str">
        <f t="shared" si="1817"/>
        <v>Percent THD - Channel 18</v>
      </c>
      <c r="C2386" s="1">
        <f t="shared" ref="C2386:D2386" si="1835">C2385+1</f>
        <v>18</v>
      </c>
      <c r="D2386" s="10">
        <f t="shared" si="1835"/>
        <v>6457</v>
      </c>
      <c r="F2386" s="10">
        <f t="shared" si="1819"/>
        <v>11762</v>
      </c>
      <c r="G2386" s="11">
        <f t="shared" si="1820"/>
        <v>11763</v>
      </c>
      <c r="J2386" s="1" t="s">
        <v>125</v>
      </c>
      <c r="L2386"/>
      <c r="M2386"/>
      <c r="N2386"/>
    </row>
    <row r="2387" spans="1:14" ht="15" hidden="1" outlineLevel="2" x14ac:dyDescent="0.25">
      <c r="A2387" s="1"/>
      <c r="B2387" s="8" t="str">
        <f t="shared" si="1817"/>
        <v>Percent THD - Channel 19</v>
      </c>
      <c r="C2387" s="1">
        <f t="shared" ref="C2387:D2387" si="1836">C2386+1</f>
        <v>19</v>
      </c>
      <c r="D2387" s="10">
        <f t="shared" si="1836"/>
        <v>6458</v>
      </c>
      <c r="F2387" s="10">
        <f t="shared" si="1819"/>
        <v>11764</v>
      </c>
      <c r="G2387" s="11">
        <f t="shared" si="1820"/>
        <v>11765</v>
      </c>
      <c r="J2387" s="1" t="s">
        <v>125</v>
      </c>
      <c r="L2387"/>
      <c r="M2387"/>
      <c r="N2387"/>
    </row>
    <row r="2388" spans="1:14" ht="15" hidden="1" outlineLevel="2" x14ac:dyDescent="0.25">
      <c r="A2388" s="1"/>
      <c r="B2388" s="8" t="str">
        <f t="shared" si="1817"/>
        <v>Percent THD - Channel 20</v>
      </c>
      <c r="C2388" s="1">
        <f t="shared" ref="C2388:D2388" si="1837">C2387+1</f>
        <v>20</v>
      </c>
      <c r="D2388" s="10">
        <f t="shared" si="1837"/>
        <v>6459</v>
      </c>
      <c r="F2388" s="10">
        <f t="shared" si="1819"/>
        <v>11766</v>
      </c>
      <c r="G2388" s="11">
        <f t="shared" si="1820"/>
        <v>11767</v>
      </c>
      <c r="J2388" s="1" t="s">
        <v>125</v>
      </c>
      <c r="L2388"/>
      <c r="M2388"/>
      <c r="N2388"/>
    </row>
    <row r="2389" spans="1:14" ht="15" hidden="1" outlineLevel="2" x14ac:dyDescent="0.25">
      <c r="A2389" s="1"/>
      <c r="B2389" s="8" t="str">
        <f t="shared" si="1817"/>
        <v>Percent THD - Channel 21</v>
      </c>
      <c r="C2389" s="1">
        <f t="shared" ref="C2389:D2389" si="1838">C2388+1</f>
        <v>21</v>
      </c>
      <c r="D2389" s="10">
        <f t="shared" si="1838"/>
        <v>6460</v>
      </c>
      <c r="F2389" s="10">
        <f t="shared" si="1819"/>
        <v>11768</v>
      </c>
      <c r="G2389" s="11">
        <f t="shared" si="1820"/>
        <v>11769</v>
      </c>
      <c r="J2389" s="1" t="s">
        <v>125</v>
      </c>
      <c r="L2389"/>
      <c r="M2389"/>
      <c r="N2389"/>
    </row>
    <row r="2390" spans="1:14" ht="15" hidden="1" outlineLevel="2" x14ac:dyDescent="0.25">
      <c r="A2390" s="1"/>
      <c r="B2390" s="8" t="str">
        <f t="shared" si="1817"/>
        <v>Percent THD - Channel 22</v>
      </c>
      <c r="C2390" s="1">
        <f t="shared" ref="C2390:D2390" si="1839">C2389+1</f>
        <v>22</v>
      </c>
      <c r="D2390" s="10">
        <f t="shared" si="1839"/>
        <v>6461</v>
      </c>
      <c r="F2390" s="10">
        <f t="shared" si="1819"/>
        <v>11770</v>
      </c>
      <c r="G2390" s="11">
        <f t="shared" si="1820"/>
        <v>11771</v>
      </c>
      <c r="J2390" s="1" t="s">
        <v>125</v>
      </c>
      <c r="L2390"/>
      <c r="M2390"/>
      <c r="N2390"/>
    </row>
    <row r="2391" spans="1:14" ht="15" hidden="1" outlineLevel="2" x14ac:dyDescent="0.25">
      <c r="A2391" s="1"/>
      <c r="B2391" s="8" t="str">
        <f t="shared" si="1817"/>
        <v>Percent THD - Channel 23</v>
      </c>
      <c r="C2391" s="1">
        <f t="shared" ref="C2391:D2391" si="1840">C2390+1</f>
        <v>23</v>
      </c>
      <c r="D2391" s="10">
        <f t="shared" si="1840"/>
        <v>6462</v>
      </c>
      <c r="F2391" s="10">
        <f t="shared" si="1819"/>
        <v>11772</v>
      </c>
      <c r="G2391" s="11">
        <f t="shared" si="1820"/>
        <v>11773</v>
      </c>
      <c r="J2391" s="1" t="s">
        <v>125</v>
      </c>
      <c r="L2391"/>
      <c r="M2391"/>
      <c r="N2391"/>
    </row>
    <row r="2392" spans="1:14" ht="15" hidden="1" outlineLevel="2" x14ac:dyDescent="0.25">
      <c r="A2392" s="1"/>
      <c r="B2392" s="8" t="str">
        <f t="shared" si="1817"/>
        <v>Percent THD - Channel 24</v>
      </c>
      <c r="C2392" s="1">
        <f t="shared" ref="C2392:D2392" si="1841">C2391+1</f>
        <v>24</v>
      </c>
      <c r="D2392" s="10">
        <f t="shared" si="1841"/>
        <v>6463</v>
      </c>
      <c r="F2392" s="10">
        <f t="shared" si="1819"/>
        <v>11774</v>
      </c>
      <c r="G2392" s="11">
        <f t="shared" si="1820"/>
        <v>11775</v>
      </c>
      <c r="J2392" s="1" t="s">
        <v>125</v>
      </c>
      <c r="L2392"/>
      <c r="M2392"/>
      <c r="N2392"/>
    </row>
    <row r="2393" spans="1:14" ht="15" hidden="1" outlineLevel="2" x14ac:dyDescent="0.25">
      <c r="A2393" s="1"/>
      <c r="B2393" s="8" t="str">
        <f t="shared" si="1817"/>
        <v>Percent THD - Channel 25</v>
      </c>
      <c r="C2393" s="1">
        <f t="shared" ref="C2393:D2393" si="1842">C2392+1</f>
        <v>25</v>
      </c>
      <c r="D2393" s="10">
        <f t="shared" si="1842"/>
        <v>6464</v>
      </c>
      <c r="F2393" s="10">
        <f t="shared" si="1819"/>
        <v>11776</v>
      </c>
      <c r="G2393" s="11">
        <f t="shared" si="1820"/>
        <v>11777</v>
      </c>
      <c r="J2393" s="1" t="s">
        <v>125</v>
      </c>
      <c r="L2393"/>
      <c r="M2393"/>
      <c r="N2393"/>
    </row>
    <row r="2394" spans="1:14" ht="15" hidden="1" outlineLevel="2" x14ac:dyDescent="0.25">
      <c r="A2394" s="1"/>
      <c r="B2394" s="8" t="str">
        <f t="shared" si="1817"/>
        <v>Percent THD - Channel 26</v>
      </c>
      <c r="C2394" s="1">
        <f t="shared" ref="C2394:D2394" si="1843">C2393+1</f>
        <v>26</v>
      </c>
      <c r="D2394" s="10">
        <f t="shared" si="1843"/>
        <v>6465</v>
      </c>
      <c r="F2394" s="10">
        <f t="shared" si="1819"/>
        <v>11778</v>
      </c>
      <c r="G2394" s="11">
        <f t="shared" si="1820"/>
        <v>11779</v>
      </c>
      <c r="J2394" s="1" t="s">
        <v>125</v>
      </c>
      <c r="L2394"/>
      <c r="M2394"/>
      <c r="N2394"/>
    </row>
    <row r="2395" spans="1:14" ht="15" hidden="1" outlineLevel="2" x14ac:dyDescent="0.25">
      <c r="A2395" s="1"/>
      <c r="B2395" s="8" t="str">
        <f t="shared" si="1817"/>
        <v>Percent THD - Channel 27</v>
      </c>
      <c r="C2395" s="1">
        <f t="shared" ref="C2395:D2395" si="1844">C2394+1</f>
        <v>27</v>
      </c>
      <c r="D2395" s="10">
        <f t="shared" si="1844"/>
        <v>6466</v>
      </c>
      <c r="F2395" s="10">
        <f t="shared" si="1819"/>
        <v>11780</v>
      </c>
      <c r="G2395" s="11">
        <f t="shared" si="1820"/>
        <v>11781</v>
      </c>
      <c r="J2395" s="1" t="s">
        <v>125</v>
      </c>
      <c r="L2395"/>
      <c r="M2395"/>
      <c r="N2395"/>
    </row>
    <row r="2396" spans="1:14" ht="15" hidden="1" outlineLevel="2" x14ac:dyDescent="0.25">
      <c r="A2396" s="1"/>
      <c r="B2396" s="8" t="str">
        <f t="shared" si="1817"/>
        <v>Percent THD - Channel 28</v>
      </c>
      <c r="C2396" s="1">
        <f t="shared" ref="C2396:D2396" si="1845">C2395+1</f>
        <v>28</v>
      </c>
      <c r="D2396" s="10">
        <f t="shared" si="1845"/>
        <v>6467</v>
      </c>
      <c r="F2396" s="10">
        <f t="shared" si="1819"/>
        <v>11782</v>
      </c>
      <c r="G2396" s="11">
        <f t="shared" si="1820"/>
        <v>11783</v>
      </c>
      <c r="J2396" s="1" t="s">
        <v>125</v>
      </c>
      <c r="L2396"/>
      <c r="M2396"/>
      <c r="N2396"/>
    </row>
    <row r="2397" spans="1:14" ht="15" hidden="1" outlineLevel="2" x14ac:dyDescent="0.25">
      <c r="A2397" s="1"/>
      <c r="B2397" s="8" t="str">
        <f t="shared" si="1817"/>
        <v>Percent THD - Channel 29</v>
      </c>
      <c r="C2397" s="1">
        <f t="shared" ref="C2397:D2397" si="1846">C2396+1</f>
        <v>29</v>
      </c>
      <c r="D2397" s="10">
        <f t="shared" si="1846"/>
        <v>6468</v>
      </c>
      <c r="F2397" s="10">
        <f t="shared" si="1819"/>
        <v>11784</v>
      </c>
      <c r="G2397" s="11">
        <f t="shared" si="1820"/>
        <v>11785</v>
      </c>
      <c r="J2397" s="1" t="s">
        <v>125</v>
      </c>
      <c r="L2397"/>
      <c r="M2397"/>
      <c r="N2397"/>
    </row>
    <row r="2398" spans="1:14" ht="15" hidden="1" outlineLevel="2" x14ac:dyDescent="0.25">
      <c r="A2398" s="1"/>
      <c r="B2398" s="8" t="str">
        <f t="shared" si="1817"/>
        <v>Percent THD - Channel 30</v>
      </c>
      <c r="C2398" s="1">
        <f t="shared" ref="C2398:D2398" si="1847">C2397+1</f>
        <v>30</v>
      </c>
      <c r="D2398" s="10">
        <f t="shared" si="1847"/>
        <v>6469</v>
      </c>
      <c r="F2398" s="10">
        <f t="shared" si="1819"/>
        <v>11786</v>
      </c>
      <c r="G2398" s="11">
        <f t="shared" si="1820"/>
        <v>11787</v>
      </c>
      <c r="J2398" s="1" t="s">
        <v>125</v>
      </c>
      <c r="L2398"/>
      <c r="M2398"/>
      <c r="N2398"/>
    </row>
    <row r="2399" spans="1:14" ht="15" hidden="1" outlineLevel="2" x14ac:dyDescent="0.25">
      <c r="A2399" s="1"/>
      <c r="B2399" s="8" t="str">
        <f t="shared" si="1817"/>
        <v>Percent THD - Channel 31</v>
      </c>
      <c r="C2399" s="1">
        <f t="shared" ref="C2399:D2399" si="1848">C2398+1</f>
        <v>31</v>
      </c>
      <c r="D2399" s="10">
        <f t="shared" si="1848"/>
        <v>6470</v>
      </c>
      <c r="F2399" s="10">
        <f t="shared" si="1819"/>
        <v>11788</v>
      </c>
      <c r="G2399" s="11">
        <f t="shared" si="1820"/>
        <v>11789</v>
      </c>
      <c r="J2399" s="1" t="s">
        <v>125</v>
      </c>
      <c r="L2399"/>
      <c r="M2399"/>
      <c r="N2399"/>
    </row>
    <row r="2400" spans="1:14" ht="15" hidden="1" outlineLevel="2" x14ac:dyDescent="0.25">
      <c r="A2400" s="1"/>
      <c r="B2400" s="8" t="str">
        <f t="shared" si="1817"/>
        <v>Percent THD - Channel 32</v>
      </c>
      <c r="C2400" s="1">
        <f t="shared" ref="C2400:D2400" si="1849">C2399+1</f>
        <v>32</v>
      </c>
      <c r="D2400" s="10">
        <f t="shared" si="1849"/>
        <v>6471</v>
      </c>
      <c r="F2400" s="10">
        <f t="shared" si="1819"/>
        <v>11790</v>
      </c>
      <c r="G2400" s="11">
        <f t="shared" si="1820"/>
        <v>11791</v>
      </c>
      <c r="J2400" s="1" t="s">
        <v>125</v>
      </c>
      <c r="L2400"/>
      <c r="M2400"/>
      <c r="N2400"/>
    </row>
    <row r="2401" spans="1:14" ht="15" hidden="1" outlineLevel="2" x14ac:dyDescent="0.25">
      <c r="A2401" s="1"/>
      <c r="B2401" s="8" t="str">
        <f t="shared" si="1817"/>
        <v>Percent THD - Channel 33</v>
      </c>
      <c r="C2401" s="1">
        <f t="shared" ref="C2401:D2401" si="1850">C2400+1</f>
        <v>33</v>
      </c>
      <c r="D2401" s="10">
        <f t="shared" si="1850"/>
        <v>6472</v>
      </c>
      <c r="F2401" s="10">
        <f t="shared" si="1819"/>
        <v>11792</v>
      </c>
      <c r="G2401" s="11">
        <f t="shared" si="1820"/>
        <v>11793</v>
      </c>
      <c r="J2401" s="1" t="s">
        <v>125</v>
      </c>
      <c r="L2401"/>
      <c r="M2401"/>
      <c r="N2401"/>
    </row>
    <row r="2402" spans="1:14" ht="15" hidden="1" outlineLevel="2" x14ac:dyDescent="0.25">
      <c r="A2402" s="1"/>
      <c r="B2402" s="8" t="str">
        <f t="shared" si="1817"/>
        <v>Percent THD - Channel 34</v>
      </c>
      <c r="C2402" s="1">
        <f t="shared" ref="C2402:D2402" si="1851">C2401+1</f>
        <v>34</v>
      </c>
      <c r="D2402" s="10">
        <f t="shared" si="1851"/>
        <v>6473</v>
      </c>
      <c r="F2402" s="10">
        <f t="shared" si="1819"/>
        <v>11794</v>
      </c>
      <c r="G2402" s="11">
        <f t="shared" si="1820"/>
        <v>11795</v>
      </c>
      <c r="J2402" s="1" t="s">
        <v>125</v>
      </c>
      <c r="L2402"/>
      <c r="M2402"/>
      <c r="N2402"/>
    </row>
    <row r="2403" spans="1:14" ht="15" hidden="1" outlineLevel="2" x14ac:dyDescent="0.25">
      <c r="A2403" s="1"/>
      <c r="B2403" s="8" t="str">
        <f t="shared" si="1817"/>
        <v>Percent THD - Channel 35</v>
      </c>
      <c r="C2403" s="1">
        <f t="shared" ref="C2403:D2403" si="1852">C2402+1</f>
        <v>35</v>
      </c>
      <c r="D2403" s="10">
        <f t="shared" si="1852"/>
        <v>6474</v>
      </c>
      <c r="F2403" s="10">
        <f t="shared" si="1819"/>
        <v>11796</v>
      </c>
      <c r="G2403" s="11">
        <f t="shared" si="1820"/>
        <v>11797</v>
      </c>
      <c r="J2403" s="1" t="s">
        <v>125</v>
      </c>
      <c r="L2403"/>
      <c r="M2403"/>
      <c r="N2403"/>
    </row>
    <row r="2404" spans="1:14" ht="15" hidden="1" outlineLevel="2" x14ac:dyDescent="0.25">
      <c r="A2404" s="1"/>
      <c r="B2404" s="8" t="str">
        <f t="shared" si="1817"/>
        <v>Percent THD - Channel 36</v>
      </c>
      <c r="C2404" s="1">
        <f t="shared" ref="C2404:D2404" si="1853">C2403+1</f>
        <v>36</v>
      </c>
      <c r="D2404" s="10">
        <f t="shared" si="1853"/>
        <v>6475</v>
      </c>
      <c r="F2404" s="10">
        <f t="shared" si="1819"/>
        <v>11798</v>
      </c>
      <c r="G2404" s="11">
        <f t="shared" si="1820"/>
        <v>11799</v>
      </c>
      <c r="J2404" s="1" t="s">
        <v>125</v>
      </c>
      <c r="L2404"/>
      <c r="M2404"/>
      <c r="N2404"/>
    </row>
    <row r="2405" spans="1:14" ht="15" hidden="1" outlineLevel="2" x14ac:dyDescent="0.25">
      <c r="A2405" s="1"/>
      <c r="B2405" s="8" t="str">
        <f t="shared" si="1817"/>
        <v>Percent THD - Channel 37</v>
      </c>
      <c r="C2405" s="1">
        <f t="shared" ref="C2405:D2405" si="1854">C2404+1</f>
        <v>37</v>
      </c>
      <c r="D2405" s="10">
        <f t="shared" si="1854"/>
        <v>6476</v>
      </c>
      <c r="F2405" s="10">
        <f t="shared" si="1819"/>
        <v>11800</v>
      </c>
      <c r="G2405" s="11">
        <f t="shared" si="1820"/>
        <v>11801</v>
      </c>
      <c r="J2405" s="1" t="s">
        <v>125</v>
      </c>
      <c r="L2405"/>
      <c r="M2405"/>
      <c r="N2405"/>
    </row>
    <row r="2406" spans="1:14" ht="15" hidden="1" outlineLevel="2" x14ac:dyDescent="0.25">
      <c r="A2406" s="1"/>
      <c r="B2406" s="8" t="str">
        <f t="shared" si="1817"/>
        <v>Percent THD - Channel 38</v>
      </c>
      <c r="C2406" s="1">
        <f t="shared" ref="C2406:D2406" si="1855">C2405+1</f>
        <v>38</v>
      </c>
      <c r="D2406" s="10">
        <f t="shared" si="1855"/>
        <v>6477</v>
      </c>
      <c r="F2406" s="10">
        <f t="shared" si="1819"/>
        <v>11802</v>
      </c>
      <c r="G2406" s="11">
        <f t="shared" si="1820"/>
        <v>11803</v>
      </c>
      <c r="J2406" s="1" t="s">
        <v>125</v>
      </c>
      <c r="L2406"/>
      <c r="M2406"/>
      <c r="N2406"/>
    </row>
    <row r="2407" spans="1:14" ht="15" hidden="1" outlineLevel="2" x14ac:dyDescent="0.25">
      <c r="A2407" s="1"/>
      <c r="B2407" s="8" t="str">
        <f t="shared" si="1817"/>
        <v>Percent THD - Channel 39</v>
      </c>
      <c r="C2407" s="1">
        <f t="shared" ref="C2407:D2407" si="1856">C2406+1</f>
        <v>39</v>
      </c>
      <c r="D2407" s="10">
        <f t="shared" si="1856"/>
        <v>6478</v>
      </c>
      <c r="F2407" s="10">
        <f t="shared" si="1819"/>
        <v>11804</v>
      </c>
      <c r="G2407" s="11">
        <f t="shared" si="1820"/>
        <v>11805</v>
      </c>
      <c r="J2407" s="1" t="s">
        <v>125</v>
      </c>
      <c r="L2407"/>
      <c r="M2407"/>
      <c r="N2407"/>
    </row>
    <row r="2408" spans="1:14" ht="15" hidden="1" outlineLevel="2" x14ac:dyDescent="0.25">
      <c r="A2408" s="1"/>
      <c r="B2408" s="8" t="str">
        <f t="shared" si="1817"/>
        <v>Percent THD - Channel 40</v>
      </c>
      <c r="C2408" s="1">
        <f t="shared" ref="C2408:D2408" si="1857">C2407+1</f>
        <v>40</v>
      </c>
      <c r="D2408" s="10">
        <f t="shared" si="1857"/>
        <v>6479</v>
      </c>
      <c r="F2408" s="10">
        <f t="shared" si="1819"/>
        <v>11806</v>
      </c>
      <c r="G2408" s="11">
        <f t="shared" si="1820"/>
        <v>11807</v>
      </c>
      <c r="J2408" s="1" t="s">
        <v>125</v>
      </c>
      <c r="L2408"/>
      <c r="M2408"/>
      <c r="N2408"/>
    </row>
    <row r="2409" spans="1:14" ht="15" hidden="1" outlineLevel="2" x14ac:dyDescent="0.25">
      <c r="A2409" s="1"/>
      <c r="B2409" s="8" t="str">
        <f t="shared" si="1817"/>
        <v>Percent THD - Channel 41</v>
      </c>
      <c r="C2409" s="1">
        <f t="shared" ref="C2409:D2409" si="1858">C2408+1</f>
        <v>41</v>
      </c>
      <c r="D2409" s="10">
        <f t="shared" si="1858"/>
        <v>6480</v>
      </c>
      <c r="F2409" s="10">
        <f t="shared" si="1819"/>
        <v>11808</v>
      </c>
      <c r="G2409" s="11">
        <f t="shared" si="1820"/>
        <v>11809</v>
      </c>
      <c r="J2409" s="1" t="s">
        <v>125</v>
      </c>
      <c r="L2409"/>
      <c r="M2409"/>
      <c r="N2409"/>
    </row>
    <row r="2410" spans="1:14" ht="15" hidden="1" outlineLevel="2" x14ac:dyDescent="0.25">
      <c r="A2410" s="1"/>
      <c r="B2410" s="8" t="str">
        <f t="shared" si="1817"/>
        <v>Percent THD - Channel 42</v>
      </c>
      <c r="C2410" s="1">
        <f t="shared" ref="C2410:D2410" si="1859">C2409+1</f>
        <v>42</v>
      </c>
      <c r="D2410" s="10">
        <f t="shared" si="1859"/>
        <v>6481</v>
      </c>
      <c r="F2410" s="10">
        <f t="shared" si="1819"/>
        <v>11810</v>
      </c>
      <c r="G2410" s="11">
        <f t="shared" si="1820"/>
        <v>11811</v>
      </c>
      <c r="J2410" s="1" t="s">
        <v>125</v>
      </c>
      <c r="L2410"/>
      <c r="M2410"/>
      <c r="N2410"/>
    </row>
    <row r="2411" spans="1:14" ht="15" hidden="1" outlineLevel="2" x14ac:dyDescent="0.25">
      <c r="A2411" s="1"/>
      <c r="B2411" s="8" t="str">
        <f t="shared" si="1817"/>
        <v>Percent THD - Channel 43</v>
      </c>
      <c r="C2411" s="1">
        <f t="shared" ref="C2411:D2411" si="1860">C2410+1</f>
        <v>43</v>
      </c>
      <c r="D2411" s="10">
        <f t="shared" si="1860"/>
        <v>6482</v>
      </c>
      <c r="F2411" s="10">
        <f t="shared" si="1819"/>
        <v>11812</v>
      </c>
      <c r="G2411" s="11">
        <f t="shared" si="1820"/>
        <v>11813</v>
      </c>
      <c r="J2411" s="1" t="s">
        <v>125</v>
      </c>
      <c r="L2411"/>
      <c r="M2411"/>
      <c r="N2411"/>
    </row>
    <row r="2412" spans="1:14" ht="15" hidden="1" outlineLevel="2" x14ac:dyDescent="0.25">
      <c r="A2412" s="1"/>
      <c r="B2412" s="8" t="str">
        <f t="shared" si="1817"/>
        <v>Percent THD - Channel 44</v>
      </c>
      <c r="C2412" s="1">
        <f t="shared" ref="C2412:D2412" si="1861">C2411+1</f>
        <v>44</v>
      </c>
      <c r="D2412" s="10">
        <f t="shared" si="1861"/>
        <v>6483</v>
      </c>
      <c r="F2412" s="10">
        <f t="shared" si="1819"/>
        <v>11814</v>
      </c>
      <c r="G2412" s="11">
        <f t="shared" si="1820"/>
        <v>11815</v>
      </c>
      <c r="J2412" s="1" t="s">
        <v>125</v>
      </c>
      <c r="L2412"/>
      <c r="M2412"/>
      <c r="N2412"/>
    </row>
    <row r="2413" spans="1:14" ht="15" hidden="1" outlineLevel="2" x14ac:dyDescent="0.25">
      <c r="A2413" s="1"/>
      <c r="B2413" s="8" t="str">
        <f t="shared" si="1817"/>
        <v>Percent THD - Channel 45</v>
      </c>
      <c r="C2413" s="1">
        <f t="shared" ref="C2413:D2413" si="1862">C2412+1</f>
        <v>45</v>
      </c>
      <c r="D2413" s="10">
        <f t="shared" si="1862"/>
        <v>6484</v>
      </c>
      <c r="F2413" s="10">
        <f t="shared" si="1819"/>
        <v>11816</v>
      </c>
      <c r="G2413" s="11">
        <f t="shared" si="1820"/>
        <v>11817</v>
      </c>
      <c r="J2413" s="1" t="s">
        <v>125</v>
      </c>
      <c r="L2413"/>
      <c r="M2413"/>
      <c r="N2413"/>
    </row>
    <row r="2414" spans="1:14" ht="15" hidden="1" outlineLevel="2" x14ac:dyDescent="0.25">
      <c r="A2414" s="1"/>
      <c r="B2414" s="8" t="str">
        <f t="shared" si="1817"/>
        <v>Percent THD - Channel 46</v>
      </c>
      <c r="C2414" s="1">
        <f t="shared" ref="C2414:D2414" si="1863">C2413+1</f>
        <v>46</v>
      </c>
      <c r="D2414" s="10">
        <f t="shared" si="1863"/>
        <v>6485</v>
      </c>
      <c r="F2414" s="10">
        <f t="shared" si="1819"/>
        <v>11818</v>
      </c>
      <c r="G2414" s="11">
        <f t="shared" si="1820"/>
        <v>11819</v>
      </c>
      <c r="J2414" s="1" t="s">
        <v>125</v>
      </c>
      <c r="L2414"/>
      <c r="M2414"/>
      <c r="N2414"/>
    </row>
    <row r="2415" spans="1:14" ht="15" hidden="1" outlineLevel="2" x14ac:dyDescent="0.25">
      <c r="A2415" s="1"/>
      <c r="B2415" s="8" t="str">
        <f t="shared" si="1817"/>
        <v>Percent THD - Channel 47</v>
      </c>
      <c r="C2415" s="1">
        <f t="shared" ref="C2415:D2415" si="1864">C2414+1</f>
        <v>47</v>
      </c>
      <c r="D2415" s="10">
        <f t="shared" si="1864"/>
        <v>6486</v>
      </c>
      <c r="F2415" s="10">
        <f t="shared" si="1819"/>
        <v>11820</v>
      </c>
      <c r="G2415" s="11">
        <f t="shared" si="1820"/>
        <v>11821</v>
      </c>
      <c r="J2415" s="1" t="s">
        <v>125</v>
      </c>
      <c r="L2415"/>
      <c r="M2415"/>
      <c r="N2415"/>
    </row>
    <row r="2416" spans="1:14" ht="15" hidden="1" outlineLevel="2" x14ac:dyDescent="0.25">
      <c r="A2416" s="1"/>
      <c r="B2416" s="8" t="str">
        <f t="shared" si="1817"/>
        <v>Percent THD - Channel 48</v>
      </c>
      <c r="C2416" s="1">
        <f t="shared" ref="C2416:D2416" si="1865">C2415+1</f>
        <v>48</v>
      </c>
      <c r="D2416" s="10">
        <f t="shared" si="1865"/>
        <v>6487</v>
      </c>
      <c r="F2416" s="10">
        <f t="shared" si="1819"/>
        <v>11822</v>
      </c>
      <c r="G2416" s="11">
        <f t="shared" si="1820"/>
        <v>11823</v>
      </c>
      <c r="J2416" s="1" t="s">
        <v>125</v>
      </c>
      <c r="L2416"/>
      <c r="M2416"/>
      <c r="N2416"/>
    </row>
    <row r="2417" spans="1:14" ht="15" hidden="1" outlineLevel="2" x14ac:dyDescent="0.25">
      <c r="A2417" s="1"/>
      <c r="B2417" s="8" t="str">
        <f t="shared" si="1817"/>
        <v>Percent THD - Channel 49</v>
      </c>
      <c r="C2417" s="1">
        <f t="shared" ref="C2417:D2417" si="1866">C2416+1</f>
        <v>49</v>
      </c>
      <c r="D2417" s="10">
        <f t="shared" si="1866"/>
        <v>6488</v>
      </c>
      <c r="F2417" s="10">
        <f t="shared" si="1819"/>
        <v>11824</v>
      </c>
      <c r="G2417" s="11">
        <f t="shared" si="1820"/>
        <v>11825</v>
      </c>
      <c r="J2417" s="1" t="s">
        <v>125</v>
      </c>
      <c r="L2417"/>
      <c r="M2417"/>
      <c r="N2417"/>
    </row>
    <row r="2418" spans="1:14" ht="15" hidden="1" outlineLevel="2" x14ac:dyDescent="0.25">
      <c r="A2418" s="1"/>
      <c r="B2418" s="8" t="str">
        <f t="shared" si="1817"/>
        <v>Percent THD - Channel 50</v>
      </c>
      <c r="C2418" s="1">
        <f t="shared" ref="C2418:D2418" si="1867">C2417+1</f>
        <v>50</v>
      </c>
      <c r="D2418" s="10">
        <f t="shared" si="1867"/>
        <v>6489</v>
      </c>
      <c r="F2418" s="10">
        <f t="shared" si="1819"/>
        <v>11826</v>
      </c>
      <c r="G2418" s="11">
        <f t="shared" si="1820"/>
        <v>11827</v>
      </c>
      <c r="J2418" s="1" t="s">
        <v>125</v>
      </c>
      <c r="L2418"/>
      <c r="M2418"/>
      <c r="N2418"/>
    </row>
    <row r="2419" spans="1:14" ht="15" hidden="1" outlineLevel="2" x14ac:dyDescent="0.25">
      <c r="A2419" s="1"/>
      <c r="B2419" s="8" t="str">
        <f t="shared" si="1817"/>
        <v>Percent THD - Channel 51</v>
      </c>
      <c r="C2419" s="1">
        <f t="shared" ref="C2419:D2419" si="1868">C2418+1</f>
        <v>51</v>
      </c>
      <c r="D2419" s="10">
        <f t="shared" si="1868"/>
        <v>6490</v>
      </c>
      <c r="F2419" s="10">
        <f t="shared" si="1819"/>
        <v>11828</v>
      </c>
      <c r="G2419" s="11">
        <f t="shared" si="1820"/>
        <v>11829</v>
      </c>
      <c r="J2419" s="1" t="s">
        <v>125</v>
      </c>
      <c r="L2419"/>
      <c r="M2419"/>
      <c r="N2419"/>
    </row>
    <row r="2420" spans="1:14" ht="15" hidden="1" outlineLevel="2" x14ac:dyDescent="0.25">
      <c r="A2420" s="1"/>
      <c r="B2420" s="8" t="str">
        <f t="shared" si="1817"/>
        <v>Percent THD - Channel 52</v>
      </c>
      <c r="C2420" s="1">
        <f t="shared" ref="C2420:D2420" si="1869">C2419+1</f>
        <v>52</v>
      </c>
      <c r="D2420" s="10">
        <f t="shared" si="1869"/>
        <v>6491</v>
      </c>
      <c r="F2420" s="10">
        <f t="shared" si="1819"/>
        <v>11830</v>
      </c>
      <c r="G2420" s="11">
        <f t="shared" si="1820"/>
        <v>11831</v>
      </c>
      <c r="J2420" s="1" t="s">
        <v>125</v>
      </c>
      <c r="L2420"/>
      <c r="M2420"/>
      <c r="N2420"/>
    </row>
    <row r="2421" spans="1:14" ht="15" hidden="1" outlineLevel="2" x14ac:dyDescent="0.25">
      <c r="A2421" s="1"/>
      <c r="B2421" s="8" t="str">
        <f t="shared" si="1817"/>
        <v>Percent THD - Channel 53</v>
      </c>
      <c r="C2421" s="1">
        <f t="shared" ref="C2421:D2421" si="1870">C2420+1</f>
        <v>53</v>
      </c>
      <c r="D2421" s="10">
        <f t="shared" si="1870"/>
        <v>6492</v>
      </c>
      <c r="F2421" s="10">
        <f t="shared" si="1819"/>
        <v>11832</v>
      </c>
      <c r="G2421" s="11">
        <f t="shared" si="1820"/>
        <v>11833</v>
      </c>
      <c r="J2421" s="1" t="s">
        <v>125</v>
      </c>
      <c r="L2421"/>
      <c r="M2421"/>
      <c r="N2421"/>
    </row>
    <row r="2422" spans="1:14" ht="15" hidden="1" outlineLevel="2" x14ac:dyDescent="0.25">
      <c r="A2422" s="1"/>
      <c r="B2422" s="8" t="str">
        <f t="shared" si="1817"/>
        <v>Percent THD - Channel 54</v>
      </c>
      <c r="C2422" s="1">
        <f t="shared" ref="C2422:D2422" si="1871">C2421+1</f>
        <v>54</v>
      </c>
      <c r="D2422" s="10">
        <f t="shared" si="1871"/>
        <v>6493</v>
      </c>
      <c r="F2422" s="10">
        <f t="shared" si="1819"/>
        <v>11834</v>
      </c>
      <c r="G2422" s="11">
        <f t="shared" si="1820"/>
        <v>11835</v>
      </c>
      <c r="J2422" s="1" t="s">
        <v>125</v>
      </c>
      <c r="L2422"/>
      <c r="M2422"/>
      <c r="N2422"/>
    </row>
    <row r="2423" spans="1:14" ht="15" hidden="1" outlineLevel="2" x14ac:dyDescent="0.25">
      <c r="A2423" s="1"/>
      <c r="B2423" s="8" t="str">
        <f t="shared" si="1817"/>
        <v>Percent THD - Channel 55</v>
      </c>
      <c r="C2423" s="1">
        <f t="shared" ref="C2423:D2423" si="1872">C2422+1</f>
        <v>55</v>
      </c>
      <c r="D2423" s="10">
        <f t="shared" si="1872"/>
        <v>6494</v>
      </c>
      <c r="F2423" s="10">
        <f t="shared" si="1819"/>
        <v>11836</v>
      </c>
      <c r="G2423" s="11">
        <f t="shared" si="1820"/>
        <v>11837</v>
      </c>
      <c r="J2423" s="1" t="s">
        <v>125</v>
      </c>
      <c r="L2423"/>
      <c r="M2423"/>
      <c r="N2423"/>
    </row>
    <row r="2424" spans="1:14" ht="15" hidden="1" outlineLevel="2" x14ac:dyDescent="0.25">
      <c r="A2424" s="1"/>
      <c r="B2424" s="8" t="str">
        <f t="shared" si="1817"/>
        <v>Percent THD - Channel 56</v>
      </c>
      <c r="C2424" s="1">
        <f t="shared" ref="C2424:D2424" si="1873">C2423+1</f>
        <v>56</v>
      </c>
      <c r="D2424" s="10">
        <f t="shared" si="1873"/>
        <v>6495</v>
      </c>
      <c r="F2424" s="10">
        <f t="shared" si="1819"/>
        <v>11838</v>
      </c>
      <c r="G2424" s="11">
        <f t="shared" si="1820"/>
        <v>11839</v>
      </c>
      <c r="J2424" s="1" t="s">
        <v>125</v>
      </c>
      <c r="L2424"/>
      <c r="M2424"/>
      <c r="N2424"/>
    </row>
    <row r="2425" spans="1:14" ht="15" hidden="1" outlineLevel="2" x14ac:dyDescent="0.25">
      <c r="A2425" s="1"/>
      <c r="B2425" s="8" t="str">
        <f t="shared" si="1817"/>
        <v>Percent THD - Channel 57</v>
      </c>
      <c r="C2425" s="1">
        <f t="shared" ref="C2425:D2425" si="1874">C2424+1</f>
        <v>57</v>
      </c>
      <c r="D2425" s="10">
        <f t="shared" si="1874"/>
        <v>6496</v>
      </c>
      <c r="F2425" s="10">
        <f t="shared" si="1819"/>
        <v>11840</v>
      </c>
      <c r="G2425" s="11">
        <f t="shared" si="1820"/>
        <v>11841</v>
      </c>
      <c r="J2425" s="1" t="s">
        <v>125</v>
      </c>
      <c r="L2425"/>
      <c r="M2425"/>
      <c r="N2425"/>
    </row>
    <row r="2426" spans="1:14" ht="15" hidden="1" outlineLevel="2" x14ac:dyDescent="0.25">
      <c r="A2426" s="1"/>
      <c r="B2426" s="8" t="str">
        <f t="shared" si="1817"/>
        <v>Percent THD - Channel 58</v>
      </c>
      <c r="C2426" s="1">
        <f t="shared" ref="C2426:D2426" si="1875">C2425+1</f>
        <v>58</v>
      </c>
      <c r="D2426" s="10">
        <f t="shared" si="1875"/>
        <v>6497</v>
      </c>
      <c r="F2426" s="10">
        <f t="shared" si="1819"/>
        <v>11842</v>
      </c>
      <c r="G2426" s="11">
        <f t="shared" si="1820"/>
        <v>11843</v>
      </c>
      <c r="J2426" s="1" t="s">
        <v>125</v>
      </c>
      <c r="L2426"/>
      <c r="M2426"/>
      <c r="N2426"/>
    </row>
    <row r="2427" spans="1:14" ht="15" hidden="1" outlineLevel="2" x14ac:dyDescent="0.25">
      <c r="A2427" s="1"/>
      <c r="B2427" s="8" t="str">
        <f t="shared" si="1817"/>
        <v>Percent THD - Channel 59</v>
      </c>
      <c r="C2427" s="1">
        <f t="shared" ref="C2427:D2427" si="1876">C2426+1</f>
        <v>59</v>
      </c>
      <c r="D2427" s="10">
        <f t="shared" si="1876"/>
        <v>6498</v>
      </c>
      <c r="F2427" s="10">
        <f t="shared" si="1819"/>
        <v>11844</v>
      </c>
      <c r="G2427" s="11">
        <f t="shared" si="1820"/>
        <v>11845</v>
      </c>
      <c r="J2427" s="1" t="s">
        <v>125</v>
      </c>
      <c r="L2427"/>
      <c r="M2427"/>
      <c r="N2427"/>
    </row>
    <row r="2428" spans="1:14" ht="15" hidden="1" outlineLevel="2" x14ac:dyDescent="0.25">
      <c r="A2428" s="1"/>
      <c r="B2428" s="8" t="str">
        <f t="shared" si="1817"/>
        <v>Percent THD - Channel 60</v>
      </c>
      <c r="C2428" s="1">
        <f t="shared" ref="C2428:D2428" si="1877">C2427+1</f>
        <v>60</v>
      </c>
      <c r="D2428" s="10">
        <f t="shared" si="1877"/>
        <v>6499</v>
      </c>
      <c r="F2428" s="10">
        <f t="shared" si="1819"/>
        <v>11846</v>
      </c>
      <c r="G2428" s="11">
        <f t="shared" si="1820"/>
        <v>11847</v>
      </c>
      <c r="J2428" s="1" t="s">
        <v>125</v>
      </c>
      <c r="L2428"/>
      <c r="M2428"/>
      <c r="N2428"/>
    </row>
    <row r="2429" spans="1:14" ht="15" hidden="1" outlineLevel="2" x14ac:dyDescent="0.25">
      <c r="A2429" s="1"/>
      <c r="B2429" s="8" t="str">
        <f t="shared" si="1817"/>
        <v>Percent THD - Channel 61</v>
      </c>
      <c r="C2429" s="1">
        <f t="shared" ref="C2429:D2429" si="1878">C2428+1</f>
        <v>61</v>
      </c>
      <c r="D2429" s="10">
        <f t="shared" si="1878"/>
        <v>6500</v>
      </c>
      <c r="F2429" s="10">
        <f t="shared" si="1819"/>
        <v>11848</v>
      </c>
      <c r="G2429" s="11">
        <f t="shared" si="1820"/>
        <v>11849</v>
      </c>
      <c r="J2429" s="1" t="s">
        <v>125</v>
      </c>
      <c r="L2429"/>
      <c r="M2429"/>
      <c r="N2429"/>
    </row>
    <row r="2430" spans="1:14" ht="15" hidden="1" outlineLevel="2" x14ac:dyDescent="0.25">
      <c r="A2430" s="1"/>
      <c r="B2430" s="8" t="str">
        <f t="shared" si="1817"/>
        <v>Percent THD - Channel 62</v>
      </c>
      <c r="C2430" s="1">
        <f t="shared" ref="C2430:D2430" si="1879">C2429+1</f>
        <v>62</v>
      </c>
      <c r="D2430" s="10">
        <f t="shared" si="1879"/>
        <v>6501</v>
      </c>
      <c r="F2430" s="10">
        <f t="shared" si="1819"/>
        <v>11850</v>
      </c>
      <c r="G2430" s="11">
        <f t="shared" si="1820"/>
        <v>11851</v>
      </c>
      <c r="J2430" s="1" t="s">
        <v>125</v>
      </c>
      <c r="L2430"/>
      <c r="M2430"/>
      <c r="N2430"/>
    </row>
    <row r="2431" spans="1:14" ht="15" hidden="1" outlineLevel="2" x14ac:dyDescent="0.25">
      <c r="A2431" s="1"/>
      <c r="B2431" s="8" t="str">
        <f t="shared" si="1817"/>
        <v>Percent THD - Channel 63</v>
      </c>
      <c r="C2431" s="1">
        <f t="shared" ref="C2431:D2431" si="1880">C2430+1</f>
        <v>63</v>
      </c>
      <c r="D2431" s="10">
        <f t="shared" si="1880"/>
        <v>6502</v>
      </c>
      <c r="F2431" s="10">
        <f t="shared" si="1819"/>
        <v>11852</v>
      </c>
      <c r="G2431" s="11">
        <f t="shared" si="1820"/>
        <v>11853</v>
      </c>
      <c r="J2431" s="1" t="s">
        <v>125</v>
      </c>
      <c r="L2431"/>
      <c r="M2431"/>
      <c r="N2431"/>
    </row>
    <row r="2432" spans="1:14" ht="15" hidden="1" outlineLevel="2" x14ac:dyDescent="0.25">
      <c r="A2432" s="1"/>
      <c r="B2432" s="8" t="str">
        <f t="shared" si="1817"/>
        <v>Percent THD - Channel 64</v>
      </c>
      <c r="C2432" s="1">
        <f t="shared" ref="C2432:D2432" si="1881">C2431+1</f>
        <v>64</v>
      </c>
      <c r="D2432" s="10">
        <f t="shared" si="1881"/>
        <v>6503</v>
      </c>
      <c r="F2432" s="10">
        <f t="shared" si="1819"/>
        <v>11854</v>
      </c>
      <c r="G2432" s="11">
        <f t="shared" si="1820"/>
        <v>11855</v>
      </c>
      <c r="J2432" s="1" t="s">
        <v>125</v>
      </c>
      <c r="L2432"/>
      <c r="M2432"/>
      <c r="N2432"/>
    </row>
    <row r="2433" spans="1:14" ht="15" hidden="1" outlineLevel="2" x14ac:dyDescent="0.25">
      <c r="A2433" s="1"/>
      <c r="B2433" s="8" t="str">
        <f t="shared" si="1817"/>
        <v>Percent THD - Channel 65</v>
      </c>
      <c r="C2433" s="1">
        <f t="shared" ref="C2433:D2433" si="1882">C2432+1</f>
        <v>65</v>
      </c>
      <c r="D2433" s="10">
        <f t="shared" si="1882"/>
        <v>6504</v>
      </c>
      <c r="F2433" s="10">
        <f t="shared" si="1819"/>
        <v>11856</v>
      </c>
      <c r="G2433" s="11">
        <f t="shared" si="1820"/>
        <v>11857</v>
      </c>
      <c r="J2433" s="1" t="s">
        <v>125</v>
      </c>
      <c r="L2433"/>
      <c r="M2433"/>
      <c r="N2433"/>
    </row>
    <row r="2434" spans="1:14" ht="15" hidden="1" outlineLevel="2" x14ac:dyDescent="0.25">
      <c r="A2434" s="1"/>
      <c r="B2434" s="8" t="str">
        <f t="shared" ref="B2434:B2464" si="1883">CONCATENATE("Percent THD - Channel ",C2434)</f>
        <v>Percent THD - Channel 66</v>
      </c>
      <c r="C2434" s="1">
        <f t="shared" ref="C2434:D2434" si="1884">C2433+1</f>
        <v>66</v>
      </c>
      <c r="D2434" s="10">
        <f t="shared" si="1884"/>
        <v>6505</v>
      </c>
      <c r="F2434" s="10">
        <f t="shared" si="1819"/>
        <v>11858</v>
      </c>
      <c r="G2434" s="11">
        <f t="shared" si="1820"/>
        <v>11859</v>
      </c>
      <c r="J2434" s="1" t="s">
        <v>125</v>
      </c>
      <c r="L2434"/>
      <c r="M2434"/>
      <c r="N2434"/>
    </row>
    <row r="2435" spans="1:14" ht="15" hidden="1" outlineLevel="2" x14ac:dyDescent="0.25">
      <c r="A2435" s="1"/>
      <c r="B2435" s="8" t="str">
        <f t="shared" si="1883"/>
        <v>Percent THD - Channel 67</v>
      </c>
      <c r="C2435" s="1">
        <f t="shared" ref="C2435:D2435" si="1885">C2434+1</f>
        <v>67</v>
      </c>
      <c r="D2435" s="10">
        <f t="shared" si="1885"/>
        <v>6506</v>
      </c>
      <c r="F2435" s="10">
        <f t="shared" ref="F2435:F2464" si="1886">G2434+1</f>
        <v>11860</v>
      </c>
      <c r="G2435" s="11">
        <f t="shared" ref="G2435:G2464" si="1887">+F2435+1</f>
        <v>11861</v>
      </c>
      <c r="J2435" s="1" t="s">
        <v>125</v>
      </c>
      <c r="L2435"/>
      <c r="M2435"/>
      <c r="N2435"/>
    </row>
    <row r="2436" spans="1:14" ht="15" hidden="1" outlineLevel="2" x14ac:dyDescent="0.25">
      <c r="A2436" s="1"/>
      <c r="B2436" s="8" t="str">
        <f t="shared" si="1883"/>
        <v>Percent THD - Channel 68</v>
      </c>
      <c r="C2436" s="1">
        <f t="shared" ref="C2436:D2436" si="1888">C2435+1</f>
        <v>68</v>
      </c>
      <c r="D2436" s="10">
        <f t="shared" si="1888"/>
        <v>6507</v>
      </c>
      <c r="F2436" s="10">
        <f t="shared" si="1886"/>
        <v>11862</v>
      </c>
      <c r="G2436" s="11">
        <f t="shared" si="1887"/>
        <v>11863</v>
      </c>
      <c r="J2436" s="1" t="s">
        <v>125</v>
      </c>
      <c r="L2436"/>
      <c r="M2436"/>
      <c r="N2436"/>
    </row>
    <row r="2437" spans="1:14" ht="15" hidden="1" outlineLevel="2" x14ac:dyDescent="0.25">
      <c r="A2437" s="1"/>
      <c r="B2437" s="8" t="str">
        <f t="shared" si="1883"/>
        <v>Percent THD - Channel 69</v>
      </c>
      <c r="C2437" s="1">
        <f t="shared" ref="C2437:D2437" si="1889">C2436+1</f>
        <v>69</v>
      </c>
      <c r="D2437" s="10">
        <f t="shared" si="1889"/>
        <v>6508</v>
      </c>
      <c r="F2437" s="10">
        <f t="shared" si="1886"/>
        <v>11864</v>
      </c>
      <c r="G2437" s="11">
        <f t="shared" si="1887"/>
        <v>11865</v>
      </c>
      <c r="J2437" s="1" t="s">
        <v>125</v>
      </c>
      <c r="L2437"/>
      <c r="M2437"/>
      <c r="N2437"/>
    </row>
    <row r="2438" spans="1:14" ht="15" hidden="1" outlineLevel="2" x14ac:dyDescent="0.25">
      <c r="A2438" s="1"/>
      <c r="B2438" s="8" t="str">
        <f t="shared" si="1883"/>
        <v>Percent THD - Channel 70</v>
      </c>
      <c r="C2438" s="1">
        <f t="shared" ref="C2438:D2438" si="1890">C2437+1</f>
        <v>70</v>
      </c>
      <c r="D2438" s="10">
        <f t="shared" si="1890"/>
        <v>6509</v>
      </c>
      <c r="F2438" s="10">
        <f t="shared" si="1886"/>
        <v>11866</v>
      </c>
      <c r="G2438" s="11">
        <f t="shared" si="1887"/>
        <v>11867</v>
      </c>
      <c r="J2438" s="1" t="s">
        <v>125</v>
      </c>
      <c r="L2438"/>
      <c r="M2438"/>
      <c r="N2438"/>
    </row>
    <row r="2439" spans="1:14" ht="15" hidden="1" outlineLevel="2" x14ac:dyDescent="0.25">
      <c r="A2439" s="1"/>
      <c r="B2439" s="8" t="str">
        <f t="shared" si="1883"/>
        <v>Percent THD - Channel 71</v>
      </c>
      <c r="C2439" s="1">
        <f t="shared" ref="C2439:D2439" si="1891">C2438+1</f>
        <v>71</v>
      </c>
      <c r="D2439" s="10">
        <f t="shared" si="1891"/>
        <v>6510</v>
      </c>
      <c r="F2439" s="10">
        <f t="shared" si="1886"/>
        <v>11868</v>
      </c>
      <c r="G2439" s="11">
        <f t="shared" si="1887"/>
        <v>11869</v>
      </c>
      <c r="J2439" s="1" t="s">
        <v>125</v>
      </c>
      <c r="L2439"/>
      <c r="M2439"/>
      <c r="N2439"/>
    </row>
    <row r="2440" spans="1:14" ht="15" hidden="1" outlineLevel="2" x14ac:dyDescent="0.25">
      <c r="A2440" s="1"/>
      <c r="B2440" s="8" t="str">
        <f t="shared" si="1883"/>
        <v>Percent THD - Channel 72</v>
      </c>
      <c r="C2440" s="1">
        <f t="shared" ref="C2440:D2440" si="1892">C2439+1</f>
        <v>72</v>
      </c>
      <c r="D2440" s="10">
        <f t="shared" si="1892"/>
        <v>6511</v>
      </c>
      <c r="F2440" s="10">
        <f t="shared" si="1886"/>
        <v>11870</v>
      </c>
      <c r="G2440" s="11">
        <f t="shared" si="1887"/>
        <v>11871</v>
      </c>
      <c r="J2440" s="1" t="s">
        <v>125</v>
      </c>
      <c r="L2440"/>
      <c r="M2440"/>
      <c r="N2440"/>
    </row>
    <row r="2441" spans="1:14" ht="15" hidden="1" outlineLevel="2" x14ac:dyDescent="0.25">
      <c r="A2441" s="1"/>
      <c r="B2441" s="8" t="str">
        <f t="shared" si="1883"/>
        <v>Percent THD - Channel 73</v>
      </c>
      <c r="C2441" s="1">
        <f t="shared" ref="C2441:D2441" si="1893">C2440+1</f>
        <v>73</v>
      </c>
      <c r="D2441" s="10">
        <f t="shared" si="1893"/>
        <v>6512</v>
      </c>
      <c r="F2441" s="10">
        <f t="shared" si="1886"/>
        <v>11872</v>
      </c>
      <c r="G2441" s="11">
        <f t="shared" si="1887"/>
        <v>11873</v>
      </c>
      <c r="J2441" s="1" t="s">
        <v>125</v>
      </c>
      <c r="L2441"/>
      <c r="M2441"/>
      <c r="N2441"/>
    </row>
    <row r="2442" spans="1:14" ht="15" hidden="1" outlineLevel="2" x14ac:dyDescent="0.25">
      <c r="A2442" s="1"/>
      <c r="B2442" s="8" t="str">
        <f t="shared" si="1883"/>
        <v>Percent THD - Channel 74</v>
      </c>
      <c r="C2442" s="1">
        <f t="shared" ref="C2442:D2442" si="1894">C2441+1</f>
        <v>74</v>
      </c>
      <c r="D2442" s="10">
        <f t="shared" si="1894"/>
        <v>6513</v>
      </c>
      <c r="F2442" s="10">
        <f t="shared" si="1886"/>
        <v>11874</v>
      </c>
      <c r="G2442" s="11">
        <f t="shared" si="1887"/>
        <v>11875</v>
      </c>
      <c r="J2442" s="1" t="s">
        <v>125</v>
      </c>
      <c r="L2442"/>
      <c r="M2442"/>
      <c r="N2442"/>
    </row>
    <row r="2443" spans="1:14" ht="15" hidden="1" outlineLevel="2" x14ac:dyDescent="0.25">
      <c r="A2443" s="1"/>
      <c r="B2443" s="8" t="str">
        <f t="shared" si="1883"/>
        <v>Percent THD - Channel 75</v>
      </c>
      <c r="C2443" s="1">
        <f t="shared" ref="C2443:D2443" si="1895">C2442+1</f>
        <v>75</v>
      </c>
      <c r="D2443" s="10">
        <f t="shared" si="1895"/>
        <v>6514</v>
      </c>
      <c r="F2443" s="10">
        <f t="shared" si="1886"/>
        <v>11876</v>
      </c>
      <c r="G2443" s="11">
        <f t="shared" si="1887"/>
        <v>11877</v>
      </c>
      <c r="J2443" s="1" t="s">
        <v>125</v>
      </c>
      <c r="L2443"/>
      <c r="M2443"/>
      <c r="N2443"/>
    </row>
    <row r="2444" spans="1:14" ht="15" hidden="1" outlineLevel="2" x14ac:dyDescent="0.25">
      <c r="A2444" s="1"/>
      <c r="B2444" s="8" t="str">
        <f t="shared" si="1883"/>
        <v>Percent THD - Channel 76</v>
      </c>
      <c r="C2444" s="1">
        <f t="shared" ref="C2444:D2444" si="1896">C2443+1</f>
        <v>76</v>
      </c>
      <c r="D2444" s="10">
        <f t="shared" si="1896"/>
        <v>6515</v>
      </c>
      <c r="F2444" s="10">
        <f t="shared" si="1886"/>
        <v>11878</v>
      </c>
      <c r="G2444" s="11">
        <f t="shared" si="1887"/>
        <v>11879</v>
      </c>
      <c r="J2444" s="1" t="s">
        <v>125</v>
      </c>
      <c r="L2444"/>
      <c r="M2444"/>
      <c r="N2444"/>
    </row>
    <row r="2445" spans="1:14" ht="15" hidden="1" outlineLevel="2" x14ac:dyDescent="0.25">
      <c r="A2445" s="1"/>
      <c r="B2445" s="8" t="str">
        <f t="shared" si="1883"/>
        <v>Percent THD - Channel 77</v>
      </c>
      <c r="C2445" s="1">
        <f t="shared" ref="C2445:D2445" si="1897">C2444+1</f>
        <v>77</v>
      </c>
      <c r="D2445" s="10">
        <f t="shared" si="1897"/>
        <v>6516</v>
      </c>
      <c r="F2445" s="10">
        <f t="shared" si="1886"/>
        <v>11880</v>
      </c>
      <c r="G2445" s="11">
        <f t="shared" si="1887"/>
        <v>11881</v>
      </c>
      <c r="J2445" s="1" t="s">
        <v>125</v>
      </c>
      <c r="L2445"/>
      <c r="M2445"/>
      <c r="N2445"/>
    </row>
    <row r="2446" spans="1:14" ht="15" hidden="1" outlineLevel="2" x14ac:dyDescent="0.25">
      <c r="A2446" s="1"/>
      <c r="B2446" s="8" t="str">
        <f t="shared" si="1883"/>
        <v>Percent THD - Channel 78</v>
      </c>
      <c r="C2446" s="1">
        <f t="shared" ref="C2446:D2446" si="1898">C2445+1</f>
        <v>78</v>
      </c>
      <c r="D2446" s="10">
        <f t="shared" si="1898"/>
        <v>6517</v>
      </c>
      <c r="F2446" s="10">
        <f t="shared" si="1886"/>
        <v>11882</v>
      </c>
      <c r="G2446" s="11">
        <f t="shared" si="1887"/>
        <v>11883</v>
      </c>
      <c r="J2446" s="1" t="s">
        <v>125</v>
      </c>
      <c r="L2446"/>
      <c r="M2446"/>
      <c r="N2446"/>
    </row>
    <row r="2447" spans="1:14" ht="15" hidden="1" outlineLevel="2" x14ac:dyDescent="0.25">
      <c r="A2447" s="1"/>
      <c r="B2447" s="8" t="str">
        <f t="shared" si="1883"/>
        <v>Percent THD - Channel 79</v>
      </c>
      <c r="C2447" s="1">
        <f t="shared" ref="C2447:D2447" si="1899">C2446+1</f>
        <v>79</v>
      </c>
      <c r="D2447" s="10">
        <f t="shared" si="1899"/>
        <v>6518</v>
      </c>
      <c r="F2447" s="10">
        <f t="shared" si="1886"/>
        <v>11884</v>
      </c>
      <c r="G2447" s="11">
        <f t="shared" si="1887"/>
        <v>11885</v>
      </c>
      <c r="J2447" s="1" t="s">
        <v>125</v>
      </c>
      <c r="L2447"/>
      <c r="M2447"/>
      <c r="N2447"/>
    </row>
    <row r="2448" spans="1:14" ht="15" hidden="1" outlineLevel="2" x14ac:dyDescent="0.25">
      <c r="A2448" s="1"/>
      <c r="B2448" s="8" t="str">
        <f t="shared" si="1883"/>
        <v>Percent THD - Channel 80</v>
      </c>
      <c r="C2448" s="1">
        <f t="shared" ref="C2448:D2448" si="1900">C2447+1</f>
        <v>80</v>
      </c>
      <c r="D2448" s="10">
        <f t="shared" si="1900"/>
        <v>6519</v>
      </c>
      <c r="F2448" s="10">
        <f t="shared" si="1886"/>
        <v>11886</v>
      </c>
      <c r="G2448" s="11">
        <f t="shared" si="1887"/>
        <v>11887</v>
      </c>
      <c r="J2448" s="1" t="s">
        <v>125</v>
      </c>
      <c r="L2448"/>
      <c r="M2448"/>
      <c r="N2448"/>
    </row>
    <row r="2449" spans="1:14" ht="15" hidden="1" outlineLevel="2" x14ac:dyDescent="0.25">
      <c r="A2449" s="1"/>
      <c r="B2449" s="8" t="str">
        <f t="shared" si="1883"/>
        <v>Percent THD - Channel 81</v>
      </c>
      <c r="C2449" s="1">
        <f t="shared" ref="C2449:D2449" si="1901">C2448+1</f>
        <v>81</v>
      </c>
      <c r="D2449" s="10">
        <f t="shared" si="1901"/>
        <v>6520</v>
      </c>
      <c r="F2449" s="10">
        <f t="shared" si="1886"/>
        <v>11888</v>
      </c>
      <c r="G2449" s="11">
        <f t="shared" si="1887"/>
        <v>11889</v>
      </c>
      <c r="J2449" s="1" t="s">
        <v>125</v>
      </c>
      <c r="L2449"/>
      <c r="M2449"/>
      <c r="N2449"/>
    </row>
    <row r="2450" spans="1:14" ht="15" hidden="1" outlineLevel="2" x14ac:dyDescent="0.25">
      <c r="A2450" s="1"/>
      <c r="B2450" s="8" t="str">
        <f t="shared" si="1883"/>
        <v>Percent THD - Channel 82</v>
      </c>
      <c r="C2450" s="1">
        <f t="shared" ref="C2450:D2450" si="1902">C2449+1</f>
        <v>82</v>
      </c>
      <c r="D2450" s="10">
        <f t="shared" si="1902"/>
        <v>6521</v>
      </c>
      <c r="F2450" s="10">
        <f t="shared" si="1886"/>
        <v>11890</v>
      </c>
      <c r="G2450" s="11">
        <f t="shared" si="1887"/>
        <v>11891</v>
      </c>
      <c r="J2450" s="1" t="s">
        <v>125</v>
      </c>
      <c r="L2450"/>
      <c r="M2450"/>
      <c r="N2450"/>
    </row>
    <row r="2451" spans="1:14" ht="15" hidden="1" outlineLevel="2" x14ac:dyDescent="0.25">
      <c r="A2451" s="1"/>
      <c r="B2451" s="8" t="str">
        <f t="shared" si="1883"/>
        <v>Percent THD - Channel 83</v>
      </c>
      <c r="C2451" s="1">
        <f t="shared" ref="C2451:D2451" si="1903">C2450+1</f>
        <v>83</v>
      </c>
      <c r="D2451" s="10">
        <f t="shared" si="1903"/>
        <v>6522</v>
      </c>
      <c r="F2451" s="10">
        <f t="shared" si="1886"/>
        <v>11892</v>
      </c>
      <c r="G2451" s="11">
        <f t="shared" si="1887"/>
        <v>11893</v>
      </c>
      <c r="J2451" s="1" t="s">
        <v>125</v>
      </c>
      <c r="L2451"/>
      <c r="M2451"/>
      <c r="N2451"/>
    </row>
    <row r="2452" spans="1:14" ht="15" hidden="1" outlineLevel="2" x14ac:dyDescent="0.25">
      <c r="A2452" s="1"/>
      <c r="B2452" s="8" t="str">
        <f t="shared" si="1883"/>
        <v>Percent THD - Channel 84</v>
      </c>
      <c r="C2452" s="1">
        <f t="shared" ref="C2452:D2452" si="1904">C2451+1</f>
        <v>84</v>
      </c>
      <c r="D2452" s="10">
        <f t="shared" si="1904"/>
        <v>6523</v>
      </c>
      <c r="F2452" s="10">
        <f t="shared" si="1886"/>
        <v>11894</v>
      </c>
      <c r="G2452" s="11">
        <f t="shared" si="1887"/>
        <v>11895</v>
      </c>
      <c r="J2452" s="1" t="s">
        <v>125</v>
      </c>
      <c r="L2452"/>
      <c r="M2452"/>
      <c r="N2452"/>
    </row>
    <row r="2453" spans="1:14" ht="15" hidden="1" outlineLevel="2" x14ac:dyDescent="0.25">
      <c r="A2453" s="1"/>
      <c r="B2453" s="8" t="str">
        <f t="shared" si="1883"/>
        <v>Percent THD - Channel 85</v>
      </c>
      <c r="C2453" s="1">
        <f t="shared" ref="C2453:D2453" si="1905">C2452+1</f>
        <v>85</v>
      </c>
      <c r="D2453" s="10">
        <f t="shared" si="1905"/>
        <v>6524</v>
      </c>
      <c r="F2453" s="10">
        <f t="shared" si="1886"/>
        <v>11896</v>
      </c>
      <c r="G2453" s="11">
        <f t="shared" si="1887"/>
        <v>11897</v>
      </c>
      <c r="J2453" s="1" t="s">
        <v>125</v>
      </c>
      <c r="L2453"/>
      <c r="M2453"/>
      <c r="N2453"/>
    </row>
    <row r="2454" spans="1:14" ht="15" hidden="1" outlineLevel="2" x14ac:dyDescent="0.25">
      <c r="A2454" s="1"/>
      <c r="B2454" s="8" t="str">
        <f t="shared" si="1883"/>
        <v>Percent THD - Channel 86</v>
      </c>
      <c r="C2454" s="1">
        <f t="shared" ref="C2454:D2454" si="1906">C2453+1</f>
        <v>86</v>
      </c>
      <c r="D2454" s="10">
        <f t="shared" si="1906"/>
        <v>6525</v>
      </c>
      <c r="F2454" s="10">
        <f t="shared" si="1886"/>
        <v>11898</v>
      </c>
      <c r="G2454" s="11">
        <f t="shared" si="1887"/>
        <v>11899</v>
      </c>
      <c r="J2454" s="1" t="s">
        <v>125</v>
      </c>
      <c r="L2454"/>
      <c r="M2454"/>
      <c r="N2454"/>
    </row>
    <row r="2455" spans="1:14" ht="15" hidden="1" outlineLevel="2" x14ac:dyDescent="0.25">
      <c r="A2455" s="1"/>
      <c r="B2455" s="8" t="str">
        <f t="shared" si="1883"/>
        <v>Percent THD - Channel 87</v>
      </c>
      <c r="C2455" s="1">
        <f t="shared" ref="C2455:D2455" si="1907">C2454+1</f>
        <v>87</v>
      </c>
      <c r="D2455" s="10">
        <f t="shared" si="1907"/>
        <v>6526</v>
      </c>
      <c r="F2455" s="10">
        <f t="shared" si="1886"/>
        <v>11900</v>
      </c>
      <c r="G2455" s="11">
        <f t="shared" si="1887"/>
        <v>11901</v>
      </c>
      <c r="J2455" s="1" t="s">
        <v>125</v>
      </c>
      <c r="L2455"/>
      <c r="M2455"/>
      <c r="N2455"/>
    </row>
    <row r="2456" spans="1:14" ht="15" hidden="1" outlineLevel="2" x14ac:dyDescent="0.25">
      <c r="A2456" s="1"/>
      <c r="B2456" s="8" t="str">
        <f t="shared" si="1883"/>
        <v>Percent THD - Channel 88</v>
      </c>
      <c r="C2456" s="1">
        <f t="shared" ref="C2456:D2456" si="1908">C2455+1</f>
        <v>88</v>
      </c>
      <c r="D2456" s="10">
        <f t="shared" si="1908"/>
        <v>6527</v>
      </c>
      <c r="F2456" s="10">
        <f t="shared" si="1886"/>
        <v>11902</v>
      </c>
      <c r="G2456" s="11">
        <f t="shared" si="1887"/>
        <v>11903</v>
      </c>
      <c r="J2456" s="1" t="s">
        <v>125</v>
      </c>
      <c r="L2456"/>
      <c r="M2456"/>
      <c r="N2456"/>
    </row>
    <row r="2457" spans="1:14" ht="15" hidden="1" outlineLevel="2" x14ac:dyDescent="0.25">
      <c r="A2457" s="1"/>
      <c r="B2457" s="8" t="str">
        <f t="shared" si="1883"/>
        <v>Percent THD - Channel 89</v>
      </c>
      <c r="C2457" s="1">
        <f t="shared" ref="C2457:D2457" si="1909">C2456+1</f>
        <v>89</v>
      </c>
      <c r="D2457" s="10">
        <f t="shared" si="1909"/>
        <v>6528</v>
      </c>
      <c r="F2457" s="10">
        <f t="shared" si="1886"/>
        <v>11904</v>
      </c>
      <c r="G2457" s="11">
        <f t="shared" si="1887"/>
        <v>11905</v>
      </c>
      <c r="J2457" s="1" t="s">
        <v>125</v>
      </c>
      <c r="L2457"/>
      <c r="M2457"/>
      <c r="N2457"/>
    </row>
    <row r="2458" spans="1:14" ht="15" hidden="1" outlineLevel="2" x14ac:dyDescent="0.25">
      <c r="A2458" s="1"/>
      <c r="B2458" s="8" t="str">
        <f t="shared" si="1883"/>
        <v>Percent THD - Channel 90</v>
      </c>
      <c r="C2458" s="1">
        <f t="shared" ref="C2458:D2458" si="1910">C2457+1</f>
        <v>90</v>
      </c>
      <c r="D2458" s="10">
        <f t="shared" si="1910"/>
        <v>6529</v>
      </c>
      <c r="F2458" s="10">
        <f t="shared" si="1886"/>
        <v>11906</v>
      </c>
      <c r="G2458" s="11">
        <f t="shared" si="1887"/>
        <v>11907</v>
      </c>
      <c r="J2458" s="1" t="s">
        <v>125</v>
      </c>
      <c r="L2458"/>
      <c r="M2458"/>
      <c r="N2458"/>
    </row>
    <row r="2459" spans="1:14" ht="15" hidden="1" outlineLevel="2" x14ac:dyDescent="0.25">
      <c r="A2459" s="1"/>
      <c r="B2459" s="8" t="str">
        <f t="shared" si="1883"/>
        <v>Percent THD - Channel 91</v>
      </c>
      <c r="C2459" s="1">
        <f t="shared" ref="C2459:D2459" si="1911">C2458+1</f>
        <v>91</v>
      </c>
      <c r="D2459" s="10">
        <f t="shared" si="1911"/>
        <v>6530</v>
      </c>
      <c r="F2459" s="10">
        <f t="shared" si="1886"/>
        <v>11908</v>
      </c>
      <c r="G2459" s="11">
        <f t="shared" si="1887"/>
        <v>11909</v>
      </c>
      <c r="J2459" s="1" t="s">
        <v>125</v>
      </c>
      <c r="L2459"/>
      <c r="M2459"/>
      <c r="N2459"/>
    </row>
    <row r="2460" spans="1:14" hidden="1" outlineLevel="2" x14ac:dyDescent="0.25">
      <c r="B2460" s="8" t="str">
        <f t="shared" si="1883"/>
        <v>Percent THD - Channel 92</v>
      </c>
      <c r="C2460" s="1">
        <f t="shared" ref="C2460:D2460" si="1912">C2459+1</f>
        <v>92</v>
      </c>
      <c r="D2460" s="10">
        <f t="shared" si="1912"/>
        <v>6531</v>
      </c>
      <c r="F2460" s="10">
        <f t="shared" si="1886"/>
        <v>11910</v>
      </c>
      <c r="G2460" s="11">
        <f t="shared" si="1887"/>
        <v>11911</v>
      </c>
      <c r="J2460" s="1" t="s">
        <v>125</v>
      </c>
    </row>
    <row r="2461" spans="1:14" hidden="1" outlineLevel="2" x14ac:dyDescent="0.25">
      <c r="B2461" s="8" t="str">
        <f t="shared" si="1883"/>
        <v>Percent THD - Channel 93</v>
      </c>
      <c r="C2461" s="1">
        <f t="shared" ref="C2461:D2461" si="1913">C2460+1</f>
        <v>93</v>
      </c>
      <c r="D2461" s="10">
        <f t="shared" si="1913"/>
        <v>6532</v>
      </c>
      <c r="F2461" s="10">
        <f t="shared" si="1886"/>
        <v>11912</v>
      </c>
      <c r="G2461" s="11">
        <f t="shared" si="1887"/>
        <v>11913</v>
      </c>
      <c r="J2461" s="1" t="s">
        <v>125</v>
      </c>
    </row>
    <row r="2462" spans="1:14" hidden="1" outlineLevel="2" x14ac:dyDescent="0.25">
      <c r="B2462" s="8" t="str">
        <f t="shared" si="1883"/>
        <v>Percent THD - Channel 94</v>
      </c>
      <c r="C2462" s="1">
        <f t="shared" ref="C2462:D2462" si="1914">C2461+1</f>
        <v>94</v>
      </c>
      <c r="D2462" s="10">
        <f t="shared" si="1914"/>
        <v>6533</v>
      </c>
      <c r="F2462" s="10">
        <f t="shared" si="1886"/>
        <v>11914</v>
      </c>
      <c r="G2462" s="11">
        <f t="shared" si="1887"/>
        <v>11915</v>
      </c>
      <c r="J2462" s="1" t="s">
        <v>125</v>
      </c>
    </row>
    <row r="2463" spans="1:14" hidden="1" outlineLevel="2" x14ac:dyDescent="0.25">
      <c r="B2463" s="8" t="str">
        <f t="shared" si="1883"/>
        <v>Percent THD - Channel 95</v>
      </c>
      <c r="C2463" s="1">
        <f t="shared" ref="C2463:D2463" si="1915">C2462+1</f>
        <v>95</v>
      </c>
      <c r="D2463" s="10">
        <f t="shared" si="1915"/>
        <v>6534</v>
      </c>
      <c r="F2463" s="10">
        <f t="shared" si="1886"/>
        <v>11916</v>
      </c>
      <c r="G2463" s="11">
        <f t="shared" si="1887"/>
        <v>11917</v>
      </c>
      <c r="J2463" s="1" t="s">
        <v>125</v>
      </c>
    </row>
    <row r="2464" spans="1:14" hidden="1" outlineLevel="2" x14ac:dyDescent="0.25">
      <c r="B2464" s="8" t="str">
        <f t="shared" si="1883"/>
        <v>Percent THD - Channel 96</v>
      </c>
      <c r="C2464" s="1">
        <f t="shared" ref="C2464:D2464" si="1916">C2463+1</f>
        <v>96</v>
      </c>
      <c r="D2464" s="10">
        <f t="shared" si="1916"/>
        <v>6535</v>
      </c>
      <c r="F2464" s="10">
        <f t="shared" si="1886"/>
        <v>11918</v>
      </c>
      <c r="G2464" s="11">
        <f t="shared" si="1887"/>
        <v>11919</v>
      </c>
      <c r="J2464" s="1" t="s">
        <v>125</v>
      </c>
    </row>
    <row r="2465" spans="1:14" hidden="1" outlineLevel="1" x14ac:dyDescent="0.25"/>
    <row r="2466" spans="1:14" s="9" customFormat="1" hidden="1" outlineLevel="1" x14ac:dyDescent="0.25">
      <c r="A2466" s="7"/>
      <c r="B2466" s="8" t="s">
        <v>97</v>
      </c>
      <c r="C2466" s="8"/>
      <c r="D2466" s="10">
        <f>E2368+1</f>
        <v>6536</v>
      </c>
      <c r="E2466" s="1">
        <f>D2562</f>
        <v>6631</v>
      </c>
      <c r="F2466" s="10">
        <f>G2368+1</f>
        <v>11920</v>
      </c>
      <c r="G2466" s="11">
        <f>G2562</f>
        <v>12111</v>
      </c>
      <c r="H2466" s="1"/>
      <c r="I2466" s="11"/>
      <c r="J2466" s="1" t="s">
        <v>125</v>
      </c>
      <c r="K2466" s="1" t="s">
        <v>56</v>
      </c>
      <c r="L2466" s="1"/>
      <c r="M2466" s="1"/>
      <c r="N2466" s="8"/>
    </row>
    <row r="2467" spans="1:14" hidden="1" outlineLevel="2" x14ac:dyDescent="0.25">
      <c r="B2467" s="8" t="str">
        <f>CONCATENATE("Max Current- Channel ",C2467)</f>
        <v>Max Current- Channel 1</v>
      </c>
      <c r="C2467" s="1">
        <v>1</v>
      </c>
      <c r="D2467" s="10">
        <f>D2466</f>
        <v>6536</v>
      </c>
      <c r="F2467" s="10">
        <f>F2466</f>
        <v>11920</v>
      </c>
      <c r="G2467" s="11">
        <f>+F2467+1</f>
        <v>11921</v>
      </c>
      <c r="J2467" s="1" t="s">
        <v>125</v>
      </c>
      <c r="K2467" s="1" t="s">
        <v>56</v>
      </c>
    </row>
    <row r="2468" spans="1:14" hidden="1" outlineLevel="2" x14ac:dyDescent="0.25">
      <c r="B2468" s="8" t="str">
        <f t="shared" ref="B2468:B2531" si="1917">CONCATENATE("Max Current- Channel ",C2468)</f>
        <v>Max Current- Channel 2</v>
      </c>
      <c r="C2468" s="1">
        <f>C2467+1</f>
        <v>2</v>
      </c>
      <c r="D2468" s="10">
        <f>D2467+1</f>
        <v>6537</v>
      </c>
      <c r="F2468" s="10">
        <f>G2467+1</f>
        <v>11922</v>
      </c>
      <c r="G2468" s="11">
        <f>+F2468+1</f>
        <v>11923</v>
      </c>
      <c r="J2468" s="1" t="s">
        <v>125</v>
      </c>
      <c r="K2468" s="1" t="s">
        <v>56</v>
      </c>
    </row>
    <row r="2469" spans="1:14" hidden="1" outlineLevel="2" x14ac:dyDescent="0.25">
      <c r="B2469" s="8" t="str">
        <f t="shared" si="1917"/>
        <v>Max Current- Channel 3</v>
      </c>
      <c r="C2469" s="1">
        <f t="shared" ref="C2469:D2469" si="1918">C2468+1</f>
        <v>3</v>
      </c>
      <c r="D2469" s="10">
        <f t="shared" si="1918"/>
        <v>6538</v>
      </c>
      <c r="F2469" s="10">
        <f t="shared" ref="F2469:F2532" si="1919">G2468+1</f>
        <v>11924</v>
      </c>
      <c r="G2469" s="11">
        <f t="shared" ref="G2469:G2532" si="1920">+F2469+1</f>
        <v>11925</v>
      </c>
      <c r="J2469" s="1" t="s">
        <v>125</v>
      </c>
      <c r="K2469" s="1" t="s">
        <v>56</v>
      </c>
    </row>
    <row r="2470" spans="1:14" hidden="1" outlineLevel="2" x14ac:dyDescent="0.25">
      <c r="B2470" s="8" t="str">
        <f t="shared" si="1917"/>
        <v>Max Current- Channel 4</v>
      </c>
      <c r="C2470" s="1">
        <f t="shared" ref="C2470:D2470" si="1921">C2469+1</f>
        <v>4</v>
      </c>
      <c r="D2470" s="10">
        <f t="shared" si="1921"/>
        <v>6539</v>
      </c>
      <c r="F2470" s="10">
        <f t="shared" si="1919"/>
        <v>11926</v>
      </c>
      <c r="G2470" s="11">
        <f t="shared" si="1920"/>
        <v>11927</v>
      </c>
      <c r="J2470" s="1" t="s">
        <v>125</v>
      </c>
      <c r="K2470" s="1" t="s">
        <v>56</v>
      </c>
    </row>
    <row r="2471" spans="1:14" hidden="1" outlineLevel="2" x14ac:dyDescent="0.25">
      <c r="B2471" s="8" t="str">
        <f t="shared" si="1917"/>
        <v>Max Current- Channel 5</v>
      </c>
      <c r="C2471" s="1">
        <f t="shared" ref="C2471:D2471" si="1922">C2470+1</f>
        <v>5</v>
      </c>
      <c r="D2471" s="10">
        <f t="shared" si="1922"/>
        <v>6540</v>
      </c>
      <c r="F2471" s="10">
        <f t="shared" si="1919"/>
        <v>11928</v>
      </c>
      <c r="G2471" s="11">
        <f t="shared" si="1920"/>
        <v>11929</v>
      </c>
      <c r="J2471" s="1" t="s">
        <v>125</v>
      </c>
      <c r="K2471" s="1" t="s">
        <v>56</v>
      </c>
    </row>
    <row r="2472" spans="1:14" ht="15" hidden="1" outlineLevel="2" x14ac:dyDescent="0.25">
      <c r="A2472" s="1"/>
      <c r="B2472" s="8" t="str">
        <f t="shared" si="1917"/>
        <v>Max Current- Channel 6</v>
      </c>
      <c r="C2472" s="1">
        <f t="shared" ref="C2472:D2472" si="1923">C2471+1</f>
        <v>6</v>
      </c>
      <c r="D2472" s="10">
        <f t="shared" si="1923"/>
        <v>6541</v>
      </c>
      <c r="F2472" s="10">
        <f t="shared" si="1919"/>
        <v>11930</v>
      </c>
      <c r="G2472" s="11">
        <f t="shared" si="1920"/>
        <v>11931</v>
      </c>
      <c r="J2472" s="1" t="s">
        <v>125</v>
      </c>
      <c r="K2472" s="1" t="s">
        <v>56</v>
      </c>
      <c r="L2472"/>
      <c r="M2472"/>
      <c r="N2472"/>
    </row>
    <row r="2473" spans="1:14" ht="15" hidden="1" outlineLevel="2" x14ac:dyDescent="0.25">
      <c r="A2473" s="1"/>
      <c r="B2473" s="8" t="str">
        <f t="shared" si="1917"/>
        <v>Max Current- Channel 7</v>
      </c>
      <c r="C2473" s="1">
        <f t="shared" ref="C2473:D2473" si="1924">C2472+1</f>
        <v>7</v>
      </c>
      <c r="D2473" s="10">
        <f t="shared" si="1924"/>
        <v>6542</v>
      </c>
      <c r="F2473" s="10">
        <f t="shared" si="1919"/>
        <v>11932</v>
      </c>
      <c r="G2473" s="11">
        <f t="shared" si="1920"/>
        <v>11933</v>
      </c>
      <c r="J2473" s="1" t="s">
        <v>125</v>
      </c>
      <c r="K2473" s="1" t="s">
        <v>56</v>
      </c>
      <c r="L2473"/>
      <c r="M2473"/>
      <c r="N2473"/>
    </row>
    <row r="2474" spans="1:14" ht="15" hidden="1" outlineLevel="2" x14ac:dyDescent="0.25">
      <c r="A2474" s="1"/>
      <c r="B2474" s="8" t="str">
        <f t="shared" si="1917"/>
        <v>Max Current- Channel 8</v>
      </c>
      <c r="C2474" s="1">
        <f t="shared" ref="C2474:D2474" si="1925">C2473+1</f>
        <v>8</v>
      </c>
      <c r="D2474" s="10">
        <f t="shared" si="1925"/>
        <v>6543</v>
      </c>
      <c r="F2474" s="10">
        <f t="shared" si="1919"/>
        <v>11934</v>
      </c>
      <c r="G2474" s="11">
        <f t="shared" si="1920"/>
        <v>11935</v>
      </c>
      <c r="J2474" s="1" t="s">
        <v>125</v>
      </c>
      <c r="K2474" s="1" t="s">
        <v>56</v>
      </c>
      <c r="L2474"/>
      <c r="M2474"/>
      <c r="N2474"/>
    </row>
    <row r="2475" spans="1:14" ht="15" hidden="1" outlineLevel="2" x14ac:dyDescent="0.25">
      <c r="A2475" s="1"/>
      <c r="B2475" s="8" t="str">
        <f t="shared" si="1917"/>
        <v>Max Current- Channel 9</v>
      </c>
      <c r="C2475" s="1">
        <f t="shared" ref="C2475:D2475" si="1926">C2474+1</f>
        <v>9</v>
      </c>
      <c r="D2475" s="10">
        <f t="shared" si="1926"/>
        <v>6544</v>
      </c>
      <c r="F2475" s="10">
        <f t="shared" si="1919"/>
        <v>11936</v>
      </c>
      <c r="G2475" s="11">
        <f t="shared" si="1920"/>
        <v>11937</v>
      </c>
      <c r="J2475" s="1" t="s">
        <v>125</v>
      </c>
      <c r="K2475" s="1" t="s">
        <v>56</v>
      </c>
      <c r="L2475"/>
      <c r="M2475"/>
      <c r="N2475"/>
    </row>
    <row r="2476" spans="1:14" ht="15" hidden="1" outlineLevel="2" x14ac:dyDescent="0.25">
      <c r="A2476" s="1"/>
      <c r="B2476" s="8" t="str">
        <f t="shared" si="1917"/>
        <v>Max Current- Channel 10</v>
      </c>
      <c r="C2476" s="1">
        <f t="shared" ref="C2476:D2476" si="1927">C2475+1</f>
        <v>10</v>
      </c>
      <c r="D2476" s="10">
        <f t="shared" si="1927"/>
        <v>6545</v>
      </c>
      <c r="F2476" s="10">
        <f t="shared" si="1919"/>
        <v>11938</v>
      </c>
      <c r="G2476" s="11">
        <f t="shared" si="1920"/>
        <v>11939</v>
      </c>
      <c r="J2476" s="1" t="s">
        <v>125</v>
      </c>
      <c r="K2476" s="1" t="s">
        <v>56</v>
      </c>
      <c r="L2476"/>
      <c r="M2476"/>
      <c r="N2476"/>
    </row>
    <row r="2477" spans="1:14" ht="15" hidden="1" outlineLevel="2" x14ac:dyDescent="0.25">
      <c r="A2477" s="1"/>
      <c r="B2477" s="8" t="str">
        <f t="shared" si="1917"/>
        <v>Max Current- Channel 11</v>
      </c>
      <c r="C2477" s="1">
        <f t="shared" ref="C2477:D2477" si="1928">C2476+1</f>
        <v>11</v>
      </c>
      <c r="D2477" s="10">
        <f t="shared" si="1928"/>
        <v>6546</v>
      </c>
      <c r="F2477" s="10">
        <f t="shared" si="1919"/>
        <v>11940</v>
      </c>
      <c r="G2477" s="11">
        <f t="shared" si="1920"/>
        <v>11941</v>
      </c>
      <c r="J2477" s="1" t="s">
        <v>125</v>
      </c>
      <c r="K2477" s="1" t="s">
        <v>56</v>
      </c>
      <c r="L2477"/>
      <c r="M2477"/>
      <c r="N2477"/>
    </row>
    <row r="2478" spans="1:14" ht="15" hidden="1" outlineLevel="2" x14ac:dyDescent="0.25">
      <c r="A2478" s="1"/>
      <c r="B2478" s="8" t="str">
        <f t="shared" si="1917"/>
        <v>Max Current- Channel 12</v>
      </c>
      <c r="C2478" s="1">
        <f t="shared" ref="C2478:D2478" si="1929">C2477+1</f>
        <v>12</v>
      </c>
      <c r="D2478" s="10">
        <f t="shared" si="1929"/>
        <v>6547</v>
      </c>
      <c r="F2478" s="10">
        <f t="shared" si="1919"/>
        <v>11942</v>
      </c>
      <c r="G2478" s="11">
        <f t="shared" si="1920"/>
        <v>11943</v>
      </c>
      <c r="J2478" s="1" t="s">
        <v>125</v>
      </c>
      <c r="K2478" s="1" t="s">
        <v>56</v>
      </c>
      <c r="L2478"/>
      <c r="M2478"/>
      <c r="N2478"/>
    </row>
    <row r="2479" spans="1:14" ht="15" hidden="1" outlineLevel="2" x14ac:dyDescent="0.25">
      <c r="A2479" s="1"/>
      <c r="B2479" s="8" t="str">
        <f t="shared" si="1917"/>
        <v>Max Current- Channel 13</v>
      </c>
      <c r="C2479" s="1">
        <f t="shared" ref="C2479:D2479" si="1930">C2478+1</f>
        <v>13</v>
      </c>
      <c r="D2479" s="10">
        <f t="shared" si="1930"/>
        <v>6548</v>
      </c>
      <c r="F2479" s="10">
        <f t="shared" si="1919"/>
        <v>11944</v>
      </c>
      <c r="G2479" s="11">
        <f t="shared" si="1920"/>
        <v>11945</v>
      </c>
      <c r="J2479" s="1" t="s">
        <v>125</v>
      </c>
      <c r="K2479" s="1" t="s">
        <v>56</v>
      </c>
      <c r="L2479"/>
      <c r="M2479"/>
      <c r="N2479"/>
    </row>
    <row r="2480" spans="1:14" ht="15" hidden="1" outlineLevel="2" x14ac:dyDescent="0.25">
      <c r="A2480" s="1"/>
      <c r="B2480" s="8" t="str">
        <f t="shared" si="1917"/>
        <v>Max Current- Channel 14</v>
      </c>
      <c r="C2480" s="1">
        <f t="shared" ref="C2480:D2480" si="1931">C2479+1</f>
        <v>14</v>
      </c>
      <c r="D2480" s="10">
        <f t="shared" si="1931"/>
        <v>6549</v>
      </c>
      <c r="F2480" s="10">
        <f t="shared" si="1919"/>
        <v>11946</v>
      </c>
      <c r="G2480" s="11">
        <f t="shared" si="1920"/>
        <v>11947</v>
      </c>
      <c r="J2480" s="1" t="s">
        <v>125</v>
      </c>
      <c r="K2480" s="1" t="s">
        <v>56</v>
      </c>
      <c r="L2480"/>
      <c r="M2480"/>
      <c r="N2480"/>
    </row>
    <row r="2481" spans="1:14" ht="15" hidden="1" outlineLevel="2" x14ac:dyDescent="0.25">
      <c r="A2481" s="1"/>
      <c r="B2481" s="8" t="str">
        <f t="shared" si="1917"/>
        <v>Max Current- Channel 15</v>
      </c>
      <c r="C2481" s="1">
        <f t="shared" ref="C2481:D2481" si="1932">C2480+1</f>
        <v>15</v>
      </c>
      <c r="D2481" s="10">
        <f t="shared" si="1932"/>
        <v>6550</v>
      </c>
      <c r="F2481" s="10">
        <f t="shared" si="1919"/>
        <v>11948</v>
      </c>
      <c r="G2481" s="11">
        <f t="shared" si="1920"/>
        <v>11949</v>
      </c>
      <c r="J2481" s="1" t="s">
        <v>125</v>
      </c>
      <c r="K2481" s="1" t="s">
        <v>56</v>
      </c>
      <c r="L2481"/>
      <c r="M2481"/>
      <c r="N2481"/>
    </row>
    <row r="2482" spans="1:14" ht="15" hidden="1" outlineLevel="2" x14ac:dyDescent="0.25">
      <c r="A2482" s="1"/>
      <c r="B2482" s="8" t="str">
        <f t="shared" si="1917"/>
        <v>Max Current- Channel 16</v>
      </c>
      <c r="C2482" s="1">
        <f t="shared" ref="C2482:D2482" si="1933">C2481+1</f>
        <v>16</v>
      </c>
      <c r="D2482" s="10">
        <f t="shared" si="1933"/>
        <v>6551</v>
      </c>
      <c r="F2482" s="10">
        <f t="shared" si="1919"/>
        <v>11950</v>
      </c>
      <c r="G2482" s="11">
        <f t="shared" si="1920"/>
        <v>11951</v>
      </c>
      <c r="J2482" s="1" t="s">
        <v>125</v>
      </c>
      <c r="K2482" s="1" t="s">
        <v>56</v>
      </c>
      <c r="L2482"/>
      <c r="M2482"/>
      <c r="N2482"/>
    </row>
    <row r="2483" spans="1:14" ht="15" hidden="1" outlineLevel="2" x14ac:dyDescent="0.25">
      <c r="A2483" s="1"/>
      <c r="B2483" s="8" t="str">
        <f t="shared" si="1917"/>
        <v>Max Current- Channel 17</v>
      </c>
      <c r="C2483" s="1">
        <f t="shared" ref="C2483:D2483" si="1934">C2482+1</f>
        <v>17</v>
      </c>
      <c r="D2483" s="10">
        <f t="shared" si="1934"/>
        <v>6552</v>
      </c>
      <c r="F2483" s="10">
        <f t="shared" si="1919"/>
        <v>11952</v>
      </c>
      <c r="G2483" s="11">
        <f t="shared" si="1920"/>
        <v>11953</v>
      </c>
      <c r="J2483" s="1" t="s">
        <v>125</v>
      </c>
      <c r="K2483" s="1" t="s">
        <v>56</v>
      </c>
      <c r="L2483"/>
      <c r="M2483"/>
      <c r="N2483"/>
    </row>
    <row r="2484" spans="1:14" ht="15" hidden="1" outlineLevel="2" x14ac:dyDescent="0.25">
      <c r="A2484" s="1"/>
      <c r="B2484" s="8" t="str">
        <f t="shared" si="1917"/>
        <v>Max Current- Channel 18</v>
      </c>
      <c r="C2484" s="1">
        <f t="shared" ref="C2484:D2484" si="1935">C2483+1</f>
        <v>18</v>
      </c>
      <c r="D2484" s="10">
        <f t="shared" si="1935"/>
        <v>6553</v>
      </c>
      <c r="F2484" s="10">
        <f t="shared" si="1919"/>
        <v>11954</v>
      </c>
      <c r="G2484" s="11">
        <f t="shared" si="1920"/>
        <v>11955</v>
      </c>
      <c r="J2484" s="1" t="s">
        <v>125</v>
      </c>
      <c r="K2484" s="1" t="s">
        <v>56</v>
      </c>
      <c r="L2484"/>
      <c r="M2484"/>
      <c r="N2484"/>
    </row>
    <row r="2485" spans="1:14" ht="15" hidden="1" outlineLevel="2" x14ac:dyDescent="0.25">
      <c r="A2485" s="1"/>
      <c r="B2485" s="8" t="str">
        <f t="shared" si="1917"/>
        <v>Max Current- Channel 19</v>
      </c>
      <c r="C2485" s="1">
        <f t="shared" ref="C2485:D2485" si="1936">C2484+1</f>
        <v>19</v>
      </c>
      <c r="D2485" s="10">
        <f t="shared" si="1936"/>
        <v>6554</v>
      </c>
      <c r="F2485" s="10">
        <f t="shared" si="1919"/>
        <v>11956</v>
      </c>
      <c r="G2485" s="11">
        <f t="shared" si="1920"/>
        <v>11957</v>
      </c>
      <c r="J2485" s="1" t="s">
        <v>125</v>
      </c>
      <c r="K2485" s="1" t="s">
        <v>56</v>
      </c>
      <c r="L2485"/>
      <c r="M2485"/>
      <c r="N2485"/>
    </row>
    <row r="2486" spans="1:14" ht="15" hidden="1" outlineLevel="2" x14ac:dyDescent="0.25">
      <c r="A2486" s="1"/>
      <c r="B2486" s="8" t="str">
        <f t="shared" si="1917"/>
        <v>Max Current- Channel 20</v>
      </c>
      <c r="C2486" s="1">
        <f t="shared" ref="C2486:D2486" si="1937">C2485+1</f>
        <v>20</v>
      </c>
      <c r="D2486" s="10">
        <f t="shared" si="1937"/>
        <v>6555</v>
      </c>
      <c r="F2486" s="10">
        <f t="shared" si="1919"/>
        <v>11958</v>
      </c>
      <c r="G2486" s="11">
        <f t="shared" si="1920"/>
        <v>11959</v>
      </c>
      <c r="J2486" s="1" t="s">
        <v>125</v>
      </c>
      <c r="K2486" s="1" t="s">
        <v>56</v>
      </c>
      <c r="L2486"/>
      <c r="M2486"/>
      <c r="N2486"/>
    </row>
    <row r="2487" spans="1:14" ht="15" hidden="1" outlineLevel="2" x14ac:dyDescent="0.25">
      <c r="A2487" s="1"/>
      <c r="B2487" s="8" t="str">
        <f t="shared" si="1917"/>
        <v>Max Current- Channel 21</v>
      </c>
      <c r="C2487" s="1">
        <f t="shared" ref="C2487:D2487" si="1938">C2486+1</f>
        <v>21</v>
      </c>
      <c r="D2487" s="10">
        <f t="shared" si="1938"/>
        <v>6556</v>
      </c>
      <c r="F2487" s="10">
        <f t="shared" si="1919"/>
        <v>11960</v>
      </c>
      <c r="G2487" s="11">
        <f t="shared" si="1920"/>
        <v>11961</v>
      </c>
      <c r="J2487" s="1" t="s">
        <v>125</v>
      </c>
      <c r="K2487" s="1" t="s">
        <v>56</v>
      </c>
      <c r="L2487"/>
      <c r="M2487"/>
      <c r="N2487"/>
    </row>
    <row r="2488" spans="1:14" ht="15" hidden="1" outlineLevel="2" x14ac:dyDescent="0.25">
      <c r="A2488" s="1"/>
      <c r="B2488" s="8" t="str">
        <f t="shared" si="1917"/>
        <v>Max Current- Channel 22</v>
      </c>
      <c r="C2488" s="1">
        <f t="shared" ref="C2488:D2488" si="1939">C2487+1</f>
        <v>22</v>
      </c>
      <c r="D2488" s="10">
        <f t="shared" si="1939"/>
        <v>6557</v>
      </c>
      <c r="F2488" s="10">
        <f t="shared" si="1919"/>
        <v>11962</v>
      </c>
      <c r="G2488" s="11">
        <f t="shared" si="1920"/>
        <v>11963</v>
      </c>
      <c r="J2488" s="1" t="s">
        <v>125</v>
      </c>
      <c r="K2488" s="1" t="s">
        <v>56</v>
      </c>
      <c r="L2488"/>
      <c r="M2488"/>
      <c r="N2488"/>
    </row>
    <row r="2489" spans="1:14" ht="15" hidden="1" outlineLevel="2" x14ac:dyDescent="0.25">
      <c r="A2489" s="1"/>
      <c r="B2489" s="8" t="str">
        <f t="shared" si="1917"/>
        <v>Max Current- Channel 23</v>
      </c>
      <c r="C2489" s="1">
        <f t="shared" ref="C2489:D2489" si="1940">C2488+1</f>
        <v>23</v>
      </c>
      <c r="D2489" s="10">
        <f t="shared" si="1940"/>
        <v>6558</v>
      </c>
      <c r="F2489" s="10">
        <f t="shared" si="1919"/>
        <v>11964</v>
      </c>
      <c r="G2489" s="11">
        <f t="shared" si="1920"/>
        <v>11965</v>
      </c>
      <c r="J2489" s="1" t="s">
        <v>125</v>
      </c>
      <c r="K2489" s="1" t="s">
        <v>56</v>
      </c>
      <c r="L2489"/>
      <c r="M2489"/>
      <c r="N2489"/>
    </row>
    <row r="2490" spans="1:14" ht="15" hidden="1" outlineLevel="2" x14ac:dyDescent="0.25">
      <c r="A2490" s="1"/>
      <c r="B2490" s="8" t="str">
        <f t="shared" si="1917"/>
        <v>Max Current- Channel 24</v>
      </c>
      <c r="C2490" s="1">
        <f t="shared" ref="C2490:D2490" si="1941">C2489+1</f>
        <v>24</v>
      </c>
      <c r="D2490" s="10">
        <f t="shared" si="1941"/>
        <v>6559</v>
      </c>
      <c r="F2490" s="10">
        <f t="shared" si="1919"/>
        <v>11966</v>
      </c>
      <c r="G2490" s="11">
        <f t="shared" si="1920"/>
        <v>11967</v>
      </c>
      <c r="J2490" s="1" t="s">
        <v>125</v>
      </c>
      <c r="K2490" s="1" t="s">
        <v>56</v>
      </c>
      <c r="L2490"/>
      <c r="M2490"/>
      <c r="N2490"/>
    </row>
    <row r="2491" spans="1:14" ht="15" hidden="1" outlineLevel="2" x14ac:dyDescent="0.25">
      <c r="A2491" s="1"/>
      <c r="B2491" s="8" t="str">
        <f t="shared" si="1917"/>
        <v>Max Current- Channel 25</v>
      </c>
      <c r="C2491" s="1">
        <f t="shared" ref="C2491:D2491" si="1942">C2490+1</f>
        <v>25</v>
      </c>
      <c r="D2491" s="10">
        <f t="shared" si="1942"/>
        <v>6560</v>
      </c>
      <c r="F2491" s="10">
        <f t="shared" si="1919"/>
        <v>11968</v>
      </c>
      <c r="G2491" s="11">
        <f t="shared" si="1920"/>
        <v>11969</v>
      </c>
      <c r="J2491" s="1" t="s">
        <v>125</v>
      </c>
      <c r="K2491" s="1" t="s">
        <v>56</v>
      </c>
      <c r="L2491"/>
      <c r="M2491"/>
      <c r="N2491"/>
    </row>
    <row r="2492" spans="1:14" ht="15" hidden="1" outlineLevel="2" x14ac:dyDescent="0.25">
      <c r="A2492" s="1"/>
      <c r="B2492" s="8" t="str">
        <f t="shared" si="1917"/>
        <v>Max Current- Channel 26</v>
      </c>
      <c r="C2492" s="1">
        <f t="shared" ref="C2492:D2492" si="1943">C2491+1</f>
        <v>26</v>
      </c>
      <c r="D2492" s="10">
        <f t="shared" si="1943"/>
        <v>6561</v>
      </c>
      <c r="F2492" s="10">
        <f t="shared" si="1919"/>
        <v>11970</v>
      </c>
      <c r="G2492" s="11">
        <f t="shared" si="1920"/>
        <v>11971</v>
      </c>
      <c r="J2492" s="1" t="s">
        <v>125</v>
      </c>
      <c r="K2492" s="1" t="s">
        <v>56</v>
      </c>
      <c r="L2492"/>
      <c r="M2492"/>
      <c r="N2492"/>
    </row>
    <row r="2493" spans="1:14" ht="15" hidden="1" outlineLevel="2" x14ac:dyDescent="0.25">
      <c r="A2493" s="1"/>
      <c r="B2493" s="8" t="str">
        <f t="shared" si="1917"/>
        <v>Max Current- Channel 27</v>
      </c>
      <c r="C2493" s="1">
        <f t="shared" ref="C2493:D2493" si="1944">C2492+1</f>
        <v>27</v>
      </c>
      <c r="D2493" s="10">
        <f t="shared" si="1944"/>
        <v>6562</v>
      </c>
      <c r="F2493" s="10">
        <f t="shared" si="1919"/>
        <v>11972</v>
      </c>
      <c r="G2493" s="11">
        <f t="shared" si="1920"/>
        <v>11973</v>
      </c>
      <c r="J2493" s="1" t="s">
        <v>125</v>
      </c>
      <c r="K2493" s="1" t="s">
        <v>56</v>
      </c>
      <c r="L2493"/>
      <c r="M2493"/>
      <c r="N2493"/>
    </row>
    <row r="2494" spans="1:14" ht="15" hidden="1" outlineLevel="2" x14ac:dyDescent="0.25">
      <c r="A2494" s="1"/>
      <c r="B2494" s="8" t="str">
        <f t="shared" si="1917"/>
        <v>Max Current- Channel 28</v>
      </c>
      <c r="C2494" s="1">
        <f t="shared" ref="C2494:D2494" si="1945">C2493+1</f>
        <v>28</v>
      </c>
      <c r="D2494" s="10">
        <f t="shared" si="1945"/>
        <v>6563</v>
      </c>
      <c r="F2494" s="10">
        <f t="shared" si="1919"/>
        <v>11974</v>
      </c>
      <c r="G2494" s="11">
        <f t="shared" si="1920"/>
        <v>11975</v>
      </c>
      <c r="J2494" s="1" t="s">
        <v>125</v>
      </c>
      <c r="K2494" s="1" t="s">
        <v>56</v>
      </c>
      <c r="L2494"/>
      <c r="M2494"/>
      <c r="N2494"/>
    </row>
    <row r="2495" spans="1:14" ht="15" hidden="1" outlineLevel="2" x14ac:dyDescent="0.25">
      <c r="A2495" s="1"/>
      <c r="B2495" s="8" t="str">
        <f t="shared" si="1917"/>
        <v>Max Current- Channel 29</v>
      </c>
      <c r="C2495" s="1">
        <f t="shared" ref="C2495:D2495" si="1946">C2494+1</f>
        <v>29</v>
      </c>
      <c r="D2495" s="10">
        <f t="shared" si="1946"/>
        <v>6564</v>
      </c>
      <c r="F2495" s="10">
        <f t="shared" si="1919"/>
        <v>11976</v>
      </c>
      <c r="G2495" s="11">
        <f t="shared" si="1920"/>
        <v>11977</v>
      </c>
      <c r="J2495" s="1" t="s">
        <v>125</v>
      </c>
      <c r="K2495" s="1" t="s">
        <v>56</v>
      </c>
      <c r="L2495"/>
      <c r="M2495"/>
      <c r="N2495"/>
    </row>
    <row r="2496" spans="1:14" ht="15" hidden="1" outlineLevel="2" x14ac:dyDescent="0.25">
      <c r="A2496" s="1"/>
      <c r="B2496" s="8" t="str">
        <f t="shared" si="1917"/>
        <v>Max Current- Channel 30</v>
      </c>
      <c r="C2496" s="1">
        <f t="shared" ref="C2496:D2496" si="1947">C2495+1</f>
        <v>30</v>
      </c>
      <c r="D2496" s="10">
        <f t="shared" si="1947"/>
        <v>6565</v>
      </c>
      <c r="F2496" s="10">
        <f t="shared" si="1919"/>
        <v>11978</v>
      </c>
      <c r="G2496" s="11">
        <f t="shared" si="1920"/>
        <v>11979</v>
      </c>
      <c r="J2496" s="1" t="s">
        <v>125</v>
      </c>
      <c r="K2496" s="1" t="s">
        <v>56</v>
      </c>
      <c r="L2496"/>
      <c r="M2496"/>
      <c r="N2496"/>
    </row>
    <row r="2497" spans="1:14" ht="15" hidden="1" outlineLevel="2" x14ac:dyDescent="0.25">
      <c r="A2497" s="1"/>
      <c r="B2497" s="8" t="str">
        <f t="shared" si="1917"/>
        <v>Max Current- Channel 31</v>
      </c>
      <c r="C2497" s="1">
        <f t="shared" ref="C2497:D2497" si="1948">C2496+1</f>
        <v>31</v>
      </c>
      <c r="D2497" s="10">
        <f t="shared" si="1948"/>
        <v>6566</v>
      </c>
      <c r="F2497" s="10">
        <f t="shared" si="1919"/>
        <v>11980</v>
      </c>
      <c r="G2497" s="11">
        <f t="shared" si="1920"/>
        <v>11981</v>
      </c>
      <c r="J2497" s="1" t="s">
        <v>125</v>
      </c>
      <c r="K2497" s="1" t="s">
        <v>56</v>
      </c>
      <c r="L2497"/>
      <c r="M2497"/>
      <c r="N2497"/>
    </row>
    <row r="2498" spans="1:14" ht="15" hidden="1" outlineLevel="2" x14ac:dyDescent="0.25">
      <c r="A2498" s="1"/>
      <c r="B2498" s="8" t="str">
        <f t="shared" si="1917"/>
        <v>Max Current- Channel 32</v>
      </c>
      <c r="C2498" s="1">
        <f t="shared" ref="C2498:D2498" si="1949">C2497+1</f>
        <v>32</v>
      </c>
      <c r="D2498" s="10">
        <f t="shared" si="1949"/>
        <v>6567</v>
      </c>
      <c r="F2498" s="10">
        <f t="shared" si="1919"/>
        <v>11982</v>
      </c>
      <c r="G2498" s="11">
        <f t="shared" si="1920"/>
        <v>11983</v>
      </c>
      <c r="J2498" s="1" t="s">
        <v>125</v>
      </c>
      <c r="K2498" s="1" t="s">
        <v>56</v>
      </c>
      <c r="L2498"/>
      <c r="M2498"/>
      <c r="N2498"/>
    </row>
    <row r="2499" spans="1:14" ht="15" hidden="1" outlineLevel="2" x14ac:dyDescent="0.25">
      <c r="A2499" s="1"/>
      <c r="B2499" s="8" t="str">
        <f t="shared" si="1917"/>
        <v>Max Current- Channel 33</v>
      </c>
      <c r="C2499" s="1">
        <f t="shared" ref="C2499:D2499" si="1950">C2498+1</f>
        <v>33</v>
      </c>
      <c r="D2499" s="10">
        <f t="shared" si="1950"/>
        <v>6568</v>
      </c>
      <c r="F2499" s="10">
        <f t="shared" si="1919"/>
        <v>11984</v>
      </c>
      <c r="G2499" s="11">
        <f t="shared" si="1920"/>
        <v>11985</v>
      </c>
      <c r="J2499" s="1" t="s">
        <v>125</v>
      </c>
      <c r="K2499" s="1" t="s">
        <v>56</v>
      </c>
      <c r="L2499"/>
      <c r="M2499"/>
      <c r="N2499"/>
    </row>
    <row r="2500" spans="1:14" ht="15" hidden="1" outlineLevel="2" x14ac:dyDescent="0.25">
      <c r="A2500" s="1"/>
      <c r="B2500" s="8" t="str">
        <f t="shared" si="1917"/>
        <v>Max Current- Channel 34</v>
      </c>
      <c r="C2500" s="1">
        <f t="shared" ref="C2500:D2500" si="1951">C2499+1</f>
        <v>34</v>
      </c>
      <c r="D2500" s="10">
        <f t="shared" si="1951"/>
        <v>6569</v>
      </c>
      <c r="F2500" s="10">
        <f t="shared" si="1919"/>
        <v>11986</v>
      </c>
      <c r="G2500" s="11">
        <f t="shared" si="1920"/>
        <v>11987</v>
      </c>
      <c r="J2500" s="1" t="s">
        <v>125</v>
      </c>
      <c r="K2500" s="1" t="s">
        <v>56</v>
      </c>
      <c r="L2500"/>
      <c r="M2500"/>
      <c r="N2500"/>
    </row>
    <row r="2501" spans="1:14" ht="15" hidden="1" outlineLevel="2" x14ac:dyDescent="0.25">
      <c r="A2501" s="1"/>
      <c r="B2501" s="8" t="str">
        <f t="shared" si="1917"/>
        <v>Max Current- Channel 35</v>
      </c>
      <c r="C2501" s="1">
        <f t="shared" ref="C2501:D2501" si="1952">C2500+1</f>
        <v>35</v>
      </c>
      <c r="D2501" s="10">
        <f t="shared" si="1952"/>
        <v>6570</v>
      </c>
      <c r="F2501" s="10">
        <f t="shared" si="1919"/>
        <v>11988</v>
      </c>
      <c r="G2501" s="11">
        <f t="shared" si="1920"/>
        <v>11989</v>
      </c>
      <c r="J2501" s="1" t="s">
        <v>125</v>
      </c>
      <c r="K2501" s="1" t="s">
        <v>56</v>
      </c>
      <c r="L2501"/>
      <c r="M2501"/>
      <c r="N2501"/>
    </row>
    <row r="2502" spans="1:14" ht="15" hidden="1" outlineLevel="2" x14ac:dyDescent="0.25">
      <c r="A2502" s="1"/>
      <c r="B2502" s="8" t="str">
        <f t="shared" si="1917"/>
        <v>Max Current- Channel 36</v>
      </c>
      <c r="C2502" s="1">
        <f t="shared" ref="C2502:D2502" si="1953">C2501+1</f>
        <v>36</v>
      </c>
      <c r="D2502" s="10">
        <f t="shared" si="1953"/>
        <v>6571</v>
      </c>
      <c r="F2502" s="10">
        <f t="shared" si="1919"/>
        <v>11990</v>
      </c>
      <c r="G2502" s="11">
        <f t="shared" si="1920"/>
        <v>11991</v>
      </c>
      <c r="J2502" s="1" t="s">
        <v>125</v>
      </c>
      <c r="K2502" s="1" t="s">
        <v>56</v>
      </c>
      <c r="L2502"/>
      <c r="M2502"/>
      <c r="N2502"/>
    </row>
    <row r="2503" spans="1:14" ht="15" hidden="1" outlineLevel="2" x14ac:dyDescent="0.25">
      <c r="A2503" s="1"/>
      <c r="B2503" s="8" t="str">
        <f t="shared" si="1917"/>
        <v>Max Current- Channel 37</v>
      </c>
      <c r="C2503" s="1">
        <f t="shared" ref="C2503:D2503" si="1954">C2502+1</f>
        <v>37</v>
      </c>
      <c r="D2503" s="10">
        <f t="shared" si="1954"/>
        <v>6572</v>
      </c>
      <c r="F2503" s="10">
        <f t="shared" si="1919"/>
        <v>11992</v>
      </c>
      <c r="G2503" s="11">
        <f t="shared" si="1920"/>
        <v>11993</v>
      </c>
      <c r="J2503" s="1" t="s">
        <v>125</v>
      </c>
      <c r="K2503" s="1" t="s">
        <v>56</v>
      </c>
      <c r="L2503"/>
      <c r="M2503"/>
      <c r="N2503"/>
    </row>
    <row r="2504" spans="1:14" ht="15" hidden="1" outlineLevel="2" x14ac:dyDescent="0.25">
      <c r="A2504" s="1"/>
      <c r="B2504" s="8" t="str">
        <f t="shared" si="1917"/>
        <v>Max Current- Channel 38</v>
      </c>
      <c r="C2504" s="1">
        <f t="shared" ref="C2504:D2504" si="1955">C2503+1</f>
        <v>38</v>
      </c>
      <c r="D2504" s="10">
        <f t="shared" si="1955"/>
        <v>6573</v>
      </c>
      <c r="F2504" s="10">
        <f t="shared" si="1919"/>
        <v>11994</v>
      </c>
      <c r="G2504" s="11">
        <f t="shared" si="1920"/>
        <v>11995</v>
      </c>
      <c r="J2504" s="1" t="s">
        <v>125</v>
      </c>
      <c r="K2504" s="1" t="s">
        <v>56</v>
      </c>
      <c r="L2504"/>
      <c r="M2504"/>
      <c r="N2504"/>
    </row>
    <row r="2505" spans="1:14" ht="15" hidden="1" outlineLevel="2" x14ac:dyDescent="0.25">
      <c r="A2505" s="1"/>
      <c r="B2505" s="8" t="str">
        <f t="shared" si="1917"/>
        <v>Max Current- Channel 39</v>
      </c>
      <c r="C2505" s="1">
        <f t="shared" ref="C2505:D2505" si="1956">C2504+1</f>
        <v>39</v>
      </c>
      <c r="D2505" s="10">
        <f t="shared" si="1956"/>
        <v>6574</v>
      </c>
      <c r="F2505" s="10">
        <f t="shared" si="1919"/>
        <v>11996</v>
      </c>
      <c r="G2505" s="11">
        <f t="shared" si="1920"/>
        <v>11997</v>
      </c>
      <c r="J2505" s="1" t="s">
        <v>125</v>
      </c>
      <c r="K2505" s="1" t="s">
        <v>56</v>
      </c>
      <c r="L2505"/>
      <c r="M2505"/>
      <c r="N2505"/>
    </row>
    <row r="2506" spans="1:14" ht="15" hidden="1" outlineLevel="2" x14ac:dyDescent="0.25">
      <c r="A2506" s="1"/>
      <c r="B2506" s="8" t="str">
        <f t="shared" si="1917"/>
        <v>Max Current- Channel 40</v>
      </c>
      <c r="C2506" s="1">
        <f t="shared" ref="C2506:D2506" si="1957">C2505+1</f>
        <v>40</v>
      </c>
      <c r="D2506" s="10">
        <f t="shared" si="1957"/>
        <v>6575</v>
      </c>
      <c r="F2506" s="10">
        <f t="shared" si="1919"/>
        <v>11998</v>
      </c>
      <c r="G2506" s="11">
        <f t="shared" si="1920"/>
        <v>11999</v>
      </c>
      <c r="J2506" s="1" t="s">
        <v>125</v>
      </c>
      <c r="K2506" s="1" t="s">
        <v>56</v>
      </c>
      <c r="L2506"/>
      <c r="M2506"/>
      <c r="N2506"/>
    </row>
    <row r="2507" spans="1:14" ht="15" hidden="1" outlineLevel="2" x14ac:dyDescent="0.25">
      <c r="A2507" s="1"/>
      <c r="B2507" s="8" t="str">
        <f t="shared" si="1917"/>
        <v>Max Current- Channel 41</v>
      </c>
      <c r="C2507" s="1">
        <f t="shared" ref="C2507:D2507" si="1958">C2506+1</f>
        <v>41</v>
      </c>
      <c r="D2507" s="10">
        <f t="shared" si="1958"/>
        <v>6576</v>
      </c>
      <c r="F2507" s="10">
        <f t="shared" si="1919"/>
        <v>12000</v>
      </c>
      <c r="G2507" s="11">
        <f t="shared" si="1920"/>
        <v>12001</v>
      </c>
      <c r="J2507" s="1" t="s">
        <v>125</v>
      </c>
      <c r="K2507" s="1" t="s">
        <v>56</v>
      </c>
      <c r="L2507"/>
      <c r="M2507"/>
      <c r="N2507"/>
    </row>
    <row r="2508" spans="1:14" ht="15" hidden="1" outlineLevel="2" x14ac:dyDescent="0.25">
      <c r="A2508" s="1"/>
      <c r="B2508" s="8" t="str">
        <f t="shared" si="1917"/>
        <v>Max Current- Channel 42</v>
      </c>
      <c r="C2508" s="1">
        <f t="shared" ref="C2508:D2508" si="1959">C2507+1</f>
        <v>42</v>
      </c>
      <c r="D2508" s="10">
        <f t="shared" si="1959"/>
        <v>6577</v>
      </c>
      <c r="F2508" s="10">
        <f t="shared" si="1919"/>
        <v>12002</v>
      </c>
      <c r="G2508" s="11">
        <f t="shared" si="1920"/>
        <v>12003</v>
      </c>
      <c r="J2508" s="1" t="s">
        <v>125</v>
      </c>
      <c r="K2508" s="1" t="s">
        <v>56</v>
      </c>
      <c r="L2508"/>
      <c r="M2508"/>
      <c r="N2508"/>
    </row>
    <row r="2509" spans="1:14" ht="15" hidden="1" outlineLevel="2" x14ac:dyDescent="0.25">
      <c r="A2509" s="1"/>
      <c r="B2509" s="8" t="str">
        <f t="shared" si="1917"/>
        <v>Max Current- Channel 43</v>
      </c>
      <c r="C2509" s="1">
        <f t="shared" ref="C2509:D2509" si="1960">C2508+1</f>
        <v>43</v>
      </c>
      <c r="D2509" s="10">
        <f t="shared" si="1960"/>
        <v>6578</v>
      </c>
      <c r="F2509" s="10">
        <f t="shared" si="1919"/>
        <v>12004</v>
      </c>
      <c r="G2509" s="11">
        <f t="shared" si="1920"/>
        <v>12005</v>
      </c>
      <c r="J2509" s="1" t="s">
        <v>125</v>
      </c>
      <c r="K2509" s="1" t="s">
        <v>56</v>
      </c>
      <c r="L2509"/>
      <c r="M2509"/>
      <c r="N2509"/>
    </row>
    <row r="2510" spans="1:14" ht="15" hidden="1" outlineLevel="2" x14ac:dyDescent="0.25">
      <c r="A2510" s="1"/>
      <c r="B2510" s="8" t="str">
        <f t="shared" si="1917"/>
        <v>Max Current- Channel 44</v>
      </c>
      <c r="C2510" s="1">
        <f t="shared" ref="C2510:D2510" si="1961">C2509+1</f>
        <v>44</v>
      </c>
      <c r="D2510" s="10">
        <f t="shared" si="1961"/>
        <v>6579</v>
      </c>
      <c r="F2510" s="10">
        <f t="shared" si="1919"/>
        <v>12006</v>
      </c>
      <c r="G2510" s="11">
        <f t="shared" si="1920"/>
        <v>12007</v>
      </c>
      <c r="J2510" s="1" t="s">
        <v>125</v>
      </c>
      <c r="K2510" s="1" t="s">
        <v>56</v>
      </c>
      <c r="L2510"/>
      <c r="M2510"/>
      <c r="N2510"/>
    </row>
    <row r="2511" spans="1:14" ht="15" hidden="1" outlineLevel="2" x14ac:dyDescent="0.25">
      <c r="A2511" s="1"/>
      <c r="B2511" s="8" t="str">
        <f t="shared" si="1917"/>
        <v>Max Current- Channel 45</v>
      </c>
      <c r="C2511" s="1">
        <f t="shared" ref="C2511:D2511" si="1962">C2510+1</f>
        <v>45</v>
      </c>
      <c r="D2511" s="10">
        <f t="shared" si="1962"/>
        <v>6580</v>
      </c>
      <c r="F2511" s="10">
        <f t="shared" si="1919"/>
        <v>12008</v>
      </c>
      <c r="G2511" s="11">
        <f t="shared" si="1920"/>
        <v>12009</v>
      </c>
      <c r="J2511" s="1" t="s">
        <v>125</v>
      </c>
      <c r="K2511" s="1" t="s">
        <v>56</v>
      </c>
      <c r="L2511"/>
      <c r="M2511"/>
      <c r="N2511"/>
    </row>
    <row r="2512" spans="1:14" ht="15" hidden="1" outlineLevel="2" x14ac:dyDescent="0.25">
      <c r="A2512" s="1"/>
      <c r="B2512" s="8" t="str">
        <f t="shared" si="1917"/>
        <v>Max Current- Channel 46</v>
      </c>
      <c r="C2512" s="1">
        <f t="shared" ref="C2512:D2512" si="1963">C2511+1</f>
        <v>46</v>
      </c>
      <c r="D2512" s="10">
        <f t="shared" si="1963"/>
        <v>6581</v>
      </c>
      <c r="F2512" s="10">
        <f t="shared" si="1919"/>
        <v>12010</v>
      </c>
      <c r="G2512" s="11">
        <f t="shared" si="1920"/>
        <v>12011</v>
      </c>
      <c r="J2512" s="1" t="s">
        <v>125</v>
      </c>
      <c r="K2512" s="1" t="s">
        <v>56</v>
      </c>
      <c r="L2512"/>
      <c r="M2512"/>
      <c r="N2512"/>
    </row>
    <row r="2513" spans="1:14" ht="15" hidden="1" outlineLevel="2" x14ac:dyDescent="0.25">
      <c r="A2513" s="1"/>
      <c r="B2513" s="8" t="str">
        <f t="shared" si="1917"/>
        <v>Max Current- Channel 47</v>
      </c>
      <c r="C2513" s="1">
        <f t="shared" ref="C2513:D2513" si="1964">C2512+1</f>
        <v>47</v>
      </c>
      <c r="D2513" s="10">
        <f t="shared" si="1964"/>
        <v>6582</v>
      </c>
      <c r="F2513" s="10">
        <f t="shared" si="1919"/>
        <v>12012</v>
      </c>
      <c r="G2513" s="11">
        <f t="shared" si="1920"/>
        <v>12013</v>
      </c>
      <c r="J2513" s="1" t="s">
        <v>125</v>
      </c>
      <c r="K2513" s="1" t="s">
        <v>56</v>
      </c>
      <c r="L2513"/>
      <c r="M2513"/>
      <c r="N2513"/>
    </row>
    <row r="2514" spans="1:14" ht="15" hidden="1" outlineLevel="2" x14ac:dyDescent="0.25">
      <c r="A2514" s="1"/>
      <c r="B2514" s="8" t="str">
        <f t="shared" si="1917"/>
        <v>Max Current- Channel 48</v>
      </c>
      <c r="C2514" s="1">
        <f t="shared" ref="C2514:D2514" si="1965">C2513+1</f>
        <v>48</v>
      </c>
      <c r="D2514" s="10">
        <f t="shared" si="1965"/>
        <v>6583</v>
      </c>
      <c r="F2514" s="10">
        <f t="shared" si="1919"/>
        <v>12014</v>
      </c>
      <c r="G2514" s="11">
        <f t="shared" si="1920"/>
        <v>12015</v>
      </c>
      <c r="J2514" s="1" t="s">
        <v>125</v>
      </c>
      <c r="K2514" s="1" t="s">
        <v>56</v>
      </c>
      <c r="L2514"/>
      <c r="M2514"/>
      <c r="N2514"/>
    </row>
    <row r="2515" spans="1:14" ht="15" hidden="1" outlineLevel="2" x14ac:dyDescent="0.25">
      <c r="A2515" s="1"/>
      <c r="B2515" s="8" t="str">
        <f t="shared" si="1917"/>
        <v>Max Current- Channel 49</v>
      </c>
      <c r="C2515" s="1">
        <f t="shared" ref="C2515:D2515" si="1966">C2514+1</f>
        <v>49</v>
      </c>
      <c r="D2515" s="10">
        <f t="shared" si="1966"/>
        <v>6584</v>
      </c>
      <c r="F2515" s="10">
        <f t="shared" si="1919"/>
        <v>12016</v>
      </c>
      <c r="G2515" s="11">
        <f t="shared" si="1920"/>
        <v>12017</v>
      </c>
      <c r="J2515" s="1" t="s">
        <v>125</v>
      </c>
      <c r="K2515" s="1" t="s">
        <v>56</v>
      </c>
      <c r="L2515"/>
      <c r="M2515"/>
      <c r="N2515"/>
    </row>
    <row r="2516" spans="1:14" ht="15" hidden="1" outlineLevel="2" x14ac:dyDescent="0.25">
      <c r="A2516" s="1"/>
      <c r="B2516" s="8" t="str">
        <f t="shared" si="1917"/>
        <v>Max Current- Channel 50</v>
      </c>
      <c r="C2516" s="1">
        <f t="shared" ref="C2516:D2516" si="1967">C2515+1</f>
        <v>50</v>
      </c>
      <c r="D2516" s="10">
        <f t="shared" si="1967"/>
        <v>6585</v>
      </c>
      <c r="F2516" s="10">
        <f t="shared" si="1919"/>
        <v>12018</v>
      </c>
      <c r="G2516" s="11">
        <f t="shared" si="1920"/>
        <v>12019</v>
      </c>
      <c r="J2516" s="1" t="s">
        <v>125</v>
      </c>
      <c r="K2516" s="1" t="s">
        <v>56</v>
      </c>
      <c r="L2516"/>
      <c r="M2516"/>
      <c r="N2516"/>
    </row>
    <row r="2517" spans="1:14" ht="15" hidden="1" outlineLevel="2" x14ac:dyDescent="0.25">
      <c r="A2517" s="1"/>
      <c r="B2517" s="8" t="str">
        <f t="shared" si="1917"/>
        <v>Max Current- Channel 51</v>
      </c>
      <c r="C2517" s="1">
        <f t="shared" ref="C2517:D2517" si="1968">C2516+1</f>
        <v>51</v>
      </c>
      <c r="D2517" s="10">
        <f t="shared" si="1968"/>
        <v>6586</v>
      </c>
      <c r="F2517" s="10">
        <f t="shared" si="1919"/>
        <v>12020</v>
      </c>
      <c r="G2517" s="11">
        <f t="shared" si="1920"/>
        <v>12021</v>
      </c>
      <c r="J2517" s="1" t="s">
        <v>125</v>
      </c>
      <c r="K2517" s="1" t="s">
        <v>56</v>
      </c>
      <c r="L2517"/>
      <c r="M2517"/>
      <c r="N2517"/>
    </row>
    <row r="2518" spans="1:14" ht="15" hidden="1" outlineLevel="2" x14ac:dyDescent="0.25">
      <c r="A2518" s="1"/>
      <c r="B2518" s="8" t="str">
        <f t="shared" si="1917"/>
        <v>Max Current- Channel 52</v>
      </c>
      <c r="C2518" s="1">
        <f t="shared" ref="C2518:D2518" si="1969">C2517+1</f>
        <v>52</v>
      </c>
      <c r="D2518" s="10">
        <f t="shared" si="1969"/>
        <v>6587</v>
      </c>
      <c r="F2518" s="10">
        <f t="shared" si="1919"/>
        <v>12022</v>
      </c>
      <c r="G2518" s="11">
        <f t="shared" si="1920"/>
        <v>12023</v>
      </c>
      <c r="J2518" s="1" t="s">
        <v>125</v>
      </c>
      <c r="K2518" s="1" t="s">
        <v>56</v>
      </c>
      <c r="L2518"/>
      <c r="M2518"/>
      <c r="N2518"/>
    </row>
    <row r="2519" spans="1:14" ht="15" hidden="1" outlineLevel="2" x14ac:dyDescent="0.25">
      <c r="A2519" s="1"/>
      <c r="B2519" s="8" t="str">
        <f t="shared" si="1917"/>
        <v>Max Current- Channel 53</v>
      </c>
      <c r="C2519" s="1">
        <f t="shared" ref="C2519:D2519" si="1970">C2518+1</f>
        <v>53</v>
      </c>
      <c r="D2519" s="10">
        <f t="shared" si="1970"/>
        <v>6588</v>
      </c>
      <c r="F2519" s="10">
        <f t="shared" si="1919"/>
        <v>12024</v>
      </c>
      <c r="G2519" s="11">
        <f t="shared" si="1920"/>
        <v>12025</v>
      </c>
      <c r="J2519" s="1" t="s">
        <v>125</v>
      </c>
      <c r="K2519" s="1" t="s">
        <v>56</v>
      </c>
      <c r="L2519"/>
      <c r="M2519"/>
      <c r="N2519"/>
    </row>
    <row r="2520" spans="1:14" ht="15" hidden="1" outlineLevel="2" x14ac:dyDescent="0.25">
      <c r="A2520" s="1"/>
      <c r="B2520" s="8" t="str">
        <f t="shared" si="1917"/>
        <v>Max Current- Channel 54</v>
      </c>
      <c r="C2520" s="1">
        <f t="shared" ref="C2520:D2520" si="1971">C2519+1</f>
        <v>54</v>
      </c>
      <c r="D2520" s="10">
        <f t="shared" si="1971"/>
        <v>6589</v>
      </c>
      <c r="F2520" s="10">
        <f t="shared" si="1919"/>
        <v>12026</v>
      </c>
      <c r="G2520" s="11">
        <f t="shared" si="1920"/>
        <v>12027</v>
      </c>
      <c r="J2520" s="1" t="s">
        <v>125</v>
      </c>
      <c r="K2520" s="1" t="s">
        <v>56</v>
      </c>
      <c r="L2520"/>
      <c r="M2520"/>
      <c r="N2520"/>
    </row>
    <row r="2521" spans="1:14" ht="15" hidden="1" outlineLevel="2" x14ac:dyDescent="0.25">
      <c r="A2521" s="1"/>
      <c r="B2521" s="8" t="str">
        <f t="shared" si="1917"/>
        <v>Max Current- Channel 55</v>
      </c>
      <c r="C2521" s="1">
        <f t="shared" ref="C2521:D2521" si="1972">C2520+1</f>
        <v>55</v>
      </c>
      <c r="D2521" s="10">
        <f t="shared" si="1972"/>
        <v>6590</v>
      </c>
      <c r="F2521" s="10">
        <f t="shared" si="1919"/>
        <v>12028</v>
      </c>
      <c r="G2521" s="11">
        <f t="shared" si="1920"/>
        <v>12029</v>
      </c>
      <c r="J2521" s="1" t="s">
        <v>125</v>
      </c>
      <c r="K2521" s="1" t="s">
        <v>56</v>
      </c>
      <c r="L2521"/>
      <c r="M2521"/>
      <c r="N2521"/>
    </row>
    <row r="2522" spans="1:14" ht="15" hidden="1" outlineLevel="2" x14ac:dyDescent="0.25">
      <c r="A2522" s="1"/>
      <c r="B2522" s="8" t="str">
        <f t="shared" si="1917"/>
        <v>Max Current- Channel 56</v>
      </c>
      <c r="C2522" s="1">
        <f t="shared" ref="C2522:D2522" si="1973">C2521+1</f>
        <v>56</v>
      </c>
      <c r="D2522" s="10">
        <f t="shared" si="1973"/>
        <v>6591</v>
      </c>
      <c r="F2522" s="10">
        <f t="shared" si="1919"/>
        <v>12030</v>
      </c>
      <c r="G2522" s="11">
        <f t="shared" si="1920"/>
        <v>12031</v>
      </c>
      <c r="J2522" s="1" t="s">
        <v>125</v>
      </c>
      <c r="K2522" s="1" t="s">
        <v>56</v>
      </c>
      <c r="L2522"/>
      <c r="M2522"/>
      <c r="N2522"/>
    </row>
    <row r="2523" spans="1:14" ht="15" hidden="1" outlineLevel="2" x14ac:dyDescent="0.25">
      <c r="A2523" s="1"/>
      <c r="B2523" s="8" t="str">
        <f t="shared" si="1917"/>
        <v>Max Current- Channel 57</v>
      </c>
      <c r="C2523" s="1">
        <f t="shared" ref="C2523:D2523" si="1974">C2522+1</f>
        <v>57</v>
      </c>
      <c r="D2523" s="10">
        <f t="shared" si="1974"/>
        <v>6592</v>
      </c>
      <c r="F2523" s="10">
        <f t="shared" si="1919"/>
        <v>12032</v>
      </c>
      <c r="G2523" s="11">
        <f t="shared" si="1920"/>
        <v>12033</v>
      </c>
      <c r="J2523" s="1" t="s">
        <v>125</v>
      </c>
      <c r="K2523" s="1" t="s">
        <v>56</v>
      </c>
      <c r="L2523"/>
      <c r="M2523"/>
      <c r="N2523"/>
    </row>
    <row r="2524" spans="1:14" ht="15" hidden="1" outlineLevel="2" x14ac:dyDescent="0.25">
      <c r="A2524" s="1"/>
      <c r="B2524" s="8" t="str">
        <f t="shared" si="1917"/>
        <v>Max Current- Channel 58</v>
      </c>
      <c r="C2524" s="1">
        <f t="shared" ref="C2524:D2524" si="1975">C2523+1</f>
        <v>58</v>
      </c>
      <c r="D2524" s="10">
        <f t="shared" si="1975"/>
        <v>6593</v>
      </c>
      <c r="F2524" s="10">
        <f t="shared" si="1919"/>
        <v>12034</v>
      </c>
      <c r="G2524" s="11">
        <f t="shared" si="1920"/>
        <v>12035</v>
      </c>
      <c r="J2524" s="1" t="s">
        <v>125</v>
      </c>
      <c r="K2524" s="1" t="s">
        <v>56</v>
      </c>
      <c r="L2524"/>
      <c r="M2524"/>
      <c r="N2524"/>
    </row>
    <row r="2525" spans="1:14" ht="15" hidden="1" outlineLevel="2" x14ac:dyDescent="0.25">
      <c r="A2525" s="1"/>
      <c r="B2525" s="8" t="str">
        <f t="shared" si="1917"/>
        <v>Max Current- Channel 59</v>
      </c>
      <c r="C2525" s="1">
        <f t="shared" ref="C2525:D2525" si="1976">C2524+1</f>
        <v>59</v>
      </c>
      <c r="D2525" s="10">
        <f t="shared" si="1976"/>
        <v>6594</v>
      </c>
      <c r="F2525" s="10">
        <f t="shared" si="1919"/>
        <v>12036</v>
      </c>
      <c r="G2525" s="11">
        <f t="shared" si="1920"/>
        <v>12037</v>
      </c>
      <c r="J2525" s="1" t="s">
        <v>125</v>
      </c>
      <c r="K2525" s="1" t="s">
        <v>56</v>
      </c>
      <c r="L2525"/>
      <c r="M2525"/>
      <c r="N2525"/>
    </row>
    <row r="2526" spans="1:14" ht="15" hidden="1" outlineLevel="2" x14ac:dyDescent="0.25">
      <c r="A2526" s="1"/>
      <c r="B2526" s="8" t="str">
        <f t="shared" si="1917"/>
        <v>Max Current- Channel 60</v>
      </c>
      <c r="C2526" s="1">
        <f t="shared" ref="C2526:D2526" si="1977">C2525+1</f>
        <v>60</v>
      </c>
      <c r="D2526" s="10">
        <f t="shared" si="1977"/>
        <v>6595</v>
      </c>
      <c r="F2526" s="10">
        <f t="shared" si="1919"/>
        <v>12038</v>
      </c>
      <c r="G2526" s="11">
        <f t="shared" si="1920"/>
        <v>12039</v>
      </c>
      <c r="J2526" s="1" t="s">
        <v>125</v>
      </c>
      <c r="K2526" s="1" t="s">
        <v>56</v>
      </c>
      <c r="L2526"/>
      <c r="M2526"/>
      <c r="N2526"/>
    </row>
    <row r="2527" spans="1:14" ht="15" hidden="1" outlineLevel="2" x14ac:dyDescent="0.25">
      <c r="A2527" s="1"/>
      <c r="B2527" s="8" t="str">
        <f t="shared" si="1917"/>
        <v>Max Current- Channel 61</v>
      </c>
      <c r="C2527" s="1">
        <f t="shared" ref="C2527:D2527" si="1978">C2526+1</f>
        <v>61</v>
      </c>
      <c r="D2527" s="10">
        <f t="shared" si="1978"/>
        <v>6596</v>
      </c>
      <c r="F2527" s="10">
        <f t="shared" si="1919"/>
        <v>12040</v>
      </c>
      <c r="G2527" s="11">
        <f t="shared" si="1920"/>
        <v>12041</v>
      </c>
      <c r="J2527" s="1" t="s">
        <v>125</v>
      </c>
      <c r="K2527" s="1" t="s">
        <v>56</v>
      </c>
      <c r="L2527"/>
      <c r="M2527"/>
      <c r="N2527"/>
    </row>
    <row r="2528" spans="1:14" ht="15" hidden="1" outlineLevel="2" x14ac:dyDescent="0.25">
      <c r="A2528" s="1"/>
      <c r="B2528" s="8" t="str">
        <f t="shared" si="1917"/>
        <v>Max Current- Channel 62</v>
      </c>
      <c r="C2528" s="1">
        <f t="shared" ref="C2528:D2528" si="1979">C2527+1</f>
        <v>62</v>
      </c>
      <c r="D2528" s="10">
        <f t="shared" si="1979"/>
        <v>6597</v>
      </c>
      <c r="F2528" s="10">
        <f t="shared" si="1919"/>
        <v>12042</v>
      </c>
      <c r="G2528" s="11">
        <f t="shared" si="1920"/>
        <v>12043</v>
      </c>
      <c r="J2528" s="1" t="s">
        <v>125</v>
      </c>
      <c r="K2528" s="1" t="s">
        <v>56</v>
      </c>
      <c r="L2528"/>
      <c r="M2528"/>
      <c r="N2528"/>
    </row>
    <row r="2529" spans="1:14" ht="15" hidden="1" outlineLevel="2" x14ac:dyDescent="0.25">
      <c r="A2529" s="1"/>
      <c r="B2529" s="8" t="str">
        <f t="shared" si="1917"/>
        <v>Max Current- Channel 63</v>
      </c>
      <c r="C2529" s="1">
        <f t="shared" ref="C2529:D2529" si="1980">C2528+1</f>
        <v>63</v>
      </c>
      <c r="D2529" s="10">
        <f t="shared" si="1980"/>
        <v>6598</v>
      </c>
      <c r="F2529" s="10">
        <f t="shared" si="1919"/>
        <v>12044</v>
      </c>
      <c r="G2529" s="11">
        <f t="shared" si="1920"/>
        <v>12045</v>
      </c>
      <c r="J2529" s="1" t="s">
        <v>125</v>
      </c>
      <c r="K2529" s="1" t="s">
        <v>56</v>
      </c>
      <c r="L2529"/>
      <c r="M2529"/>
      <c r="N2529"/>
    </row>
    <row r="2530" spans="1:14" ht="15" hidden="1" outlineLevel="2" x14ac:dyDescent="0.25">
      <c r="A2530" s="1"/>
      <c r="B2530" s="8" t="str">
        <f t="shared" si="1917"/>
        <v>Max Current- Channel 64</v>
      </c>
      <c r="C2530" s="1">
        <f t="shared" ref="C2530:D2530" si="1981">C2529+1</f>
        <v>64</v>
      </c>
      <c r="D2530" s="10">
        <f t="shared" si="1981"/>
        <v>6599</v>
      </c>
      <c r="F2530" s="10">
        <f t="shared" si="1919"/>
        <v>12046</v>
      </c>
      <c r="G2530" s="11">
        <f t="shared" si="1920"/>
        <v>12047</v>
      </c>
      <c r="J2530" s="1" t="s">
        <v>125</v>
      </c>
      <c r="K2530" s="1" t="s">
        <v>56</v>
      </c>
      <c r="L2530"/>
      <c r="M2530"/>
      <c r="N2530"/>
    </row>
    <row r="2531" spans="1:14" ht="15" hidden="1" outlineLevel="2" x14ac:dyDescent="0.25">
      <c r="A2531" s="1"/>
      <c r="B2531" s="8" t="str">
        <f t="shared" si="1917"/>
        <v>Max Current- Channel 65</v>
      </c>
      <c r="C2531" s="1">
        <f t="shared" ref="C2531:D2531" si="1982">C2530+1</f>
        <v>65</v>
      </c>
      <c r="D2531" s="10">
        <f t="shared" si="1982"/>
        <v>6600</v>
      </c>
      <c r="F2531" s="10">
        <f t="shared" si="1919"/>
        <v>12048</v>
      </c>
      <c r="G2531" s="11">
        <f t="shared" si="1920"/>
        <v>12049</v>
      </c>
      <c r="J2531" s="1" t="s">
        <v>125</v>
      </c>
      <c r="K2531" s="1" t="s">
        <v>56</v>
      </c>
      <c r="L2531"/>
      <c r="M2531"/>
      <c r="N2531"/>
    </row>
    <row r="2532" spans="1:14" ht="15" hidden="1" outlineLevel="2" x14ac:dyDescent="0.25">
      <c r="A2532" s="1"/>
      <c r="B2532" s="8" t="str">
        <f t="shared" ref="B2532:B2562" si="1983">CONCATENATE("Max Current- Channel ",C2532)</f>
        <v>Max Current- Channel 66</v>
      </c>
      <c r="C2532" s="1">
        <f t="shared" ref="C2532:D2532" si="1984">C2531+1</f>
        <v>66</v>
      </c>
      <c r="D2532" s="10">
        <f t="shared" si="1984"/>
        <v>6601</v>
      </c>
      <c r="F2532" s="10">
        <f t="shared" si="1919"/>
        <v>12050</v>
      </c>
      <c r="G2532" s="11">
        <f t="shared" si="1920"/>
        <v>12051</v>
      </c>
      <c r="J2532" s="1" t="s">
        <v>125</v>
      </c>
      <c r="K2532" s="1" t="s">
        <v>56</v>
      </c>
      <c r="L2532"/>
      <c r="M2532"/>
      <c r="N2532"/>
    </row>
    <row r="2533" spans="1:14" ht="15" hidden="1" outlineLevel="2" x14ac:dyDescent="0.25">
      <c r="A2533" s="1"/>
      <c r="B2533" s="8" t="str">
        <f t="shared" si="1983"/>
        <v>Max Current- Channel 67</v>
      </c>
      <c r="C2533" s="1">
        <f t="shared" ref="C2533:D2533" si="1985">C2532+1</f>
        <v>67</v>
      </c>
      <c r="D2533" s="10">
        <f t="shared" si="1985"/>
        <v>6602</v>
      </c>
      <c r="F2533" s="10">
        <f t="shared" ref="F2533:F2562" si="1986">G2532+1</f>
        <v>12052</v>
      </c>
      <c r="G2533" s="11">
        <f t="shared" ref="G2533:G2562" si="1987">+F2533+1</f>
        <v>12053</v>
      </c>
      <c r="J2533" s="1" t="s">
        <v>125</v>
      </c>
      <c r="K2533" s="1" t="s">
        <v>56</v>
      </c>
      <c r="L2533"/>
      <c r="M2533"/>
      <c r="N2533"/>
    </row>
    <row r="2534" spans="1:14" ht="15" hidden="1" outlineLevel="2" x14ac:dyDescent="0.25">
      <c r="A2534" s="1"/>
      <c r="B2534" s="8" t="str">
        <f t="shared" si="1983"/>
        <v>Max Current- Channel 68</v>
      </c>
      <c r="C2534" s="1">
        <f t="shared" ref="C2534:D2534" si="1988">C2533+1</f>
        <v>68</v>
      </c>
      <c r="D2534" s="10">
        <f t="shared" si="1988"/>
        <v>6603</v>
      </c>
      <c r="F2534" s="10">
        <f t="shared" si="1986"/>
        <v>12054</v>
      </c>
      <c r="G2534" s="11">
        <f t="shared" si="1987"/>
        <v>12055</v>
      </c>
      <c r="J2534" s="1" t="s">
        <v>125</v>
      </c>
      <c r="K2534" s="1" t="s">
        <v>56</v>
      </c>
      <c r="L2534"/>
      <c r="M2534"/>
      <c r="N2534"/>
    </row>
    <row r="2535" spans="1:14" ht="15" hidden="1" outlineLevel="2" x14ac:dyDescent="0.25">
      <c r="A2535" s="1"/>
      <c r="B2535" s="8" t="str">
        <f t="shared" si="1983"/>
        <v>Max Current- Channel 69</v>
      </c>
      <c r="C2535" s="1">
        <f t="shared" ref="C2535:D2535" si="1989">C2534+1</f>
        <v>69</v>
      </c>
      <c r="D2535" s="10">
        <f t="shared" si="1989"/>
        <v>6604</v>
      </c>
      <c r="F2535" s="10">
        <f t="shared" si="1986"/>
        <v>12056</v>
      </c>
      <c r="G2535" s="11">
        <f t="shared" si="1987"/>
        <v>12057</v>
      </c>
      <c r="J2535" s="1" t="s">
        <v>125</v>
      </c>
      <c r="K2535" s="1" t="s">
        <v>56</v>
      </c>
      <c r="L2535"/>
      <c r="M2535"/>
      <c r="N2535"/>
    </row>
    <row r="2536" spans="1:14" ht="15" hidden="1" outlineLevel="2" x14ac:dyDescent="0.25">
      <c r="A2536" s="1"/>
      <c r="B2536" s="8" t="str">
        <f t="shared" si="1983"/>
        <v>Max Current- Channel 70</v>
      </c>
      <c r="C2536" s="1">
        <f t="shared" ref="C2536:D2536" si="1990">C2535+1</f>
        <v>70</v>
      </c>
      <c r="D2536" s="10">
        <f t="shared" si="1990"/>
        <v>6605</v>
      </c>
      <c r="F2536" s="10">
        <f t="shared" si="1986"/>
        <v>12058</v>
      </c>
      <c r="G2536" s="11">
        <f t="shared" si="1987"/>
        <v>12059</v>
      </c>
      <c r="J2536" s="1" t="s">
        <v>125</v>
      </c>
      <c r="K2536" s="1" t="s">
        <v>56</v>
      </c>
      <c r="L2536"/>
      <c r="M2536"/>
      <c r="N2536"/>
    </row>
    <row r="2537" spans="1:14" ht="15" hidden="1" outlineLevel="2" x14ac:dyDescent="0.25">
      <c r="A2537" s="1"/>
      <c r="B2537" s="8" t="str">
        <f t="shared" si="1983"/>
        <v>Max Current- Channel 71</v>
      </c>
      <c r="C2537" s="1">
        <f t="shared" ref="C2537:D2537" si="1991">C2536+1</f>
        <v>71</v>
      </c>
      <c r="D2537" s="10">
        <f t="shared" si="1991"/>
        <v>6606</v>
      </c>
      <c r="F2537" s="10">
        <f t="shared" si="1986"/>
        <v>12060</v>
      </c>
      <c r="G2537" s="11">
        <f t="shared" si="1987"/>
        <v>12061</v>
      </c>
      <c r="J2537" s="1" t="s">
        <v>125</v>
      </c>
      <c r="K2537" s="1" t="s">
        <v>56</v>
      </c>
      <c r="L2537"/>
      <c r="M2537"/>
      <c r="N2537"/>
    </row>
    <row r="2538" spans="1:14" ht="15" hidden="1" outlineLevel="2" x14ac:dyDescent="0.25">
      <c r="A2538" s="1"/>
      <c r="B2538" s="8" t="str">
        <f t="shared" si="1983"/>
        <v>Max Current- Channel 72</v>
      </c>
      <c r="C2538" s="1">
        <f t="shared" ref="C2538:D2538" si="1992">C2537+1</f>
        <v>72</v>
      </c>
      <c r="D2538" s="10">
        <f t="shared" si="1992"/>
        <v>6607</v>
      </c>
      <c r="F2538" s="10">
        <f t="shared" si="1986"/>
        <v>12062</v>
      </c>
      <c r="G2538" s="11">
        <f t="shared" si="1987"/>
        <v>12063</v>
      </c>
      <c r="J2538" s="1" t="s">
        <v>125</v>
      </c>
      <c r="K2538" s="1" t="s">
        <v>56</v>
      </c>
      <c r="L2538"/>
      <c r="M2538"/>
      <c r="N2538"/>
    </row>
    <row r="2539" spans="1:14" ht="15" hidden="1" outlineLevel="2" x14ac:dyDescent="0.25">
      <c r="A2539" s="1"/>
      <c r="B2539" s="8" t="str">
        <f t="shared" si="1983"/>
        <v>Max Current- Channel 73</v>
      </c>
      <c r="C2539" s="1">
        <f t="shared" ref="C2539:D2539" si="1993">C2538+1</f>
        <v>73</v>
      </c>
      <c r="D2539" s="10">
        <f t="shared" si="1993"/>
        <v>6608</v>
      </c>
      <c r="F2539" s="10">
        <f t="shared" si="1986"/>
        <v>12064</v>
      </c>
      <c r="G2539" s="11">
        <f t="shared" si="1987"/>
        <v>12065</v>
      </c>
      <c r="J2539" s="1" t="s">
        <v>125</v>
      </c>
      <c r="K2539" s="1" t="s">
        <v>56</v>
      </c>
      <c r="L2539"/>
      <c r="M2539"/>
      <c r="N2539"/>
    </row>
    <row r="2540" spans="1:14" ht="15" hidden="1" outlineLevel="2" x14ac:dyDescent="0.25">
      <c r="A2540" s="1"/>
      <c r="B2540" s="8" t="str">
        <f t="shared" si="1983"/>
        <v>Max Current- Channel 74</v>
      </c>
      <c r="C2540" s="1">
        <f t="shared" ref="C2540:D2540" si="1994">C2539+1</f>
        <v>74</v>
      </c>
      <c r="D2540" s="10">
        <f t="shared" si="1994"/>
        <v>6609</v>
      </c>
      <c r="F2540" s="10">
        <f t="shared" si="1986"/>
        <v>12066</v>
      </c>
      <c r="G2540" s="11">
        <f t="shared" si="1987"/>
        <v>12067</v>
      </c>
      <c r="J2540" s="1" t="s">
        <v>125</v>
      </c>
      <c r="K2540" s="1" t="s">
        <v>56</v>
      </c>
      <c r="L2540"/>
      <c r="M2540"/>
      <c r="N2540"/>
    </row>
    <row r="2541" spans="1:14" ht="15" hidden="1" outlineLevel="2" x14ac:dyDescent="0.25">
      <c r="A2541" s="1"/>
      <c r="B2541" s="8" t="str">
        <f t="shared" si="1983"/>
        <v>Max Current- Channel 75</v>
      </c>
      <c r="C2541" s="1">
        <f t="shared" ref="C2541:D2541" si="1995">C2540+1</f>
        <v>75</v>
      </c>
      <c r="D2541" s="10">
        <f t="shared" si="1995"/>
        <v>6610</v>
      </c>
      <c r="F2541" s="10">
        <f t="shared" si="1986"/>
        <v>12068</v>
      </c>
      <c r="G2541" s="11">
        <f t="shared" si="1987"/>
        <v>12069</v>
      </c>
      <c r="J2541" s="1" t="s">
        <v>125</v>
      </c>
      <c r="K2541" s="1" t="s">
        <v>56</v>
      </c>
      <c r="L2541"/>
      <c r="M2541"/>
      <c r="N2541"/>
    </row>
    <row r="2542" spans="1:14" ht="15" hidden="1" outlineLevel="2" x14ac:dyDescent="0.25">
      <c r="A2542" s="1"/>
      <c r="B2542" s="8" t="str">
        <f t="shared" si="1983"/>
        <v>Max Current- Channel 76</v>
      </c>
      <c r="C2542" s="1">
        <f t="shared" ref="C2542:D2542" si="1996">C2541+1</f>
        <v>76</v>
      </c>
      <c r="D2542" s="10">
        <f t="shared" si="1996"/>
        <v>6611</v>
      </c>
      <c r="F2542" s="10">
        <f t="shared" si="1986"/>
        <v>12070</v>
      </c>
      <c r="G2542" s="11">
        <f t="shared" si="1987"/>
        <v>12071</v>
      </c>
      <c r="J2542" s="1" t="s">
        <v>125</v>
      </c>
      <c r="K2542" s="1" t="s">
        <v>56</v>
      </c>
      <c r="L2542"/>
      <c r="M2542"/>
      <c r="N2542"/>
    </row>
    <row r="2543" spans="1:14" ht="15" hidden="1" outlineLevel="2" x14ac:dyDescent="0.25">
      <c r="A2543" s="1"/>
      <c r="B2543" s="8" t="str">
        <f t="shared" si="1983"/>
        <v>Max Current- Channel 77</v>
      </c>
      <c r="C2543" s="1">
        <f t="shared" ref="C2543:D2543" si="1997">C2542+1</f>
        <v>77</v>
      </c>
      <c r="D2543" s="10">
        <f t="shared" si="1997"/>
        <v>6612</v>
      </c>
      <c r="F2543" s="10">
        <f t="shared" si="1986"/>
        <v>12072</v>
      </c>
      <c r="G2543" s="11">
        <f t="shared" si="1987"/>
        <v>12073</v>
      </c>
      <c r="J2543" s="1" t="s">
        <v>125</v>
      </c>
      <c r="K2543" s="1" t="s">
        <v>56</v>
      </c>
      <c r="L2543"/>
      <c r="M2543"/>
      <c r="N2543"/>
    </row>
    <row r="2544" spans="1:14" ht="15" hidden="1" outlineLevel="2" x14ac:dyDescent="0.25">
      <c r="A2544" s="1"/>
      <c r="B2544" s="8" t="str">
        <f t="shared" si="1983"/>
        <v>Max Current- Channel 78</v>
      </c>
      <c r="C2544" s="1">
        <f t="shared" ref="C2544:D2544" si="1998">C2543+1</f>
        <v>78</v>
      </c>
      <c r="D2544" s="10">
        <f t="shared" si="1998"/>
        <v>6613</v>
      </c>
      <c r="F2544" s="10">
        <f t="shared" si="1986"/>
        <v>12074</v>
      </c>
      <c r="G2544" s="11">
        <f t="shared" si="1987"/>
        <v>12075</v>
      </c>
      <c r="J2544" s="1" t="s">
        <v>125</v>
      </c>
      <c r="K2544" s="1" t="s">
        <v>56</v>
      </c>
      <c r="L2544"/>
      <c r="M2544"/>
      <c r="N2544"/>
    </row>
    <row r="2545" spans="1:14" ht="15" hidden="1" outlineLevel="2" x14ac:dyDescent="0.25">
      <c r="A2545" s="1"/>
      <c r="B2545" s="8" t="str">
        <f t="shared" si="1983"/>
        <v>Max Current- Channel 79</v>
      </c>
      <c r="C2545" s="1">
        <f t="shared" ref="C2545:D2545" si="1999">C2544+1</f>
        <v>79</v>
      </c>
      <c r="D2545" s="10">
        <f t="shared" si="1999"/>
        <v>6614</v>
      </c>
      <c r="F2545" s="10">
        <f t="shared" si="1986"/>
        <v>12076</v>
      </c>
      <c r="G2545" s="11">
        <f t="shared" si="1987"/>
        <v>12077</v>
      </c>
      <c r="J2545" s="1" t="s">
        <v>125</v>
      </c>
      <c r="K2545" s="1" t="s">
        <v>56</v>
      </c>
      <c r="L2545"/>
      <c r="M2545"/>
      <c r="N2545"/>
    </row>
    <row r="2546" spans="1:14" ht="15" hidden="1" outlineLevel="2" x14ac:dyDescent="0.25">
      <c r="A2546" s="1"/>
      <c r="B2546" s="8" t="str">
        <f t="shared" si="1983"/>
        <v>Max Current- Channel 80</v>
      </c>
      <c r="C2546" s="1">
        <f t="shared" ref="C2546:D2546" si="2000">C2545+1</f>
        <v>80</v>
      </c>
      <c r="D2546" s="10">
        <f t="shared" si="2000"/>
        <v>6615</v>
      </c>
      <c r="F2546" s="10">
        <f t="shared" si="1986"/>
        <v>12078</v>
      </c>
      <c r="G2546" s="11">
        <f t="shared" si="1987"/>
        <v>12079</v>
      </c>
      <c r="J2546" s="1" t="s">
        <v>125</v>
      </c>
      <c r="K2546" s="1" t="s">
        <v>56</v>
      </c>
      <c r="L2546"/>
      <c r="M2546"/>
      <c r="N2546"/>
    </row>
    <row r="2547" spans="1:14" ht="15" hidden="1" outlineLevel="2" x14ac:dyDescent="0.25">
      <c r="A2547" s="1"/>
      <c r="B2547" s="8" t="str">
        <f t="shared" si="1983"/>
        <v>Max Current- Channel 81</v>
      </c>
      <c r="C2547" s="1">
        <f t="shared" ref="C2547:D2547" si="2001">C2546+1</f>
        <v>81</v>
      </c>
      <c r="D2547" s="10">
        <f t="shared" si="2001"/>
        <v>6616</v>
      </c>
      <c r="F2547" s="10">
        <f t="shared" si="1986"/>
        <v>12080</v>
      </c>
      <c r="G2547" s="11">
        <f t="shared" si="1987"/>
        <v>12081</v>
      </c>
      <c r="J2547" s="1" t="s">
        <v>125</v>
      </c>
      <c r="K2547" s="1" t="s">
        <v>56</v>
      </c>
      <c r="L2547"/>
      <c r="M2547"/>
      <c r="N2547"/>
    </row>
    <row r="2548" spans="1:14" ht="15" hidden="1" outlineLevel="2" x14ac:dyDescent="0.25">
      <c r="A2548" s="1"/>
      <c r="B2548" s="8" t="str">
        <f t="shared" si="1983"/>
        <v>Max Current- Channel 82</v>
      </c>
      <c r="C2548" s="1">
        <f t="shared" ref="C2548:D2548" si="2002">C2547+1</f>
        <v>82</v>
      </c>
      <c r="D2548" s="10">
        <f t="shared" si="2002"/>
        <v>6617</v>
      </c>
      <c r="F2548" s="10">
        <f t="shared" si="1986"/>
        <v>12082</v>
      </c>
      <c r="G2548" s="11">
        <f t="shared" si="1987"/>
        <v>12083</v>
      </c>
      <c r="J2548" s="1" t="s">
        <v>125</v>
      </c>
      <c r="K2548" s="1" t="s">
        <v>56</v>
      </c>
      <c r="L2548"/>
      <c r="M2548"/>
      <c r="N2548"/>
    </row>
    <row r="2549" spans="1:14" ht="15" hidden="1" outlineLevel="2" x14ac:dyDescent="0.25">
      <c r="A2549" s="1"/>
      <c r="B2549" s="8" t="str">
        <f t="shared" si="1983"/>
        <v>Max Current- Channel 83</v>
      </c>
      <c r="C2549" s="1">
        <f t="shared" ref="C2549:D2549" si="2003">C2548+1</f>
        <v>83</v>
      </c>
      <c r="D2549" s="10">
        <f t="shared" si="2003"/>
        <v>6618</v>
      </c>
      <c r="F2549" s="10">
        <f t="shared" si="1986"/>
        <v>12084</v>
      </c>
      <c r="G2549" s="11">
        <f t="shared" si="1987"/>
        <v>12085</v>
      </c>
      <c r="J2549" s="1" t="s">
        <v>125</v>
      </c>
      <c r="K2549" s="1" t="s">
        <v>56</v>
      </c>
      <c r="L2549"/>
      <c r="M2549"/>
      <c r="N2549"/>
    </row>
    <row r="2550" spans="1:14" ht="15" hidden="1" outlineLevel="2" x14ac:dyDescent="0.25">
      <c r="A2550" s="1"/>
      <c r="B2550" s="8" t="str">
        <f t="shared" si="1983"/>
        <v>Max Current- Channel 84</v>
      </c>
      <c r="C2550" s="1">
        <f t="shared" ref="C2550:D2550" si="2004">C2549+1</f>
        <v>84</v>
      </c>
      <c r="D2550" s="10">
        <f t="shared" si="2004"/>
        <v>6619</v>
      </c>
      <c r="F2550" s="10">
        <f t="shared" si="1986"/>
        <v>12086</v>
      </c>
      <c r="G2550" s="11">
        <f t="shared" si="1987"/>
        <v>12087</v>
      </c>
      <c r="J2550" s="1" t="s">
        <v>125</v>
      </c>
      <c r="K2550" s="1" t="s">
        <v>56</v>
      </c>
      <c r="L2550"/>
      <c r="M2550"/>
      <c r="N2550"/>
    </row>
    <row r="2551" spans="1:14" ht="15" hidden="1" outlineLevel="2" x14ac:dyDescent="0.25">
      <c r="A2551" s="1"/>
      <c r="B2551" s="8" t="str">
        <f t="shared" si="1983"/>
        <v>Max Current- Channel 85</v>
      </c>
      <c r="C2551" s="1">
        <f t="shared" ref="C2551:D2551" si="2005">C2550+1</f>
        <v>85</v>
      </c>
      <c r="D2551" s="10">
        <f t="shared" si="2005"/>
        <v>6620</v>
      </c>
      <c r="F2551" s="10">
        <f t="shared" si="1986"/>
        <v>12088</v>
      </c>
      <c r="G2551" s="11">
        <f t="shared" si="1987"/>
        <v>12089</v>
      </c>
      <c r="J2551" s="1" t="s">
        <v>125</v>
      </c>
      <c r="K2551" s="1" t="s">
        <v>56</v>
      </c>
      <c r="L2551"/>
      <c r="M2551"/>
      <c r="N2551"/>
    </row>
    <row r="2552" spans="1:14" hidden="1" outlineLevel="2" x14ac:dyDescent="0.25">
      <c r="B2552" s="8" t="str">
        <f t="shared" si="1983"/>
        <v>Max Current- Channel 86</v>
      </c>
      <c r="C2552" s="1">
        <f t="shared" ref="C2552:D2552" si="2006">C2551+1</f>
        <v>86</v>
      </c>
      <c r="D2552" s="10">
        <f t="shared" si="2006"/>
        <v>6621</v>
      </c>
      <c r="F2552" s="10">
        <f t="shared" si="1986"/>
        <v>12090</v>
      </c>
      <c r="G2552" s="11">
        <f t="shared" si="1987"/>
        <v>12091</v>
      </c>
      <c r="J2552" s="1" t="s">
        <v>125</v>
      </c>
      <c r="K2552" s="1" t="s">
        <v>56</v>
      </c>
    </row>
    <row r="2553" spans="1:14" hidden="1" outlineLevel="2" x14ac:dyDescent="0.25">
      <c r="B2553" s="8" t="str">
        <f t="shared" si="1983"/>
        <v>Max Current- Channel 87</v>
      </c>
      <c r="C2553" s="1">
        <f t="shared" ref="C2553:D2553" si="2007">C2552+1</f>
        <v>87</v>
      </c>
      <c r="D2553" s="10">
        <f t="shared" si="2007"/>
        <v>6622</v>
      </c>
      <c r="F2553" s="10">
        <f t="shared" si="1986"/>
        <v>12092</v>
      </c>
      <c r="G2553" s="11">
        <f t="shared" si="1987"/>
        <v>12093</v>
      </c>
      <c r="J2553" s="1" t="s">
        <v>125</v>
      </c>
      <c r="K2553" s="1" t="s">
        <v>56</v>
      </c>
    </row>
    <row r="2554" spans="1:14" hidden="1" outlineLevel="2" x14ac:dyDescent="0.25">
      <c r="B2554" s="8" t="str">
        <f t="shared" si="1983"/>
        <v>Max Current- Channel 88</v>
      </c>
      <c r="C2554" s="1">
        <f t="shared" ref="C2554:D2554" si="2008">C2553+1</f>
        <v>88</v>
      </c>
      <c r="D2554" s="10">
        <f t="shared" si="2008"/>
        <v>6623</v>
      </c>
      <c r="F2554" s="10">
        <f t="shared" si="1986"/>
        <v>12094</v>
      </c>
      <c r="G2554" s="11">
        <f t="shared" si="1987"/>
        <v>12095</v>
      </c>
      <c r="J2554" s="1" t="s">
        <v>125</v>
      </c>
      <c r="K2554" s="1" t="s">
        <v>56</v>
      </c>
    </row>
    <row r="2555" spans="1:14" hidden="1" outlineLevel="2" x14ac:dyDescent="0.25">
      <c r="B2555" s="8" t="str">
        <f t="shared" si="1983"/>
        <v>Max Current- Channel 89</v>
      </c>
      <c r="C2555" s="1">
        <f t="shared" ref="C2555:D2555" si="2009">C2554+1</f>
        <v>89</v>
      </c>
      <c r="D2555" s="10">
        <f t="shared" si="2009"/>
        <v>6624</v>
      </c>
      <c r="F2555" s="10">
        <f t="shared" si="1986"/>
        <v>12096</v>
      </c>
      <c r="G2555" s="11">
        <f t="shared" si="1987"/>
        <v>12097</v>
      </c>
      <c r="J2555" s="1" t="s">
        <v>125</v>
      </c>
      <c r="K2555" s="1" t="s">
        <v>56</v>
      </c>
    </row>
    <row r="2556" spans="1:14" hidden="1" outlineLevel="2" x14ac:dyDescent="0.25">
      <c r="B2556" s="8" t="str">
        <f t="shared" si="1983"/>
        <v>Max Current- Channel 90</v>
      </c>
      <c r="C2556" s="1">
        <f t="shared" ref="C2556:D2556" si="2010">C2555+1</f>
        <v>90</v>
      </c>
      <c r="D2556" s="10">
        <f t="shared" si="2010"/>
        <v>6625</v>
      </c>
      <c r="F2556" s="10">
        <f t="shared" si="1986"/>
        <v>12098</v>
      </c>
      <c r="G2556" s="11">
        <f t="shared" si="1987"/>
        <v>12099</v>
      </c>
      <c r="J2556" s="1" t="s">
        <v>125</v>
      </c>
      <c r="K2556" s="1" t="s">
        <v>56</v>
      </c>
    </row>
    <row r="2557" spans="1:14" hidden="1" outlineLevel="2" x14ac:dyDescent="0.25">
      <c r="B2557" s="8" t="str">
        <f t="shared" si="1983"/>
        <v>Max Current- Channel 91</v>
      </c>
      <c r="C2557" s="1">
        <f t="shared" ref="C2557:D2557" si="2011">C2556+1</f>
        <v>91</v>
      </c>
      <c r="D2557" s="10">
        <f t="shared" si="2011"/>
        <v>6626</v>
      </c>
      <c r="F2557" s="10">
        <f t="shared" si="1986"/>
        <v>12100</v>
      </c>
      <c r="G2557" s="11">
        <f t="shared" si="1987"/>
        <v>12101</v>
      </c>
      <c r="J2557" s="1" t="s">
        <v>125</v>
      </c>
      <c r="K2557" s="1" t="s">
        <v>56</v>
      </c>
    </row>
    <row r="2558" spans="1:14" hidden="1" outlineLevel="2" x14ac:dyDescent="0.25">
      <c r="B2558" s="8" t="str">
        <f t="shared" si="1983"/>
        <v>Max Current- Channel 92</v>
      </c>
      <c r="C2558" s="1">
        <f t="shared" ref="C2558:D2558" si="2012">C2557+1</f>
        <v>92</v>
      </c>
      <c r="D2558" s="10">
        <f t="shared" si="2012"/>
        <v>6627</v>
      </c>
      <c r="F2558" s="10">
        <f t="shared" si="1986"/>
        <v>12102</v>
      </c>
      <c r="G2558" s="11">
        <f t="shared" si="1987"/>
        <v>12103</v>
      </c>
      <c r="J2558" s="1" t="s">
        <v>125</v>
      </c>
      <c r="K2558" s="1" t="s">
        <v>56</v>
      </c>
    </row>
    <row r="2559" spans="1:14" hidden="1" outlineLevel="2" x14ac:dyDescent="0.25">
      <c r="B2559" s="8" t="str">
        <f t="shared" si="1983"/>
        <v>Max Current- Channel 93</v>
      </c>
      <c r="C2559" s="1">
        <f t="shared" ref="C2559:D2559" si="2013">C2558+1</f>
        <v>93</v>
      </c>
      <c r="D2559" s="10">
        <f t="shared" si="2013"/>
        <v>6628</v>
      </c>
      <c r="F2559" s="10">
        <f t="shared" si="1986"/>
        <v>12104</v>
      </c>
      <c r="G2559" s="11">
        <f t="shared" si="1987"/>
        <v>12105</v>
      </c>
      <c r="J2559" s="1" t="s">
        <v>125</v>
      </c>
      <c r="K2559" s="1" t="s">
        <v>56</v>
      </c>
    </row>
    <row r="2560" spans="1:14" hidden="1" outlineLevel="2" x14ac:dyDescent="0.25">
      <c r="B2560" s="8" t="str">
        <f t="shared" si="1983"/>
        <v>Max Current- Channel 94</v>
      </c>
      <c r="C2560" s="1">
        <f t="shared" ref="C2560:D2560" si="2014">C2559+1</f>
        <v>94</v>
      </c>
      <c r="D2560" s="10">
        <f t="shared" si="2014"/>
        <v>6629</v>
      </c>
      <c r="F2560" s="10">
        <f t="shared" si="1986"/>
        <v>12106</v>
      </c>
      <c r="G2560" s="11">
        <f t="shared" si="1987"/>
        <v>12107</v>
      </c>
      <c r="J2560" s="1" t="s">
        <v>125</v>
      </c>
      <c r="K2560" s="1" t="s">
        <v>56</v>
      </c>
    </row>
    <row r="2561" spans="1:14" hidden="1" outlineLevel="2" x14ac:dyDescent="0.25">
      <c r="B2561" s="8" t="str">
        <f t="shared" si="1983"/>
        <v>Max Current- Channel 95</v>
      </c>
      <c r="C2561" s="1">
        <f t="shared" ref="C2561:D2561" si="2015">C2560+1</f>
        <v>95</v>
      </c>
      <c r="D2561" s="10">
        <f t="shared" si="2015"/>
        <v>6630</v>
      </c>
      <c r="F2561" s="10">
        <f t="shared" si="1986"/>
        <v>12108</v>
      </c>
      <c r="G2561" s="11">
        <f t="shared" si="1987"/>
        <v>12109</v>
      </c>
      <c r="J2561" s="1" t="s">
        <v>125</v>
      </c>
      <c r="K2561" s="1" t="s">
        <v>56</v>
      </c>
    </row>
    <row r="2562" spans="1:14" hidden="1" outlineLevel="2" x14ac:dyDescent="0.25">
      <c r="B2562" s="8" t="str">
        <f t="shared" si="1983"/>
        <v>Max Current- Channel 96</v>
      </c>
      <c r="C2562" s="1">
        <f t="shared" ref="C2562:D2562" si="2016">C2561+1</f>
        <v>96</v>
      </c>
      <c r="D2562" s="10">
        <f t="shared" si="2016"/>
        <v>6631</v>
      </c>
      <c r="F2562" s="10">
        <f t="shared" si="1986"/>
        <v>12110</v>
      </c>
      <c r="G2562" s="11">
        <f t="shared" si="1987"/>
        <v>12111</v>
      </c>
      <c r="J2562" s="1" t="s">
        <v>125</v>
      </c>
      <c r="K2562" s="1" t="s">
        <v>56</v>
      </c>
    </row>
    <row r="2563" spans="1:14" hidden="1" outlineLevel="1" x14ac:dyDescent="0.25"/>
    <row r="2564" spans="1:14" s="9" customFormat="1" hidden="1" outlineLevel="1" x14ac:dyDescent="0.25">
      <c r="A2564" s="7"/>
      <c r="B2564" s="8" t="s">
        <v>98</v>
      </c>
      <c r="C2564" s="8"/>
      <c r="D2564" s="10">
        <f>E2466+1</f>
        <v>6632</v>
      </c>
      <c r="E2564" s="1">
        <f>D2660</f>
        <v>6727</v>
      </c>
      <c r="F2564" s="10">
        <f>G2466+1</f>
        <v>12112</v>
      </c>
      <c r="G2564" s="11">
        <f>G2660</f>
        <v>12303</v>
      </c>
      <c r="H2564" s="1"/>
      <c r="I2564" s="11"/>
      <c r="J2564" s="1" t="s">
        <v>125</v>
      </c>
      <c r="K2564" s="1" t="s">
        <v>56</v>
      </c>
      <c r="L2564" s="1"/>
      <c r="M2564" s="1"/>
      <c r="N2564" s="8"/>
    </row>
    <row r="2565" spans="1:14" hidden="1" outlineLevel="2" x14ac:dyDescent="0.25">
      <c r="B2565" s="8" t="str">
        <f>CONCATENATE("Max kW- Channel ",C2565)</f>
        <v>Max kW- Channel 1</v>
      </c>
      <c r="C2565" s="1">
        <v>1</v>
      </c>
      <c r="D2565" s="10">
        <f>D2564</f>
        <v>6632</v>
      </c>
      <c r="F2565" s="10">
        <f>F2564</f>
        <v>12112</v>
      </c>
      <c r="G2565" s="11">
        <f>+F2565+1</f>
        <v>12113</v>
      </c>
      <c r="J2565" s="1" t="s">
        <v>125</v>
      </c>
      <c r="K2565" s="1" t="s">
        <v>56</v>
      </c>
    </row>
    <row r="2566" spans="1:14" hidden="1" outlineLevel="2" x14ac:dyDescent="0.25">
      <c r="B2566" s="8" t="str">
        <f t="shared" ref="B2566:B2629" si="2017">CONCATENATE("Max kW- Channel ",C2566)</f>
        <v>Max kW- Channel 2</v>
      </c>
      <c r="C2566" s="1">
        <f>C2565+1</f>
        <v>2</v>
      </c>
      <c r="D2566" s="10">
        <f>D2565+1</f>
        <v>6633</v>
      </c>
      <c r="F2566" s="10">
        <f>G2565+1</f>
        <v>12114</v>
      </c>
      <c r="G2566" s="11">
        <f>+F2566+1</f>
        <v>12115</v>
      </c>
      <c r="J2566" s="1" t="s">
        <v>125</v>
      </c>
      <c r="K2566" s="1" t="s">
        <v>56</v>
      </c>
    </row>
    <row r="2567" spans="1:14" hidden="1" outlineLevel="2" x14ac:dyDescent="0.25">
      <c r="B2567" s="8" t="str">
        <f t="shared" si="2017"/>
        <v>Max kW- Channel 3</v>
      </c>
      <c r="C2567" s="1">
        <f t="shared" ref="C2567:D2567" si="2018">C2566+1</f>
        <v>3</v>
      </c>
      <c r="D2567" s="10">
        <f t="shared" si="2018"/>
        <v>6634</v>
      </c>
      <c r="F2567" s="10">
        <f t="shared" ref="F2567:F2630" si="2019">G2566+1</f>
        <v>12116</v>
      </c>
      <c r="G2567" s="11">
        <f t="shared" ref="G2567:G2630" si="2020">+F2567+1</f>
        <v>12117</v>
      </c>
      <c r="J2567" s="1" t="s">
        <v>125</v>
      </c>
      <c r="K2567" s="1" t="s">
        <v>56</v>
      </c>
    </row>
    <row r="2568" spans="1:14" ht="15" hidden="1" outlineLevel="2" x14ac:dyDescent="0.25">
      <c r="A2568" s="1"/>
      <c r="B2568" s="8" t="str">
        <f t="shared" si="2017"/>
        <v>Max kW- Channel 4</v>
      </c>
      <c r="C2568" s="1">
        <f t="shared" ref="C2568:D2568" si="2021">C2567+1</f>
        <v>4</v>
      </c>
      <c r="D2568" s="10">
        <f t="shared" si="2021"/>
        <v>6635</v>
      </c>
      <c r="F2568" s="10">
        <f t="shared" si="2019"/>
        <v>12118</v>
      </c>
      <c r="G2568" s="11">
        <f t="shared" si="2020"/>
        <v>12119</v>
      </c>
      <c r="J2568" s="1" t="s">
        <v>125</v>
      </c>
      <c r="K2568" s="1" t="s">
        <v>56</v>
      </c>
      <c r="L2568"/>
      <c r="M2568"/>
      <c r="N2568"/>
    </row>
    <row r="2569" spans="1:14" ht="15" hidden="1" outlineLevel="2" x14ac:dyDescent="0.25">
      <c r="A2569" s="1"/>
      <c r="B2569" s="8" t="str">
        <f t="shared" si="2017"/>
        <v>Max kW- Channel 5</v>
      </c>
      <c r="C2569" s="1">
        <f t="shared" ref="C2569:D2569" si="2022">C2568+1</f>
        <v>5</v>
      </c>
      <c r="D2569" s="10">
        <f t="shared" si="2022"/>
        <v>6636</v>
      </c>
      <c r="F2569" s="10">
        <f t="shared" si="2019"/>
        <v>12120</v>
      </c>
      <c r="G2569" s="11">
        <f t="shared" si="2020"/>
        <v>12121</v>
      </c>
      <c r="J2569" s="1" t="s">
        <v>125</v>
      </c>
      <c r="K2569" s="1" t="s">
        <v>56</v>
      </c>
      <c r="L2569"/>
      <c r="M2569"/>
      <c r="N2569"/>
    </row>
    <row r="2570" spans="1:14" ht="15" hidden="1" outlineLevel="2" x14ac:dyDescent="0.25">
      <c r="A2570" s="1"/>
      <c r="B2570" s="8" t="str">
        <f t="shared" si="2017"/>
        <v>Max kW- Channel 6</v>
      </c>
      <c r="C2570" s="1">
        <f t="shared" ref="C2570:D2570" si="2023">C2569+1</f>
        <v>6</v>
      </c>
      <c r="D2570" s="10">
        <f t="shared" si="2023"/>
        <v>6637</v>
      </c>
      <c r="F2570" s="10">
        <f t="shared" si="2019"/>
        <v>12122</v>
      </c>
      <c r="G2570" s="11">
        <f t="shared" si="2020"/>
        <v>12123</v>
      </c>
      <c r="J2570" s="1" t="s">
        <v>125</v>
      </c>
      <c r="K2570" s="1" t="s">
        <v>56</v>
      </c>
      <c r="L2570"/>
      <c r="M2570"/>
      <c r="N2570"/>
    </row>
    <row r="2571" spans="1:14" ht="15" hidden="1" outlineLevel="2" x14ac:dyDescent="0.25">
      <c r="A2571" s="1"/>
      <c r="B2571" s="8" t="str">
        <f t="shared" si="2017"/>
        <v>Max kW- Channel 7</v>
      </c>
      <c r="C2571" s="1">
        <f t="shared" ref="C2571:D2571" si="2024">C2570+1</f>
        <v>7</v>
      </c>
      <c r="D2571" s="10">
        <f t="shared" si="2024"/>
        <v>6638</v>
      </c>
      <c r="F2571" s="10">
        <f t="shared" si="2019"/>
        <v>12124</v>
      </c>
      <c r="G2571" s="11">
        <f t="shared" si="2020"/>
        <v>12125</v>
      </c>
      <c r="J2571" s="1" t="s">
        <v>125</v>
      </c>
      <c r="K2571" s="1" t="s">
        <v>56</v>
      </c>
      <c r="L2571"/>
      <c r="M2571"/>
      <c r="N2571"/>
    </row>
    <row r="2572" spans="1:14" ht="15" hidden="1" outlineLevel="2" x14ac:dyDescent="0.25">
      <c r="A2572" s="1"/>
      <c r="B2572" s="8" t="str">
        <f t="shared" si="2017"/>
        <v>Max kW- Channel 8</v>
      </c>
      <c r="C2572" s="1">
        <f t="shared" ref="C2572:D2572" si="2025">C2571+1</f>
        <v>8</v>
      </c>
      <c r="D2572" s="10">
        <f t="shared" si="2025"/>
        <v>6639</v>
      </c>
      <c r="F2572" s="10">
        <f t="shared" si="2019"/>
        <v>12126</v>
      </c>
      <c r="G2572" s="11">
        <f t="shared" si="2020"/>
        <v>12127</v>
      </c>
      <c r="J2572" s="1" t="s">
        <v>125</v>
      </c>
      <c r="K2572" s="1" t="s">
        <v>56</v>
      </c>
      <c r="L2572"/>
      <c r="M2572"/>
      <c r="N2572"/>
    </row>
    <row r="2573" spans="1:14" ht="15" hidden="1" outlineLevel="2" x14ac:dyDescent="0.25">
      <c r="A2573" s="1"/>
      <c r="B2573" s="8" t="str">
        <f t="shared" si="2017"/>
        <v>Max kW- Channel 9</v>
      </c>
      <c r="C2573" s="1">
        <f t="shared" ref="C2573:D2573" si="2026">C2572+1</f>
        <v>9</v>
      </c>
      <c r="D2573" s="10">
        <f t="shared" si="2026"/>
        <v>6640</v>
      </c>
      <c r="F2573" s="10">
        <f t="shared" si="2019"/>
        <v>12128</v>
      </c>
      <c r="G2573" s="11">
        <f t="shared" si="2020"/>
        <v>12129</v>
      </c>
      <c r="J2573" s="1" t="s">
        <v>125</v>
      </c>
      <c r="K2573" s="1" t="s">
        <v>56</v>
      </c>
      <c r="L2573"/>
      <c r="M2573"/>
      <c r="N2573"/>
    </row>
    <row r="2574" spans="1:14" ht="15" hidden="1" outlineLevel="2" x14ac:dyDescent="0.25">
      <c r="A2574" s="1"/>
      <c r="B2574" s="8" t="str">
        <f t="shared" si="2017"/>
        <v>Max kW- Channel 10</v>
      </c>
      <c r="C2574" s="1">
        <f t="shared" ref="C2574:D2574" si="2027">C2573+1</f>
        <v>10</v>
      </c>
      <c r="D2574" s="10">
        <f t="shared" si="2027"/>
        <v>6641</v>
      </c>
      <c r="F2574" s="10">
        <f t="shared" si="2019"/>
        <v>12130</v>
      </c>
      <c r="G2574" s="11">
        <f t="shared" si="2020"/>
        <v>12131</v>
      </c>
      <c r="J2574" s="1" t="s">
        <v>125</v>
      </c>
      <c r="K2574" s="1" t="s">
        <v>56</v>
      </c>
      <c r="L2574"/>
      <c r="M2574"/>
      <c r="N2574"/>
    </row>
    <row r="2575" spans="1:14" ht="15" hidden="1" outlineLevel="2" x14ac:dyDescent="0.25">
      <c r="A2575" s="1"/>
      <c r="B2575" s="8" t="str">
        <f t="shared" si="2017"/>
        <v>Max kW- Channel 11</v>
      </c>
      <c r="C2575" s="1">
        <f t="shared" ref="C2575:D2575" si="2028">C2574+1</f>
        <v>11</v>
      </c>
      <c r="D2575" s="10">
        <f t="shared" si="2028"/>
        <v>6642</v>
      </c>
      <c r="F2575" s="10">
        <f t="shared" si="2019"/>
        <v>12132</v>
      </c>
      <c r="G2575" s="11">
        <f t="shared" si="2020"/>
        <v>12133</v>
      </c>
      <c r="J2575" s="1" t="s">
        <v>125</v>
      </c>
      <c r="K2575" s="1" t="s">
        <v>56</v>
      </c>
      <c r="L2575"/>
      <c r="M2575"/>
      <c r="N2575"/>
    </row>
    <row r="2576" spans="1:14" ht="15" hidden="1" outlineLevel="2" x14ac:dyDescent="0.25">
      <c r="A2576" s="1"/>
      <c r="B2576" s="8" t="str">
        <f t="shared" si="2017"/>
        <v>Max kW- Channel 12</v>
      </c>
      <c r="C2576" s="1">
        <f t="shared" ref="C2576:D2576" si="2029">C2575+1</f>
        <v>12</v>
      </c>
      <c r="D2576" s="10">
        <f t="shared" si="2029"/>
        <v>6643</v>
      </c>
      <c r="F2576" s="10">
        <f t="shared" si="2019"/>
        <v>12134</v>
      </c>
      <c r="G2576" s="11">
        <f t="shared" si="2020"/>
        <v>12135</v>
      </c>
      <c r="J2576" s="1" t="s">
        <v>125</v>
      </c>
      <c r="K2576" s="1" t="s">
        <v>56</v>
      </c>
      <c r="L2576"/>
      <c r="M2576"/>
      <c r="N2576"/>
    </row>
    <row r="2577" spans="1:14" ht="15" hidden="1" outlineLevel="2" x14ac:dyDescent="0.25">
      <c r="A2577" s="1"/>
      <c r="B2577" s="8" t="str">
        <f t="shared" si="2017"/>
        <v>Max kW- Channel 13</v>
      </c>
      <c r="C2577" s="1">
        <f t="shared" ref="C2577:D2577" si="2030">C2576+1</f>
        <v>13</v>
      </c>
      <c r="D2577" s="10">
        <f t="shared" si="2030"/>
        <v>6644</v>
      </c>
      <c r="F2577" s="10">
        <f t="shared" si="2019"/>
        <v>12136</v>
      </c>
      <c r="G2577" s="11">
        <f t="shared" si="2020"/>
        <v>12137</v>
      </c>
      <c r="J2577" s="1" t="s">
        <v>125</v>
      </c>
      <c r="K2577" s="1" t="s">
        <v>56</v>
      </c>
      <c r="L2577"/>
      <c r="M2577"/>
      <c r="N2577"/>
    </row>
    <row r="2578" spans="1:14" ht="15" hidden="1" outlineLevel="2" x14ac:dyDescent="0.25">
      <c r="A2578" s="1"/>
      <c r="B2578" s="8" t="str">
        <f t="shared" si="2017"/>
        <v>Max kW- Channel 14</v>
      </c>
      <c r="C2578" s="1">
        <f t="shared" ref="C2578:D2578" si="2031">C2577+1</f>
        <v>14</v>
      </c>
      <c r="D2578" s="10">
        <f t="shared" si="2031"/>
        <v>6645</v>
      </c>
      <c r="F2578" s="10">
        <f t="shared" si="2019"/>
        <v>12138</v>
      </c>
      <c r="G2578" s="11">
        <f t="shared" si="2020"/>
        <v>12139</v>
      </c>
      <c r="J2578" s="1" t="s">
        <v>125</v>
      </c>
      <c r="K2578" s="1" t="s">
        <v>56</v>
      </c>
      <c r="L2578"/>
      <c r="M2578"/>
      <c r="N2578"/>
    </row>
    <row r="2579" spans="1:14" ht="15" hidden="1" outlineLevel="2" x14ac:dyDescent="0.25">
      <c r="A2579" s="1"/>
      <c r="B2579" s="8" t="str">
        <f t="shared" si="2017"/>
        <v>Max kW- Channel 15</v>
      </c>
      <c r="C2579" s="1">
        <f t="shared" ref="C2579:D2579" si="2032">C2578+1</f>
        <v>15</v>
      </c>
      <c r="D2579" s="10">
        <f t="shared" si="2032"/>
        <v>6646</v>
      </c>
      <c r="F2579" s="10">
        <f t="shared" si="2019"/>
        <v>12140</v>
      </c>
      <c r="G2579" s="11">
        <f t="shared" si="2020"/>
        <v>12141</v>
      </c>
      <c r="J2579" s="1" t="s">
        <v>125</v>
      </c>
      <c r="K2579" s="1" t="s">
        <v>56</v>
      </c>
      <c r="L2579"/>
      <c r="M2579"/>
      <c r="N2579"/>
    </row>
    <row r="2580" spans="1:14" ht="15" hidden="1" outlineLevel="2" x14ac:dyDescent="0.25">
      <c r="A2580" s="1"/>
      <c r="B2580" s="8" t="str">
        <f t="shared" si="2017"/>
        <v>Max kW- Channel 16</v>
      </c>
      <c r="C2580" s="1">
        <f t="shared" ref="C2580:D2580" si="2033">C2579+1</f>
        <v>16</v>
      </c>
      <c r="D2580" s="10">
        <f t="shared" si="2033"/>
        <v>6647</v>
      </c>
      <c r="F2580" s="10">
        <f t="shared" si="2019"/>
        <v>12142</v>
      </c>
      <c r="G2580" s="11">
        <f t="shared" si="2020"/>
        <v>12143</v>
      </c>
      <c r="J2580" s="1" t="s">
        <v>125</v>
      </c>
      <c r="K2580" s="1" t="s">
        <v>56</v>
      </c>
      <c r="L2580"/>
      <c r="M2580"/>
      <c r="N2580"/>
    </row>
    <row r="2581" spans="1:14" ht="15" hidden="1" outlineLevel="2" x14ac:dyDescent="0.25">
      <c r="A2581" s="1"/>
      <c r="B2581" s="8" t="str">
        <f t="shared" si="2017"/>
        <v>Max kW- Channel 17</v>
      </c>
      <c r="C2581" s="1">
        <f t="shared" ref="C2581:D2581" si="2034">C2580+1</f>
        <v>17</v>
      </c>
      <c r="D2581" s="10">
        <f t="shared" si="2034"/>
        <v>6648</v>
      </c>
      <c r="F2581" s="10">
        <f t="shared" si="2019"/>
        <v>12144</v>
      </c>
      <c r="G2581" s="11">
        <f t="shared" si="2020"/>
        <v>12145</v>
      </c>
      <c r="J2581" s="1" t="s">
        <v>125</v>
      </c>
      <c r="K2581" s="1" t="s">
        <v>56</v>
      </c>
      <c r="L2581"/>
      <c r="M2581"/>
      <c r="N2581"/>
    </row>
    <row r="2582" spans="1:14" ht="15" hidden="1" outlineLevel="2" x14ac:dyDescent="0.25">
      <c r="A2582" s="1"/>
      <c r="B2582" s="8" t="str">
        <f t="shared" si="2017"/>
        <v>Max kW- Channel 18</v>
      </c>
      <c r="C2582" s="1">
        <f t="shared" ref="C2582:D2582" si="2035">C2581+1</f>
        <v>18</v>
      </c>
      <c r="D2582" s="10">
        <f t="shared" si="2035"/>
        <v>6649</v>
      </c>
      <c r="F2582" s="10">
        <f t="shared" si="2019"/>
        <v>12146</v>
      </c>
      <c r="G2582" s="11">
        <f t="shared" si="2020"/>
        <v>12147</v>
      </c>
      <c r="J2582" s="1" t="s">
        <v>125</v>
      </c>
      <c r="K2582" s="1" t="s">
        <v>56</v>
      </c>
      <c r="L2582"/>
      <c r="M2582"/>
      <c r="N2582"/>
    </row>
    <row r="2583" spans="1:14" ht="15" hidden="1" outlineLevel="2" x14ac:dyDescent="0.25">
      <c r="A2583" s="1"/>
      <c r="B2583" s="8" t="str">
        <f t="shared" si="2017"/>
        <v>Max kW- Channel 19</v>
      </c>
      <c r="C2583" s="1">
        <f t="shared" ref="C2583:D2583" si="2036">C2582+1</f>
        <v>19</v>
      </c>
      <c r="D2583" s="10">
        <f t="shared" si="2036"/>
        <v>6650</v>
      </c>
      <c r="F2583" s="10">
        <f t="shared" si="2019"/>
        <v>12148</v>
      </c>
      <c r="G2583" s="11">
        <f t="shared" si="2020"/>
        <v>12149</v>
      </c>
      <c r="J2583" s="1" t="s">
        <v>125</v>
      </c>
      <c r="K2583" s="1" t="s">
        <v>56</v>
      </c>
      <c r="L2583"/>
      <c r="M2583"/>
      <c r="N2583"/>
    </row>
    <row r="2584" spans="1:14" ht="15" hidden="1" outlineLevel="2" x14ac:dyDescent="0.25">
      <c r="A2584" s="1"/>
      <c r="B2584" s="8" t="str">
        <f t="shared" si="2017"/>
        <v>Max kW- Channel 20</v>
      </c>
      <c r="C2584" s="1">
        <f t="shared" ref="C2584:D2584" si="2037">C2583+1</f>
        <v>20</v>
      </c>
      <c r="D2584" s="10">
        <f t="shared" si="2037"/>
        <v>6651</v>
      </c>
      <c r="F2584" s="10">
        <f t="shared" si="2019"/>
        <v>12150</v>
      </c>
      <c r="G2584" s="11">
        <f t="shared" si="2020"/>
        <v>12151</v>
      </c>
      <c r="J2584" s="1" t="s">
        <v>125</v>
      </c>
      <c r="K2584" s="1" t="s">
        <v>56</v>
      </c>
      <c r="L2584"/>
      <c r="M2584"/>
      <c r="N2584"/>
    </row>
    <row r="2585" spans="1:14" ht="15" hidden="1" outlineLevel="2" x14ac:dyDescent="0.25">
      <c r="A2585" s="1"/>
      <c r="B2585" s="8" t="str">
        <f t="shared" si="2017"/>
        <v>Max kW- Channel 21</v>
      </c>
      <c r="C2585" s="1">
        <f t="shared" ref="C2585:D2585" si="2038">C2584+1</f>
        <v>21</v>
      </c>
      <c r="D2585" s="10">
        <f t="shared" si="2038"/>
        <v>6652</v>
      </c>
      <c r="F2585" s="10">
        <f t="shared" si="2019"/>
        <v>12152</v>
      </c>
      <c r="G2585" s="11">
        <f t="shared" si="2020"/>
        <v>12153</v>
      </c>
      <c r="J2585" s="1" t="s">
        <v>125</v>
      </c>
      <c r="K2585" s="1" t="s">
        <v>56</v>
      </c>
      <c r="L2585"/>
      <c r="M2585"/>
      <c r="N2585"/>
    </row>
    <row r="2586" spans="1:14" ht="15" hidden="1" outlineLevel="2" x14ac:dyDescent="0.25">
      <c r="A2586" s="1"/>
      <c r="B2586" s="8" t="str">
        <f t="shared" si="2017"/>
        <v>Max kW- Channel 22</v>
      </c>
      <c r="C2586" s="1">
        <f t="shared" ref="C2586:D2586" si="2039">C2585+1</f>
        <v>22</v>
      </c>
      <c r="D2586" s="10">
        <f t="shared" si="2039"/>
        <v>6653</v>
      </c>
      <c r="F2586" s="10">
        <f t="shared" si="2019"/>
        <v>12154</v>
      </c>
      <c r="G2586" s="11">
        <f t="shared" si="2020"/>
        <v>12155</v>
      </c>
      <c r="J2586" s="1" t="s">
        <v>125</v>
      </c>
      <c r="K2586" s="1" t="s">
        <v>56</v>
      </c>
      <c r="L2586"/>
      <c r="M2586"/>
      <c r="N2586"/>
    </row>
    <row r="2587" spans="1:14" ht="15" hidden="1" outlineLevel="2" x14ac:dyDescent="0.25">
      <c r="A2587" s="1"/>
      <c r="B2587" s="8" t="str">
        <f t="shared" si="2017"/>
        <v>Max kW- Channel 23</v>
      </c>
      <c r="C2587" s="1">
        <f t="shared" ref="C2587:D2587" si="2040">C2586+1</f>
        <v>23</v>
      </c>
      <c r="D2587" s="10">
        <f t="shared" si="2040"/>
        <v>6654</v>
      </c>
      <c r="F2587" s="10">
        <f t="shared" si="2019"/>
        <v>12156</v>
      </c>
      <c r="G2587" s="11">
        <f t="shared" si="2020"/>
        <v>12157</v>
      </c>
      <c r="J2587" s="1" t="s">
        <v>125</v>
      </c>
      <c r="K2587" s="1" t="s">
        <v>56</v>
      </c>
      <c r="L2587"/>
      <c r="M2587"/>
      <c r="N2587"/>
    </row>
    <row r="2588" spans="1:14" ht="15" hidden="1" outlineLevel="2" x14ac:dyDescent="0.25">
      <c r="A2588" s="1"/>
      <c r="B2588" s="8" t="str">
        <f t="shared" si="2017"/>
        <v>Max kW- Channel 24</v>
      </c>
      <c r="C2588" s="1">
        <f t="shared" ref="C2588:D2588" si="2041">C2587+1</f>
        <v>24</v>
      </c>
      <c r="D2588" s="10">
        <f t="shared" si="2041"/>
        <v>6655</v>
      </c>
      <c r="F2588" s="10">
        <f t="shared" si="2019"/>
        <v>12158</v>
      </c>
      <c r="G2588" s="11">
        <f t="shared" si="2020"/>
        <v>12159</v>
      </c>
      <c r="J2588" s="1" t="s">
        <v>125</v>
      </c>
      <c r="K2588" s="1" t="s">
        <v>56</v>
      </c>
      <c r="L2588"/>
      <c r="M2588"/>
      <c r="N2588"/>
    </row>
    <row r="2589" spans="1:14" ht="15" hidden="1" outlineLevel="2" x14ac:dyDescent="0.25">
      <c r="A2589" s="1"/>
      <c r="B2589" s="8" t="str">
        <f t="shared" si="2017"/>
        <v>Max kW- Channel 25</v>
      </c>
      <c r="C2589" s="1">
        <f t="shared" ref="C2589:D2589" si="2042">C2588+1</f>
        <v>25</v>
      </c>
      <c r="D2589" s="10">
        <f t="shared" si="2042"/>
        <v>6656</v>
      </c>
      <c r="F2589" s="10">
        <f t="shared" si="2019"/>
        <v>12160</v>
      </c>
      <c r="G2589" s="11">
        <f t="shared" si="2020"/>
        <v>12161</v>
      </c>
      <c r="J2589" s="1" t="s">
        <v>125</v>
      </c>
      <c r="K2589" s="1" t="s">
        <v>56</v>
      </c>
      <c r="L2589"/>
      <c r="M2589"/>
      <c r="N2589"/>
    </row>
    <row r="2590" spans="1:14" ht="15" hidden="1" outlineLevel="2" x14ac:dyDescent="0.25">
      <c r="A2590" s="1"/>
      <c r="B2590" s="8" t="str">
        <f t="shared" si="2017"/>
        <v>Max kW- Channel 26</v>
      </c>
      <c r="C2590" s="1">
        <f t="shared" ref="C2590:D2590" si="2043">C2589+1</f>
        <v>26</v>
      </c>
      <c r="D2590" s="10">
        <f t="shared" si="2043"/>
        <v>6657</v>
      </c>
      <c r="F2590" s="10">
        <f t="shared" si="2019"/>
        <v>12162</v>
      </c>
      <c r="G2590" s="11">
        <f t="shared" si="2020"/>
        <v>12163</v>
      </c>
      <c r="J2590" s="1" t="s">
        <v>125</v>
      </c>
      <c r="K2590" s="1" t="s">
        <v>56</v>
      </c>
      <c r="L2590"/>
      <c r="M2590"/>
      <c r="N2590"/>
    </row>
    <row r="2591" spans="1:14" ht="15" hidden="1" outlineLevel="2" x14ac:dyDescent="0.25">
      <c r="A2591" s="1"/>
      <c r="B2591" s="8" t="str">
        <f t="shared" si="2017"/>
        <v>Max kW- Channel 27</v>
      </c>
      <c r="C2591" s="1">
        <f t="shared" ref="C2591:D2591" si="2044">C2590+1</f>
        <v>27</v>
      </c>
      <c r="D2591" s="10">
        <f t="shared" si="2044"/>
        <v>6658</v>
      </c>
      <c r="F2591" s="10">
        <f t="shared" si="2019"/>
        <v>12164</v>
      </c>
      <c r="G2591" s="11">
        <f t="shared" si="2020"/>
        <v>12165</v>
      </c>
      <c r="J2591" s="1" t="s">
        <v>125</v>
      </c>
      <c r="K2591" s="1" t="s">
        <v>56</v>
      </c>
      <c r="L2591"/>
      <c r="M2591"/>
      <c r="N2591"/>
    </row>
    <row r="2592" spans="1:14" ht="15" hidden="1" outlineLevel="2" x14ac:dyDescent="0.25">
      <c r="A2592" s="1"/>
      <c r="B2592" s="8" t="str">
        <f t="shared" si="2017"/>
        <v>Max kW- Channel 28</v>
      </c>
      <c r="C2592" s="1">
        <f t="shared" ref="C2592:D2592" si="2045">C2591+1</f>
        <v>28</v>
      </c>
      <c r="D2592" s="10">
        <f t="shared" si="2045"/>
        <v>6659</v>
      </c>
      <c r="F2592" s="10">
        <f t="shared" si="2019"/>
        <v>12166</v>
      </c>
      <c r="G2592" s="11">
        <f t="shared" si="2020"/>
        <v>12167</v>
      </c>
      <c r="J2592" s="1" t="s">
        <v>125</v>
      </c>
      <c r="K2592" s="1" t="s">
        <v>56</v>
      </c>
      <c r="L2592"/>
      <c r="M2592"/>
      <c r="N2592"/>
    </row>
    <row r="2593" spans="1:14" ht="15" hidden="1" outlineLevel="2" x14ac:dyDescent="0.25">
      <c r="A2593" s="1"/>
      <c r="B2593" s="8" t="str">
        <f t="shared" si="2017"/>
        <v>Max kW- Channel 29</v>
      </c>
      <c r="C2593" s="1">
        <f t="shared" ref="C2593:D2593" si="2046">C2592+1</f>
        <v>29</v>
      </c>
      <c r="D2593" s="10">
        <f t="shared" si="2046"/>
        <v>6660</v>
      </c>
      <c r="F2593" s="10">
        <f t="shared" si="2019"/>
        <v>12168</v>
      </c>
      <c r="G2593" s="11">
        <f t="shared" si="2020"/>
        <v>12169</v>
      </c>
      <c r="J2593" s="1" t="s">
        <v>125</v>
      </c>
      <c r="K2593" s="1" t="s">
        <v>56</v>
      </c>
      <c r="L2593"/>
      <c r="M2593"/>
      <c r="N2593"/>
    </row>
    <row r="2594" spans="1:14" ht="15" hidden="1" outlineLevel="2" x14ac:dyDescent="0.25">
      <c r="A2594" s="1"/>
      <c r="B2594" s="8" t="str">
        <f t="shared" si="2017"/>
        <v>Max kW- Channel 30</v>
      </c>
      <c r="C2594" s="1">
        <f t="shared" ref="C2594:D2594" si="2047">C2593+1</f>
        <v>30</v>
      </c>
      <c r="D2594" s="10">
        <f t="shared" si="2047"/>
        <v>6661</v>
      </c>
      <c r="F2594" s="10">
        <f t="shared" si="2019"/>
        <v>12170</v>
      </c>
      <c r="G2594" s="11">
        <f t="shared" si="2020"/>
        <v>12171</v>
      </c>
      <c r="J2594" s="1" t="s">
        <v>125</v>
      </c>
      <c r="K2594" s="1" t="s">
        <v>56</v>
      </c>
      <c r="L2594"/>
      <c r="M2594"/>
      <c r="N2594"/>
    </row>
    <row r="2595" spans="1:14" ht="15" hidden="1" outlineLevel="2" x14ac:dyDescent="0.25">
      <c r="A2595" s="1"/>
      <c r="B2595" s="8" t="str">
        <f t="shared" si="2017"/>
        <v>Max kW- Channel 31</v>
      </c>
      <c r="C2595" s="1">
        <f t="shared" ref="C2595:D2595" si="2048">C2594+1</f>
        <v>31</v>
      </c>
      <c r="D2595" s="10">
        <f t="shared" si="2048"/>
        <v>6662</v>
      </c>
      <c r="F2595" s="10">
        <f t="shared" si="2019"/>
        <v>12172</v>
      </c>
      <c r="G2595" s="11">
        <f t="shared" si="2020"/>
        <v>12173</v>
      </c>
      <c r="J2595" s="1" t="s">
        <v>125</v>
      </c>
      <c r="K2595" s="1" t="s">
        <v>56</v>
      </c>
      <c r="L2595"/>
      <c r="M2595"/>
      <c r="N2595"/>
    </row>
    <row r="2596" spans="1:14" ht="15" hidden="1" outlineLevel="2" x14ac:dyDescent="0.25">
      <c r="A2596" s="1"/>
      <c r="B2596" s="8" t="str">
        <f t="shared" si="2017"/>
        <v>Max kW- Channel 32</v>
      </c>
      <c r="C2596" s="1">
        <f t="shared" ref="C2596:D2596" si="2049">C2595+1</f>
        <v>32</v>
      </c>
      <c r="D2596" s="10">
        <f t="shared" si="2049"/>
        <v>6663</v>
      </c>
      <c r="F2596" s="10">
        <f t="shared" si="2019"/>
        <v>12174</v>
      </c>
      <c r="G2596" s="11">
        <f t="shared" si="2020"/>
        <v>12175</v>
      </c>
      <c r="J2596" s="1" t="s">
        <v>125</v>
      </c>
      <c r="K2596" s="1" t="s">
        <v>56</v>
      </c>
      <c r="L2596"/>
      <c r="M2596"/>
      <c r="N2596"/>
    </row>
    <row r="2597" spans="1:14" ht="15" hidden="1" outlineLevel="2" x14ac:dyDescent="0.25">
      <c r="A2597" s="1"/>
      <c r="B2597" s="8" t="str">
        <f t="shared" si="2017"/>
        <v>Max kW- Channel 33</v>
      </c>
      <c r="C2597" s="1">
        <f t="shared" ref="C2597:D2597" si="2050">C2596+1</f>
        <v>33</v>
      </c>
      <c r="D2597" s="10">
        <f t="shared" si="2050"/>
        <v>6664</v>
      </c>
      <c r="F2597" s="10">
        <f t="shared" si="2019"/>
        <v>12176</v>
      </c>
      <c r="G2597" s="11">
        <f t="shared" si="2020"/>
        <v>12177</v>
      </c>
      <c r="J2597" s="1" t="s">
        <v>125</v>
      </c>
      <c r="K2597" s="1" t="s">
        <v>56</v>
      </c>
      <c r="L2597"/>
      <c r="M2597"/>
      <c r="N2597"/>
    </row>
    <row r="2598" spans="1:14" ht="15" hidden="1" outlineLevel="2" x14ac:dyDescent="0.25">
      <c r="A2598" s="1"/>
      <c r="B2598" s="8" t="str">
        <f t="shared" si="2017"/>
        <v>Max kW- Channel 34</v>
      </c>
      <c r="C2598" s="1">
        <f t="shared" ref="C2598:D2598" si="2051">C2597+1</f>
        <v>34</v>
      </c>
      <c r="D2598" s="10">
        <f t="shared" si="2051"/>
        <v>6665</v>
      </c>
      <c r="F2598" s="10">
        <f t="shared" si="2019"/>
        <v>12178</v>
      </c>
      <c r="G2598" s="11">
        <f t="shared" si="2020"/>
        <v>12179</v>
      </c>
      <c r="J2598" s="1" t="s">
        <v>125</v>
      </c>
      <c r="K2598" s="1" t="s">
        <v>56</v>
      </c>
      <c r="L2598"/>
      <c r="M2598"/>
      <c r="N2598"/>
    </row>
    <row r="2599" spans="1:14" ht="15" hidden="1" outlineLevel="2" x14ac:dyDescent="0.25">
      <c r="A2599" s="1"/>
      <c r="B2599" s="8" t="str">
        <f t="shared" si="2017"/>
        <v>Max kW- Channel 35</v>
      </c>
      <c r="C2599" s="1">
        <f t="shared" ref="C2599:D2599" si="2052">C2598+1</f>
        <v>35</v>
      </c>
      <c r="D2599" s="10">
        <f t="shared" si="2052"/>
        <v>6666</v>
      </c>
      <c r="F2599" s="10">
        <f t="shared" si="2019"/>
        <v>12180</v>
      </c>
      <c r="G2599" s="11">
        <f t="shared" si="2020"/>
        <v>12181</v>
      </c>
      <c r="J2599" s="1" t="s">
        <v>125</v>
      </c>
      <c r="K2599" s="1" t="s">
        <v>56</v>
      </c>
      <c r="L2599"/>
      <c r="M2599"/>
      <c r="N2599"/>
    </row>
    <row r="2600" spans="1:14" ht="15" hidden="1" outlineLevel="2" x14ac:dyDescent="0.25">
      <c r="A2600" s="1"/>
      <c r="B2600" s="8" t="str">
        <f t="shared" si="2017"/>
        <v>Max kW- Channel 36</v>
      </c>
      <c r="C2600" s="1">
        <f t="shared" ref="C2600:D2600" si="2053">C2599+1</f>
        <v>36</v>
      </c>
      <c r="D2600" s="10">
        <f t="shared" si="2053"/>
        <v>6667</v>
      </c>
      <c r="F2600" s="10">
        <f t="shared" si="2019"/>
        <v>12182</v>
      </c>
      <c r="G2600" s="11">
        <f t="shared" si="2020"/>
        <v>12183</v>
      </c>
      <c r="J2600" s="1" t="s">
        <v>125</v>
      </c>
      <c r="K2600" s="1" t="s">
        <v>56</v>
      </c>
      <c r="L2600"/>
      <c r="M2600"/>
      <c r="N2600"/>
    </row>
    <row r="2601" spans="1:14" ht="15" hidden="1" outlineLevel="2" x14ac:dyDescent="0.25">
      <c r="A2601" s="1"/>
      <c r="B2601" s="8" t="str">
        <f t="shared" si="2017"/>
        <v>Max kW- Channel 37</v>
      </c>
      <c r="C2601" s="1">
        <f t="shared" ref="C2601:D2601" si="2054">C2600+1</f>
        <v>37</v>
      </c>
      <c r="D2601" s="10">
        <f t="shared" si="2054"/>
        <v>6668</v>
      </c>
      <c r="F2601" s="10">
        <f t="shared" si="2019"/>
        <v>12184</v>
      </c>
      <c r="G2601" s="11">
        <f t="shared" si="2020"/>
        <v>12185</v>
      </c>
      <c r="J2601" s="1" t="s">
        <v>125</v>
      </c>
      <c r="K2601" s="1" t="s">
        <v>56</v>
      </c>
      <c r="L2601"/>
      <c r="M2601"/>
      <c r="N2601"/>
    </row>
    <row r="2602" spans="1:14" ht="15" hidden="1" outlineLevel="2" x14ac:dyDescent="0.25">
      <c r="A2602" s="1"/>
      <c r="B2602" s="8" t="str">
        <f t="shared" si="2017"/>
        <v>Max kW- Channel 38</v>
      </c>
      <c r="C2602" s="1">
        <f t="shared" ref="C2602:D2602" si="2055">C2601+1</f>
        <v>38</v>
      </c>
      <c r="D2602" s="10">
        <f t="shared" si="2055"/>
        <v>6669</v>
      </c>
      <c r="F2602" s="10">
        <f t="shared" si="2019"/>
        <v>12186</v>
      </c>
      <c r="G2602" s="11">
        <f t="shared" si="2020"/>
        <v>12187</v>
      </c>
      <c r="J2602" s="1" t="s">
        <v>125</v>
      </c>
      <c r="K2602" s="1" t="s">
        <v>56</v>
      </c>
      <c r="L2602"/>
      <c r="M2602"/>
      <c r="N2602"/>
    </row>
    <row r="2603" spans="1:14" ht="15" hidden="1" outlineLevel="2" x14ac:dyDescent="0.25">
      <c r="A2603" s="1"/>
      <c r="B2603" s="8" t="str">
        <f t="shared" si="2017"/>
        <v>Max kW- Channel 39</v>
      </c>
      <c r="C2603" s="1">
        <f t="shared" ref="C2603:D2603" si="2056">C2602+1</f>
        <v>39</v>
      </c>
      <c r="D2603" s="10">
        <f t="shared" si="2056"/>
        <v>6670</v>
      </c>
      <c r="F2603" s="10">
        <f t="shared" si="2019"/>
        <v>12188</v>
      </c>
      <c r="G2603" s="11">
        <f t="shared" si="2020"/>
        <v>12189</v>
      </c>
      <c r="J2603" s="1" t="s">
        <v>125</v>
      </c>
      <c r="K2603" s="1" t="s">
        <v>56</v>
      </c>
      <c r="L2603"/>
      <c r="M2603"/>
      <c r="N2603"/>
    </row>
    <row r="2604" spans="1:14" ht="15" hidden="1" outlineLevel="2" x14ac:dyDescent="0.25">
      <c r="A2604" s="1"/>
      <c r="B2604" s="8" t="str">
        <f t="shared" si="2017"/>
        <v>Max kW- Channel 40</v>
      </c>
      <c r="C2604" s="1">
        <f t="shared" ref="C2604:D2604" si="2057">C2603+1</f>
        <v>40</v>
      </c>
      <c r="D2604" s="10">
        <f t="shared" si="2057"/>
        <v>6671</v>
      </c>
      <c r="F2604" s="10">
        <f t="shared" si="2019"/>
        <v>12190</v>
      </c>
      <c r="G2604" s="11">
        <f t="shared" si="2020"/>
        <v>12191</v>
      </c>
      <c r="J2604" s="1" t="s">
        <v>125</v>
      </c>
      <c r="K2604" s="1" t="s">
        <v>56</v>
      </c>
      <c r="L2604"/>
      <c r="M2604"/>
      <c r="N2604"/>
    </row>
    <row r="2605" spans="1:14" ht="15" hidden="1" outlineLevel="2" x14ac:dyDescent="0.25">
      <c r="A2605" s="1"/>
      <c r="B2605" s="8" t="str">
        <f t="shared" si="2017"/>
        <v>Max kW- Channel 41</v>
      </c>
      <c r="C2605" s="1">
        <f t="shared" ref="C2605:D2605" si="2058">C2604+1</f>
        <v>41</v>
      </c>
      <c r="D2605" s="10">
        <f t="shared" si="2058"/>
        <v>6672</v>
      </c>
      <c r="F2605" s="10">
        <f t="shared" si="2019"/>
        <v>12192</v>
      </c>
      <c r="G2605" s="11">
        <f t="shared" si="2020"/>
        <v>12193</v>
      </c>
      <c r="J2605" s="1" t="s">
        <v>125</v>
      </c>
      <c r="K2605" s="1" t="s">
        <v>56</v>
      </c>
      <c r="L2605"/>
      <c r="M2605"/>
      <c r="N2605"/>
    </row>
    <row r="2606" spans="1:14" ht="15" hidden="1" outlineLevel="2" x14ac:dyDescent="0.25">
      <c r="A2606" s="1"/>
      <c r="B2606" s="8" t="str">
        <f t="shared" si="2017"/>
        <v>Max kW- Channel 42</v>
      </c>
      <c r="C2606" s="1">
        <f t="shared" ref="C2606:D2606" si="2059">C2605+1</f>
        <v>42</v>
      </c>
      <c r="D2606" s="10">
        <f t="shared" si="2059"/>
        <v>6673</v>
      </c>
      <c r="F2606" s="10">
        <f t="shared" si="2019"/>
        <v>12194</v>
      </c>
      <c r="G2606" s="11">
        <f t="shared" si="2020"/>
        <v>12195</v>
      </c>
      <c r="J2606" s="1" t="s">
        <v>125</v>
      </c>
      <c r="K2606" s="1" t="s">
        <v>56</v>
      </c>
      <c r="L2606"/>
      <c r="M2606"/>
      <c r="N2606"/>
    </row>
    <row r="2607" spans="1:14" ht="15" hidden="1" outlineLevel="2" x14ac:dyDescent="0.25">
      <c r="A2607" s="1"/>
      <c r="B2607" s="8" t="str">
        <f t="shared" si="2017"/>
        <v>Max kW- Channel 43</v>
      </c>
      <c r="C2607" s="1">
        <f t="shared" ref="C2607:D2607" si="2060">C2606+1</f>
        <v>43</v>
      </c>
      <c r="D2607" s="10">
        <f t="shared" si="2060"/>
        <v>6674</v>
      </c>
      <c r="F2607" s="10">
        <f t="shared" si="2019"/>
        <v>12196</v>
      </c>
      <c r="G2607" s="11">
        <f t="shared" si="2020"/>
        <v>12197</v>
      </c>
      <c r="J2607" s="1" t="s">
        <v>125</v>
      </c>
      <c r="K2607" s="1" t="s">
        <v>56</v>
      </c>
      <c r="L2607"/>
      <c r="M2607"/>
      <c r="N2607"/>
    </row>
    <row r="2608" spans="1:14" ht="15" hidden="1" outlineLevel="2" x14ac:dyDescent="0.25">
      <c r="A2608" s="1"/>
      <c r="B2608" s="8" t="str">
        <f t="shared" si="2017"/>
        <v>Max kW- Channel 44</v>
      </c>
      <c r="C2608" s="1">
        <f t="shared" ref="C2608:D2608" si="2061">C2607+1</f>
        <v>44</v>
      </c>
      <c r="D2608" s="10">
        <f t="shared" si="2061"/>
        <v>6675</v>
      </c>
      <c r="F2608" s="10">
        <f t="shared" si="2019"/>
        <v>12198</v>
      </c>
      <c r="G2608" s="11">
        <f t="shared" si="2020"/>
        <v>12199</v>
      </c>
      <c r="J2608" s="1" t="s">
        <v>125</v>
      </c>
      <c r="K2608" s="1" t="s">
        <v>56</v>
      </c>
      <c r="L2608"/>
      <c r="M2608"/>
      <c r="N2608"/>
    </row>
    <row r="2609" spans="1:14" ht="15" hidden="1" outlineLevel="2" x14ac:dyDescent="0.25">
      <c r="A2609" s="1"/>
      <c r="B2609" s="8" t="str">
        <f t="shared" si="2017"/>
        <v>Max kW- Channel 45</v>
      </c>
      <c r="C2609" s="1">
        <f t="shared" ref="C2609:D2609" si="2062">C2608+1</f>
        <v>45</v>
      </c>
      <c r="D2609" s="10">
        <f t="shared" si="2062"/>
        <v>6676</v>
      </c>
      <c r="F2609" s="10">
        <f t="shared" si="2019"/>
        <v>12200</v>
      </c>
      <c r="G2609" s="11">
        <f t="shared" si="2020"/>
        <v>12201</v>
      </c>
      <c r="J2609" s="1" t="s">
        <v>125</v>
      </c>
      <c r="K2609" s="1" t="s">
        <v>56</v>
      </c>
      <c r="L2609"/>
      <c r="M2609"/>
      <c r="N2609"/>
    </row>
    <row r="2610" spans="1:14" ht="15" hidden="1" outlineLevel="2" x14ac:dyDescent="0.25">
      <c r="A2610" s="1"/>
      <c r="B2610" s="8" t="str">
        <f t="shared" si="2017"/>
        <v>Max kW- Channel 46</v>
      </c>
      <c r="C2610" s="1">
        <f t="shared" ref="C2610:D2610" si="2063">C2609+1</f>
        <v>46</v>
      </c>
      <c r="D2610" s="10">
        <f t="shared" si="2063"/>
        <v>6677</v>
      </c>
      <c r="F2610" s="10">
        <f t="shared" si="2019"/>
        <v>12202</v>
      </c>
      <c r="G2610" s="11">
        <f t="shared" si="2020"/>
        <v>12203</v>
      </c>
      <c r="J2610" s="1" t="s">
        <v>125</v>
      </c>
      <c r="K2610" s="1" t="s">
        <v>56</v>
      </c>
      <c r="L2610"/>
      <c r="M2610"/>
      <c r="N2610"/>
    </row>
    <row r="2611" spans="1:14" ht="15" hidden="1" outlineLevel="2" x14ac:dyDescent="0.25">
      <c r="A2611" s="1"/>
      <c r="B2611" s="8" t="str">
        <f t="shared" si="2017"/>
        <v>Max kW- Channel 47</v>
      </c>
      <c r="C2611" s="1">
        <f t="shared" ref="C2611:D2611" si="2064">C2610+1</f>
        <v>47</v>
      </c>
      <c r="D2611" s="10">
        <f t="shared" si="2064"/>
        <v>6678</v>
      </c>
      <c r="F2611" s="10">
        <f t="shared" si="2019"/>
        <v>12204</v>
      </c>
      <c r="G2611" s="11">
        <f t="shared" si="2020"/>
        <v>12205</v>
      </c>
      <c r="J2611" s="1" t="s">
        <v>125</v>
      </c>
      <c r="K2611" s="1" t="s">
        <v>56</v>
      </c>
      <c r="L2611"/>
      <c r="M2611"/>
      <c r="N2611"/>
    </row>
    <row r="2612" spans="1:14" ht="15" hidden="1" outlineLevel="2" x14ac:dyDescent="0.25">
      <c r="A2612" s="1"/>
      <c r="B2612" s="8" t="str">
        <f t="shared" si="2017"/>
        <v>Max kW- Channel 48</v>
      </c>
      <c r="C2612" s="1">
        <f t="shared" ref="C2612:D2612" si="2065">C2611+1</f>
        <v>48</v>
      </c>
      <c r="D2612" s="10">
        <f t="shared" si="2065"/>
        <v>6679</v>
      </c>
      <c r="F2612" s="10">
        <f t="shared" si="2019"/>
        <v>12206</v>
      </c>
      <c r="G2612" s="11">
        <f t="shared" si="2020"/>
        <v>12207</v>
      </c>
      <c r="J2612" s="1" t="s">
        <v>125</v>
      </c>
      <c r="K2612" s="1" t="s">
        <v>56</v>
      </c>
      <c r="L2612"/>
      <c r="M2612"/>
      <c r="N2612"/>
    </row>
    <row r="2613" spans="1:14" ht="15" hidden="1" outlineLevel="2" x14ac:dyDescent="0.25">
      <c r="A2613" s="1"/>
      <c r="B2613" s="8" t="str">
        <f t="shared" si="2017"/>
        <v>Max kW- Channel 49</v>
      </c>
      <c r="C2613" s="1">
        <f t="shared" ref="C2613:D2613" si="2066">C2612+1</f>
        <v>49</v>
      </c>
      <c r="D2613" s="10">
        <f t="shared" si="2066"/>
        <v>6680</v>
      </c>
      <c r="F2613" s="10">
        <f t="shared" si="2019"/>
        <v>12208</v>
      </c>
      <c r="G2613" s="11">
        <f t="shared" si="2020"/>
        <v>12209</v>
      </c>
      <c r="J2613" s="1" t="s">
        <v>125</v>
      </c>
      <c r="K2613" s="1" t="s">
        <v>56</v>
      </c>
      <c r="L2613"/>
      <c r="M2613"/>
      <c r="N2613"/>
    </row>
    <row r="2614" spans="1:14" ht="15" hidden="1" outlineLevel="2" x14ac:dyDescent="0.25">
      <c r="A2614" s="1"/>
      <c r="B2614" s="8" t="str">
        <f t="shared" si="2017"/>
        <v>Max kW- Channel 50</v>
      </c>
      <c r="C2614" s="1">
        <f t="shared" ref="C2614:D2614" si="2067">C2613+1</f>
        <v>50</v>
      </c>
      <c r="D2614" s="10">
        <f t="shared" si="2067"/>
        <v>6681</v>
      </c>
      <c r="F2614" s="10">
        <f t="shared" si="2019"/>
        <v>12210</v>
      </c>
      <c r="G2614" s="11">
        <f t="shared" si="2020"/>
        <v>12211</v>
      </c>
      <c r="J2614" s="1" t="s">
        <v>125</v>
      </c>
      <c r="K2614" s="1" t="s">
        <v>56</v>
      </c>
      <c r="L2614"/>
      <c r="M2614"/>
      <c r="N2614"/>
    </row>
    <row r="2615" spans="1:14" ht="15" hidden="1" outlineLevel="2" x14ac:dyDescent="0.25">
      <c r="A2615" s="1"/>
      <c r="B2615" s="8" t="str">
        <f t="shared" si="2017"/>
        <v>Max kW- Channel 51</v>
      </c>
      <c r="C2615" s="1">
        <f t="shared" ref="C2615:D2615" si="2068">C2614+1</f>
        <v>51</v>
      </c>
      <c r="D2615" s="10">
        <f t="shared" si="2068"/>
        <v>6682</v>
      </c>
      <c r="F2615" s="10">
        <f t="shared" si="2019"/>
        <v>12212</v>
      </c>
      <c r="G2615" s="11">
        <f t="shared" si="2020"/>
        <v>12213</v>
      </c>
      <c r="J2615" s="1" t="s">
        <v>125</v>
      </c>
      <c r="K2615" s="1" t="s">
        <v>56</v>
      </c>
      <c r="L2615"/>
      <c r="M2615"/>
      <c r="N2615"/>
    </row>
    <row r="2616" spans="1:14" ht="15" hidden="1" outlineLevel="2" x14ac:dyDescent="0.25">
      <c r="A2616" s="1"/>
      <c r="B2616" s="8" t="str">
        <f t="shared" si="2017"/>
        <v>Max kW- Channel 52</v>
      </c>
      <c r="C2616" s="1">
        <f t="shared" ref="C2616:D2616" si="2069">C2615+1</f>
        <v>52</v>
      </c>
      <c r="D2616" s="10">
        <f t="shared" si="2069"/>
        <v>6683</v>
      </c>
      <c r="F2616" s="10">
        <f t="shared" si="2019"/>
        <v>12214</v>
      </c>
      <c r="G2616" s="11">
        <f t="shared" si="2020"/>
        <v>12215</v>
      </c>
      <c r="J2616" s="1" t="s">
        <v>125</v>
      </c>
      <c r="K2616" s="1" t="s">
        <v>56</v>
      </c>
      <c r="L2616"/>
      <c r="M2616"/>
      <c r="N2616"/>
    </row>
    <row r="2617" spans="1:14" ht="15" hidden="1" outlineLevel="2" x14ac:dyDescent="0.25">
      <c r="A2617" s="1"/>
      <c r="B2617" s="8" t="str">
        <f t="shared" si="2017"/>
        <v>Max kW- Channel 53</v>
      </c>
      <c r="C2617" s="1">
        <f t="shared" ref="C2617:D2617" si="2070">C2616+1</f>
        <v>53</v>
      </c>
      <c r="D2617" s="10">
        <f t="shared" si="2070"/>
        <v>6684</v>
      </c>
      <c r="F2617" s="10">
        <f t="shared" si="2019"/>
        <v>12216</v>
      </c>
      <c r="G2617" s="11">
        <f t="shared" si="2020"/>
        <v>12217</v>
      </c>
      <c r="J2617" s="1" t="s">
        <v>125</v>
      </c>
      <c r="K2617" s="1" t="s">
        <v>56</v>
      </c>
      <c r="L2617"/>
      <c r="M2617"/>
      <c r="N2617"/>
    </row>
    <row r="2618" spans="1:14" ht="15" hidden="1" outlineLevel="2" x14ac:dyDescent="0.25">
      <c r="A2618" s="1"/>
      <c r="B2618" s="8" t="str">
        <f t="shared" si="2017"/>
        <v>Max kW- Channel 54</v>
      </c>
      <c r="C2618" s="1">
        <f t="shared" ref="C2618:D2618" si="2071">C2617+1</f>
        <v>54</v>
      </c>
      <c r="D2618" s="10">
        <f t="shared" si="2071"/>
        <v>6685</v>
      </c>
      <c r="F2618" s="10">
        <f t="shared" si="2019"/>
        <v>12218</v>
      </c>
      <c r="G2618" s="11">
        <f t="shared" si="2020"/>
        <v>12219</v>
      </c>
      <c r="J2618" s="1" t="s">
        <v>125</v>
      </c>
      <c r="K2618" s="1" t="s">
        <v>56</v>
      </c>
      <c r="L2618"/>
      <c r="M2618"/>
      <c r="N2618"/>
    </row>
    <row r="2619" spans="1:14" ht="15" hidden="1" outlineLevel="2" x14ac:dyDescent="0.25">
      <c r="A2619" s="1"/>
      <c r="B2619" s="8" t="str">
        <f t="shared" si="2017"/>
        <v>Max kW- Channel 55</v>
      </c>
      <c r="C2619" s="1">
        <f t="shared" ref="C2619:D2619" si="2072">C2618+1</f>
        <v>55</v>
      </c>
      <c r="D2619" s="10">
        <f t="shared" si="2072"/>
        <v>6686</v>
      </c>
      <c r="F2619" s="10">
        <f t="shared" si="2019"/>
        <v>12220</v>
      </c>
      <c r="G2619" s="11">
        <f t="shared" si="2020"/>
        <v>12221</v>
      </c>
      <c r="J2619" s="1" t="s">
        <v>125</v>
      </c>
      <c r="K2619" s="1" t="s">
        <v>56</v>
      </c>
      <c r="L2619"/>
      <c r="M2619"/>
      <c r="N2619"/>
    </row>
    <row r="2620" spans="1:14" ht="15" hidden="1" outlineLevel="2" x14ac:dyDescent="0.25">
      <c r="A2620" s="1"/>
      <c r="B2620" s="8" t="str">
        <f t="shared" si="2017"/>
        <v>Max kW- Channel 56</v>
      </c>
      <c r="C2620" s="1">
        <f t="shared" ref="C2620:D2620" si="2073">C2619+1</f>
        <v>56</v>
      </c>
      <c r="D2620" s="10">
        <f t="shared" si="2073"/>
        <v>6687</v>
      </c>
      <c r="F2620" s="10">
        <f t="shared" si="2019"/>
        <v>12222</v>
      </c>
      <c r="G2620" s="11">
        <f t="shared" si="2020"/>
        <v>12223</v>
      </c>
      <c r="J2620" s="1" t="s">
        <v>125</v>
      </c>
      <c r="K2620" s="1" t="s">
        <v>56</v>
      </c>
      <c r="L2620"/>
      <c r="M2620"/>
      <c r="N2620"/>
    </row>
    <row r="2621" spans="1:14" ht="15" hidden="1" outlineLevel="2" x14ac:dyDescent="0.25">
      <c r="A2621" s="1"/>
      <c r="B2621" s="8" t="str">
        <f t="shared" si="2017"/>
        <v>Max kW- Channel 57</v>
      </c>
      <c r="C2621" s="1">
        <f t="shared" ref="C2621:D2621" si="2074">C2620+1</f>
        <v>57</v>
      </c>
      <c r="D2621" s="10">
        <f t="shared" si="2074"/>
        <v>6688</v>
      </c>
      <c r="F2621" s="10">
        <f t="shared" si="2019"/>
        <v>12224</v>
      </c>
      <c r="G2621" s="11">
        <f t="shared" si="2020"/>
        <v>12225</v>
      </c>
      <c r="J2621" s="1" t="s">
        <v>125</v>
      </c>
      <c r="K2621" s="1" t="s">
        <v>56</v>
      </c>
      <c r="L2621"/>
      <c r="M2621"/>
      <c r="N2621"/>
    </row>
    <row r="2622" spans="1:14" ht="15" hidden="1" outlineLevel="2" x14ac:dyDescent="0.25">
      <c r="A2622" s="1"/>
      <c r="B2622" s="8" t="str">
        <f t="shared" si="2017"/>
        <v>Max kW- Channel 58</v>
      </c>
      <c r="C2622" s="1">
        <f t="shared" ref="C2622:D2622" si="2075">C2621+1</f>
        <v>58</v>
      </c>
      <c r="D2622" s="10">
        <f t="shared" si="2075"/>
        <v>6689</v>
      </c>
      <c r="F2622" s="10">
        <f t="shared" si="2019"/>
        <v>12226</v>
      </c>
      <c r="G2622" s="11">
        <f t="shared" si="2020"/>
        <v>12227</v>
      </c>
      <c r="J2622" s="1" t="s">
        <v>125</v>
      </c>
      <c r="K2622" s="1" t="s">
        <v>56</v>
      </c>
      <c r="L2622"/>
      <c r="M2622"/>
      <c r="N2622"/>
    </row>
    <row r="2623" spans="1:14" ht="15" hidden="1" outlineLevel="2" x14ac:dyDescent="0.25">
      <c r="A2623" s="1"/>
      <c r="B2623" s="8" t="str">
        <f t="shared" si="2017"/>
        <v>Max kW- Channel 59</v>
      </c>
      <c r="C2623" s="1">
        <f t="shared" ref="C2623:D2623" si="2076">C2622+1</f>
        <v>59</v>
      </c>
      <c r="D2623" s="10">
        <f t="shared" si="2076"/>
        <v>6690</v>
      </c>
      <c r="F2623" s="10">
        <f t="shared" si="2019"/>
        <v>12228</v>
      </c>
      <c r="G2623" s="11">
        <f t="shared" si="2020"/>
        <v>12229</v>
      </c>
      <c r="J2623" s="1" t="s">
        <v>125</v>
      </c>
      <c r="K2623" s="1" t="s">
        <v>56</v>
      </c>
      <c r="L2623"/>
      <c r="M2623"/>
      <c r="N2623"/>
    </row>
    <row r="2624" spans="1:14" ht="15" hidden="1" outlineLevel="2" x14ac:dyDescent="0.25">
      <c r="A2624" s="1"/>
      <c r="B2624" s="8" t="str">
        <f t="shared" si="2017"/>
        <v>Max kW- Channel 60</v>
      </c>
      <c r="C2624" s="1">
        <f t="shared" ref="C2624:D2624" si="2077">C2623+1</f>
        <v>60</v>
      </c>
      <c r="D2624" s="10">
        <f t="shared" si="2077"/>
        <v>6691</v>
      </c>
      <c r="F2624" s="10">
        <f t="shared" si="2019"/>
        <v>12230</v>
      </c>
      <c r="G2624" s="11">
        <f t="shared" si="2020"/>
        <v>12231</v>
      </c>
      <c r="J2624" s="1" t="s">
        <v>125</v>
      </c>
      <c r="K2624" s="1" t="s">
        <v>56</v>
      </c>
      <c r="L2624"/>
      <c r="M2624"/>
      <c r="N2624"/>
    </row>
    <row r="2625" spans="1:14" ht="15" hidden="1" outlineLevel="2" x14ac:dyDescent="0.25">
      <c r="A2625" s="1"/>
      <c r="B2625" s="8" t="str">
        <f t="shared" si="2017"/>
        <v>Max kW- Channel 61</v>
      </c>
      <c r="C2625" s="1">
        <f t="shared" ref="C2625:D2625" si="2078">C2624+1</f>
        <v>61</v>
      </c>
      <c r="D2625" s="10">
        <f t="shared" si="2078"/>
        <v>6692</v>
      </c>
      <c r="F2625" s="10">
        <f t="shared" si="2019"/>
        <v>12232</v>
      </c>
      <c r="G2625" s="11">
        <f t="shared" si="2020"/>
        <v>12233</v>
      </c>
      <c r="J2625" s="1" t="s">
        <v>125</v>
      </c>
      <c r="K2625" s="1" t="s">
        <v>56</v>
      </c>
      <c r="L2625"/>
      <c r="M2625"/>
      <c r="N2625"/>
    </row>
    <row r="2626" spans="1:14" ht="15" hidden="1" outlineLevel="2" x14ac:dyDescent="0.25">
      <c r="A2626" s="1"/>
      <c r="B2626" s="8" t="str">
        <f t="shared" si="2017"/>
        <v>Max kW- Channel 62</v>
      </c>
      <c r="C2626" s="1">
        <f t="shared" ref="C2626:D2626" si="2079">C2625+1</f>
        <v>62</v>
      </c>
      <c r="D2626" s="10">
        <f t="shared" si="2079"/>
        <v>6693</v>
      </c>
      <c r="F2626" s="10">
        <f t="shared" si="2019"/>
        <v>12234</v>
      </c>
      <c r="G2626" s="11">
        <f t="shared" si="2020"/>
        <v>12235</v>
      </c>
      <c r="J2626" s="1" t="s">
        <v>125</v>
      </c>
      <c r="K2626" s="1" t="s">
        <v>56</v>
      </c>
      <c r="L2626"/>
      <c r="M2626"/>
      <c r="N2626"/>
    </row>
    <row r="2627" spans="1:14" ht="15" hidden="1" outlineLevel="2" x14ac:dyDescent="0.25">
      <c r="A2627" s="1"/>
      <c r="B2627" s="8" t="str">
        <f t="shared" si="2017"/>
        <v>Max kW- Channel 63</v>
      </c>
      <c r="C2627" s="1">
        <f t="shared" ref="C2627:D2627" si="2080">C2626+1</f>
        <v>63</v>
      </c>
      <c r="D2627" s="10">
        <f t="shared" si="2080"/>
        <v>6694</v>
      </c>
      <c r="F2627" s="10">
        <f t="shared" si="2019"/>
        <v>12236</v>
      </c>
      <c r="G2627" s="11">
        <f t="shared" si="2020"/>
        <v>12237</v>
      </c>
      <c r="J2627" s="1" t="s">
        <v>125</v>
      </c>
      <c r="K2627" s="1" t="s">
        <v>56</v>
      </c>
      <c r="L2627"/>
      <c r="M2627"/>
      <c r="N2627"/>
    </row>
    <row r="2628" spans="1:14" ht="15" hidden="1" outlineLevel="2" x14ac:dyDescent="0.25">
      <c r="A2628" s="1"/>
      <c r="B2628" s="8" t="str">
        <f t="shared" si="2017"/>
        <v>Max kW- Channel 64</v>
      </c>
      <c r="C2628" s="1">
        <f t="shared" ref="C2628:D2628" si="2081">C2627+1</f>
        <v>64</v>
      </c>
      <c r="D2628" s="10">
        <f t="shared" si="2081"/>
        <v>6695</v>
      </c>
      <c r="F2628" s="10">
        <f t="shared" si="2019"/>
        <v>12238</v>
      </c>
      <c r="G2628" s="11">
        <f t="shared" si="2020"/>
        <v>12239</v>
      </c>
      <c r="J2628" s="1" t="s">
        <v>125</v>
      </c>
      <c r="K2628" s="1" t="s">
        <v>56</v>
      </c>
      <c r="L2628"/>
      <c r="M2628"/>
      <c r="N2628"/>
    </row>
    <row r="2629" spans="1:14" ht="15" hidden="1" outlineLevel="2" x14ac:dyDescent="0.25">
      <c r="A2629" s="1"/>
      <c r="B2629" s="8" t="str">
        <f t="shared" si="2017"/>
        <v>Max kW- Channel 65</v>
      </c>
      <c r="C2629" s="1">
        <f t="shared" ref="C2629:D2629" si="2082">C2628+1</f>
        <v>65</v>
      </c>
      <c r="D2629" s="10">
        <f t="shared" si="2082"/>
        <v>6696</v>
      </c>
      <c r="F2629" s="10">
        <f t="shared" si="2019"/>
        <v>12240</v>
      </c>
      <c r="G2629" s="11">
        <f t="shared" si="2020"/>
        <v>12241</v>
      </c>
      <c r="J2629" s="1" t="s">
        <v>125</v>
      </c>
      <c r="K2629" s="1" t="s">
        <v>56</v>
      </c>
      <c r="L2629"/>
      <c r="M2629"/>
      <c r="N2629"/>
    </row>
    <row r="2630" spans="1:14" ht="15" hidden="1" outlineLevel="2" x14ac:dyDescent="0.25">
      <c r="A2630" s="1"/>
      <c r="B2630" s="8" t="str">
        <f t="shared" ref="B2630:B2660" si="2083">CONCATENATE("Max kW- Channel ",C2630)</f>
        <v>Max kW- Channel 66</v>
      </c>
      <c r="C2630" s="1">
        <f t="shared" ref="C2630:D2630" si="2084">C2629+1</f>
        <v>66</v>
      </c>
      <c r="D2630" s="10">
        <f t="shared" si="2084"/>
        <v>6697</v>
      </c>
      <c r="F2630" s="10">
        <f t="shared" si="2019"/>
        <v>12242</v>
      </c>
      <c r="G2630" s="11">
        <f t="shared" si="2020"/>
        <v>12243</v>
      </c>
      <c r="J2630" s="1" t="s">
        <v>125</v>
      </c>
      <c r="K2630" s="1" t="s">
        <v>56</v>
      </c>
      <c r="L2630"/>
      <c r="M2630"/>
      <c r="N2630"/>
    </row>
    <row r="2631" spans="1:14" ht="15" hidden="1" outlineLevel="2" x14ac:dyDescent="0.25">
      <c r="A2631" s="1"/>
      <c r="B2631" s="8" t="str">
        <f t="shared" si="2083"/>
        <v>Max kW- Channel 67</v>
      </c>
      <c r="C2631" s="1">
        <f t="shared" ref="C2631:D2631" si="2085">C2630+1</f>
        <v>67</v>
      </c>
      <c r="D2631" s="10">
        <f t="shared" si="2085"/>
        <v>6698</v>
      </c>
      <c r="F2631" s="10">
        <f t="shared" ref="F2631:F2660" si="2086">G2630+1</f>
        <v>12244</v>
      </c>
      <c r="G2631" s="11">
        <f t="shared" ref="G2631:G2660" si="2087">+F2631+1</f>
        <v>12245</v>
      </c>
      <c r="J2631" s="1" t="s">
        <v>125</v>
      </c>
      <c r="K2631" s="1" t="s">
        <v>56</v>
      </c>
      <c r="L2631"/>
      <c r="M2631"/>
      <c r="N2631"/>
    </row>
    <row r="2632" spans="1:14" ht="15" hidden="1" outlineLevel="2" x14ac:dyDescent="0.25">
      <c r="A2632" s="1"/>
      <c r="B2632" s="8" t="str">
        <f t="shared" si="2083"/>
        <v>Max kW- Channel 68</v>
      </c>
      <c r="C2632" s="1">
        <f t="shared" ref="C2632:D2632" si="2088">C2631+1</f>
        <v>68</v>
      </c>
      <c r="D2632" s="10">
        <f t="shared" si="2088"/>
        <v>6699</v>
      </c>
      <c r="F2632" s="10">
        <f t="shared" si="2086"/>
        <v>12246</v>
      </c>
      <c r="G2632" s="11">
        <f t="shared" si="2087"/>
        <v>12247</v>
      </c>
      <c r="J2632" s="1" t="s">
        <v>125</v>
      </c>
      <c r="K2632" s="1" t="s">
        <v>56</v>
      </c>
      <c r="L2632"/>
      <c r="M2632"/>
      <c r="N2632"/>
    </row>
    <row r="2633" spans="1:14" ht="15" hidden="1" outlineLevel="2" x14ac:dyDescent="0.25">
      <c r="A2633" s="1"/>
      <c r="B2633" s="8" t="str">
        <f t="shared" si="2083"/>
        <v>Max kW- Channel 69</v>
      </c>
      <c r="C2633" s="1">
        <f t="shared" ref="C2633:D2633" si="2089">C2632+1</f>
        <v>69</v>
      </c>
      <c r="D2633" s="10">
        <f t="shared" si="2089"/>
        <v>6700</v>
      </c>
      <c r="F2633" s="10">
        <f t="shared" si="2086"/>
        <v>12248</v>
      </c>
      <c r="G2633" s="11">
        <f t="shared" si="2087"/>
        <v>12249</v>
      </c>
      <c r="J2633" s="1" t="s">
        <v>125</v>
      </c>
      <c r="K2633" s="1" t="s">
        <v>56</v>
      </c>
      <c r="L2633"/>
      <c r="M2633"/>
      <c r="N2633"/>
    </row>
    <row r="2634" spans="1:14" ht="15" hidden="1" outlineLevel="2" x14ac:dyDescent="0.25">
      <c r="A2634" s="1"/>
      <c r="B2634" s="8" t="str">
        <f t="shared" si="2083"/>
        <v>Max kW- Channel 70</v>
      </c>
      <c r="C2634" s="1">
        <f t="shared" ref="C2634:D2634" si="2090">C2633+1</f>
        <v>70</v>
      </c>
      <c r="D2634" s="10">
        <f t="shared" si="2090"/>
        <v>6701</v>
      </c>
      <c r="F2634" s="10">
        <f t="shared" si="2086"/>
        <v>12250</v>
      </c>
      <c r="G2634" s="11">
        <f t="shared" si="2087"/>
        <v>12251</v>
      </c>
      <c r="J2634" s="1" t="s">
        <v>125</v>
      </c>
      <c r="K2634" s="1" t="s">
        <v>56</v>
      </c>
      <c r="L2634"/>
      <c r="M2634"/>
      <c r="N2634"/>
    </row>
    <row r="2635" spans="1:14" ht="15" hidden="1" outlineLevel="2" x14ac:dyDescent="0.25">
      <c r="A2635" s="1"/>
      <c r="B2635" s="8" t="str">
        <f t="shared" si="2083"/>
        <v>Max kW- Channel 71</v>
      </c>
      <c r="C2635" s="1">
        <f t="shared" ref="C2635:D2635" si="2091">C2634+1</f>
        <v>71</v>
      </c>
      <c r="D2635" s="10">
        <f t="shared" si="2091"/>
        <v>6702</v>
      </c>
      <c r="F2635" s="10">
        <f t="shared" si="2086"/>
        <v>12252</v>
      </c>
      <c r="G2635" s="11">
        <f t="shared" si="2087"/>
        <v>12253</v>
      </c>
      <c r="J2635" s="1" t="s">
        <v>125</v>
      </c>
      <c r="K2635" s="1" t="s">
        <v>56</v>
      </c>
      <c r="L2635"/>
      <c r="M2635"/>
      <c r="N2635"/>
    </row>
    <row r="2636" spans="1:14" ht="15" hidden="1" outlineLevel="2" x14ac:dyDescent="0.25">
      <c r="A2636" s="1"/>
      <c r="B2636" s="8" t="str">
        <f t="shared" si="2083"/>
        <v>Max kW- Channel 72</v>
      </c>
      <c r="C2636" s="1">
        <f t="shared" ref="C2636:D2636" si="2092">C2635+1</f>
        <v>72</v>
      </c>
      <c r="D2636" s="10">
        <f t="shared" si="2092"/>
        <v>6703</v>
      </c>
      <c r="F2636" s="10">
        <f t="shared" si="2086"/>
        <v>12254</v>
      </c>
      <c r="G2636" s="11">
        <f t="shared" si="2087"/>
        <v>12255</v>
      </c>
      <c r="J2636" s="1" t="s">
        <v>125</v>
      </c>
      <c r="K2636" s="1" t="s">
        <v>56</v>
      </c>
      <c r="L2636"/>
      <c r="M2636"/>
      <c r="N2636"/>
    </row>
    <row r="2637" spans="1:14" ht="15" hidden="1" outlineLevel="2" x14ac:dyDescent="0.25">
      <c r="A2637" s="1"/>
      <c r="B2637" s="8" t="str">
        <f t="shared" si="2083"/>
        <v>Max kW- Channel 73</v>
      </c>
      <c r="C2637" s="1">
        <f t="shared" ref="C2637:D2637" si="2093">C2636+1</f>
        <v>73</v>
      </c>
      <c r="D2637" s="10">
        <f t="shared" si="2093"/>
        <v>6704</v>
      </c>
      <c r="F2637" s="10">
        <f t="shared" si="2086"/>
        <v>12256</v>
      </c>
      <c r="G2637" s="11">
        <f t="shared" si="2087"/>
        <v>12257</v>
      </c>
      <c r="J2637" s="1" t="s">
        <v>125</v>
      </c>
      <c r="K2637" s="1" t="s">
        <v>56</v>
      </c>
      <c r="L2637"/>
      <c r="M2637"/>
      <c r="N2637"/>
    </row>
    <row r="2638" spans="1:14" ht="15" hidden="1" outlineLevel="2" x14ac:dyDescent="0.25">
      <c r="A2638" s="1"/>
      <c r="B2638" s="8" t="str">
        <f t="shared" si="2083"/>
        <v>Max kW- Channel 74</v>
      </c>
      <c r="C2638" s="1">
        <f t="shared" ref="C2638:D2638" si="2094">C2637+1</f>
        <v>74</v>
      </c>
      <c r="D2638" s="10">
        <f t="shared" si="2094"/>
        <v>6705</v>
      </c>
      <c r="F2638" s="10">
        <f t="shared" si="2086"/>
        <v>12258</v>
      </c>
      <c r="G2638" s="11">
        <f t="shared" si="2087"/>
        <v>12259</v>
      </c>
      <c r="J2638" s="1" t="s">
        <v>125</v>
      </c>
      <c r="K2638" s="1" t="s">
        <v>56</v>
      </c>
      <c r="L2638"/>
      <c r="M2638"/>
      <c r="N2638"/>
    </row>
    <row r="2639" spans="1:14" ht="15" hidden="1" outlineLevel="2" x14ac:dyDescent="0.25">
      <c r="A2639" s="1"/>
      <c r="B2639" s="8" t="str">
        <f t="shared" si="2083"/>
        <v>Max kW- Channel 75</v>
      </c>
      <c r="C2639" s="1">
        <f t="shared" ref="C2639:D2639" si="2095">C2638+1</f>
        <v>75</v>
      </c>
      <c r="D2639" s="10">
        <f t="shared" si="2095"/>
        <v>6706</v>
      </c>
      <c r="F2639" s="10">
        <f t="shared" si="2086"/>
        <v>12260</v>
      </c>
      <c r="G2639" s="11">
        <f t="shared" si="2087"/>
        <v>12261</v>
      </c>
      <c r="J2639" s="1" t="s">
        <v>125</v>
      </c>
      <c r="K2639" s="1" t="s">
        <v>56</v>
      </c>
      <c r="L2639"/>
      <c r="M2639"/>
      <c r="N2639"/>
    </row>
    <row r="2640" spans="1:14" ht="15" hidden="1" outlineLevel="2" x14ac:dyDescent="0.25">
      <c r="A2640" s="1"/>
      <c r="B2640" s="8" t="str">
        <f t="shared" si="2083"/>
        <v>Max kW- Channel 76</v>
      </c>
      <c r="C2640" s="1">
        <f t="shared" ref="C2640:D2640" si="2096">C2639+1</f>
        <v>76</v>
      </c>
      <c r="D2640" s="10">
        <f t="shared" si="2096"/>
        <v>6707</v>
      </c>
      <c r="F2640" s="10">
        <f t="shared" si="2086"/>
        <v>12262</v>
      </c>
      <c r="G2640" s="11">
        <f t="shared" si="2087"/>
        <v>12263</v>
      </c>
      <c r="J2640" s="1" t="s">
        <v>125</v>
      </c>
      <c r="K2640" s="1" t="s">
        <v>56</v>
      </c>
      <c r="L2640"/>
      <c r="M2640"/>
      <c r="N2640"/>
    </row>
    <row r="2641" spans="1:14" ht="15" hidden="1" outlineLevel="2" x14ac:dyDescent="0.25">
      <c r="A2641" s="1"/>
      <c r="B2641" s="8" t="str">
        <f t="shared" si="2083"/>
        <v>Max kW- Channel 77</v>
      </c>
      <c r="C2641" s="1">
        <f t="shared" ref="C2641:D2641" si="2097">C2640+1</f>
        <v>77</v>
      </c>
      <c r="D2641" s="10">
        <f t="shared" si="2097"/>
        <v>6708</v>
      </c>
      <c r="F2641" s="10">
        <f t="shared" si="2086"/>
        <v>12264</v>
      </c>
      <c r="G2641" s="11">
        <f t="shared" si="2087"/>
        <v>12265</v>
      </c>
      <c r="J2641" s="1" t="s">
        <v>125</v>
      </c>
      <c r="K2641" s="1" t="s">
        <v>56</v>
      </c>
      <c r="L2641"/>
      <c r="M2641"/>
      <c r="N2641"/>
    </row>
    <row r="2642" spans="1:14" ht="15" hidden="1" outlineLevel="2" x14ac:dyDescent="0.25">
      <c r="A2642" s="1"/>
      <c r="B2642" s="8" t="str">
        <f t="shared" si="2083"/>
        <v>Max kW- Channel 78</v>
      </c>
      <c r="C2642" s="1">
        <f t="shared" ref="C2642:D2642" si="2098">C2641+1</f>
        <v>78</v>
      </c>
      <c r="D2642" s="10">
        <f t="shared" si="2098"/>
        <v>6709</v>
      </c>
      <c r="F2642" s="10">
        <f t="shared" si="2086"/>
        <v>12266</v>
      </c>
      <c r="G2642" s="11">
        <f t="shared" si="2087"/>
        <v>12267</v>
      </c>
      <c r="J2642" s="1" t="s">
        <v>125</v>
      </c>
      <c r="K2642" s="1" t="s">
        <v>56</v>
      </c>
      <c r="L2642"/>
      <c r="M2642"/>
      <c r="N2642"/>
    </row>
    <row r="2643" spans="1:14" ht="15" hidden="1" outlineLevel="2" x14ac:dyDescent="0.25">
      <c r="A2643" s="1"/>
      <c r="B2643" s="8" t="str">
        <f t="shared" si="2083"/>
        <v>Max kW- Channel 79</v>
      </c>
      <c r="C2643" s="1">
        <f t="shared" ref="C2643:D2643" si="2099">C2642+1</f>
        <v>79</v>
      </c>
      <c r="D2643" s="10">
        <f t="shared" si="2099"/>
        <v>6710</v>
      </c>
      <c r="F2643" s="10">
        <f t="shared" si="2086"/>
        <v>12268</v>
      </c>
      <c r="G2643" s="11">
        <f t="shared" si="2087"/>
        <v>12269</v>
      </c>
      <c r="J2643" s="1" t="s">
        <v>125</v>
      </c>
      <c r="K2643" s="1" t="s">
        <v>56</v>
      </c>
      <c r="L2643"/>
      <c r="M2643"/>
      <c r="N2643"/>
    </row>
    <row r="2644" spans="1:14" ht="15" hidden="1" outlineLevel="2" x14ac:dyDescent="0.25">
      <c r="A2644" s="1"/>
      <c r="B2644" s="8" t="str">
        <f t="shared" si="2083"/>
        <v>Max kW- Channel 80</v>
      </c>
      <c r="C2644" s="1">
        <f t="shared" ref="C2644:D2644" si="2100">C2643+1</f>
        <v>80</v>
      </c>
      <c r="D2644" s="10">
        <f t="shared" si="2100"/>
        <v>6711</v>
      </c>
      <c r="F2644" s="10">
        <f t="shared" si="2086"/>
        <v>12270</v>
      </c>
      <c r="G2644" s="11">
        <f t="shared" si="2087"/>
        <v>12271</v>
      </c>
      <c r="J2644" s="1" t="s">
        <v>125</v>
      </c>
      <c r="K2644" s="1" t="s">
        <v>56</v>
      </c>
      <c r="L2644"/>
      <c r="M2644"/>
      <c r="N2644"/>
    </row>
    <row r="2645" spans="1:14" ht="15" hidden="1" outlineLevel="2" x14ac:dyDescent="0.25">
      <c r="A2645" s="1"/>
      <c r="B2645" s="8" t="str">
        <f t="shared" si="2083"/>
        <v>Max kW- Channel 81</v>
      </c>
      <c r="C2645" s="1">
        <f t="shared" ref="C2645:D2645" si="2101">C2644+1</f>
        <v>81</v>
      </c>
      <c r="D2645" s="10">
        <f t="shared" si="2101"/>
        <v>6712</v>
      </c>
      <c r="F2645" s="10">
        <f t="shared" si="2086"/>
        <v>12272</v>
      </c>
      <c r="G2645" s="11">
        <f t="shared" si="2087"/>
        <v>12273</v>
      </c>
      <c r="J2645" s="1" t="s">
        <v>125</v>
      </c>
      <c r="K2645" s="1" t="s">
        <v>56</v>
      </c>
      <c r="L2645"/>
      <c r="M2645"/>
      <c r="N2645"/>
    </row>
    <row r="2646" spans="1:14" ht="15" hidden="1" outlineLevel="2" x14ac:dyDescent="0.25">
      <c r="A2646" s="1"/>
      <c r="B2646" s="8" t="str">
        <f t="shared" si="2083"/>
        <v>Max kW- Channel 82</v>
      </c>
      <c r="C2646" s="1">
        <f t="shared" ref="C2646:D2646" si="2102">C2645+1</f>
        <v>82</v>
      </c>
      <c r="D2646" s="10">
        <f t="shared" si="2102"/>
        <v>6713</v>
      </c>
      <c r="F2646" s="10">
        <f t="shared" si="2086"/>
        <v>12274</v>
      </c>
      <c r="G2646" s="11">
        <f t="shared" si="2087"/>
        <v>12275</v>
      </c>
      <c r="J2646" s="1" t="s">
        <v>125</v>
      </c>
      <c r="K2646" s="1" t="s">
        <v>56</v>
      </c>
      <c r="L2646"/>
      <c r="M2646"/>
      <c r="N2646"/>
    </row>
    <row r="2647" spans="1:14" ht="15" hidden="1" outlineLevel="2" x14ac:dyDescent="0.25">
      <c r="A2647" s="1"/>
      <c r="B2647" s="8" t="str">
        <f t="shared" si="2083"/>
        <v>Max kW- Channel 83</v>
      </c>
      <c r="C2647" s="1">
        <f t="shared" ref="C2647:D2647" si="2103">C2646+1</f>
        <v>83</v>
      </c>
      <c r="D2647" s="10">
        <f t="shared" si="2103"/>
        <v>6714</v>
      </c>
      <c r="F2647" s="10">
        <f t="shared" si="2086"/>
        <v>12276</v>
      </c>
      <c r="G2647" s="11">
        <f t="shared" si="2087"/>
        <v>12277</v>
      </c>
      <c r="J2647" s="1" t="s">
        <v>125</v>
      </c>
      <c r="K2647" s="1" t="s">
        <v>56</v>
      </c>
      <c r="L2647"/>
      <c r="M2647"/>
      <c r="N2647"/>
    </row>
    <row r="2648" spans="1:14" hidden="1" outlineLevel="2" x14ac:dyDescent="0.25">
      <c r="B2648" s="8" t="str">
        <f t="shared" si="2083"/>
        <v>Max kW- Channel 84</v>
      </c>
      <c r="C2648" s="1">
        <f t="shared" ref="C2648:D2648" si="2104">C2647+1</f>
        <v>84</v>
      </c>
      <c r="D2648" s="10">
        <f t="shared" si="2104"/>
        <v>6715</v>
      </c>
      <c r="F2648" s="10">
        <f t="shared" si="2086"/>
        <v>12278</v>
      </c>
      <c r="G2648" s="11">
        <f t="shared" si="2087"/>
        <v>12279</v>
      </c>
      <c r="J2648" s="1" t="s">
        <v>125</v>
      </c>
      <c r="K2648" s="1" t="s">
        <v>56</v>
      </c>
    </row>
    <row r="2649" spans="1:14" hidden="1" outlineLevel="2" x14ac:dyDescent="0.25">
      <c r="B2649" s="8" t="str">
        <f t="shared" si="2083"/>
        <v>Max kW- Channel 85</v>
      </c>
      <c r="C2649" s="1">
        <f t="shared" ref="C2649:D2649" si="2105">C2648+1</f>
        <v>85</v>
      </c>
      <c r="D2649" s="10">
        <f t="shared" si="2105"/>
        <v>6716</v>
      </c>
      <c r="F2649" s="10">
        <f t="shared" si="2086"/>
        <v>12280</v>
      </c>
      <c r="G2649" s="11">
        <f t="shared" si="2087"/>
        <v>12281</v>
      </c>
      <c r="J2649" s="1" t="s">
        <v>125</v>
      </c>
      <c r="K2649" s="1" t="s">
        <v>56</v>
      </c>
    </row>
    <row r="2650" spans="1:14" hidden="1" outlineLevel="2" x14ac:dyDescent="0.25">
      <c r="B2650" s="8" t="str">
        <f t="shared" si="2083"/>
        <v>Max kW- Channel 86</v>
      </c>
      <c r="C2650" s="1">
        <f t="shared" ref="C2650:D2650" si="2106">C2649+1</f>
        <v>86</v>
      </c>
      <c r="D2650" s="10">
        <f t="shared" si="2106"/>
        <v>6717</v>
      </c>
      <c r="F2650" s="10">
        <f t="shared" si="2086"/>
        <v>12282</v>
      </c>
      <c r="G2650" s="11">
        <f t="shared" si="2087"/>
        <v>12283</v>
      </c>
      <c r="J2650" s="1" t="s">
        <v>125</v>
      </c>
      <c r="K2650" s="1" t="s">
        <v>56</v>
      </c>
    </row>
    <row r="2651" spans="1:14" hidden="1" outlineLevel="2" x14ac:dyDescent="0.25">
      <c r="B2651" s="8" t="str">
        <f t="shared" si="2083"/>
        <v>Max kW- Channel 87</v>
      </c>
      <c r="C2651" s="1">
        <f t="shared" ref="C2651:D2651" si="2107">C2650+1</f>
        <v>87</v>
      </c>
      <c r="D2651" s="10">
        <f t="shared" si="2107"/>
        <v>6718</v>
      </c>
      <c r="F2651" s="10">
        <f t="shared" si="2086"/>
        <v>12284</v>
      </c>
      <c r="G2651" s="11">
        <f t="shared" si="2087"/>
        <v>12285</v>
      </c>
      <c r="J2651" s="1" t="s">
        <v>125</v>
      </c>
      <c r="K2651" s="1" t="s">
        <v>56</v>
      </c>
    </row>
    <row r="2652" spans="1:14" hidden="1" outlineLevel="2" x14ac:dyDescent="0.25">
      <c r="B2652" s="8" t="str">
        <f t="shared" si="2083"/>
        <v>Max kW- Channel 88</v>
      </c>
      <c r="C2652" s="1">
        <f t="shared" ref="C2652:D2652" si="2108">C2651+1</f>
        <v>88</v>
      </c>
      <c r="D2652" s="10">
        <f t="shared" si="2108"/>
        <v>6719</v>
      </c>
      <c r="F2652" s="10">
        <f t="shared" si="2086"/>
        <v>12286</v>
      </c>
      <c r="G2652" s="11">
        <f t="shared" si="2087"/>
        <v>12287</v>
      </c>
      <c r="J2652" s="1" t="s">
        <v>125</v>
      </c>
      <c r="K2652" s="1" t="s">
        <v>56</v>
      </c>
    </row>
    <row r="2653" spans="1:14" hidden="1" outlineLevel="2" x14ac:dyDescent="0.25">
      <c r="B2653" s="8" t="str">
        <f t="shared" si="2083"/>
        <v>Max kW- Channel 89</v>
      </c>
      <c r="C2653" s="1">
        <f t="shared" ref="C2653:D2653" si="2109">C2652+1</f>
        <v>89</v>
      </c>
      <c r="D2653" s="10">
        <f t="shared" si="2109"/>
        <v>6720</v>
      </c>
      <c r="F2653" s="10">
        <f t="shared" si="2086"/>
        <v>12288</v>
      </c>
      <c r="G2653" s="11">
        <f t="shared" si="2087"/>
        <v>12289</v>
      </c>
      <c r="J2653" s="1" t="s">
        <v>125</v>
      </c>
      <c r="K2653" s="1" t="s">
        <v>56</v>
      </c>
    </row>
    <row r="2654" spans="1:14" hidden="1" outlineLevel="2" x14ac:dyDescent="0.25">
      <c r="B2654" s="8" t="str">
        <f t="shared" si="2083"/>
        <v>Max kW- Channel 90</v>
      </c>
      <c r="C2654" s="1">
        <f t="shared" ref="C2654:D2654" si="2110">C2653+1</f>
        <v>90</v>
      </c>
      <c r="D2654" s="10">
        <f t="shared" si="2110"/>
        <v>6721</v>
      </c>
      <c r="F2654" s="10">
        <f t="shared" si="2086"/>
        <v>12290</v>
      </c>
      <c r="G2654" s="11">
        <f t="shared" si="2087"/>
        <v>12291</v>
      </c>
      <c r="J2654" s="1" t="s">
        <v>125</v>
      </c>
      <c r="K2654" s="1" t="s">
        <v>56</v>
      </c>
    </row>
    <row r="2655" spans="1:14" hidden="1" outlineLevel="2" x14ac:dyDescent="0.25">
      <c r="B2655" s="8" t="str">
        <f t="shared" si="2083"/>
        <v>Max kW- Channel 91</v>
      </c>
      <c r="C2655" s="1">
        <f t="shared" ref="C2655:D2655" si="2111">C2654+1</f>
        <v>91</v>
      </c>
      <c r="D2655" s="10">
        <f t="shared" si="2111"/>
        <v>6722</v>
      </c>
      <c r="F2655" s="10">
        <f t="shared" si="2086"/>
        <v>12292</v>
      </c>
      <c r="G2655" s="11">
        <f t="shared" si="2087"/>
        <v>12293</v>
      </c>
      <c r="J2655" s="1" t="s">
        <v>125</v>
      </c>
      <c r="K2655" s="1" t="s">
        <v>56</v>
      </c>
    </row>
    <row r="2656" spans="1:14" hidden="1" outlineLevel="2" x14ac:dyDescent="0.25">
      <c r="B2656" s="8" t="str">
        <f t="shared" si="2083"/>
        <v>Max kW- Channel 92</v>
      </c>
      <c r="C2656" s="1">
        <f t="shared" ref="C2656:D2656" si="2112">C2655+1</f>
        <v>92</v>
      </c>
      <c r="D2656" s="10">
        <f t="shared" si="2112"/>
        <v>6723</v>
      </c>
      <c r="F2656" s="10">
        <f t="shared" si="2086"/>
        <v>12294</v>
      </c>
      <c r="G2656" s="11">
        <f t="shared" si="2087"/>
        <v>12295</v>
      </c>
      <c r="J2656" s="1" t="s">
        <v>125</v>
      </c>
      <c r="K2656" s="1" t="s">
        <v>56</v>
      </c>
    </row>
    <row r="2657" spans="1:14" hidden="1" outlineLevel="2" x14ac:dyDescent="0.25">
      <c r="B2657" s="8" t="str">
        <f t="shared" si="2083"/>
        <v>Max kW- Channel 93</v>
      </c>
      <c r="C2657" s="1">
        <f t="shared" ref="C2657:D2657" si="2113">C2656+1</f>
        <v>93</v>
      </c>
      <c r="D2657" s="10">
        <f t="shared" si="2113"/>
        <v>6724</v>
      </c>
      <c r="F2657" s="10">
        <f t="shared" si="2086"/>
        <v>12296</v>
      </c>
      <c r="G2657" s="11">
        <f t="shared" si="2087"/>
        <v>12297</v>
      </c>
      <c r="J2657" s="1" t="s">
        <v>125</v>
      </c>
      <c r="K2657" s="1" t="s">
        <v>56</v>
      </c>
    </row>
    <row r="2658" spans="1:14" hidden="1" outlineLevel="2" x14ac:dyDescent="0.25">
      <c r="B2658" s="8" t="str">
        <f t="shared" si="2083"/>
        <v>Max kW- Channel 94</v>
      </c>
      <c r="C2658" s="1">
        <f t="shared" ref="C2658:D2658" si="2114">C2657+1</f>
        <v>94</v>
      </c>
      <c r="D2658" s="10">
        <f t="shared" si="2114"/>
        <v>6725</v>
      </c>
      <c r="F2658" s="10">
        <f t="shared" si="2086"/>
        <v>12298</v>
      </c>
      <c r="G2658" s="11">
        <f t="shared" si="2087"/>
        <v>12299</v>
      </c>
      <c r="J2658" s="1" t="s">
        <v>125</v>
      </c>
      <c r="K2658" s="1" t="s">
        <v>56</v>
      </c>
    </row>
    <row r="2659" spans="1:14" hidden="1" outlineLevel="2" x14ac:dyDescent="0.25">
      <c r="B2659" s="8" t="str">
        <f t="shared" si="2083"/>
        <v>Max kW- Channel 95</v>
      </c>
      <c r="C2659" s="1">
        <f t="shared" ref="C2659:D2659" si="2115">C2658+1</f>
        <v>95</v>
      </c>
      <c r="D2659" s="10">
        <f t="shared" si="2115"/>
        <v>6726</v>
      </c>
      <c r="F2659" s="10">
        <f t="shared" si="2086"/>
        <v>12300</v>
      </c>
      <c r="G2659" s="11">
        <f t="shared" si="2087"/>
        <v>12301</v>
      </c>
      <c r="J2659" s="1" t="s">
        <v>125</v>
      </c>
      <c r="K2659" s="1" t="s">
        <v>56</v>
      </c>
    </row>
    <row r="2660" spans="1:14" hidden="1" outlineLevel="2" x14ac:dyDescent="0.25">
      <c r="B2660" s="8" t="str">
        <f t="shared" si="2083"/>
        <v>Max kW- Channel 96</v>
      </c>
      <c r="C2660" s="1">
        <f t="shared" ref="C2660:D2660" si="2116">C2659+1</f>
        <v>96</v>
      </c>
      <c r="D2660" s="10">
        <f t="shared" si="2116"/>
        <v>6727</v>
      </c>
      <c r="F2660" s="10">
        <f t="shared" si="2086"/>
        <v>12302</v>
      </c>
      <c r="G2660" s="11">
        <f t="shared" si="2087"/>
        <v>12303</v>
      </c>
      <c r="J2660" s="1" t="s">
        <v>125</v>
      </c>
      <c r="K2660" s="1" t="s">
        <v>56</v>
      </c>
    </row>
    <row r="2661" spans="1:14" hidden="1" outlineLevel="1" x14ac:dyDescent="0.25"/>
    <row r="2662" spans="1:14" s="9" customFormat="1" hidden="1" outlineLevel="1" x14ac:dyDescent="0.25">
      <c r="A2662" s="7"/>
      <c r="B2662" s="8" t="s">
        <v>22</v>
      </c>
      <c r="C2662" s="8"/>
      <c r="D2662" s="10">
        <f>E2564+1</f>
        <v>6728</v>
      </c>
      <c r="E2662" s="1">
        <f>D2758</f>
        <v>6823</v>
      </c>
      <c r="F2662" s="10">
        <f>G2564+1</f>
        <v>12304</v>
      </c>
      <c r="G2662" s="11">
        <f>G2758</f>
        <v>12495</v>
      </c>
      <c r="H2662" s="1"/>
      <c r="I2662" s="11"/>
      <c r="J2662" s="1" t="s">
        <v>125</v>
      </c>
      <c r="K2662" s="1"/>
      <c r="L2662" s="1"/>
      <c r="M2662" s="1"/>
      <c r="N2662" s="8"/>
    </row>
    <row r="2663" spans="1:14" hidden="1" outlineLevel="2" x14ac:dyDescent="0.25">
      <c r="B2663" s="8" t="str">
        <f>CONCATENATE("Current Demand- Channel ",C2663)</f>
        <v>Current Demand- Channel 1</v>
      </c>
      <c r="C2663" s="1">
        <v>1</v>
      </c>
      <c r="D2663" s="10">
        <f>D2662</f>
        <v>6728</v>
      </c>
      <c r="F2663" s="10">
        <f>F2662</f>
        <v>12304</v>
      </c>
      <c r="G2663" s="11">
        <f>+F2663+1</f>
        <v>12305</v>
      </c>
      <c r="J2663" s="1" t="s">
        <v>125</v>
      </c>
    </row>
    <row r="2664" spans="1:14" ht="15" hidden="1" outlineLevel="2" x14ac:dyDescent="0.25">
      <c r="A2664" s="1"/>
      <c r="B2664" s="8" t="str">
        <f t="shared" ref="B2664:B2727" si="2117">CONCATENATE("Current Demand- Channel ",C2664)</f>
        <v>Current Demand- Channel 2</v>
      </c>
      <c r="C2664" s="1">
        <f>C2663+1</f>
        <v>2</v>
      </c>
      <c r="D2664" s="10">
        <f>D2663+1</f>
        <v>6729</v>
      </c>
      <c r="F2664" s="10">
        <f>G2663+1</f>
        <v>12306</v>
      </c>
      <c r="G2664" s="11">
        <f>+F2664+1</f>
        <v>12307</v>
      </c>
      <c r="J2664" s="1" t="s">
        <v>125</v>
      </c>
      <c r="L2664"/>
      <c r="M2664"/>
      <c r="N2664"/>
    </row>
    <row r="2665" spans="1:14" ht="15" hidden="1" outlineLevel="2" x14ac:dyDescent="0.25">
      <c r="A2665" s="1"/>
      <c r="B2665" s="8" t="str">
        <f t="shared" si="2117"/>
        <v>Current Demand- Channel 3</v>
      </c>
      <c r="C2665" s="1">
        <f t="shared" ref="C2665:D2665" si="2118">C2664+1</f>
        <v>3</v>
      </c>
      <c r="D2665" s="10">
        <f t="shared" si="2118"/>
        <v>6730</v>
      </c>
      <c r="F2665" s="10">
        <f t="shared" ref="F2665:F2728" si="2119">G2664+1</f>
        <v>12308</v>
      </c>
      <c r="G2665" s="11">
        <f t="shared" ref="G2665:G2728" si="2120">+F2665+1</f>
        <v>12309</v>
      </c>
      <c r="J2665" s="1" t="s">
        <v>125</v>
      </c>
      <c r="L2665"/>
      <c r="M2665"/>
      <c r="N2665"/>
    </row>
    <row r="2666" spans="1:14" ht="15" hidden="1" outlineLevel="2" x14ac:dyDescent="0.25">
      <c r="A2666" s="1"/>
      <c r="B2666" s="8" t="str">
        <f t="shared" si="2117"/>
        <v>Current Demand- Channel 4</v>
      </c>
      <c r="C2666" s="1">
        <f t="shared" ref="C2666:D2666" si="2121">C2665+1</f>
        <v>4</v>
      </c>
      <c r="D2666" s="10">
        <f t="shared" si="2121"/>
        <v>6731</v>
      </c>
      <c r="F2666" s="10">
        <f t="shared" si="2119"/>
        <v>12310</v>
      </c>
      <c r="G2666" s="11">
        <f t="shared" si="2120"/>
        <v>12311</v>
      </c>
      <c r="J2666" s="1" t="s">
        <v>125</v>
      </c>
      <c r="L2666"/>
      <c r="M2666"/>
      <c r="N2666"/>
    </row>
    <row r="2667" spans="1:14" ht="15" hidden="1" outlineLevel="2" x14ac:dyDescent="0.25">
      <c r="A2667" s="1"/>
      <c r="B2667" s="8" t="str">
        <f t="shared" si="2117"/>
        <v>Current Demand- Channel 5</v>
      </c>
      <c r="C2667" s="1">
        <f t="shared" ref="C2667:D2667" si="2122">C2666+1</f>
        <v>5</v>
      </c>
      <c r="D2667" s="10">
        <f t="shared" si="2122"/>
        <v>6732</v>
      </c>
      <c r="F2667" s="10">
        <f t="shared" si="2119"/>
        <v>12312</v>
      </c>
      <c r="G2667" s="11">
        <f t="shared" si="2120"/>
        <v>12313</v>
      </c>
      <c r="J2667" s="1" t="s">
        <v>125</v>
      </c>
      <c r="L2667"/>
      <c r="M2667"/>
      <c r="N2667"/>
    </row>
    <row r="2668" spans="1:14" ht="15" hidden="1" outlineLevel="2" x14ac:dyDescent="0.25">
      <c r="A2668" s="1"/>
      <c r="B2668" s="8" t="str">
        <f t="shared" si="2117"/>
        <v>Current Demand- Channel 6</v>
      </c>
      <c r="C2668" s="1">
        <f t="shared" ref="C2668:D2668" si="2123">C2667+1</f>
        <v>6</v>
      </c>
      <c r="D2668" s="10">
        <f t="shared" si="2123"/>
        <v>6733</v>
      </c>
      <c r="F2668" s="10">
        <f t="shared" si="2119"/>
        <v>12314</v>
      </c>
      <c r="G2668" s="11">
        <f t="shared" si="2120"/>
        <v>12315</v>
      </c>
      <c r="J2668" s="1" t="s">
        <v>125</v>
      </c>
      <c r="L2668"/>
      <c r="M2668"/>
      <c r="N2668"/>
    </row>
    <row r="2669" spans="1:14" ht="15" hidden="1" outlineLevel="2" x14ac:dyDescent="0.25">
      <c r="A2669" s="1"/>
      <c r="B2669" s="8" t="str">
        <f t="shared" si="2117"/>
        <v>Current Demand- Channel 7</v>
      </c>
      <c r="C2669" s="1">
        <f t="shared" ref="C2669:D2669" si="2124">C2668+1</f>
        <v>7</v>
      </c>
      <c r="D2669" s="10">
        <f t="shared" si="2124"/>
        <v>6734</v>
      </c>
      <c r="F2669" s="10">
        <f t="shared" si="2119"/>
        <v>12316</v>
      </c>
      <c r="G2669" s="11">
        <f t="shared" si="2120"/>
        <v>12317</v>
      </c>
      <c r="J2669" s="1" t="s">
        <v>125</v>
      </c>
      <c r="L2669"/>
      <c r="M2669"/>
      <c r="N2669"/>
    </row>
    <row r="2670" spans="1:14" ht="15" hidden="1" outlineLevel="2" x14ac:dyDescent="0.25">
      <c r="A2670" s="1"/>
      <c r="B2670" s="8" t="str">
        <f t="shared" si="2117"/>
        <v>Current Demand- Channel 8</v>
      </c>
      <c r="C2670" s="1">
        <f t="shared" ref="C2670:D2670" si="2125">C2669+1</f>
        <v>8</v>
      </c>
      <c r="D2670" s="10">
        <f t="shared" si="2125"/>
        <v>6735</v>
      </c>
      <c r="F2670" s="10">
        <f t="shared" si="2119"/>
        <v>12318</v>
      </c>
      <c r="G2670" s="11">
        <f t="shared" si="2120"/>
        <v>12319</v>
      </c>
      <c r="J2670" s="1" t="s">
        <v>125</v>
      </c>
      <c r="L2670"/>
      <c r="M2670"/>
      <c r="N2670"/>
    </row>
    <row r="2671" spans="1:14" ht="15" hidden="1" outlineLevel="2" x14ac:dyDescent="0.25">
      <c r="A2671" s="1"/>
      <c r="B2671" s="8" t="str">
        <f t="shared" si="2117"/>
        <v>Current Demand- Channel 9</v>
      </c>
      <c r="C2671" s="1">
        <f t="shared" ref="C2671:D2671" si="2126">C2670+1</f>
        <v>9</v>
      </c>
      <c r="D2671" s="10">
        <f t="shared" si="2126"/>
        <v>6736</v>
      </c>
      <c r="F2671" s="10">
        <f t="shared" si="2119"/>
        <v>12320</v>
      </c>
      <c r="G2671" s="11">
        <f t="shared" si="2120"/>
        <v>12321</v>
      </c>
      <c r="J2671" s="1" t="s">
        <v>125</v>
      </c>
      <c r="L2671"/>
      <c r="M2671"/>
      <c r="N2671"/>
    </row>
    <row r="2672" spans="1:14" ht="15" hidden="1" outlineLevel="2" x14ac:dyDescent="0.25">
      <c r="A2672" s="1"/>
      <c r="B2672" s="8" t="str">
        <f t="shared" si="2117"/>
        <v>Current Demand- Channel 10</v>
      </c>
      <c r="C2672" s="1">
        <f t="shared" ref="C2672:D2672" si="2127">C2671+1</f>
        <v>10</v>
      </c>
      <c r="D2672" s="10">
        <f t="shared" si="2127"/>
        <v>6737</v>
      </c>
      <c r="F2672" s="10">
        <f t="shared" si="2119"/>
        <v>12322</v>
      </c>
      <c r="G2672" s="11">
        <f t="shared" si="2120"/>
        <v>12323</v>
      </c>
      <c r="J2672" s="1" t="s">
        <v>125</v>
      </c>
      <c r="L2672"/>
      <c r="M2672"/>
      <c r="N2672"/>
    </row>
    <row r="2673" spans="1:14" ht="15" hidden="1" outlineLevel="2" x14ac:dyDescent="0.25">
      <c r="A2673" s="1"/>
      <c r="B2673" s="8" t="str">
        <f t="shared" si="2117"/>
        <v>Current Demand- Channel 11</v>
      </c>
      <c r="C2673" s="1">
        <f t="shared" ref="C2673:D2673" si="2128">C2672+1</f>
        <v>11</v>
      </c>
      <c r="D2673" s="10">
        <f t="shared" si="2128"/>
        <v>6738</v>
      </c>
      <c r="F2673" s="10">
        <f t="shared" si="2119"/>
        <v>12324</v>
      </c>
      <c r="G2673" s="11">
        <f t="shared" si="2120"/>
        <v>12325</v>
      </c>
      <c r="J2673" s="1" t="s">
        <v>125</v>
      </c>
      <c r="L2673"/>
      <c r="M2673"/>
      <c r="N2673"/>
    </row>
    <row r="2674" spans="1:14" ht="15" hidden="1" outlineLevel="2" x14ac:dyDescent="0.25">
      <c r="A2674" s="1"/>
      <c r="B2674" s="8" t="str">
        <f t="shared" si="2117"/>
        <v>Current Demand- Channel 12</v>
      </c>
      <c r="C2674" s="1">
        <f t="shared" ref="C2674:D2674" si="2129">C2673+1</f>
        <v>12</v>
      </c>
      <c r="D2674" s="10">
        <f t="shared" si="2129"/>
        <v>6739</v>
      </c>
      <c r="F2674" s="10">
        <f t="shared" si="2119"/>
        <v>12326</v>
      </c>
      <c r="G2674" s="11">
        <f t="shared" si="2120"/>
        <v>12327</v>
      </c>
      <c r="J2674" s="1" t="s">
        <v>125</v>
      </c>
      <c r="L2674"/>
      <c r="M2674"/>
      <c r="N2674"/>
    </row>
    <row r="2675" spans="1:14" ht="15" hidden="1" outlineLevel="2" x14ac:dyDescent="0.25">
      <c r="A2675" s="1"/>
      <c r="B2675" s="8" t="str">
        <f t="shared" si="2117"/>
        <v>Current Demand- Channel 13</v>
      </c>
      <c r="C2675" s="1">
        <f t="shared" ref="C2675:D2675" si="2130">C2674+1</f>
        <v>13</v>
      </c>
      <c r="D2675" s="10">
        <f t="shared" si="2130"/>
        <v>6740</v>
      </c>
      <c r="F2675" s="10">
        <f t="shared" si="2119"/>
        <v>12328</v>
      </c>
      <c r="G2675" s="11">
        <f t="shared" si="2120"/>
        <v>12329</v>
      </c>
      <c r="J2675" s="1" t="s">
        <v>125</v>
      </c>
      <c r="L2675"/>
      <c r="M2675"/>
      <c r="N2675"/>
    </row>
    <row r="2676" spans="1:14" ht="15" hidden="1" outlineLevel="2" x14ac:dyDescent="0.25">
      <c r="A2676" s="1"/>
      <c r="B2676" s="8" t="str">
        <f t="shared" si="2117"/>
        <v>Current Demand- Channel 14</v>
      </c>
      <c r="C2676" s="1">
        <f t="shared" ref="C2676:D2676" si="2131">C2675+1</f>
        <v>14</v>
      </c>
      <c r="D2676" s="10">
        <f t="shared" si="2131"/>
        <v>6741</v>
      </c>
      <c r="F2676" s="10">
        <f t="shared" si="2119"/>
        <v>12330</v>
      </c>
      <c r="G2676" s="11">
        <f t="shared" si="2120"/>
        <v>12331</v>
      </c>
      <c r="J2676" s="1" t="s">
        <v>125</v>
      </c>
      <c r="L2676"/>
      <c r="M2676"/>
      <c r="N2676"/>
    </row>
    <row r="2677" spans="1:14" ht="15" hidden="1" outlineLevel="2" x14ac:dyDescent="0.25">
      <c r="A2677" s="1"/>
      <c r="B2677" s="8" t="str">
        <f t="shared" si="2117"/>
        <v>Current Demand- Channel 15</v>
      </c>
      <c r="C2677" s="1">
        <f t="shared" ref="C2677:D2677" si="2132">C2676+1</f>
        <v>15</v>
      </c>
      <c r="D2677" s="10">
        <f t="shared" si="2132"/>
        <v>6742</v>
      </c>
      <c r="F2677" s="10">
        <f t="shared" si="2119"/>
        <v>12332</v>
      </c>
      <c r="G2677" s="11">
        <f t="shared" si="2120"/>
        <v>12333</v>
      </c>
      <c r="J2677" s="1" t="s">
        <v>125</v>
      </c>
      <c r="L2677"/>
      <c r="M2677"/>
      <c r="N2677"/>
    </row>
    <row r="2678" spans="1:14" ht="15" hidden="1" outlineLevel="2" x14ac:dyDescent="0.25">
      <c r="A2678" s="1"/>
      <c r="B2678" s="8" t="str">
        <f t="shared" si="2117"/>
        <v>Current Demand- Channel 16</v>
      </c>
      <c r="C2678" s="1">
        <f t="shared" ref="C2678:D2678" si="2133">C2677+1</f>
        <v>16</v>
      </c>
      <c r="D2678" s="10">
        <f t="shared" si="2133"/>
        <v>6743</v>
      </c>
      <c r="F2678" s="10">
        <f t="shared" si="2119"/>
        <v>12334</v>
      </c>
      <c r="G2678" s="11">
        <f t="shared" si="2120"/>
        <v>12335</v>
      </c>
      <c r="J2678" s="1" t="s">
        <v>125</v>
      </c>
      <c r="L2678"/>
      <c r="M2678"/>
      <c r="N2678"/>
    </row>
    <row r="2679" spans="1:14" ht="15" hidden="1" outlineLevel="2" x14ac:dyDescent="0.25">
      <c r="A2679" s="1"/>
      <c r="B2679" s="8" t="str">
        <f t="shared" si="2117"/>
        <v>Current Demand- Channel 17</v>
      </c>
      <c r="C2679" s="1">
        <f t="shared" ref="C2679:D2679" si="2134">C2678+1</f>
        <v>17</v>
      </c>
      <c r="D2679" s="10">
        <f t="shared" si="2134"/>
        <v>6744</v>
      </c>
      <c r="F2679" s="10">
        <f t="shared" si="2119"/>
        <v>12336</v>
      </c>
      <c r="G2679" s="11">
        <f t="shared" si="2120"/>
        <v>12337</v>
      </c>
      <c r="J2679" s="1" t="s">
        <v>125</v>
      </c>
      <c r="L2679"/>
      <c r="M2679"/>
      <c r="N2679"/>
    </row>
    <row r="2680" spans="1:14" ht="15" hidden="1" outlineLevel="2" x14ac:dyDescent="0.25">
      <c r="A2680" s="1"/>
      <c r="B2680" s="8" t="str">
        <f t="shared" si="2117"/>
        <v>Current Demand- Channel 18</v>
      </c>
      <c r="C2680" s="1">
        <f t="shared" ref="C2680:D2680" si="2135">C2679+1</f>
        <v>18</v>
      </c>
      <c r="D2680" s="10">
        <f t="shared" si="2135"/>
        <v>6745</v>
      </c>
      <c r="F2680" s="10">
        <f t="shared" si="2119"/>
        <v>12338</v>
      </c>
      <c r="G2680" s="11">
        <f t="shared" si="2120"/>
        <v>12339</v>
      </c>
      <c r="J2680" s="1" t="s">
        <v>125</v>
      </c>
      <c r="L2680"/>
      <c r="M2680"/>
      <c r="N2680"/>
    </row>
    <row r="2681" spans="1:14" ht="15" hidden="1" outlineLevel="2" x14ac:dyDescent="0.25">
      <c r="A2681" s="1"/>
      <c r="B2681" s="8" t="str">
        <f t="shared" si="2117"/>
        <v>Current Demand- Channel 19</v>
      </c>
      <c r="C2681" s="1">
        <f t="shared" ref="C2681:D2681" si="2136">C2680+1</f>
        <v>19</v>
      </c>
      <c r="D2681" s="10">
        <f t="shared" si="2136"/>
        <v>6746</v>
      </c>
      <c r="F2681" s="10">
        <f t="shared" si="2119"/>
        <v>12340</v>
      </c>
      <c r="G2681" s="11">
        <f t="shared" si="2120"/>
        <v>12341</v>
      </c>
      <c r="J2681" s="1" t="s">
        <v>125</v>
      </c>
      <c r="L2681"/>
      <c r="M2681"/>
      <c r="N2681"/>
    </row>
    <row r="2682" spans="1:14" ht="15" hidden="1" outlineLevel="2" x14ac:dyDescent="0.25">
      <c r="A2682" s="1"/>
      <c r="B2682" s="8" t="str">
        <f t="shared" si="2117"/>
        <v>Current Demand- Channel 20</v>
      </c>
      <c r="C2682" s="1">
        <f t="shared" ref="C2682:D2682" si="2137">C2681+1</f>
        <v>20</v>
      </c>
      <c r="D2682" s="10">
        <f t="shared" si="2137"/>
        <v>6747</v>
      </c>
      <c r="F2682" s="10">
        <f t="shared" si="2119"/>
        <v>12342</v>
      </c>
      <c r="G2682" s="11">
        <f t="shared" si="2120"/>
        <v>12343</v>
      </c>
      <c r="J2682" s="1" t="s">
        <v>125</v>
      </c>
      <c r="L2682"/>
      <c r="M2682"/>
      <c r="N2682"/>
    </row>
    <row r="2683" spans="1:14" ht="15" hidden="1" outlineLevel="2" x14ac:dyDescent="0.25">
      <c r="A2683" s="1"/>
      <c r="B2683" s="8" t="str">
        <f t="shared" si="2117"/>
        <v>Current Demand- Channel 21</v>
      </c>
      <c r="C2683" s="1">
        <f t="shared" ref="C2683:D2683" si="2138">C2682+1</f>
        <v>21</v>
      </c>
      <c r="D2683" s="10">
        <f t="shared" si="2138"/>
        <v>6748</v>
      </c>
      <c r="F2683" s="10">
        <f t="shared" si="2119"/>
        <v>12344</v>
      </c>
      <c r="G2683" s="11">
        <f t="shared" si="2120"/>
        <v>12345</v>
      </c>
      <c r="J2683" s="1" t="s">
        <v>125</v>
      </c>
      <c r="L2683"/>
      <c r="M2683"/>
      <c r="N2683"/>
    </row>
    <row r="2684" spans="1:14" ht="15" hidden="1" outlineLevel="2" x14ac:dyDescent="0.25">
      <c r="A2684" s="1"/>
      <c r="B2684" s="8" t="str">
        <f t="shared" si="2117"/>
        <v>Current Demand- Channel 22</v>
      </c>
      <c r="C2684" s="1">
        <f t="shared" ref="C2684:D2684" si="2139">C2683+1</f>
        <v>22</v>
      </c>
      <c r="D2684" s="10">
        <f t="shared" si="2139"/>
        <v>6749</v>
      </c>
      <c r="F2684" s="10">
        <f t="shared" si="2119"/>
        <v>12346</v>
      </c>
      <c r="G2684" s="11">
        <f t="shared" si="2120"/>
        <v>12347</v>
      </c>
      <c r="J2684" s="1" t="s">
        <v>125</v>
      </c>
      <c r="L2684"/>
      <c r="M2684"/>
      <c r="N2684"/>
    </row>
    <row r="2685" spans="1:14" ht="15" hidden="1" outlineLevel="2" x14ac:dyDescent="0.25">
      <c r="A2685" s="1"/>
      <c r="B2685" s="8" t="str">
        <f t="shared" si="2117"/>
        <v>Current Demand- Channel 23</v>
      </c>
      <c r="C2685" s="1">
        <f t="shared" ref="C2685:D2685" si="2140">C2684+1</f>
        <v>23</v>
      </c>
      <c r="D2685" s="10">
        <f t="shared" si="2140"/>
        <v>6750</v>
      </c>
      <c r="F2685" s="10">
        <f t="shared" si="2119"/>
        <v>12348</v>
      </c>
      <c r="G2685" s="11">
        <f t="shared" si="2120"/>
        <v>12349</v>
      </c>
      <c r="J2685" s="1" t="s">
        <v>125</v>
      </c>
      <c r="L2685"/>
      <c r="M2685"/>
      <c r="N2685"/>
    </row>
    <row r="2686" spans="1:14" ht="15" hidden="1" outlineLevel="2" x14ac:dyDescent="0.25">
      <c r="A2686" s="1"/>
      <c r="B2686" s="8" t="str">
        <f t="shared" si="2117"/>
        <v>Current Demand- Channel 24</v>
      </c>
      <c r="C2686" s="1">
        <f t="shared" ref="C2686:D2686" si="2141">C2685+1</f>
        <v>24</v>
      </c>
      <c r="D2686" s="10">
        <f t="shared" si="2141"/>
        <v>6751</v>
      </c>
      <c r="F2686" s="10">
        <f t="shared" si="2119"/>
        <v>12350</v>
      </c>
      <c r="G2686" s="11">
        <f t="shared" si="2120"/>
        <v>12351</v>
      </c>
      <c r="J2686" s="1" t="s">
        <v>125</v>
      </c>
      <c r="L2686"/>
      <c r="M2686"/>
      <c r="N2686"/>
    </row>
    <row r="2687" spans="1:14" ht="15" hidden="1" outlineLevel="2" x14ac:dyDescent="0.25">
      <c r="A2687" s="1"/>
      <c r="B2687" s="8" t="str">
        <f t="shared" si="2117"/>
        <v>Current Demand- Channel 25</v>
      </c>
      <c r="C2687" s="1">
        <f t="shared" ref="C2687:D2687" si="2142">C2686+1</f>
        <v>25</v>
      </c>
      <c r="D2687" s="10">
        <f t="shared" si="2142"/>
        <v>6752</v>
      </c>
      <c r="F2687" s="10">
        <f t="shared" si="2119"/>
        <v>12352</v>
      </c>
      <c r="G2687" s="11">
        <f t="shared" si="2120"/>
        <v>12353</v>
      </c>
      <c r="J2687" s="1" t="s">
        <v>125</v>
      </c>
      <c r="L2687"/>
      <c r="M2687"/>
      <c r="N2687"/>
    </row>
    <row r="2688" spans="1:14" ht="15" hidden="1" outlineLevel="2" x14ac:dyDescent="0.25">
      <c r="A2688" s="1"/>
      <c r="B2688" s="8" t="str">
        <f t="shared" si="2117"/>
        <v>Current Demand- Channel 26</v>
      </c>
      <c r="C2688" s="1">
        <f t="shared" ref="C2688:D2688" si="2143">C2687+1</f>
        <v>26</v>
      </c>
      <c r="D2688" s="10">
        <f t="shared" si="2143"/>
        <v>6753</v>
      </c>
      <c r="F2688" s="10">
        <f t="shared" si="2119"/>
        <v>12354</v>
      </c>
      <c r="G2688" s="11">
        <f t="shared" si="2120"/>
        <v>12355</v>
      </c>
      <c r="J2688" s="1" t="s">
        <v>125</v>
      </c>
      <c r="L2688"/>
      <c r="M2688"/>
      <c r="N2688"/>
    </row>
    <row r="2689" spans="1:14" ht="15" hidden="1" outlineLevel="2" x14ac:dyDescent="0.25">
      <c r="A2689" s="1"/>
      <c r="B2689" s="8" t="str">
        <f t="shared" si="2117"/>
        <v>Current Demand- Channel 27</v>
      </c>
      <c r="C2689" s="1">
        <f t="shared" ref="C2689:D2689" si="2144">C2688+1</f>
        <v>27</v>
      </c>
      <c r="D2689" s="10">
        <f t="shared" si="2144"/>
        <v>6754</v>
      </c>
      <c r="F2689" s="10">
        <f t="shared" si="2119"/>
        <v>12356</v>
      </c>
      <c r="G2689" s="11">
        <f t="shared" si="2120"/>
        <v>12357</v>
      </c>
      <c r="J2689" s="1" t="s">
        <v>125</v>
      </c>
      <c r="L2689"/>
      <c r="M2689"/>
      <c r="N2689"/>
    </row>
    <row r="2690" spans="1:14" ht="15" hidden="1" outlineLevel="2" x14ac:dyDescent="0.25">
      <c r="A2690" s="1"/>
      <c r="B2690" s="8" t="str">
        <f t="shared" si="2117"/>
        <v>Current Demand- Channel 28</v>
      </c>
      <c r="C2690" s="1">
        <f t="shared" ref="C2690:D2690" si="2145">C2689+1</f>
        <v>28</v>
      </c>
      <c r="D2690" s="10">
        <f t="shared" si="2145"/>
        <v>6755</v>
      </c>
      <c r="F2690" s="10">
        <f t="shared" si="2119"/>
        <v>12358</v>
      </c>
      <c r="G2690" s="11">
        <f t="shared" si="2120"/>
        <v>12359</v>
      </c>
      <c r="J2690" s="1" t="s">
        <v>125</v>
      </c>
      <c r="L2690"/>
      <c r="M2690"/>
      <c r="N2690"/>
    </row>
    <row r="2691" spans="1:14" ht="15" hidden="1" outlineLevel="2" x14ac:dyDescent="0.25">
      <c r="A2691" s="1"/>
      <c r="B2691" s="8" t="str">
        <f t="shared" si="2117"/>
        <v>Current Demand- Channel 29</v>
      </c>
      <c r="C2691" s="1">
        <f t="shared" ref="C2691:D2691" si="2146">C2690+1</f>
        <v>29</v>
      </c>
      <c r="D2691" s="10">
        <f t="shared" si="2146"/>
        <v>6756</v>
      </c>
      <c r="F2691" s="10">
        <f t="shared" si="2119"/>
        <v>12360</v>
      </c>
      <c r="G2691" s="11">
        <f t="shared" si="2120"/>
        <v>12361</v>
      </c>
      <c r="J2691" s="1" t="s">
        <v>125</v>
      </c>
      <c r="L2691"/>
      <c r="M2691"/>
      <c r="N2691"/>
    </row>
    <row r="2692" spans="1:14" ht="15" hidden="1" outlineLevel="2" x14ac:dyDescent="0.25">
      <c r="A2692" s="1"/>
      <c r="B2692" s="8" t="str">
        <f t="shared" si="2117"/>
        <v>Current Demand- Channel 30</v>
      </c>
      <c r="C2692" s="1">
        <f t="shared" ref="C2692:D2692" si="2147">C2691+1</f>
        <v>30</v>
      </c>
      <c r="D2692" s="10">
        <f t="shared" si="2147"/>
        <v>6757</v>
      </c>
      <c r="F2692" s="10">
        <f t="shared" si="2119"/>
        <v>12362</v>
      </c>
      <c r="G2692" s="11">
        <f t="shared" si="2120"/>
        <v>12363</v>
      </c>
      <c r="J2692" s="1" t="s">
        <v>125</v>
      </c>
      <c r="L2692"/>
      <c r="M2692"/>
      <c r="N2692"/>
    </row>
    <row r="2693" spans="1:14" ht="15" hidden="1" outlineLevel="2" x14ac:dyDescent="0.25">
      <c r="A2693" s="1"/>
      <c r="B2693" s="8" t="str">
        <f t="shared" si="2117"/>
        <v>Current Demand- Channel 31</v>
      </c>
      <c r="C2693" s="1">
        <f t="shared" ref="C2693:D2693" si="2148">C2692+1</f>
        <v>31</v>
      </c>
      <c r="D2693" s="10">
        <f t="shared" si="2148"/>
        <v>6758</v>
      </c>
      <c r="F2693" s="10">
        <f t="shared" si="2119"/>
        <v>12364</v>
      </c>
      <c r="G2693" s="11">
        <f t="shared" si="2120"/>
        <v>12365</v>
      </c>
      <c r="J2693" s="1" t="s">
        <v>125</v>
      </c>
      <c r="L2693"/>
      <c r="M2693"/>
      <c r="N2693"/>
    </row>
    <row r="2694" spans="1:14" ht="15" hidden="1" outlineLevel="2" x14ac:dyDescent="0.25">
      <c r="A2694" s="1"/>
      <c r="B2694" s="8" t="str">
        <f t="shared" si="2117"/>
        <v>Current Demand- Channel 32</v>
      </c>
      <c r="C2694" s="1">
        <f t="shared" ref="C2694:D2694" si="2149">C2693+1</f>
        <v>32</v>
      </c>
      <c r="D2694" s="10">
        <f t="shared" si="2149"/>
        <v>6759</v>
      </c>
      <c r="F2694" s="10">
        <f t="shared" si="2119"/>
        <v>12366</v>
      </c>
      <c r="G2694" s="11">
        <f t="shared" si="2120"/>
        <v>12367</v>
      </c>
      <c r="J2694" s="1" t="s">
        <v>125</v>
      </c>
      <c r="L2694"/>
      <c r="M2694"/>
      <c r="N2694"/>
    </row>
    <row r="2695" spans="1:14" ht="15" hidden="1" outlineLevel="2" x14ac:dyDescent="0.25">
      <c r="A2695" s="1"/>
      <c r="B2695" s="8" t="str">
        <f t="shared" si="2117"/>
        <v>Current Demand- Channel 33</v>
      </c>
      <c r="C2695" s="1">
        <f t="shared" ref="C2695:D2695" si="2150">C2694+1</f>
        <v>33</v>
      </c>
      <c r="D2695" s="10">
        <f t="shared" si="2150"/>
        <v>6760</v>
      </c>
      <c r="F2695" s="10">
        <f t="shared" si="2119"/>
        <v>12368</v>
      </c>
      <c r="G2695" s="11">
        <f t="shared" si="2120"/>
        <v>12369</v>
      </c>
      <c r="J2695" s="1" t="s">
        <v>125</v>
      </c>
      <c r="L2695"/>
      <c r="M2695"/>
      <c r="N2695"/>
    </row>
    <row r="2696" spans="1:14" ht="15" hidden="1" outlineLevel="2" x14ac:dyDescent="0.25">
      <c r="A2696" s="1"/>
      <c r="B2696" s="8" t="str">
        <f t="shared" si="2117"/>
        <v>Current Demand- Channel 34</v>
      </c>
      <c r="C2696" s="1">
        <f t="shared" ref="C2696:D2696" si="2151">C2695+1</f>
        <v>34</v>
      </c>
      <c r="D2696" s="10">
        <f t="shared" si="2151"/>
        <v>6761</v>
      </c>
      <c r="F2696" s="10">
        <f t="shared" si="2119"/>
        <v>12370</v>
      </c>
      <c r="G2696" s="11">
        <f t="shared" si="2120"/>
        <v>12371</v>
      </c>
      <c r="J2696" s="1" t="s">
        <v>125</v>
      </c>
      <c r="L2696"/>
      <c r="M2696"/>
      <c r="N2696"/>
    </row>
    <row r="2697" spans="1:14" ht="15" hidden="1" outlineLevel="2" x14ac:dyDescent="0.25">
      <c r="A2697" s="1"/>
      <c r="B2697" s="8" t="str">
        <f t="shared" si="2117"/>
        <v>Current Demand- Channel 35</v>
      </c>
      <c r="C2697" s="1">
        <f t="shared" ref="C2697:D2697" si="2152">C2696+1</f>
        <v>35</v>
      </c>
      <c r="D2697" s="10">
        <f t="shared" si="2152"/>
        <v>6762</v>
      </c>
      <c r="F2697" s="10">
        <f t="shared" si="2119"/>
        <v>12372</v>
      </c>
      <c r="G2697" s="11">
        <f t="shared" si="2120"/>
        <v>12373</v>
      </c>
      <c r="J2697" s="1" t="s">
        <v>125</v>
      </c>
      <c r="L2697"/>
      <c r="M2697"/>
      <c r="N2697"/>
    </row>
    <row r="2698" spans="1:14" ht="15" hidden="1" outlineLevel="2" x14ac:dyDescent="0.25">
      <c r="A2698" s="1"/>
      <c r="B2698" s="8" t="str">
        <f t="shared" si="2117"/>
        <v>Current Demand- Channel 36</v>
      </c>
      <c r="C2698" s="1">
        <f t="shared" ref="C2698:D2698" si="2153">C2697+1</f>
        <v>36</v>
      </c>
      <c r="D2698" s="10">
        <f t="shared" si="2153"/>
        <v>6763</v>
      </c>
      <c r="F2698" s="10">
        <f t="shared" si="2119"/>
        <v>12374</v>
      </c>
      <c r="G2698" s="11">
        <f t="shared" si="2120"/>
        <v>12375</v>
      </c>
      <c r="J2698" s="1" t="s">
        <v>125</v>
      </c>
      <c r="L2698"/>
      <c r="M2698"/>
      <c r="N2698"/>
    </row>
    <row r="2699" spans="1:14" ht="15" hidden="1" outlineLevel="2" x14ac:dyDescent="0.25">
      <c r="A2699" s="1"/>
      <c r="B2699" s="8" t="str">
        <f t="shared" si="2117"/>
        <v>Current Demand- Channel 37</v>
      </c>
      <c r="C2699" s="1">
        <f t="shared" ref="C2699:D2699" si="2154">C2698+1</f>
        <v>37</v>
      </c>
      <c r="D2699" s="10">
        <f t="shared" si="2154"/>
        <v>6764</v>
      </c>
      <c r="F2699" s="10">
        <f t="shared" si="2119"/>
        <v>12376</v>
      </c>
      <c r="G2699" s="11">
        <f t="shared" si="2120"/>
        <v>12377</v>
      </c>
      <c r="J2699" s="1" t="s">
        <v>125</v>
      </c>
      <c r="L2699"/>
      <c r="M2699"/>
      <c r="N2699"/>
    </row>
    <row r="2700" spans="1:14" ht="15" hidden="1" outlineLevel="2" x14ac:dyDescent="0.25">
      <c r="A2700" s="1"/>
      <c r="B2700" s="8" t="str">
        <f t="shared" si="2117"/>
        <v>Current Demand- Channel 38</v>
      </c>
      <c r="C2700" s="1">
        <f t="shared" ref="C2700:D2700" si="2155">C2699+1</f>
        <v>38</v>
      </c>
      <c r="D2700" s="10">
        <f t="shared" si="2155"/>
        <v>6765</v>
      </c>
      <c r="F2700" s="10">
        <f t="shared" si="2119"/>
        <v>12378</v>
      </c>
      <c r="G2700" s="11">
        <f t="shared" si="2120"/>
        <v>12379</v>
      </c>
      <c r="J2700" s="1" t="s">
        <v>125</v>
      </c>
      <c r="L2700"/>
      <c r="M2700"/>
      <c r="N2700"/>
    </row>
    <row r="2701" spans="1:14" ht="15" hidden="1" outlineLevel="2" x14ac:dyDescent="0.25">
      <c r="A2701" s="1"/>
      <c r="B2701" s="8" t="str">
        <f t="shared" si="2117"/>
        <v>Current Demand- Channel 39</v>
      </c>
      <c r="C2701" s="1">
        <f t="shared" ref="C2701:D2701" si="2156">C2700+1</f>
        <v>39</v>
      </c>
      <c r="D2701" s="10">
        <f t="shared" si="2156"/>
        <v>6766</v>
      </c>
      <c r="F2701" s="10">
        <f t="shared" si="2119"/>
        <v>12380</v>
      </c>
      <c r="G2701" s="11">
        <f t="shared" si="2120"/>
        <v>12381</v>
      </c>
      <c r="J2701" s="1" t="s">
        <v>125</v>
      </c>
      <c r="L2701"/>
      <c r="M2701"/>
      <c r="N2701"/>
    </row>
    <row r="2702" spans="1:14" ht="15" hidden="1" outlineLevel="2" x14ac:dyDescent="0.25">
      <c r="A2702" s="1"/>
      <c r="B2702" s="8" t="str">
        <f t="shared" si="2117"/>
        <v>Current Demand- Channel 40</v>
      </c>
      <c r="C2702" s="1">
        <f t="shared" ref="C2702:D2702" si="2157">C2701+1</f>
        <v>40</v>
      </c>
      <c r="D2702" s="10">
        <f t="shared" si="2157"/>
        <v>6767</v>
      </c>
      <c r="F2702" s="10">
        <f t="shared" si="2119"/>
        <v>12382</v>
      </c>
      <c r="G2702" s="11">
        <f t="shared" si="2120"/>
        <v>12383</v>
      </c>
      <c r="J2702" s="1" t="s">
        <v>125</v>
      </c>
      <c r="L2702"/>
      <c r="M2702"/>
      <c r="N2702"/>
    </row>
    <row r="2703" spans="1:14" ht="15" hidden="1" outlineLevel="2" x14ac:dyDescent="0.25">
      <c r="A2703" s="1"/>
      <c r="B2703" s="8" t="str">
        <f t="shared" si="2117"/>
        <v>Current Demand- Channel 41</v>
      </c>
      <c r="C2703" s="1">
        <f t="shared" ref="C2703:D2703" si="2158">C2702+1</f>
        <v>41</v>
      </c>
      <c r="D2703" s="10">
        <f t="shared" si="2158"/>
        <v>6768</v>
      </c>
      <c r="F2703" s="10">
        <f t="shared" si="2119"/>
        <v>12384</v>
      </c>
      <c r="G2703" s="11">
        <f t="shared" si="2120"/>
        <v>12385</v>
      </c>
      <c r="J2703" s="1" t="s">
        <v>125</v>
      </c>
      <c r="L2703"/>
      <c r="M2703"/>
      <c r="N2703"/>
    </row>
    <row r="2704" spans="1:14" ht="15" hidden="1" outlineLevel="2" x14ac:dyDescent="0.25">
      <c r="A2704" s="1"/>
      <c r="B2704" s="8" t="str">
        <f t="shared" si="2117"/>
        <v>Current Demand- Channel 42</v>
      </c>
      <c r="C2704" s="1">
        <f t="shared" ref="C2704:D2704" si="2159">C2703+1</f>
        <v>42</v>
      </c>
      <c r="D2704" s="10">
        <f t="shared" si="2159"/>
        <v>6769</v>
      </c>
      <c r="F2704" s="10">
        <f t="shared" si="2119"/>
        <v>12386</v>
      </c>
      <c r="G2704" s="11">
        <f t="shared" si="2120"/>
        <v>12387</v>
      </c>
      <c r="J2704" s="1" t="s">
        <v>125</v>
      </c>
      <c r="L2704"/>
      <c r="M2704"/>
      <c r="N2704"/>
    </row>
    <row r="2705" spans="1:14" ht="15" hidden="1" outlineLevel="2" x14ac:dyDescent="0.25">
      <c r="A2705" s="1"/>
      <c r="B2705" s="8" t="str">
        <f t="shared" si="2117"/>
        <v>Current Demand- Channel 43</v>
      </c>
      <c r="C2705" s="1">
        <f t="shared" ref="C2705:D2705" si="2160">C2704+1</f>
        <v>43</v>
      </c>
      <c r="D2705" s="10">
        <f t="shared" si="2160"/>
        <v>6770</v>
      </c>
      <c r="F2705" s="10">
        <f t="shared" si="2119"/>
        <v>12388</v>
      </c>
      <c r="G2705" s="11">
        <f t="shared" si="2120"/>
        <v>12389</v>
      </c>
      <c r="J2705" s="1" t="s">
        <v>125</v>
      </c>
      <c r="L2705"/>
      <c r="M2705"/>
      <c r="N2705"/>
    </row>
    <row r="2706" spans="1:14" ht="15" hidden="1" outlineLevel="2" x14ac:dyDescent="0.25">
      <c r="A2706" s="1"/>
      <c r="B2706" s="8" t="str">
        <f t="shared" si="2117"/>
        <v>Current Demand- Channel 44</v>
      </c>
      <c r="C2706" s="1">
        <f t="shared" ref="C2706:D2706" si="2161">C2705+1</f>
        <v>44</v>
      </c>
      <c r="D2706" s="10">
        <f t="shared" si="2161"/>
        <v>6771</v>
      </c>
      <c r="F2706" s="10">
        <f t="shared" si="2119"/>
        <v>12390</v>
      </c>
      <c r="G2706" s="11">
        <f t="shared" si="2120"/>
        <v>12391</v>
      </c>
      <c r="J2706" s="1" t="s">
        <v>125</v>
      </c>
      <c r="L2706"/>
      <c r="M2706"/>
      <c r="N2706"/>
    </row>
    <row r="2707" spans="1:14" ht="15" hidden="1" outlineLevel="2" x14ac:dyDescent="0.25">
      <c r="A2707" s="1"/>
      <c r="B2707" s="8" t="str">
        <f t="shared" si="2117"/>
        <v>Current Demand- Channel 45</v>
      </c>
      <c r="C2707" s="1">
        <f t="shared" ref="C2707:D2707" si="2162">C2706+1</f>
        <v>45</v>
      </c>
      <c r="D2707" s="10">
        <f t="shared" si="2162"/>
        <v>6772</v>
      </c>
      <c r="F2707" s="10">
        <f t="shared" si="2119"/>
        <v>12392</v>
      </c>
      <c r="G2707" s="11">
        <f t="shared" si="2120"/>
        <v>12393</v>
      </c>
      <c r="J2707" s="1" t="s">
        <v>125</v>
      </c>
      <c r="L2707"/>
      <c r="M2707"/>
      <c r="N2707"/>
    </row>
    <row r="2708" spans="1:14" ht="15" hidden="1" outlineLevel="2" x14ac:dyDescent="0.25">
      <c r="A2708" s="1"/>
      <c r="B2708" s="8" t="str">
        <f t="shared" si="2117"/>
        <v>Current Demand- Channel 46</v>
      </c>
      <c r="C2708" s="1">
        <f t="shared" ref="C2708:D2708" si="2163">C2707+1</f>
        <v>46</v>
      </c>
      <c r="D2708" s="10">
        <f t="shared" si="2163"/>
        <v>6773</v>
      </c>
      <c r="F2708" s="10">
        <f t="shared" si="2119"/>
        <v>12394</v>
      </c>
      <c r="G2708" s="11">
        <f t="shared" si="2120"/>
        <v>12395</v>
      </c>
      <c r="J2708" s="1" t="s">
        <v>125</v>
      </c>
      <c r="L2708"/>
      <c r="M2708"/>
      <c r="N2708"/>
    </row>
    <row r="2709" spans="1:14" ht="15" hidden="1" outlineLevel="2" x14ac:dyDescent="0.25">
      <c r="A2709" s="1"/>
      <c r="B2709" s="8" t="str">
        <f t="shared" si="2117"/>
        <v>Current Demand- Channel 47</v>
      </c>
      <c r="C2709" s="1">
        <f t="shared" ref="C2709:D2709" si="2164">C2708+1</f>
        <v>47</v>
      </c>
      <c r="D2709" s="10">
        <f t="shared" si="2164"/>
        <v>6774</v>
      </c>
      <c r="F2709" s="10">
        <f t="shared" si="2119"/>
        <v>12396</v>
      </c>
      <c r="G2709" s="11">
        <f t="shared" si="2120"/>
        <v>12397</v>
      </c>
      <c r="J2709" s="1" t="s">
        <v>125</v>
      </c>
      <c r="L2709"/>
      <c r="M2709"/>
      <c r="N2709"/>
    </row>
    <row r="2710" spans="1:14" ht="15" hidden="1" outlineLevel="2" x14ac:dyDescent="0.25">
      <c r="A2710" s="1"/>
      <c r="B2710" s="8" t="str">
        <f t="shared" si="2117"/>
        <v>Current Demand- Channel 48</v>
      </c>
      <c r="C2710" s="1">
        <f t="shared" ref="C2710:D2710" si="2165">C2709+1</f>
        <v>48</v>
      </c>
      <c r="D2710" s="10">
        <f t="shared" si="2165"/>
        <v>6775</v>
      </c>
      <c r="F2710" s="10">
        <f t="shared" si="2119"/>
        <v>12398</v>
      </c>
      <c r="G2710" s="11">
        <f t="shared" si="2120"/>
        <v>12399</v>
      </c>
      <c r="J2710" s="1" t="s">
        <v>125</v>
      </c>
      <c r="L2710"/>
      <c r="M2710"/>
      <c r="N2710"/>
    </row>
    <row r="2711" spans="1:14" ht="15" hidden="1" outlineLevel="2" x14ac:dyDescent="0.25">
      <c r="A2711" s="1"/>
      <c r="B2711" s="8" t="str">
        <f t="shared" si="2117"/>
        <v>Current Demand- Channel 49</v>
      </c>
      <c r="C2711" s="1">
        <f t="shared" ref="C2711:D2711" si="2166">C2710+1</f>
        <v>49</v>
      </c>
      <c r="D2711" s="10">
        <f t="shared" si="2166"/>
        <v>6776</v>
      </c>
      <c r="F2711" s="10">
        <f t="shared" si="2119"/>
        <v>12400</v>
      </c>
      <c r="G2711" s="11">
        <f t="shared" si="2120"/>
        <v>12401</v>
      </c>
      <c r="J2711" s="1" t="s">
        <v>125</v>
      </c>
      <c r="L2711"/>
      <c r="M2711"/>
      <c r="N2711"/>
    </row>
    <row r="2712" spans="1:14" ht="15" hidden="1" outlineLevel="2" x14ac:dyDescent="0.25">
      <c r="A2712" s="1"/>
      <c r="B2712" s="8" t="str">
        <f t="shared" si="2117"/>
        <v>Current Demand- Channel 50</v>
      </c>
      <c r="C2712" s="1">
        <f t="shared" ref="C2712:D2712" si="2167">C2711+1</f>
        <v>50</v>
      </c>
      <c r="D2712" s="10">
        <f t="shared" si="2167"/>
        <v>6777</v>
      </c>
      <c r="F2712" s="10">
        <f t="shared" si="2119"/>
        <v>12402</v>
      </c>
      <c r="G2712" s="11">
        <f t="shared" si="2120"/>
        <v>12403</v>
      </c>
      <c r="J2712" s="1" t="s">
        <v>125</v>
      </c>
      <c r="L2712"/>
      <c r="M2712"/>
      <c r="N2712"/>
    </row>
    <row r="2713" spans="1:14" ht="15" hidden="1" outlineLevel="2" x14ac:dyDescent="0.25">
      <c r="A2713" s="1"/>
      <c r="B2713" s="8" t="str">
        <f t="shared" si="2117"/>
        <v>Current Demand- Channel 51</v>
      </c>
      <c r="C2713" s="1">
        <f t="shared" ref="C2713:D2713" si="2168">C2712+1</f>
        <v>51</v>
      </c>
      <c r="D2713" s="10">
        <f t="shared" si="2168"/>
        <v>6778</v>
      </c>
      <c r="F2713" s="10">
        <f t="shared" si="2119"/>
        <v>12404</v>
      </c>
      <c r="G2713" s="11">
        <f t="shared" si="2120"/>
        <v>12405</v>
      </c>
      <c r="J2713" s="1" t="s">
        <v>125</v>
      </c>
      <c r="L2713"/>
      <c r="M2713"/>
      <c r="N2713"/>
    </row>
    <row r="2714" spans="1:14" ht="15" hidden="1" outlineLevel="2" x14ac:dyDescent="0.25">
      <c r="A2714" s="1"/>
      <c r="B2714" s="8" t="str">
        <f t="shared" si="2117"/>
        <v>Current Demand- Channel 52</v>
      </c>
      <c r="C2714" s="1">
        <f t="shared" ref="C2714:D2714" si="2169">C2713+1</f>
        <v>52</v>
      </c>
      <c r="D2714" s="10">
        <f t="shared" si="2169"/>
        <v>6779</v>
      </c>
      <c r="F2714" s="10">
        <f t="shared" si="2119"/>
        <v>12406</v>
      </c>
      <c r="G2714" s="11">
        <f t="shared" si="2120"/>
        <v>12407</v>
      </c>
      <c r="J2714" s="1" t="s">
        <v>125</v>
      </c>
      <c r="L2714"/>
      <c r="M2714"/>
      <c r="N2714"/>
    </row>
    <row r="2715" spans="1:14" ht="15" hidden="1" outlineLevel="2" x14ac:dyDescent="0.25">
      <c r="A2715" s="1"/>
      <c r="B2715" s="8" t="str">
        <f t="shared" si="2117"/>
        <v>Current Demand- Channel 53</v>
      </c>
      <c r="C2715" s="1">
        <f t="shared" ref="C2715:D2715" si="2170">C2714+1</f>
        <v>53</v>
      </c>
      <c r="D2715" s="10">
        <f t="shared" si="2170"/>
        <v>6780</v>
      </c>
      <c r="F2715" s="10">
        <f t="shared" si="2119"/>
        <v>12408</v>
      </c>
      <c r="G2715" s="11">
        <f t="shared" si="2120"/>
        <v>12409</v>
      </c>
      <c r="J2715" s="1" t="s">
        <v>125</v>
      </c>
      <c r="L2715"/>
      <c r="M2715"/>
      <c r="N2715"/>
    </row>
    <row r="2716" spans="1:14" ht="15" hidden="1" outlineLevel="2" x14ac:dyDescent="0.25">
      <c r="A2716" s="1"/>
      <c r="B2716" s="8" t="str">
        <f t="shared" si="2117"/>
        <v>Current Demand- Channel 54</v>
      </c>
      <c r="C2716" s="1">
        <f t="shared" ref="C2716:D2716" si="2171">C2715+1</f>
        <v>54</v>
      </c>
      <c r="D2716" s="10">
        <f t="shared" si="2171"/>
        <v>6781</v>
      </c>
      <c r="F2716" s="10">
        <f t="shared" si="2119"/>
        <v>12410</v>
      </c>
      <c r="G2716" s="11">
        <f t="shared" si="2120"/>
        <v>12411</v>
      </c>
      <c r="J2716" s="1" t="s">
        <v>125</v>
      </c>
      <c r="L2716"/>
      <c r="M2716"/>
      <c r="N2716"/>
    </row>
    <row r="2717" spans="1:14" ht="15" hidden="1" outlineLevel="2" x14ac:dyDescent="0.25">
      <c r="A2717" s="1"/>
      <c r="B2717" s="8" t="str">
        <f t="shared" si="2117"/>
        <v>Current Demand- Channel 55</v>
      </c>
      <c r="C2717" s="1">
        <f t="shared" ref="C2717:D2717" si="2172">C2716+1</f>
        <v>55</v>
      </c>
      <c r="D2717" s="10">
        <f t="shared" si="2172"/>
        <v>6782</v>
      </c>
      <c r="F2717" s="10">
        <f t="shared" si="2119"/>
        <v>12412</v>
      </c>
      <c r="G2717" s="11">
        <f t="shared" si="2120"/>
        <v>12413</v>
      </c>
      <c r="J2717" s="1" t="s">
        <v>125</v>
      </c>
      <c r="L2717"/>
      <c r="M2717"/>
      <c r="N2717"/>
    </row>
    <row r="2718" spans="1:14" ht="15" hidden="1" outlineLevel="2" x14ac:dyDescent="0.25">
      <c r="A2718" s="1"/>
      <c r="B2718" s="8" t="str">
        <f t="shared" si="2117"/>
        <v>Current Demand- Channel 56</v>
      </c>
      <c r="C2718" s="1">
        <f t="shared" ref="C2718:D2718" si="2173">C2717+1</f>
        <v>56</v>
      </c>
      <c r="D2718" s="10">
        <f t="shared" si="2173"/>
        <v>6783</v>
      </c>
      <c r="F2718" s="10">
        <f t="shared" si="2119"/>
        <v>12414</v>
      </c>
      <c r="G2718" s="11">
        <f t="shared" si="2120"/>
        <v>12415</v>
      </c>
      <c r="J2718" s="1" t="s">
        <v>125</v>
      </c>
      <c r="L2718"/>
      <c r="M2718"/>
      <c r="N2718"/>
    </row>
    <row r="2719" spans="1:14" ht="15" hidden="1" outlineLevel="2" x14ac:dyDescent="0.25">
      <c r="A2719" s="1"/>
      <c r="B2719" s="8" t="str">
        <f t="shared" si="2117"/>
        <v>Current Demand- Channel 57</v>
      </c>
      <c r="C2719" s="1">
        <f t="shared" ref="C2719:D2719" si="2174">C2718+1</f>
        <v>57</v>
      </c>
      <c r="D2719" s="10">
        <f t="shared" si="2174"/>
        <v>6784</v>
      </c>
      <c r="F2719" s="10">
        <f t="shared" si="2119"/>
        <v>12416</v>
      </c>
      <c r="G2719" s="11">
        <f t="shared" si="2120"/>
        <v>12417</v>
      </c>
      <c r="J2719" s="1" t="s">
        <v>125</v>
      </c>
      <c r="L2719"/>
      <c r="M2719"/>
      <c r="N2719"/>
    </row>
    <row r="2720" spans="1:14" ht="15" hidden="1" outlineLevel="2" x14ac:dyDescent="0.25">
      <c r="A2720" s="1"/>
      <c r="B2720" s="8" t="str">
        <f t="shared" si="2117"/>
        <v>Current Demand- Channel 58</v>
      </c>
      <c r="C2720" s="1">
        <f t="shared" ref="C2720:D2720" si="2175">C2719+1</f>
        <v>58</v>
      </c>
      <c r="D2720" s="10">
        <f t="shared" si="2175"/>
        <v>6785</v>
      </c>
      <c r="F2720" s="10">
        <f t="shared" si="2119"/>
        <v>12418</v>
      </c>
      <c r="G2720" s="11">
        <f t="shared" si="2120"/>
        <v>12419</v>
      </c>
      <c r="J2720" s="1" t="s">
        <v>125</v>
      </c>
      <c r="L2720"/>
      <c r="M2720"/>
      <c r="N2720"/>
    </row>
    <row r="2721" spans="1:14" ht="15" hidden="1" outlineLevel="2" x14ac:dyDescent="0.25">
      <c r="A2721" s="1"/>
      <c r="B2721" s="8" t="str">
        <f t="shared" si="2117"/>
        <v>Current Demand- Channel 59</v>
      </c>
      <c r="C2721" s="1">
        <f t="shared" ref="C2721:D2721" si="2176">C2720+1</f>
        <v>59</v>
      </c>
      <c r="D2721" s="10">
        <f t="shared" si="2176"/>
        <v>6786</v>
      </c>
      <c r="F2721" s="10">
        <f t="shared" si="2119"/>
        <v>12420</v>
      </c>
      <c r="G2721" s="11">
        <f t="shared" si="2120"/>
        <v>12421</v>
      </c>
      <c r="J2721" s="1" t="s">
        <v>125</v>
      </c>
      <c r="L2721"/>
      <c r="M2721"/>
      <c r="N2721"/>
    </row>
    <row r="2722" spans="1:14" ht="15" hidden="1" outlineLevel="2" x14ac:dyDescent="0.25">
      <c r="A2722" s="1"/>
      <c r="B2722" s="8" t="str">
        <f t="shared" si="2117"/>
        <v>Current Demand- Channel 60</v>
      </c>
      <c r="C2722" s="1">
        <f t="shared" ref="C2722:D2722" si="2177">C2721+1</f>
        <v>60</v>
      </c>
      <c r="D2722" s="10">
        <f t="shared" si="2177"/>
        <v>6787</v>
      </c>
      <c r="F2722" s="10">
        <f t="shared" si="2119"/>
        <v>12422</v>
      </c>
      <c r="G2722" s="11">
        <f t="shared" si="2120"/>
        <v>12423</v>
      </c>
      <c r="J2722" s="1" t="s">
        <v>125</v>
      </c>
      <c r="L2722"/>
      <c r="M2722"/>
      <c r="N2722"/>
    </row>
    <row r="2723" spans="1:14" ht="15" hidden="1" outlineLevel="2" x14ac:dyDescent="0.25">
      <c r="A2723" s="1"/>
      <c r="B2723" s="8" t="str">
        <f t="shared" si="2117"/>
        <v>Current Demand- Channel 61</v>
      </c>
      <c r="C2723" s="1">
        <f t="shared" ref="C2723:D2723" si="2178">C2722+1</f>
        <v>61</v>
      </c>
      <c r="D2723" s="10">
        <f t="shared" si="2178"/>
        <v>6788</v>
      </c>
      <c r="F2723" s="10">
        <f t="shared" si="2119"/>
        <v>12424</v>
      </c>
      <c r="G2723" s="11">
        <f t="shared" si="2120"/>
        <v>12425</v>
      </c>
      <c r="J2723" s="1" t="s">
        <v>125</v>
      </c>
      <c r="L2723"/>
      <c r="M2723"/>
      <c r="N2723"/>
    </row>
    <row r="2724" spans="1:14" ht="15" hidden="1" outlineLevel="2" x14ac:dyDescent="0.25">
      <c r="A2724" s="1"/>
      <c r="B2724" s="8" t="str">
        <f t="shared" si="2117"/>
        <v>Current Demand- Channel 62</v>
      </c>
      <c r="C2724" s="1">
        <f t="shared" ref="C2724:D2724" si="2179">C2723+1</f>
        <v>62</v>
      </c>
      <c r="D2724" s="10">
        <f t="shared" si="2179"/>
        <v>6789</v>
      </c>
      <c r="F2724" s="10">
        <f t="shared" si="2119"/>
        <v>12426</v>
      </c>
      <c r="G2724" s="11">
        <f t="shared" si="2120"/>
        <v>12427</v>
      </c>
      <c r="J2724" s="1" t="s">
        <v>125</v>
      </c>
      <c r="L2724"/>
      <c r="M2724"/>
      <c r="N2724"/>
    </row>
    <row r="2725" spans="1:14" ht="15" hidden="1" outlineLevel="2" x14ac:dyDescent="0.25">
      <c r="A2725" s="1"/>
      <c r="B2725" s="8" t="str">
        <f t="shared" si="2117"/>
        <v>Current Demand- Channel 63</v>
      </c>
      <c r="C2725" s="1">
        <f t="shared" ref="C2725:D2725" si="2180">C2724+1</f>
        <v>63</v>
      </c>
      <c r="D2725" s="10">
        <f t="shared" si="2180"/>
        <v>6790</v>
      </c>
      <c r="F2725" s="10">
        <f t="shared" si="2119"/>
        <v>12428</v>
      </c>
      <c r="G2725" s="11">
        <f t="shared" si="2120"/>
        <v>12429</v>
      </c>
      <c r="J2725" s="1" t="s">
        <v>125</v>
      </c>
      <c r="L2725"/>
      <c r="M2725"/>
      <c r="N2725"/>
    </row>
    <row r="2726" spans="1:14" ht="15" hidden="1" outlineLevel="2" x14ac:dyDescent="0.25">
      <c r="A2726" s="1"/>
      <c r="B2726" s="8" t="str">
        <f t="shared" si="2117"/>
        <v>Current Demand- Channel 64</v>
      </c>
      <c r="C2726" s="1">
        <f t="shared" ref="C2726:D2726" si="2181">C2725+1</f>
        <v>64</v>
      </c>
      <c r="D2726" s="10">
        <f t="shared" si="2181"/>
        <v>6791</v>
      </c>
      <c r="F2726" s="10">
        <f t="shared" si="2119"/>
        <v>12430</v>
      </c>
      <c r="G2726" s="11">
        <f t="shared" si="2120"/>
        <v>12431</v>
      </c>
      <c r="J2726" s="1" t="s">
        <v>125</v>
      </c>
      <c r="L2726"/>
      <c r="M2726"/>
      <c r="N2726"/>
    </row>
    <row r="2727" spans="1:14" ht="15" hidden="1" outlineLevel="2" x14ac:dyDescent="0.25">
      <c r="A2727" s="1"/>
      <c r="B2727" s="8" t="str">
        <f t="shared" si="2117"/>
        <v>Current Demand- Channel 65</v>
      </c>
      <c r="C2727" s="1">
        <f t="shared" ref="C2727:D2727" si="2182">C2726+1</f>
        <v>65</v>
      </c>
      <c r="D2727" s="10">
        <f t="shared" si="2182"/>
        <v>6792</v>
      </c>
      <c r="F2727" s="10">
        <f t="shared" si="2119"/>
        <v>12432</v>
      </c>
      <c r="G2727" s="11">
        <f t="shared" si="2120"/>
        <v>12433</v>
      </c>
      <c r="J2727" s="1" t="s">
        <v>125</v>
      </c>
      <c r="L2727"/>
      <c r="M2727"/>
      <c r="N2727"/>
    </row>
    <row r="2728" spans="1:14" ht="15" hidden="1" outlineLevel="2" x14ac:dyDescent="0.25">
      <c r="A2728" s="1"/>
      <c r="B2728" s="8" t="str">
        <f t="shared" ref="B2728:B2758" si="2183">CONCATENATE("Current Demand- Channel ",C2728)</f>
        <v>Current Demand- Channel 66</v>
      </c>
      <c r="C2728" s="1">
        <f t="shared" ref="C2728:D2728" si="2184">C2727+1</f>
        <v>66</v>
      </c>
      <c r="D2728" s="10">
        <f t="shared" si="2184"/>
        <v>6793</v>
      </c>
      <c r="F2728" s="10">
        <f t="shared" si="2119"/>
        <v>12434</v>
      </c>
      <c r="G2728" s="11">
        <f t="shared" si="2120"/>
        <v>12435</v>
      </c>
      <c r="J2728" s="1" t="s">
        <v>125</v>
      </c>
      <c r="L2728"/>
      <c r="M2728"/>
      <c r="N2728"/>
    </row>
    <row r="2729" spans="1:14" ht="15" hidden="1" outlineLevel="2" x14ac:dyDescent="0.25">
      <c r="A2729" s="1"/>
      <c r="B2729" s="8" t="str">
        <f t="shared" si="2183"/>
        <v>Current Demand- Channel 67</v>
      </c>
      <c r="C2729" s="1">
        <f t="shared" ref="C2729:D2729" si="2185">C2728+1</f>
        <v>67</v>
      </c>
      <c r="D2729" s="10">
        <f t="shared" si="2185"/>
        <v>6794</v>
      </c>
      <c r="F2729" s="10">
        <f t="shared" ref="F2729:F2758" si="2186">G2728+1</f>
        <v>12436</v>
      </c>
      <c r="G2729" s="11">
        <f t="shared" ref="G2729:G2758" si="2187">+F2729+1</f>
        <v>12437</v>
      </c>
      <c r="J2729" s="1" t="s">
        <v>125</v>
      </c>
      <c r="L2729"/>
      <c r="M2729"/>
      <c r="N2729"/>
    </row>
    <row r="2730" spans="1:14" ht="15" hidden="1" outlineLevel="2" x14ac:dyDescent="0.25">
      <c r="A2730" s="1"/>
      <c r="B2730" s="8" t="str">
        <f t="shared" si="2183"/>
        <v>Current Demand- Channel 68</v>
      </c>
      <c r="C2730" s="1">
        <f t="shared" ref="C2730:D2730" si="2188">C2729+1</f>
        <v>68</v>
      </c>
      <c r="D2730" s="10">
        <f t="shared" si="2188"/>
        <v>6795</v>
      </c>
      <c r="F2730" s="10">
        <f t="shared" si="2186"/>
        <v>12438</v>
      </c>
      <c r="G2730" s="11">
        <f t="shared" si="2187"/>
        <v>12439</v>
      </c>
      <c r="J2730" s="1" t="s">
        <v>125</v>
      </c>
      <c r="L2730"/>
      <c r="M2730"/>
      <c r="N2730"/>
    </row>
    <row r="2731" spans="1:14" ht="15" hidden="1" outlineLevel="2" x14ac:dyDescent="0.25">
      <c r="A2731" s="1"/>
      <c r="B2731" s="8" t="str">
        <f t="shared" si="2183"/>
        <v>Current Demand- Channel 69</v>
      </c>
      <c r="C2731" s="1">
        <f t="shared" ref="C2731:D2731" si="2189">C2730+1</f>
        <v>69</v>
      </c>
      <c r="D2731" s="10">
        <f t="shared" si="2189"/>
        <v>6796</v>
      </c>
      <c r="F2731" s="10">
        <f t="shared" si="2186"/>
        <v>12440</v>
      </c>
      <c r="G2731" s="11">
        <f t="shared" si="2187"/>
        <v>12441</v>
      </c>
      <c r="J2731" s="1" t="s">
        <v>125</v>
      </c>
      <c r="L2731"/>
      <c r="M2731"/>
      <c r="N2731"/>
    </row>
    <row r="2732" spans="1:14" ht="15" hidden="1" outlineLevel="2" x14ac:dyDescent="0.25">
      <c r="A2732" s="1"/>
      <c r="B2732" s="8" t="str">
        <f t="shared" si="2183"/>
        <v>Current Demand- Channel 70</v>
      </c>
      <c r="C2732" s="1">
        <f t="shared" ref="C2732:D2732" si="2190">C2731+1</f>
        <v>70</v>
      </c>
      <c r="D2732" s="10">
        <f t="shared" si="2190"/>
        <v>6797</v>
      </c>
      <c r="F2732" s="10">
        <f t="shared" si="2186"/>
        <v>12442</v>
      </c>
      <c r="G2732" s="11">
        <f t="shared" si="2187"/>
        <v>12443</v>
      </c>
      <c r="J2732" s="1" t="s">
        <v>125</v>
      </c>
      <c r="L2732"/>
      <c r="M2732"/>
      <c r="N2732"/>
    </row>
    <row r="2733" spans="1:14" ht="15" hidden="1" outlineLevel="2" x14ac:dyDescent="0.25">
      <c r="A2733" s="1"/>
      <c r="B2733" s="8" t="str">
        <f t="shared" si="2183"/>
        <v>Current Demand- Channel 71</v>
      </c>
      <c r="C2733" s="1">
        <f t="shared" ref="C2733:D2733" si="2191">C2732+1</f>
        <v>71</v>
      </c>
      <c r="D2733" s="10">
        <f t="shared" si="2191"/>
        <v>6798</v>
      </c>
      <c r="F2733" s="10">
        <f t="shared" si="2186"/>
        <v>12444</v>
      </c>
      <c r="G2733" s="11">
        <f t="shared" si="2187"/>
        <v>12445</v>
      </c>
      <c r="J2733" s="1" t="s">
        <v>125</v>
      </c>
      <c r="L2733"/>
      <c r="M2733"/>
      <c r="N2733"/>
    </row>
    <row r="2734" spans="1:14" ht="15" hidden="1" outlineLevel="2" x14ac:dyDescent="0.25">
      <c r="A2734" s="1"/>
      <c r="B2734" s="8" t="str">
        <f t="shared" si="2183"/>
        <v>Current Demand- Channel 72</v>
      </c>
      <c r="C2734" s="1">
        <f t="shared" ref="C2734:D2734" si="2192">C2733+1</f>
        <v>72</v>
      </c>
      <c r="D2734" s="10">
        <f t="shared" si="2192"/>
        <v>6799</v>
      </c>
      <c r="F2734" s="10">
        <f t="shared" si="2186"/>
        <v>12446</v>
      </c>
      <c r="G2734" s="11">
        <f t="shared" si="2187"/>
        <v>12447</v>
      </c>
      <c r="J2734" s="1" t="s">
        <v>125</v>
      </c>
      <c r="L2734"/>
      <c r="M2734"/>
      <c r="N2734"/>
    </row>
    <row r="2735" spans="1:14" ht="15" hidden="1" outlineLevel="2" x14ac:dyDescent="0.25">
      <c r="A2735" s="1"/>
      <c r="B2735" s="8" t="str">
        <f t="shared" si="2183"/>
        <v>Current Demand- Channel 73</v>
      </c>
      <c r="C2735" s="1">
        <f t="shared" ref="C2735:D2735" si="2193">C2734+1</f>
        <v>73</v>
      </c>
      <c r="D2735" s="10">
        <f t="shared" si="2193"/>
        <v>6800</v>
      </c>
      <c r="F2735" s="10">
        <f t="shared" si="2186"/>
        <v>12448</v>
      </c>
      <c r="G2735" s="11">
        <f t="shared" si="2187"/>
        <v>12449</v>
      </c>
      <c r="J2735" s="1" t="s">
        <v>125</v>
      </c>
      <c r="L2735"/>
      <c r="M2735"/>
      <c r="N2735"/>
    </row>
    <row r="2736" spans="1:14" ht="15" hidden="1" outlineLevel="2" x14ac:dyDescent="0.25">
      <c r="A2736" s="1"/>
      <c r="B2736" s="8" t="str">
        <f t="shared" si="2183"/>
        <v>Current Demand- Channel 74</v>
      </c>
      <c r="C2736" s="1">
        <f t="shared" ref="C2736:D2736" si="2194">C2735+1</f>
        <v>74</v>
      </c>
      <c r="D2736" s="10">
        <f t="shared" si="2194"/>
        <v>6801</v>
      </c>
      <c r="F2736" s="10">
        <f t="shared" si="2186"/>
        <v>12450</v>
      </c>
      <c r="G2736" s="11">
        <f t="shared" si="2187"/>
        <v>12451</v>
      </c>
      <c r="J2736" s="1" t="s">
        <v>125</v>
      </c>
      <c r="L2736"/>
      <c r="M2736"/>
      <c r="N2736"/>
    </row>
    <row r="2737" spans="1:14" ht="15" hidden="1" outlineLevel="2" x14ac:dyDescent="0.25">
      <c r="A2737" s="1"/>
      <c r="B2737" s="8" t="str">
        <f t="shared" si="2183"/>
        <v>Current Demand- Channel 75</v>
      </c>
      <c r="C2737" s="1">
        <f t="shared" ref="C2737:D2737" si="2195">C2736+1</f>
        <v>75</v>
      </c>
      <c r="D2737" s="10">
        <f t="shared" si="2195"/>
        <v>6802</v>
      </c>
      <c r="F2737" s="10">
        <f t="shared" si="2186"/>
        <v>12452</v>
      </c>
      <c r="G2737" s="11">
        <f t="shared" si="2187"/>
        <v>12453</v>
      </c>
      <c r="J2737" s="1" t="s">
        <v>125</v>
      </c>
      <c r="L2737"/>
      <c r="M2737"/>
      <c r="N2737"/>
    </row>
    <row r="2738" spans="1:14" ht="15" hidden="1" outlineLevel="2" x14ac:dyDescent="0.25">
      <c r="A2738" s="1"/>
      <c r="B2738" s="8" t="str">
        <f t="shared" si="2183"/>
        <v>Current Demand- Channel 76</v>
      </c>
      <c r="C2738" s="1">
        <f t="shared" ref="C2738:D2738" si="2196">C2737+1</f>
        <v>76</v>
      </c>
      <c r="D2738" s="10">
        <f t="shared" si="2196"/>
        <v>6803</v>
      </c>
      <c r="F2738" s="10">
        <f t="shared" si="2186"/>
        <v>12454</v>
      </c>
      <c r="G2738" s="11">
        <f t="shared" si="2187"/>
        <v>12455</v>
      </c>
      <c r="J2738" s="1" t="s">
        <v>125</v>
      </c>
      <c r="L2738"/>
      <c r="M2738"/>
      <c r="N2738"/>
    </row>
    <row r="2739" spans="1:14" ht="15" hidden="1" outlineLevel="2" x14ac:dyDescent="0.25">
      <c r="A2739" s="1"/>
      <c r="B2739" s="8" t="str">
        <f t="shared" si="2183"/>
        <v>Current Demand- Channel 77</v>
      </c>
      <c r="C2739" s="1">
        <f t="shared" ref="C2739:D2739" si="2197">C2738+1</f>
        <v>77</v>
      </c>
      <c r="D2739" s="10">
        <f t="shared" si="2197"/>
        <v>6804</v>
      </c>
      <c r="F2739" s="10">
        <f t="shared" si="2186"/>
        <v>12456</v>
      </c>
      <c r="G2739" s="11">
        <f t="shared" si="2187"/>
        <v>12457</v>
      </c>
      <c r="J2739" s="1" t="s">
        <v>125</v>
      </c>
      <c r="L2739"/>
      <c r="M2739"/>
      <c r="N2739"/>
    </row>
    <row r="2740" spans="1:14" ht="15" hidden="1" outlineLevel="2" x14ac:dyDescent="0.25">
      <c r="A2740" s="1"/>
      <c r="B2740" s="8" t="str">
        <f t="shared" si="2183"/>
        <v>Current Demand- Channel 78</v>
      </c>
      <c r="C2740" s="1">
        <f t="shared" ref="C2740:D2740" si="2198">C2739+1</f>
        <v>78</v>
      </c>
      <c r="D2740" s="10">
        <f t="shared" si="2198"/>
        <v>6805</v>
      </c>
      <c r="F2740" s="10">
        <f t="shared" si="2186"/>
        <v>12458</v>
      </c>
      <c r="G2740" s="11">
        <f t="shared" si="2187"/>
        <v>12459</v>
      </c>
      <c r="J2740" s="1" t="s">
        <v>125</v>
      </c>
      <c r="L2740"/>
      <c r="M2740"/>
      <c r="N2740"/>
    </row>
    <row r="2741" spans="1:14" ht="15" hidden="1" outlineLevel="2" x14ac:dyDescent="0.25">
      <c r="A2741" s="1"/>
      <c r="B2741" s="8" t="str">
        <f t="shared" si="2183"/>
        <v>Current Demand- Channel 79</v>
      </c>
      <c r="C2741" s="1">
        <f t="shared" ref="C2741:D2741" si="2199">C2740+1</f>
        <v>79</v>
      </c>
      <c r="D2741" s="10">
        <f t="shared" si="2199"/>
        <v>6806</v>
      </c>
      <c r="F2741" s="10">
        <f t="shared" si="2186"/>
        <v>12460</v>
      </c>
      <c r="G2741" s="11">
        <f t="shared" si="2187"/>
        <v>12461</v>
      </c>
      <c r="J2741" s="1" t="s">
        <v>125</v>
      </c>
      <c r="L2741"/>
      <c r="M2741"/>
      <c r="N2741"/>
    </row>
    <row r="2742" spans="1:14" ht="15" hidden="1" outlineLevel="2" x14ac:dyDescent="0.25">
      <c r="A2742" s="1"/>
      <c r="B2742" s="8" t="str">
        <f t="shared" si="2183"/>
        <v>Current Demand- Channel 80</v>
      </c>
      <c r="C2742" s="1">
        <f t="shared" ref="C2742:D2742" si="2200">C2741+1</f>
        <v>80</v>
      </c>
      <c r="D2742" s="10">
        <f t="shared" si="2200"/>
        <v>6807</v>
      </c>
      <c r="F2742" s="10">
        <f t="shared" si="2186"/>
        <v>12462</v>
      </c>
      <c r="G2742" s="11">
        <f t="shared" si="2187"/>
        <v>12463</v>
      </c>
      <c r="J2742" s="1" t="s">
        <v>125</v>
      </c>
      <c r="L2742"/>
      <c r="M2742"/>
      <c r="N2742"/>
    </row>
    <row r="2743" spans="1:14" ht="15" hidden="1" outlineLevel="2" x14ac:dyDescent="0.25">
      <c r="A2743" s="1"/>
      <c r="B2743" s="8" t="str">
        <f t="shared" si="2183"/>
        <v>Current Demand- Channel 81</v>
      </c>
      <c r="C2743" s="1">
        <f t="shared" ref="C2743:D2743" si="2201">C2742+1</f>
        <v>81</v>
      </c>
      <c r="D2743" s="10">
        <f t="shared" si="2201"/>
        <v>6808</v>
      </c>
      <c r="F2743" s="10">
        <f t="shared" si="2186"/>
        <v>12464</v>
      </c>
      <c r="G2743" s="11">
        <f t="shared" si="2187"/>
        <v>12465</v>
      </c>
      <c r="J2743" s="1" t="s">
        <v>125</v>
      </c>
      <c r="L2743"/>
      <c r="M2743"/>
      <c r="N2743"/>
    </row>
    <row r="2744" spans="1:14" ht="15" hidden="1" outlineLevel="2" x14ac:dyDescent="0.25">
      <c r="A2744" s="1"/>
      <c r="B2744" s="8" t="str">
        <f t="shared" si="2183"/>
        <v>Current Demand- Channel 82</v>
      </c>
      <c r="C2744" s="1">
        <f t="shared" ref="C2744:D2744" si="2202">C2743+1</f>
        <v>82</v>
      </c>
      <c r="D2744" s="10">
        <f t="shared" si="2202"/>
        <v>6809</v>
      </c>
      <c r="F2744" s="10">
        <f t="shared" si="2186"/>
        <v>12466</v>
      </c>
      <c r="G2744" s="11">
        <f t="shared" si="2187"/>
        <v>12467</v>
      </c>
      <c r="J2744" s="1" t="s">
        <v>125</v>
      </c>
      <c r="L2744"/>
      <c r="M2744"/>
      <c r="N2744"/>
    </row>
    <row r="2745" spans="1:14" ht="15" hidden="1" outlineLevel="2" x14ac:dyDescent="0.25">
      <c r="A2745" s="1"/>
      <c r="B2745" s="8" t="str">
        <f t="shared" si="2183"/>
        <v>Current Demand- Channel 83</v>
      </c>
      <c r="C2745" s="1">
        <f t="shared" ref="C2745:D2745" si="2203">C2744+1</f>
        <v>83</v>
      </c>
      <c r="D2745" s="10">
        <f t="shared" si="2203"/>
        <v>6810</v>
      </c>
      <c r="F2745" s="10">
        <f t="shared" si="2186"/>
        <v>12468</v>
      </c>
      <c r="G2745" s="11">
        <f t="shared" si="2187"/>
        <v>12469</v>
      </c>
      <c r="J2745" s="1" t="s">
        <v>125</v>
      </c>
      <c r="L2745"/>
      <c r="M2745"/>
      <c r="N2745"/>
    </row>
    <row r="2746" spans="1:14" ht="15" hidden="1" outlineLevel="2" x14ac:dyDescent="0.25">
      <c r="A2746" s="1"/>
      <c r="B2746" s="8" t="str">
        <f t="shared" si="2183"/>
        <v>Current Demand- Channel 84</v>
      </c>
      <c r="C2746" s="1">
        <f t="shared" ref="C2746:D2746" si="2204">C2745+1</f>
        <v>84</v>
      </c>
      <c r="D2746" s="10">
        <f t="shared" si="2204"/>
        <v>6811</v>
      </c>
      <c r="F2746" s="10">
        <f t="shared" si="2186"/>
        <v>12470</v>
      </c>
      <c r="G2746" s="11">
        <f t="shared" si="2187"/>
        <v>12471</v>
      </c>
      <c r="J2746" s="1" t="s">
        <v>125</v>
      </c>
      <c r="L2746"/>
      <c r="M2746"/>
      <c r="N2746"/>
    </row>
    <row r="2747" spans="1:14" ht="15" hidden="1" outlineLevel="2" x14ac:dyDescent="0.25">
      <c r="A2747" s="1"/>
      <c r="B2747" s="8" t="str">
        <f t="shared" si="2183"/>
        <v>Current Demand- Channel 85</v>
      </c>
      <c r="C2747" s="1">
        <f t="shared" ref="C2747:D2747" si="2205">C2746+1</f>
        <v>85</v>
      </c>
      <c r="D2747" s="10">
        <f t="shared" si="2205"/>
        <v>6812</v>
      </c>
      <c r="F2747" s="10">
        <f t="shared" si="2186"/>
        <v>12472</v>
      </c>
      <c r="G2747" s="11">
        <f t="shared" si="2187"/>
        <v>12473</v>
      </c>
      <c r="J2747" s="1" t="s">
        <v>125</v>
      </c>
      <c r="L2747"/>
      <c r="M2747"/>
      <c r="N2747"/>
    </row>
    <row r="2748" spans="1:14" ht="15" hidden="1" outlineLevel="2" x14ac:dyDescent="0.25">
      <c r="A2748" s="1"/>
      <c r="B2748" s="8" t="str">
        <f t="shared" si="2183"/>
        <v>Current Demand- Channel 86</v>
      </c>
      <c r="C2748" s="1">
        <f t="shared" ref="C2748:D2748" si="2206">C2747+1</f>
        <v>86</v>
      </c>
      <c r="D2748" s="10">
        <f t="shared" si="2206"/>
        <v>6813</v>
      </c>
      <c r="F2748" s="10">
        <f t="shared" si="2186"/>
        <v>12474</v>
      </c>
      <c r="G2748" s="11">
        <f t="shared" si="2187"/>
        <v>12475</v>
      </c>
      <c r="J2748" s="1" t="s">
        <v>125</v>
      </c>
      <c r="L2748"/>
      <c r="M2748"/>
      <c r="N2748"/>
    </row>
    <row r="2749" spans="1:14" ht="15" hidden="1" outlineLevel="2" x14ac:dyDescent="0.25">
      <c r="A2749" s="1"/>
      <c r="B2749" s="8" t="str">
        <f t="shared" si="2183"/>
        <v>Current Demand- Channel 87</v>
      </c>
      <c r="C2749" s="1">
        <f t="shared" ref="C2749:D2749" si="2207">C2748+1</f>
        <v>87</v>
      </c>
      <c r="D2749" s="10">
        <f t="shared" si="2207"/>
        <v>6814</v>
      </c>
      <c r="F2749" s="10">
        <f t="shared" si="2186"/>
        <v>12476</v>
      </c>
      <c r="G2749" s="11">
        <f t="shared" si="2187"/>
        <v>12477</v>
      </c>
      <c r="J2749" s="1" t="s">
        <v>125</v>
      </c>
      <c r="L2749"/>
      <c r="M2749"/>
      <c r="N2749"/>
    </row>
    <row r="2750" spans="1:14" ht="15" hidden="1" outlineLevel="2" x14ac:dyDescent="0.25">
      <c r="A2750" s="1"/>
      <c r="B2750" s="8" t="str">
        <f t="shared" si="2183"/>
        <v>Current Demand- Channel 88</v>
      </c>
      <c r="C2750" s="1">
        <f t="shared" ref="C2750:D2750" si="2208">C2749+1</f>
        <v>88</v>
      </c>
      <c r="D2750" s="10">
        <f t="shared" si="2208"/>
        <v>6815</v>
      </c>
      <c r="F2750" s="10">
        <f t="shared" si="2186"/>
        <v>12478</v>
      </c>
      <c r="G2750" s="11">
        <f t="shared" si="2187"/>
        <v>12479</v>
      </c>
      <c r="J2750" s="1" t="s">
        <v>125</v>
      </c>
      <c r="L2750"/>
      <c r="M2750"/>
      <c r="N2750"/>
    </row>
    <row r="2751" spans="1:14" ht="15" hidden="1" outlineLevel="2" x14ac:dyDescent="0.25">
      <c r="A2751" s="1"/>
      <c r="B2751" s="8" t="str">
        <f t="shared" si="2183"/>
        <v>Current Demand- Channel 89</v>
      </c>
      <c r="C2751" s="1">
        <f t="shared" ref="C2751:D2751" si="2209">C2750+1</f>
        <v>89</v>
      </c>
      <c r="D2751" s="10">
        <f t="shared" si="2209"/>
        <v>6816</v>
      </c>
      <c r="F2751" s="10">
        <f t="shared" si="2186"/>
        <v>12480</v>
      </c>
      <c r="G2751" s="11">
        <f t="shared" si="2187"/>
        <v>12481</v>
      </c>
      <c r="J2751" s="1" t="s">
        <v>125</v>
      </c>
      <c r="L2751"/>
      <c r="M2751"/>
      <c r="N2751"/>
    </row>
    <row r="2752" spans="1:14" ht="15" hidden="1" outlineLevel="2" x14ac:dyDescent="0.25">
      <c r="A2752" s="1"/>
      <c r="B2752" s="8" t="str">
        <f t="shared" si="2183"/>
        <v>Current Demand- Channel 90</v>
      </c>
      <c r="C2752" s="1">
        <f t="shared" ref="C2752:D2752" si="2210">C2751+1</f>
        <v>90</v>
      </c>
      <c r="D2752" s="10">
        <f t="shared" si="2210"/>
        <v>6817</v>
      </c>
      <c r="F2752" s="10">
        <f t="shared" si="2186"/>
        <v>12482</v>
      </c>
      <c r="G2752" s="11">
        <f t="shared" si="2187"/>
        <v>12483</v>
      </c>
      <c r="J2752" s="1" t="s">
        <v>125</v>
      </c>
      <c r="L2752"/>
      <c r="M2752"/>
      <c r="N2752"/>
    </row>
    <row r="2753" spans="1:14" ht="15" hidden="1" outlineLevel="2" x14ac:dyDescent="0.25">
      <c r="A2753" s="1"/>
      <c r="B2753" s="8" t="str">
        <f t="shared" si="2183"/>
        <v>Current Demand- Channel 91</v>
      </c>
      <c r="C2753" s="1">
        <f t="shared" ref="C2753:D2753" si="2211">C2752+1</f>
        <v>91</v>
      </c>
      <c r="D2753" s="10">
        <f t="shared" si="2211"/>
        <v>6818</v>
      </c>
      <c r="F2753" s="10">
        <f t="shared" si="2186"/>
        <v>12484</v>
      </c>
      <c r="G2753" s="11">
        <f t="shared" si="2187"/>
        <v>12485</v>
      </c>
      <c r="J2753" s="1" t="s">
        <v>125</v>
      </c>
      <c r="L2753"/>
      <c r="M2753"/>
      <c r="N2753"/>
    </row>
    <row r="2754" spans="1:14" ht="15" hidden="1" outlineLevel="2" x14ac:dyDescent="0.25">
      <c r="A2754" s="1"/>
      <c r="B2754" s="8" t="str">
        <f t="shared" si="2183"/>
        <v>Current Demand- Channel 92</v>
      </c>
      <c r="C2754" s="1">
        <f t="shared" ref="C2754:D2754" si="2212">C2753+1</f>
        <v>92</v>
      </c>
      <c r="D2754" s="10">
        <f t="shared" si="2212"/>
        <v>6819</v>
      </c>
      <c r="F2754" s="10">
        <f t="shared" si="2186"/>
        <v>12486</v>
      </c>
      <c r="G2754" s="11">
        <f t="shared" si="2187"/>
        <v>12487</v>
      </c>
      <c r="J2754" s="1" t="s">
        <v>125</v>
      </c>
      <c r="L2754"/>
      <c r="M2754"/>
      <c r="N2754"/>
    </row>
    <row r="2755" spans="1:14" ht="15" hidden="1" outlineLevel="2" x14ac:dyDescent="0.25">
      <c r="A2755" s="1"/>
      <c r="B2755" s="8" t="str">
        <f t="shared" si="2183"/>
        <v>Current Demand- Channel 93</v>
      </c>
      <c r="C2755" s="1">
        <f t="shared" ref="C2755:D2755" si="2213">C2754+1</f>
        <v>93</v>
      </c>
      <c r="D2755" s="10">
        <f t="shared" si="2213"/>
        <v>6820</v>
      </c>
      <c r="F2755" s="10">
        <f t="shared" si="2186"/>
        <v>12488</v>
      </c>
      <c r="G2755" s="11">
        <f t="shared" si="2187"/>
        <v>12489</v>
      </c>
      <c r="J2755" s="1" t="s">
        <v>125</v>
      </c>
      <c r="L2755"/>
      <c r="M2755"/>
      <c r="N2755"/>
    </row>
    <row r="2756" spans="1:14" ht="15" hidden="1" outlineLevel="2" x14ac:dyDescent="0.25">
      <c r="A2756" s="1"/>
      <c r="B2756" s="8" t="str">
        <f t="shared" si="2183"/>
        <v>Current Demand- Channel 94</v>
      </c>
      <c r="C2756" s="1">
        <f t="shared" ref="C2756:D2756" si="2214">C2755+1</f>
        <v>94</v>
      </c>
      <c r="D2756" s="10">
        <f t="shared" si="2214"/>
        <v>6821</v>
      </c>
      <c r="F2756" s="10">
        <f t="shared" si="2186"/>
        <v>12490</v>
      </c>
      <c r="G2756" s="11">
        <f t="shared" si="2187"/>
        <v>12491</v>
      </c>
      <c r="J2756" s="1" t="s">
        <v>125</v>
      </c>
      <c r="L2756"/>
      <c r="M2756"/>
      <c r="N2756"/>
    </row>
    <row r="2757" spans="1:14" ht="15" hidden="1" outlineLevel="2" x14ac:dyDescent="0.25">
      <c r="A2757" s="1"/>
      <c r="B2757" s="8" t="str">
        <f t="shared" si="2183"/>
        <v>Current Demand- Channel 95</v>
      </c>
      <c r="C2757" s="1">
        <f t="shared" ref="C2757:D2757" si="2215">C2756+1</f>
        <v>95</v>
      </c>
      <c r="D2757" s="10">
        <f t="shared" si="2215"/>
        <v>6822</v>
      </c>
      <c r="F2757" s="10">
        <f t="shared" si="2186"/>
        <v>12492</v>
      </c>
      <c r="G2757" s="11">
        <f t="shared" si="2187"/>
        <v>12493</v>
      </c>
      <c r="J2757" s="1" t="s">
        <v>125</v>
      </c>
      <c r="L2757"/>
      <c r="M2757"/>
      <c r="N2757"/>
    </row>
    <row r="2758" spans="1:14" ht="15" hidden="1" outlineLevel="2" x14ac:dyDescent="0.25">
      <c r="A2758" s="1"/>
      <c r="B2758" s="8" t="str">
        <f t="shared" si="2183"/>
        <v>Current Demand- Channel 96</v>
      </c>
      <c r="C2758" s="1">
        <f t="shared" ref="C2758:D2758" si="2216">C2757+1</f>
        <v>96</v>
      </c>
      <c r="D2758" s="10">
        <f t="shared" si="2216"/>
        <v>6823</v>
      </c>
      <c r="F2758" s="10">
        <f t="shared" si="2186"/>
        <v>12494</v>
      </c>
      <c r="G2758" s="11">
        <f t="shared" si="2187"/>
        <v>12495</v>
      </c>
      <c r="J2758" s="1" t="s">
        <v>125</v>
      </c>
      <c r="L2758"/>
      <c r="M2758"/>
      <c r="N2758"/>
    </row>
    <row r="2759" spans="1:14" ht="15" hidden="1" outlineLevel="1" x14ac:dyDescent="0.25">
      <c r="A2759" s="1"/>
      <c r="L2759"/>
      <c r="M2759"/>
      <c r="N2759"/>
    </row>
    <row r="2760" spans="1:14" s="9" customFormat="1" hidden="1" outlineLevel="1" x14ac:dyDescent="0.25">
      <c r="A2760" s="7"/>
      <c r="B2760" s="8" t="s">
        <v>96</v>
      </c>
      <c r="C2760" s="8"/>
      <c r="D2760" s="10">
        <f>E2662+1</f>
        <v>6824</v>
      </c>
      <c r="E2760" s="1">
        <f>D2856</f>
        <v>6919</v>
      </c>
      <c r="F2760" s="10">
        <f>G2662+1</f>
        <v>12496</v>
      </c>
      <c r="G2760" s="11">
        <f>G2856</f>
        <v>12687</v>
      </c>
      <c r="H2760" s="1"/>
      <c r="I2760" s="11"/>
      <c r="J2760" s="1" t="s">
        <v>125</v>
      </c>
      <c r="K2760" s="1"/>
      <c r="L2760" s="1"/>
      <c r="M2760" s="1"/>
      <c r="N2760" s="8"/>
    </row>
    <row r="2761" spans="1:14" hidden="1" outlineLevel="2" x14ac:dyDescent="0.25">
      <c r="B2761" s="8" t="str">
        <f>CONCATENATE("kW Demand- Channel ",C2761)</f>
        <v>kW Demand- Channel 1</v>
      </c>
      <c r="C2761" s="1">
        <v>1</v>
      </c>
      <c r="D2761" s="10">
        <f>D2760</f>
        <v>6824</v>
      </c>
      <c r="F2761" s="10">
        <f>F2760</f>
        <v>12496</v>
      </c>
      <c r="G2761" s="11">
        <f>+F2761+1</f>
        <v>12497</v>
      </c>
      <c r="J2761" s="1" t="s">
        <v>125</v>
      </c>
    </row>
    <row r="2762" spans="1:14" hidden="1" outlineLevel="2" x14ac:dyDescent="0.25">
      <c r="B2762" s="8" t="str">
        <f t="shared" ref="B2762:B2825" si="2217">CONCATENATE("kW Demand- Channel ",C2762)</f>
        <v>kW Demand- Channel 2</v>
      </c>
      <c r="C2762" s="1">
        <f>C2761+1</f>
        <v>2</v>
      </c>
      <c r="D2762" s="10">
        <f>D2761+1</f>
        <v>6825</v>
      </c>
      <c r="F2762" s="10">
        <f>G2761+1</f>
        <v>12498</v>
      </c>
      <c r="G2762" s="11">
        <f>+F2762+1</f>
        <v>12499</v>
      </c>
      <c r="J2762" s="1" t="s">
        <v>125</v>
      </c>
    </row>
    <row r="2763" spans="1:14" hidden="1" outlineLevel="2" x14ac:dyDescent="0.25">
      <c r="B2763" s="8" t="str">
        <f t="shared" si="2217"/>
        <v>kW Demand- Channel 3</v>
      </c>
      <c r="C2763" s="1">
        <f t="shared" ref="C2763:D2763" si="2218">C2762+1</f>
        <v>3</v>
      </c>
      <c r="D2763" s="10">
        <f t="shared" si="2218"/>
        <v>6826</v>
      </c>
      <c r="F2763" s="10">
        <f t="shared" ref="F2763:F2826" si="2219">G2762+1</f>
        <v>12500</v>
      </c>
      <c r="G2763" s="11">
        <f t="shared" ref="G2763:G2826" si="2220">+F2763+1</f>
        <v>12501</v>
      </c>
      <c r="J2763" s="1" t="s">
        <v>125</v>
      </c>
    </row>
    <row r="2764" spans="1:14" hidden="1" outlineLevel="2" x14ac:dyDescent="0.25">
      <c r="B2764" s="8" t="str">
        <f t="shared" si="2217"/>
        <v>kW Demand- Channel 4</v>
      </c>
      <c r="C2764" s="1">
        <f t="shared" ref="C2764:D2764" si="2221">C2763+1</f>
        <v>4</v>
      </c>
      <c r="D2764" s="10">
        <f t="shared" si="2221"/>
        <v>6827</v>
      </c>
      <c r="F2764" s="10">
        <f t="shared" si="2219"/>
        <v>12502</v>
      </c>
      <c r="G2764" s="11">
        <f t="shared" si="2220"/>
        <v>12503</v>
      </c>
      <c r="J2764" s="1" t="s">
        <v>125</v>
      </c>
    </row>
    <row r="2765" spans="1:14" hidden="1" outlineLevel="2" x14ac:dyDescent="0.25">
      <c r="B2765" s="8" t="str">
        <f t="shared" si="2217"/>
        <v>kW Demand- Channel 5</v>
      </c>
      <c r="C2765" s="1">
        <f t="shared" ref="C2765:D2765" si="2222">C2764+1</f>
        <v>5</v>
      </c>
      <c r="D2765" s="10">
        <f t="shared" si="2222"/>
        <v>6828</v>
      </c>
      <c r="F2765" s="10">
        <f t="shared" si="2219"/>
        <v>12504</v>
      </c>
      <c r="G2765" s="11">
        <f t="shared" si="2220"/>
        <v>12505</v>
      </c>
      <c r="J2765" s="1" t="s">
        <v>125</v>
      </c>
    </row>
    <row r="2766" spans="1:14" hidden="1" outlineLevel="2" x14ac:dyDescent="0.25">
      <c r="B2766" s="8" t="str">
        <f t="shared" si="2217"/>
        <v>kW Demand- Channel 6</v>
      </c>
      <c r="C2766" s="1">
        <f t="shared" ref="C2766:D2766" si="2223">C2765+1</f>
        <v>6</v>
      </c>
      <c r="D2766" s="10">
        <f t="shared" si="2223"/>
        <v>6829</v>
      </c>
      <c r="F2766" s="10">
        <f t="shared" si="2219"/>
        <v>12506</v>
      </c>
      <c r="G2766" s="11">
        <f t="shared" si="2220"/>
        <v>12507</v>
      </c>
      <c r="J2766" s="1" t="s">
        <v>125</v>
      </c>
    </row>
    <row r="2767" spans="1:14" hidden="1" outlineLevel="2" x14ac:dyDescent="0.25">
      <c r="B2767" s="8" t="str">
        <f t="shared" si="2217"/>
        <v>kW Demand- Channel 7</v>
      </c>
      <c r="C2767" s="1">
        <f t="shared" ref="C2767:D2767" si="2224">C2766+1</f>
        <v>7</v>
      </c>
      <c r="D2767" s="10">
        <f t="shared" si="2224"/>
        <v>6830</v>
      </c>
      <c r="F2767" s="10">
        <f t="shared" si="2219"/>
        <v>12508</v>
      </c>
      <c r="G2767" s="11">
        <f t="shared" si="2220"/>
        <v>12509</v>
      </c>
      <c r="J2767" s="1" t="s">
        <v>125</v>
      </c>
    </row>
    <row r="2768" spans="1:14" hidden="1" outlineLevel="2" x14ac:dyDescent="0.25">
      <c r="B2768" s="8" t="str">
        <f t="shared" si="2217"/>
        <v>kW Demand- Channel 8</v>
      </c>
      <c r="C2768" s="1">
        <f t="shared" ref="C2768:D2768" si="2225">C2767+1</f>
        <v>8</v>
      </c>
      <c r="D2768" s="10">
        <f t="shared" si="2225"/>
        <v>6831</v>
      </c>
      <c r="F2768" s="10">
        <f t="shared" si="2219"/>
        <v>12510</v>
      </c>
      <c r="G2768" s="11">
        <f t="shared" si="2220"/>
        <v>12511</v>
      </c>
      <c r="J2768" s="1" t="s">
        <v>125</v>
      </c>
    </row>
    <row r="2769" spans="1:14" hidden="1" outlineLevel="2" x14ac:dyDescent="0.25">
      <c r="B2769" s="8" t="str">
        <f t="shared" si="2217"/>
        <v>kW Demand- Channel 9</v>
      </c>
      <c r="C2769" s="1">
        <f t="shared" ref="C2769:D2769" si="2226">C2768+1</f>
        <v>9</v>
      </c>
      <c r="D2769" s="10">
        <f t="shared" si="2226"/>
        <v>6832</v>
      </c>
      <c r="F2769" s="10">
        <f t="shared" si="2219"/>
        <v>12512</v>
      </c>
      <c r="G2769" s="11">
        <f t="shared" si="2220"/>
        <v>12513</v>
      </c>
      <c r="J2769" s="1" t="s">
        <v>125</v>
      </c>
    </row>
    <row r="2770" spans="1:14" hidden="1" outlineLevel="2" x14ac:dyDescent="0.25">
      <c r="B2770" s="8" t="str">
        <f t="shared" si="2217"/>
        <v>kW Demand- Channel 10</v>
      </c>
      <c r="C2770" s="1">
        <f t="shared" ref="C2770:D2770" si="2227">C2769+1</f>
        <v>10</v>
      </c>
      <c r="D2770" s="10">
        <f t="shared" si="2227"/>
        <v>6833</v>
      </c>
      <c r="F2770" s="10">
        <f t="shared" si="2219"/>
        <v>12514</v>
      </c>
      <c r="G2770" s="11">
        <f t="shared" si="2220"/>
        <v>12515</v>
      </c>
      <c r="J2770" s="1" t="s">
        <v>125</v>
      </c>
    </row>
    <row r="2771" spans="1:14" hidden="1" outlineLevel="2" x14ac:dyDescent="0.25">
      <c r="B2771" s="8" t="str">
        <f t="shared" si="2217"/>
        <v>kW Demand- Channel 11</v>
      </c>
      <c r="C2771" s="1">
        <f t="shared" ref="C2771:D2771" si="2228">C2770+1</f>
        <v>11</v>
      </c>
      <c r="D2771" s="10">
        <f t="shared" si="2228"/>
        <v>6834</v>
      </c>
      <c r="F2771" s="10">
        <f t="shared" si="2219"/>
        <v>12516</v>
      </c>
      <c r="G2771" s="11">
        <f t="shared" si="2220"/>
        <v>12517</v>
      </c>
      <c r="J2771" s="1" t="s">
        <v>125</v>
      </c>
    </row>
    <row r="2772" spans="1:14" hidden="1" outlineLevel="2" x14ac:dyDescent="0.25">
      <c r="B2772" s="8" t="str">
        <f t="shared" si="2217"/>
        <v>kW Demand- Channel 12</v>
      </c>
      <c r="C2772" s="1">
        <f t="shared" ref="C2772:D2772" si="2229">C2771+1</f>
        <v>12</v>
      </c>
      <c r="D2772" s="10">
        <f t="shared" si="2229"/>
        <v>6835</v>
      </c>
      <c r="F2772" s="10">
        <f t="shared" si="2219"/>
        <v>12518</v>
      </c>
      <c r="G2772" s="11">
        <f t="shared" si="2220"/>
        <v>12519</v>
      </c>
      <c r="J2772" s="1" t="s">
        <v>125</v>
      </c>
    </row>
    <row r="2773" spans="1:14" hidden="1" outlineLevel="2" x14ac:dyDescent="0.25">
      <c r="B2773" s="8" t="str">
        <f t="shared" si="2217"/>
        <v>kW Demand- Channel 13</v>
      </c>
      <c r="C2773" s="1">
        <f t="shared" ref="C2773:D2773" si="2230">C2772+1</f>
        <v>13</v>
      </c>
      <c r="D2773" s="10">
        <f t="shared" si="2230"/>
        <v>6836</v>
      </c>
      <c r="F2773" s="10">
        <f t="shared" si="2219"/>
        <v>12520</v>
      </c>
      <c r="G2773" s="11">
        <f t="shared" si="2220"/>
        <v>12521</v>
      </c>
      <c r="J2773" s="1" t="s">
        <v>125</v>
      </c>
    </row>
    <row r="2774" spans="1:14" hidden="1" outlineLevel="2" x14ac:dyDescent="0.25">
      <c r="B2774" s="8" t="str">
        <f t="shared" si="2217"/>
        <v>kW Demand- Channel 14</v>
      </c>
      <c r="C2774" s="1">
        <f t="shared" ref="C2774:D2774" si="2231">C2773+1</f>
        <v>14</v>
      </c>
      <c r="D2774" s="10">
        <f t="shared" si="2231"/>
        <v>6837</v>
      </c>
      <c r="F2774" s="10">
        <f t="shared" si="2219"/>
        <v>12522</v>
      </c>
      <c r="G2774" s="11">
        <f t="shared" si="2220"/>
        <v>12523</v>
      </c>
      <c r="J2774" s="1" t="s">
        <v>125</v>
      </c>
    </row>
    <row r="2775" spans="1:14" hidden="1" outlineLevel="2" x14ac:dyDescent="0.25">
      <c r="B2775" s="8" t="str">
        <f t="shared" si="2217"/>
        <v>kW Demand- Channel 15</v>
      </c>
      <c r="C2775" s="1">
        <f t="shared" ref="C2775:D2775" si="2232">C2774+1</f>
        <v>15</v>
      </c>
      <c r="D2775" s="10">
        <f t="shared" si="2232"/>
        <v>6838</v>
      </c>
      <c r="F2775" s="10">
        <f t="shared" si="2219"/>
        <v>12524</v>
      </c>
      <c r="G2775" s="11">
        <f t="shared" si="2220"/>
        <v>12525</v>
      </c>
      <c r="J2775" s="1" t="s">
        <v>125</v>
      </c>
    </row>
    <row r="2776" spans="1:14" ht="15" hidden="1" outlineLevel="2" x14ac:dyDescent="0.25">
      <c r="A2776" s="1"/>
      <c r="B2776" s="8" t="str">
        <f t="shared" si="2217"/>
        <v>kW Demand- Channel 16</v>
      </c>
      <c r="C2776" s="1">
        <f t="shared" ref="C2776:D2776" si="2233">C2775+1</f>
        <v>16</v>
      </c>
      <c r="D2776" s="10">
        <f t="shared" si="2233"/>
        <v>6839</v>
      </c>
      <c r="F2776" s="10">
        <f t="shared" si="2219"/>
        <v>12526</v>
      </c>
      <c r="G2776" s="11">
        <f t="shared" si="2220"/>
        <v>12527</v>
      </c>
      <c r="J2776" s="1" t="s">
        <v>125</v>
      </c>
      <c r="L2776"/>
      <c r="M2776"/>
      <c r="N2776"/>
    </row>
    <row r="2777" spans="1:14" ht="15" hidden="1" outlineLevel="2" x14ac:dyDescent="0.25">
      <c r="A2777" s="1"/>
      <c r="B2777" s="8" t="str">
        <f t="shared" si="2217"/>
        <v>kW Demand- Channel 17</v>
      </c>
      <c r="C2777" s="1">
        <f t="shared" ref="C2777:D2777" si="2234">C2776+1</f>
        <v>17</v>
      </c>
      <c r="D2777" s="10">
        <f t="shared" si="2234"/>
        <v>6840</v>
      </c>
      <c r="F2777" s="10">
        <f t="shared" si="2219"/>
        <v>12528</v>
      </c>
      <c r="G2777" s="11">
        <f t="shared" si="2220"/>
        <v>12529</v>
      </c>
      <c r="J2777" s="1" t="s">
        <v>125</v>
      </c>
      <c r="L2777"/>
      <c r="M2777"/>
      <c r="N2777"/>
    </row>
    <row r="2778" spans="1:14" ht="15" hidden="1" outlineLevel="2" x14ac:dyDescent="0.25">
      <c r="A2778" s="1"/>
      <c r="B2778" s="8" t="str">
        <f t="shared" si="2217"/>
        <v>kW Demand- Channel 18</v>
      </c>
      <c r="C2778" s="1">
        <f t="shared" ref="C2778:D2778" si="2235">C2777+1</f>
        <v>18</v>
      </c>
      <c r="D2778" s="10">
        <f t="shared" si="2235"/>
        <v>6841</v>
      </c>
      <c r="F2778" s="10">
        <f t="shared" si="2219"/>
        <v>12530</v>
      </c>
      <c r="G2778" s="11">
        <f t="shared" si="2220"/>
        <v>12531</v>
      </c>
      <c r="J2778" s="1" t="s">
        <v>125</v>
      </c>
      <c r="L2778"/>
      <c r="M2778"/>
      <c r="N2778"/>
    </row>
    <row r="2779" spans="1:14" ht="15" hidden="1" outlineLevel="2" x14ac:dyDescent="0.25">
      <c r="A2779" s="1"/>
      <c r="B2779" s="8" t="str">
        <f t="shared" si="2217"/>
        <v>kW Demand- Channel 19</v>
      </c>
      <c r="C2779" s="1">
        <f t="shared" ref="C2779:D2779" si="2236">C2778+1</f>
        <v>19</v>
      </c>
      <c r="D2779" s="10">
        <f t="shared" si="2236"/>
        <v>6842</v>
      </c>
      <c r="F2779" s="10">
        <f t="shared" si="2219"/>
        <v>12532</v>
      </c>
      <c r="G2779" s="11">
        <f t="shared" si="2220"/>
        <v>12533</v>
      </c>
      <c r="J2779" s="1" t="s">
        <v>125</v>
      </c>
      <c r="L2779"/>
      <c r="M2779"/>
      <c r="N2779"/>
    </row>
    <row r="2780" spans="1:14" ht="15" hidden="1" outlineLevel="2" x14ac:dyDescent="0.25">
      <c r="A2780" s="1"/>
      <c r="B2780" s="8" t="str">
        <f t="shared" si="2217"/>
        <v>kW Demand- Channel 20</v>
      </c>
      <c r="C2780" s="1">
        <f t="shared" ref="C2780:D2780" si="2237">C2779+1</f>
        <v>20</v>
      </c>
      <c r="D2780" s="10">
        <f t="shared" si="2237"/>
        <v>6843</v>
      </c>
      <c r="F2780" s="10">
        <f t="shared" si="2219"/>
        <v>12534</v>
      </c>
      <c r="G2780" s="11">
        <f t="shared" si="2220"/>
        <v>12535</v>
      </c>
      <c r="J2780" s="1" t="s">
        <v>125</v>
      </c>
      <c r="L2780"/>
      <c r="M2780"/>
      <c r="N2780"/>
    </row>
    <row r="2781" spans="1:14" ht="15" hidden="1" outlineLevel="2" x14ac:dyDescent="0.25">
      <c r="A2781" s="1"/>
      <c r="B2781" s="8" t="str">
        <f t="shared" si="2217"/>
        <v>kW Demand- Channel 21</v>
      </c>
      <c r="C2781" s="1">
        <f t="shared" ref="C2781:D2781" si="2238">C2780+1</f>
        <v>21</v>
      </c>
      <c r="D2781" s="10">
        <f t="shared" si="2238"/>
        <v>6844</v>
      </c>
      <c r="F2781" s="10">
        <f t="shared" si="2219"/>
        <v>12536</v>
      </c>
      <c r="G2781" s="11">
        <f t="shared" si="2220"/>
        <v>12537</v>
      </c>
      <c r="J2781" s="1" t="s">
        <v>125</v>
      </c>
      <c r="L2781"/>
      <c r="M2781"/>
      <c r="N2781"/>
    </row>
    <row r="2782" spans="1:14" ht="15" hidden="1" outlineLevel="2" x14ac:dyDescent="0.25">
      <c r="A2782" s="1"/>
      <c r="B2782" s="8" t="str">
        <f t="shared" si="2217"/>
        <v>kW Demand- Channel 22</v>
      </c>
      <c r="C2782" s="1">
        <f t="shared" ref="C2782:D2782" si="2239">C2781+1</f>
        <v>22</v>
      </c>
      <c r="D2782" s="10">
        <f t="shared" si="2239"/>
        <v>6845</v>
      </c>
      <c r="F2782" s="10">
        <f t="shared" si="2219"/>
        <v>12538</v>
      </c>
      <c r="G2782" s="11">
        <f t="shared" si="2220"/>
        <v>12539</v>
      </c>
      <c r="J2782" s="1" t="s">
        <v>125</v>
      </c>
      <c r="L2782"/>
      <c r="M2782"/>
      <c r="N2782"/>
    </row>
    <row r="2783" spans="1:14" ht="15" hidden="1" outlineLevel="2" x14ac:dyDescent="0.25">
      <c r="A2783" s="1"/>
      <c r="B2783" s="8" t="str">
        <f t="shared" si="2217"/>
        <v>kW Demand- Channel 23</v>
      </c>
      <c r="C2783" s="1">
        <f t="shared" ref="C2783:D2783" si="2240">C2782+1</f>
        <v>23</v>
      </c>
      <c r="D2783" s="10">
        <f t="shared" si="2240"/>
        <v>6846</v>
      </c>
      <c r="F2783" s="10">
        <f t="shared" si="2219"/>
        <v>12540</v>
      </c>
      <c r="G2783" s="11">
        <f t="shared" si="2220"/>
        <v>12541</v>
      </c>
      <c r="J2783" s="1" t="s">
        <v>125</v>
      </c>
      <c r="L2783"/>
      <c r="M2783"/>
      <c r="N2783"/>
    </row>
    <row r="2784" spans="1:14" ht="15" hidden="1" outlineLevel="2" x14ac:dyDescent="0.25">
      <c r="A2784" s="1"/>
      <c r="B2784" s="8" t="str">
        <f t="shared" si="2217"/>
        <v>kW Demand- Channel 24</v>
      </c>
      <c r="C2784" s="1">
        <f t="shared" ref="C2784:D2784" si="2241">C2783+1</f>
        <v>24</v>
      </c>
      <c r="D2784" s="10">
        <f t="shared" si="2241"/>
        <v>6847</v>
      </c>
      <c r="F2784" s="10">
        <f t="shared" si="2219"/>
        <v>12542</v>
      </c>
      <c r="G2784" s="11">
        <f t="shared" si="2220"/>
        <v>12543</v>
      </c>
      <c r="J2784" s="1" t="s">
        <v>125</v>
      </c>
      <c r="L2784"/>
      <c r="M2784"/>
      <c r="N2784"/>
    </row>
    <row r="2785" spans="1:14" ht="15" hidden="1" outlineLevel="2" x14ac:dyDescent="0.25">
      <c r="A2785" s="1"/>
      <c r="B2785" s="8" t="str">
        <f t="shared" si="2217"/>
        <v>kW Demand- Channel 25</v>
      </c>
      <c r="C2785" s="1">
        <f t="shared" ref="C2785:D2785" si="2242">C2784+1</f>
        <v>25</v>
      </c>
      <c r="D2785" s="10">
        <f t="shared" si="2242"/>
        <v>6848</v>
      </c>
      <c r="F2785" s="10">
        <f t="shared" si="2219"/>
        <v>12544</v>
      </c>
      <c r="G2785" s="11">
        <f t="shared" si="2220"/>
        <v>12545</v>
      </c>
      <c r="J2785" s="1" t="s">
        <v>125</v>
      </c>
      <c r="L2785"/>
      <c r="M2785"/>
      <c r="N2785"/>
    </row>
    <row r="2786" spans="1:14" ht="15" hidden="1" outlineLevel="2" x14ac:dyDescent="0.25">
      <c r="A2786" s="1"/>
      <c r="B2786" s="8" t="str">
        <f t="shared" si="2217"/>
        <v>kW Demand- Channel 26</v>
      </c>
      <c r="C2786" s="1">
        <f t="shared" ref="C2786:D2786" si="2243">C2785+1</f>
        <v>26</v>
      </c>
      <c r="D2786" s="10">
        <f t="shared" si="2243"/>
        <v>6849</v>
      </c>
      <c r="F2786" s="10">
        <f t="shared" si="2219"/>
        <v>12546</v>
      </c>
      <c r="G2786" s="11">
        <f t="shared" si="2220"/>
        <v>12547</v>
      </c>
      <c r="J2786" s="1" t="s">
        <v>125</v>
      </c>
      <c r="L2786"/>
      <c r="M2786"/>
      <c r="N2786"/>
    </row>
    <row r="2787" spans="1:14" ht="15" hidden="1" outlineLevel="2" x14ac:dyDescent="0.25">
      <c r="A2787" s="1"/>
      <c r="B2787" s="8" t="str">
        <f t="shared" si="2217"/>
        <v>kW Demand- Channel 27</v>
      </c>
      <c r="C2787" s="1">
        <f t="shared" ref="C2787:D2787" si="2244">C2786+1</f>
        <v>27</v>
      </c>
      <c r="D2787" s="10">
        <f t="shared" si="2244"/>
        <v>6850</v>
      </c>
      <c r="F2787" s="10">
        <f t="shared" si="2219"/>
        <v>12548</v>
      </c>
      <c r="G2787" s="11">
        <f t="shared" si="2220"/>
        <v>12549</v>
      </c>
      <c r="J2787" s="1" t="s">
        <v>125</v>
      </c>
      <c r="L2787"/>
      <c r="M2787"/>
      <c r="N2787"/>
    </row>
    <row r="2788" spans="1:14" ht="15" hidden="1" outlineLevel="2" x14ac:dyDescent="0.25">
      <c r="A2788" s="1"/>
      <c r="B2788" s="8" t="str">
        <f t="shared" si="2217"/>
        <v>kW Demand- Channel 28</v>
      </c>
      <c r="C2788" s="1">
        <f t="shared" ref="C2788:D2788" si="2245">C2787+1</f>
        <v>28</v>
      </c>
      <c r="D2788" s="10">
        <f t="shared" si="2245"/>
        <v>6851</v>
      </c>
      <c r="F2788" s="10">
        <f t="shared" si="2219"/>
        <v>12550</v>
      </c>
      <c r="G2788" s="11">
        <f t="shared" si="2220"/>
        <v>12551</v>
      </c>
      <c r="J2788" s="1" t="s">
        <v>125</v>
      </c>
      <c r="L2788"/>
      <c r="M2788"/>
      <c r="N2788"/>
    </row>
    <row r="2789" spans="1:14" ht="15" hidden="1" outlineLevel="2" x14ac:dyDescent="0.25">
      <c r="A2789" s="1"/>
      <c r="B2789" s="8" t="str">
        <f t="shared" si="2217"/>
        <v>kW Demand- Channel 29</v>
      </c>
      <c r="C2789" s="1">
        <f t="shared" ref="C2789:D2789" si="2246">C2788+1</f>
        <v>29</v>
      </c>
      <c r="D2789" s="10">
        <f t="shared" si="2246"/>
        <v>6852</v>
      </c>
      <c r="F2789" s="10">
        <f t="shared" si="2219"/>
        <v>12552</v>
      </c>
      <c r="G2789" s="11">
        <f t="shared" si="2220"/>
        <v>12553</v>
      </c>
      <c r="J2789" s="1" t="s">
        <v>125</v>
      </c>
      <c r="L2789"/>
      <c r="M2789"/>
      <c r="N2789"/>
    </row>
    <row r="2790" spans="1:14" ht="15" hidden="1" outlineLevel="2" x14ac:dyDescent="0.25">
      <c r="A2790" s="1"/>
      <c r="B2790" s="8" t="str">
        <f t="shared" si="2217"/>
        <v>kW Demand- Channel 30</v>
      </c>
      <c r="C2790" s="1">
        <f t="shared" ref="C2790:D2790" si="2247">C2789+1</f>
        <v>30</v>
      </c>
      <c r="D2790" s="10">
        <f t="shared" si="2247"/>
        <v>6853</v>
      </c>
      <c r="F2790" s="10">
        <f t="shared" si="2219"/>
        <v>12554</v>
      </c>
      <c r="G2790" s="11">
        <f t="shared" si="2220"/>
        <v>12555</v>
      </c>
      <c r="J2790" s="1" t="s">
        <v>125</v>
      </c>
      <c r="L2790"/>
      <c r="M2790"/>
      <c r="N2790"/>
    </row>
    <row r="2791" spans="1:14" ht="15" hidden="1" outlineLevel="2" x14ac:dyDescent="0.25">
      <c r="A2791" s="1"/>
      <c r="B2791" s="8" t="str">
        <f t="shared" si="2217"/>
        <v>kW Demand- Channel 31</v>
      </c>
      <c r="C2791" s="1">
        <f t="shared" ref="C2791:D2791" si="2248">C2790+1</f>
        <v>31</v>
      </c>
      <c r="D2791" s="10">
        <f t="shared" si="2248"/>
        <v>6854</v>
      </c>
      <c r="F2791" s="10">
        <f t="shared" si="2219"/>
        <v>12556</v>
      </c>
      <c r="G2791" s="11">
        <f t="shared" si="2220"/>
        <v>12557</v>
      </c>
      <c r="J2791" s="1" t="s">
        <v>125</v>
      </c>
      <c r="L2791"/>
      <c r="M2791"/>
      <c r="N2791"/>
    </row>
    <row r="2792" spans="1:14" ht="15" hidden="1" outlineLevel="2" x14ac:dyDescent="0.25">
      <c r="A2792" s="1"/>
      <c r="B2792" s="8" t="str">
        <f t="shared" si="2217"/>
        <v>kW Demand- Channel 32</v>
      </c>
      <c r="C2792" s="1">
        <f t="shared" ref="C2792:D2792" si="2249">C2791+1</f>
        <v>32</v>
      </c>
      <c r="D2792" s="10">
        <f t="shared" si="2249"/>
        <v>6855</v>
      </c>
      <c r="F2792" s="10">
        <f t="shared" si="2219"/>
        <v>12558</v>
      </c>
      <c r="G2792" s="11">
        <f t="shared" si="2220"/>
        <v>12559</v>
      </c>
      <c r="J2792" s="1" t="s">
        <v>125</v>
      </c>
      <c r="L2792"/>
      <c r="M2792"/>
      <c r="N2792"/>
    </row>
    <row r="2793" spans="1:14" ht="15" hidden="1" outlineLevel="2" x14ac:dyDescent="0.25">
      <c r="A2793" s="1"/>
      <c r="B2793" s="8" t="str">
        <f t="shared" si="2217"/>
        <v>kW Demand- Channel 33</v>
      </c>
      <c r="C2793" s="1">
        <f t="shared" ref="C2793:D2793" si="2250">C2792+1</f>
        <v>33</v>
      </c>
      <c r="D2793" s="10">
        <f t="shared" si="2250"/>
        <v>6856</v>
      </c>
      <c r="F2793" s="10">
        <f t="shared" si="2219"/>
        <v>12560</v>
      </c>
      <c r="G2793" s="11">
        <f t="shared" si="2220"/>
        <v>12561</v>
      </c>
      <c r="J2793" s="1" t="s">
        <v>125</v>
      </c>
      <c r="L2793"/>
      <c r="M2793"/>
      <c r="N2793"/>
    </row>
    <row r="2794" spans="1:14" ht="15" hidden="1" outlineLevel="2" x14ac:dyDescent="0.25">
      <c r="A2794" s="1"/>
      <c r="B2794" s="8" t="str">
        <f t="shared" si="2217"/>
        <v>kW Demand- Channel 34</v>
      </c>
      <c r="C2794" s="1">
        <f t="shared" ref="C2794:D2794" si="2251">C2793+1</f>
        <v>34</v>
      </c>
      <c r="D2794" s="10">
        <f t="shared" si="2251"/>
        <v>6857</v>
      </c>
      <c r="F2794" s="10">
        <f t="shared" si="2219"/>
        <v>12562</v>
      </c>
      <c r="G2794" s="11">
        <f t="shared" si="2220"/>
        <v>12563</v>
      </c>
      <c r="J2794" s="1" t="s">
        <v>125</v>
      </c>
      <c r="L2794"/>
      <c r="M2794"/>
      <c r="N2794"/>
    </row>
    <row r="2795" spans="1:14" ht="15" hidden="1" outlineLevel="2" x14ac:dyDescent="0.25">
      <c r="A2795" s="1"/>
      <c r="B2795" s="8" t="str">
        <f t="shared" si="2217"/>
        <v>kW Demand- Channel 35</v>
      </c>
      <c r="C2795" s="1">
        <f t="shared" ref="C2795:D2795" si="2252">C2794+1</f>
        <v>35</v>
      </c>
      <c r="D2795" s="10">
        <f t="shared" si="2252"/>
        <v>6858</v>
      </c>
      <c r="F2795" s="10">
        <f t="shared" si="2219"/>
        <v>12564</v>
      </c>
      <c r="G2795" s="11">
        <f t="shared" si="2220"/>
        <v>12565</v>
      </c>
      <c r="J2795" s="1" t="s">
        <v>125</v>
      </c>
      <c r="L2795"/>
      <c r="M2795"/>
      <c r="N2795"/>
    </row>
    <row r="2796" spans="1:14" ht="15" hidden="1" outlineLevel="2" x14ac:dyDescent="0.25">
      <c r="A2796" s="1"/>
      <c r="B2796" s="8" t="str">
        <f t="shared" si="2217"/>
        <v>kW Demand- Channel 36</v>
      </c>
      <c r="C2796" s="1">
        <f t="shared" ref="C2796:D2796" si="2253">C2795+1</f>
        <v>36</v>
      </c>
      <c r="D2796" s="10">
        <f t="shared" si="2253"/>
        <v>6859</v>
      </c>
      <c r="F2796" s="10">
        <f t="shared" si="2219"/>
        <v>12566</v>
      </c>
      <c r="G2796" s="11">
        <f t="shared" si="2220"/>
        <v>12567</v>
      </c>
      <c r="J2796" s="1" t="s">
        <v>125</v>
      </c>
      <c r="L2796"/>
      <c r="M2796"/>
      <c r="N2796"/>
    </row>
    <row r="2797" spans="1:14" ht="15" hidden="1" outlineLevel="2" x14ac:dyDescent="0.25">
      <c r="A2797" s="1"/>
      <c r="B2797" s="8" t="str">
        <f t="shared" si="2217"/>
        <v>kW Demand- Channel 37</v>
      </c>
      <c r="C2797" s="1">
        <f t="shared" ref="C2797:D2797" si="2254">C2796+1</f>
        <v>37</v>
      </c>
      <c r="D2797" s="10">
        <f t="shared" si="2254"/>
        <v>6860</v>
      </c>
      <c r="F2797" s="10">
        <f t="shared" si="2219"/>
        <v>12568</v>
      </c>
      <c r="G2797" s="11">
        <f t="shared" si="2220"/>
        <v>12569</v>
      </c>
      <c r="J2797" s="1" t="s">
        <v>125</v>
      </c>
      <c r="L2797"/>
      <c r="M2797"/>
      <c r="N2797"/>
    </row>
    <row r="2798" spans="1:14" ht="15" hidden="1" outlineLevel="2" x14ac:dyDescent="0.25">
      <c r="A2798" s="1"/>
      <c r="B2798" s="8" t="str">
        <f t="shared" si="2217"/>
        <v>kW Demand- Channel 38</v>
      </c>
      <c r="C2798" s="1">
        <f t="shared" ref="C2798:D2798" si="2255">C2797+1</f>
        <v>38</v>
      </c>
      <c r="D2798" s="10">
        <f t="shared" si="2255"/>
        <v>6861</v>
      </c>
      <c r="F2798" s="10">
        <f t="shared" si="2219"/>
        <v>12570</v>
      </c>
      <c r="G2798" s="11">
        <f t="shared" si="2220"/>
        <v>12571</v>
      </c>
      <c r="J2798" s="1" t="s">
        <v>125</v>
      </c>
      <c r="L2798"/>
      <c r="M2798"/>
      <c r="N2798"/>
    </row>
    <row r="2799" spans="1:14" ht="15" hidden="1" outlineLevel="2" x14ac:dyDescent="0.25">
      <c r="A2799" s="1"/>
      <c r="B2799" s="8" t="str">
        <f t="shared" si="2217"/>
        <v>kW Demand- Channel 39</v>
      </c>
      <c r="C2799" s="1">
        <f t="shared" ref="C2799:D2799" si="2256">C2798+1</f>
        <v>39</v>
      </c>
      <c r="D2799" s="10">
        <f t="shared" si="2256"/>
        <v>6862</v>
      </c>
      <c r="F2799" s="10">
        <f t="shared" si="2219"/>
        <v>12572</v>
      </c>
      <c r="G2799" s="11">
        <f t="shared" si="2220"/>
        <v>12573</v>
      </c>
      <c r="J2799" s="1" t="s">
        <v>125</v>
      </c>
      <c r="L2799"/>
      <c r="M2799"/>
      <c r="N2799"/>
    </row>
    <row r="2800" spans="1:14" ht="15" hidden="1" outlineLevel="2" x14ac:dyDescent="0.25">
      <c r="A2800" s="1"/>
      <c r="B2800" s="8" t="str">
        <f t="shared" si="2217"/>
        <v>kW Demand- Channel 40</v>
      </c>
      <c r="C2800" s="1">
        <f t="shared" ref="C2800:D2800" si="2257">C2799+1</f>
        <v>40</v>
      </c>
      <c r="D2800" s="10">
        <f t="shared" si="2257"/>
        <v>6863</v>
      </c>
      <c r="F2800" s="10">
        <f t="shared" si="2219"/>
        <v>12574</v>
      </c>
      <c r="G2800" s="11">
        <f t="shared" si="2220"/>
        <v>12575</v>
      </c>
      <c r="J2800" s="1" t="s">
        <v>125</v>
      </c>
      <c r="L2800"/>
      <c r="M2800"/>
      <c r="N2800"/>
    </row>
    <row r="2801" spans="1:14" ht="15" hidden="1" outlineLevel="2" x14ac:dyDescent="0.25">
      <c r="A2801" s="1"/>
      <c r="B2801" s="8" t="str">
        <f t="shared" si="2217"/>
        <v>kW Demand- Channel 41</v>
      </c>
      <c r="C2801" s="1">
        <f t="shared" ref="C2801:D2801" si="2258">C2800+1</f>
        <v>41</v>
      </c>
      <c r="D2801" s="10">
        <f t="shared" si="2258"/>
        <v>6864</v>
      </c>
      <c r="F2801" s="10">
        <f t="shared" si="2219"/>
        <v>12576</v>
      </c>
      <c r="G2801" s="11">
        <f t="shared" si="2220"/>
        <v>12577</v>
      </c>
      <c r="J2801" s="1" t="s">
        <v>125</v>
      </c>
      <c r="L2801"/>
      <c r="M2801"/>
      <c r="N2801"/>
    </row>
    <row r="2802" spans="1:14" ht="15" hidden="1" outlineLevel="2" x14ac:dyDescent="0.25">
      <c r="A2802" s="1"/>
      <c r="B2802" s="8" t="str">
        <f t="shared" si="2217"/>
        <v>kW Demand- Channel 42</v>
      </c>
      <c r="C2802" s="1">
        <f t="shared" ref="C2802:D2802" si="2259">C2801+1</f>
        <v>42</v>
      </c>
      <c r="D2802" s="10">
        <f t="shared" si="2259"/>
        <v>6865</v>
      </c>
      <c r="F2802" s="10">
        <f t="shared" si="2219"/>
        <v>12578</v>
      </c>
      <c r="G2802" s="11">
        <f t="shared" si="2220"/>
        <v>12579</v>
      </c>
      <c r="J2802" s="1" t="s">
        <v>125</v>
      </c>
      <c r="L2802"/>
      <c r="M2802"/>
      <c r="N2802"/>
    </row>
    <row r="2803" spans="1:14" ht="15" hidden="1" outlineLevel="2" x14ac:dyDescent="0.25">
      <c r="A2803" s="1"/>
      <c r="B2803" s="8" t="str">
        <f t="shared" si="2217"/>
        <v>kW Demand- Channel 43</v>
      </c>
      <c r="C2803" s="1">
        <f t="shared" ref="C2803:D2803" si="2260">C2802+1</f>
        <v>43</v>
      </c>
      <c r="D2803" s="10">
        <f t="shared" si="2260"/>
        <v>6866</v>
      </c>
      <c r="F2803" s="10">
        <f t="shared" si="2219"/>
        <v>12580</v>
      </c>
      <c r="G2803" s="11">
        <f t="shared" si="2220"/>
        <v>12581</v>
      </c>
      <c r="J2803" s="1" t="s">
        <v>125</v>
      </c>
      <c r="L2803"/>
      <c r="M2803"/>
      <c r="N2803"/>
    </row>
    <row r="2804" spans="1:14" ht="15" hidden="1" outlineLevel="2" x14ac:dyDescent="0.25">
      <c r="A2804" s="1"/>
      <c r="B2804" s="8" t="str">
        <f t="shared" si="2217"/>
        <v>kW Demand- Channel 44</v>
      </c>
      <c r="C2804" s="1">
        <f t="shared" ref="C2804:D2804" si="2261">C2803+1</f>
        <v>44</v>
      </c>
      <c r="D2804" s="10">
        <f t="shared" si="2261"/>
        <v>6867</v>
      </c>
      <c r="F2804" s="10">
        <f t="shared" si="2219"/>
        <v>12582</v>
      </c>
      <c r="G2804" s="11">
        <f t="shared" si="2220"/>
        <v>12583</v>
      </c>
      <c r="J2804" s="1" t="s">
        <v>125</v>
      </c>
      <c r="L2804"/>
      <c r="M2804"/>
      <c r="N2804"/>
    </row>
    <row r="2805" spans="1:14" ht="15" hidden="1" outlineLevel="2" x14ac:dyDescent="0.25">
      <c r="A2805" s="1"/>
      <c r="B2805" s="8" t="str">
        <f t="shared" si="2217"/>
        <v>kW Demand- Channel 45</v>
      </c>
      <c r="C2805" s="1">
        <f t="shared" ref="C2805:D2805" si="2262">C2804+1</f>
        <v>45</v>
      </c>
      <c r="D2805" s="10">
        <f t="shared" si="2262"/>
        <v>6868</v>
      </c>
      <c r="F2805" s="10">
        <f t="shared" si="2219"/>
        <v>12584</v>
      </c>
      <c r="G2805" s="11">
        <f t="shared" si="2220"/>
        <v>12585</v>
      </c>
      <c r="J2805" s="1" t="s">
        <v>125</v>
      </c>
      <c r="L2805"/>
      <c r="M2805"/>
      <c r="N2805"/>
    </row>
    <row r="2806" spans="1:14" ht="15" hidden="1" outlineLevel="2" x14ac:dyDescent="0.25">
      <c r="A2806" s="1"/>
      <c r="B2806" s="8" t="str">
        <f t="shared" si="2217"/>
        <v>kW Demand- Channel 46</v>
      </c>
      <c r="C2806" s="1">
        <f t="shared" ref="C2806:D2806" si="2263">C2805+1</f>
        <v>46</v>
      </c>
      <c r="D2806" s="10">
        <f t="shared" si="2263"/>
        <v>6869</v>
      </c>
      <c r="F2806" s="10">
        <f t="shared" si="2219"/>
        <v>12586</v>
      </c>
      <c r="G2806" s="11">
        <f t="shared" si="2220"/>
        <v>12587</v>
      </c>
      <c r="J2806" s="1" t="s">
        <v>125</v>
      </c>
      <c r="L2806"/>
      <c r="M2806"/>
      <c r="N2806"/>
    </row>
    <row r="2807" spans="1:14" ht="15" hidden="1" outlineLevel="2" x14ac:dyDescent="0.25">
      <c r="A2807" s="1"/>
      <c r="B2807" s="8" t="str">
        <f t="shared" si="2217"/>
        <v>kW Demand- Channel 47</v>
      </c>
      <c r="C2807" s="1">
        <f t="shared" ref="C2807:D2807" si="2264">C2806+1</f>
        <v>47</v>
      </c>
      <c r="D2807" s="10">
        <f t="shared" si="2264"/>
        <v>6870</v>
      </c>
      <c r="F2807" s="10">
        <f t="shared" si="2219"/>
        <v>12588</v>
      </c>
      <c r="G2807" s="11">
        <f t="shared" si="2220"/>
        <v>12589</v>
      </c>
      <c r="J2807" s="1" t="s">
        <v>125</v>
      </c>
      <c r="L2807"/>
      <c r="M2807"/>
      <c r="N2807"/>
    </row>
    <row r="2808" spans="1:14" ht="15" hidden="1" outlineLevel="2" x14ac:dyDescent="0.25">
      <c r="A2808" s="1"/>
      <c r="B2808" s="8" t="str">
        <f t="shared" si="2217"/>
        <v>kW Demand- Channel 48</v>
      </c>
      <c r="C2808" s="1">
        <f t="shared" ref="C2808:D2808" si="2265">C2807+1</f>
        <v>48</v>
      </c>
      <c r="D2808" s="10">
        <f t="shared" si="2265"/>
        <v>6871</v>
      </c>
      <c r="F2808" s="10">
        <f t="shared" si="2219"/>
        <v>12590</v>
      </c>
      <c r="G2808" s="11">
        <f t="shared" si="2220"/>
        <v>12591</v>
      </c>
      <c r="J2808" s="1" t="s">
        <v>125</v>
      </c>
      <c r="L2808"/>
      <c r="M2808"/>
      <c r="N2808"/>
    </row>
    <row r="2809" spans="1:14" ht="15" hidden="1" outlineLevel="2" x14ac:dyDescent="0.25">
      <c r="A2809" s="1"/>
      <c r="B2809" s="8" t="str">
        <f t="shared" si="2217"/>
        <v>kW Demand- Channel 49</v>
      </c>
      <c r="C2809" s="1">
        <f t="shared" ref="C2809:D2809" si="2266">C2808+1</f>
        <v>49</v>
      </c>
      <c r="D2809" s="10">
        <f t="shared" si="2266"/>
        <v>6872</v>
      </c>
      <c r="F2809" s="10">
        <f t="shared" si="2219"/>
        <v>12592</v>
      </c>
      <c r="G2809" s="11">
        <f t="shared" si="2220"/>
        <v>12593</v>
      </c>
      <c r="J2809" s="1" t="s">
        <v>125</v>
      </c>
      <c r="L2809"/>
      <c r="M2809"/>
      <c r="N2809"/>
    </row>
    <row r="2810" spans="1:14" ht="15" hidden="1" outlineLevel="2" x14ac:dyDescent="0.25">
      <c r="A2810" s="1"/>
      <c r="B2810" s="8" t="str">
        <f t="shared" si="2217"/>
        <v>kW Demand- Channel 50</v>
      </c>
      <c r="C2810" s="1">
        <f t="shared" ref="C2810:D2810" si="2267">C2809+1</f>
        <v>50</v>
      </c>
      <c r="D2810" s="10">
        <f t="shared" si="2267"/>
        <v>6873</v>
      </c>
      <c r="F2810" s="10">
        <f t="shared" si="2219"/>
        <v>12594</v>
      </c>
      <c r="G2810" s="11">
        <f t="shared" si="2220"/>
        <v>12595</v>
      </c>
      <c r="J2810" s="1" t="s">
        <v>125</v>
      </c>
      <c r="L2810"/>
      <c r="M2810"/>
      <c r="N2810"/>
    </row>
    <row r="2811" spans="1:14" ht="15" hidden="1" outlineLevel="2" x14ac:dyDescent="0.25">
      <c r="A2811" s="1"/>
      <c r="B2811" s="8" t="str">
        <f t="shared" si="2217"/>
        <v>kW Demand- Channel 51</v>
      </c>
      <c r="C2811" s="1">
        <f t="shared" ref="C2811:D2811" si="2268">C2810+1</f>
        <v>51</v>
      </c>
      <c r="D2811" s="10">
        <f t="shared" si="2268"/>
        <v>6874</v>
      </c>
      <c r="F2811" s="10">
        <f t="shared" si="2219"/>
        <v>12596</v>
      </c>
      <c r="G2811" s="11">
        <f t="shared" si="2220"/>
        <v>12597</v>
      </c>
      <c r="J2811" s="1" t="s">
        <v>125</v>
      </c>
      <c r="L2811"/>
      <c r="M2811"/>
      <c r="N2811"/>
    </row>
    <row r="2812" spans="1:14" ht="15" hidden="1" outlineLevel="2" x14ac:dyDescent="0.25">
      <c r="A2812" s="1"/>
      <c r="B2812" s="8" t="str">
        <f t="shared" si="2217"/>
        <v>kW Demand- Channel 52</v>
      </c>
      <c r="C2812" s="1">
        <f t="shared" ref="C2812:D2812" si="2269">C2811+1</f>
        <v>52</v>
      </c>
      <c r="D2812" s="10">
        <f t="shared" si="2269"/>
        <v>6875</v>
      </c>
      <c r="F2812" s="10">
        <f t="shared" si="2219"/>
        <v>12598</v>
      </c>
      <c r="G2812" s="11">
        <f t="shared" si="2220"/>
        <v>12599</v>
      </c>
      <c r="J2812" s="1" t="s">
        <v>125</v>
      </c>
      <c r="L2812"/>
      <c r="M2812"/>
      <c r="N2812"/>
    </row>
    <row r="2813" spans="1:14" ht="15" hidden="1" outlineLevel="2" x14ac:dyDescent="0.25">
      <c r="A2813" s="1"/>
      <c r="B2813" s="8" t="str">
        <f t="shared" si="2217"/>
        <v>kW Demand- Channel 53</v>
      </c>
      <c r="C2813" s="1">
        <f t="shared" ref="C2813:D2813" si="2270">C2812+1</f>
        <v>53</v>
      </c>
      <c r="D2813" s="10">
        <f t="shared" si="2270"/>
        <v>6876</v>
      </c>
      <c r="F2813" s="10">
        <f t="shared" si="2219"/>
        <v>12600</v>
      </c>
      <c r="G2813" s="11">
        <f t="shared" si="2220"/>
        <v>12601</v>
      </c>
      <c r="J2813" s="1" t="s">
        <v>125</v>
      </c>
      <c r="L2813"/>
      <c r="M2813"/>
      <c r="N2813"/>
    </row>
    <row r="2814" spans="1:14" ht="15" hidden="1" outlineLevel="2" x14ac:dyDescent="0.25">
      <c r="A2814" s="1"/>
      <c r="B2814" s="8" t="str">
        <f t="shared" si="2217"/>
        <v>kW Demand- Channel 54</v>
      </c>
      <c r="C2814" s="1">
        <f t="shared" ref="C2814:D2814" si="2271">C2813+1</f>
        <v>54</v>
      </c>
      <c r="D2814" s="10">
        <f t="shared" si="2271"/>
        <v>6877</v>
      </c>
      <c r="F2814" s="10">
        <f t="shared" si="2219"/>
        <v>12602</v>
      </c>
      <c r="G2814" s="11">
        <f t="shared" si="2220"/>
        <v>12603</v>
      </c>
      <c r="J2814" s="1" t="s">
        <v>125</v>
      </c>
      <c r="L2814"/>
      <c r="M2814"/>
      <c r="N2814"/>
    </row>
    <row r="2815" spans="1:14" ht="15" hidden="1" outlineLevel="2" x14ac:dyDescent="0.25">
      <c r="A2815" s="1"/>
      <c r="B2815" s="8" t="str">
        <f t="shared" si="2217"/>
        <v>kW Demand- Channel 55</v>
      </c>
      <c r="C2815" s="1">
        <f t="shared" ref="C2815:D2815" si="2272">C2814+1</f>
        <v>55</v>
      </c>
      <c r="D2815" s="10">
        <f t="shared" si="2272"/>
        <v>6878</v>
      </c>
      <c r="F2815" s="10">
        <f t="shared" si="2219"/>
        <v>12604</v>
      </c>
      <c r="G2815" s="11">
        <f t="shared" si="2220"/>
        <v>12605</v>
      </c>
      <c r="J2815" s="1" t="s">
        <v>125</v>
      </c>
      <c r="L2815"/>
      <c r="M2815"/>
      <c r="N2815"/>
    </row>
    <row r="2816" spans="1:14" ht="15" hidden="1" outlineLevel="2" x14ac:dyDescent="0.25">
      <c r="A2816" s="1"/>
      <c r="B2816" s="8" t="str">
        <f t="shared" si="2217"/>
        <v>kW Demand- Channel 56</v>
      </c>
      <c r="C2816" s="1">
        <f t="shared" ref="C2816:D2816" si="2273">C2815+1</f>
        <v>56</v>
      </c>
      <c r="D2816" s="10">
        <f t="shared" si="2273"/>
        <v>6879</v>
      </c>
      <c r="F2816" s="10">
        <f t="shared" si="2219"/>
        <v>12606</v>
      </c>
      <c r="G2816" s="11">
        <f t="shared" si="2220"/>
        <v>12607</v>
      </c>
      <c r="J2816" s="1" t="s">
        <v>125</v>
      </c>
      <c r="L2816"/>
      <c r="M2816"/>
      <c r="N2816"/>
    </row>
    <row r="2817" spans="1:14" ht="15" hidden="1" outlineLevel="2" x14ac:dyDescent="0.25">
      <c r="A2817" s="1"/>
      <c r="B2817" s="8" t="str">
        <f t="shared" si="2217"/>
        <v>kW Demand- Channel 57</v>
      </c>
      <c r="C2817" s="1">
        <f t="shared" ref="C2817:D2817" si="2274">C2816+1</f>
        <v>57</v>
      </c>
      <c r="D2817" s="10">
        <f t="shared" si="2274"/>
        <v>6880</v>
      </c>
      <c r="F2817" s="10">
        <f t="shared" si="2219"/>
        <v>12608</v>
      </c>
      <c r="G2817" s="11">
        <f t="shared" si="2220"/>
        <v>12609</v>
      </c>
      <c r="J2817" s="1" t="s">
        <v>125</v>
      </c>
      <c r="L2817"/>
      <c r="M2817"/>
      <c r="N2817"/>
    </row>
    <row r="2818" spans="1:14" ht="15" hidden="1" outlineLevel="2" x14ac:dyDescent="0.25">
      <c r="A2818" s="1"/>
      <c r="B2818" s="8" t="str">
        <f t="shared" si="2217"/>
        <v>kW Demand- Channel 58</v>
      </c>
      <c r="C2818" s="1">
        <f t="shared" ref="C2818:D2818" si="2275">C2817+1</f>
        <v>58</v>
      </c>
      <c r="D2818" s="10">
        <f t="shared" si="2275"/>
        <v>6881</v>
      </c>
      <c r="F2818" s="10">
        <f t="shared" si="2219"/>
        <v>12610</v>
      </c>
      <c r="G2818" s="11">
        <f t="shared" si="2220"/>
        <v>12611</v>
      </c>
      <c r="J2818" s="1" t="s">
        <v>125</v>
      </c>
      <c r="L2818"/>
      <c r="M2818"/>
      <c r="N2818"/>
    </row>
    <row r="2819" spans="1:14" ht="15" hidden="1" outlineLevel="2" x14ac:dyDescent="0.25">
      <c r="A2819" s="1"/>
      <c r="B2819" s="8" t="str">
        <f t="shared" si="2217"/>
        <v>kW Demand- Channel 59</v>
      </c>
      <c r="C2819" s="1">
        <f t="shared" ref="C2819:D2819" si="2276">C2818+1</f>
        <v>59</v>
      </c>
      <c r="D2819" s="10">
        <f t="shared" si="2276"/>
        <v>6882</v>
      </c>
      <c r="F2819" s="10">
        <f t="shared" si="2219"/>
        <v>12612</v>
      </c>
      <c r="G2819" s="11">
        <f t="shared" si="2220"/>
        <v>12613</v>
      </c>
      <c r="J2819" s="1" t="s">
        <v>125</v>
      </c>
      <c r="L2819"/>
      <c r="M2819"/>
      <c r="N2819"/>
    </row>
    <row r="2820" spans="1:14" ht="15" hidden="1" outlineLevel="2" x14ac:dyDescent="0.25">
      <c r="A2820" s="1"/>
      <c r="B2820" s="8" t="str">
        <f t="shared" si="2217"/>
        <v>kW Demand- Channel 60</v>
      </c>
      <c r="C2820" s="1">
        <f t="shared" ref="C2820:D2820" si="2277">C2819+1</f>
        <v>60</v>
      </c>
      <c r="D2820" s="10">
        <f t="shared" si="2277"/>
        <v>6883</v>
      </c>
      <c r="F2820" s="10">
        <f t="shared" si="2219"/>
        <v>12614</v>
      </c>
      <c r="G2820" s="11">
        <f t="shared" si="2220"/>
        <v>12615</v>
      </c>
      <c r="J2820" s="1" t="s">
        <v>125</v>
      </c>
      <c r="L2820"/>
      <c r="M2820"/>
      <c r="N2820"/>
    </row>
    <row r="2821" spans="1:14" ht="15" hidden="1" outlineLevel="2" x14ac:dyDescent="0.25">
      <c r="A2821" s="1"/>
      <c r="B2821" s="8" t="str">
        <f t="shared" si="2217"/>
        <v>kW Demand- Channel 61</v>
      </c>
      <c r="C2821" s="1">
        <f t="shared" ref="C2821:D2821" si="2278">C2820+1</f>
        <v>61</v>
      </c>
      <c r="D2821" s="10">
        <f t="shared" si="2278"/>
        <v>6884</v>
      </c>
      <c r="F2821" s="10">
        <f t="shared" si="2219"/>
        <v>12616</v>
      </c>
      <c r="G2821" s="11">
        <f t="shared" si="2220"/>
        <v>12617</v>
      </c>
      <c r="J2821" s="1" t="s">
        <v>125</v>
      </c>
      <c r="L2821"/>
      <c r="M2821"/>
      <c r="N2821"/>
    </row>
    <row r="2822" spans="1:14" ht="15" hidden="1" outlineLevel="2" x14ac:dyDescent="0.25">
      <c r="A2822" s="1"/>
      <c r="B2822" s="8" t="str">
        <f t="shared" si="2217"/>
        <v>kW Demand- Channel 62</v>
      </c>
      <c r="C2822" s="1">
        <f t="shared" ref="C2822:D2822" si="2279">C2821+1</f>
        <v>62</v>
      </c>
      <c r="D2822" s="10">
        <f t="shared" si="2279"/>
        <v>6885</v>
      </c>
      <c r="F2822" s="10">
        <f t="shared" si="2219"/>
        <v>12618</v>
      </c>
      <c r="G2822" s="11">
        <f t="shared" si="2220"/>
        <v>12619</v>
      </c>
      <c r="J2822" s="1" t="s">
        <v>125</v>
      </c>
      <c r="L2822"/>
      <c r="M2822"/>
      <c r="N2822"/>
    </row>
    <row r="2823" spans="1:14" ht="15" hidden="1" outlineLevel="2" x14ac:dyDescent="0.25">
      <c r="A2823" s="1"/>
      <c r="B2823" s="8" t="str">
        <f t="shared" si="2217"/>
        <v>kW Demand- Channel 63</v>
      </c>
      <c r="C2823" s="1">
        <f t="shared" ref="C2823:D2823" si="2280">C2822+1</f>
        <v>63</v>
      </c>
      <c r="D2823" s="10">
        <f t="shared" si="2280"/>
        <v>6886</v>
      </c>
      <c r="F2823" s="10">
        <f t="shared" si="2219"/>
        <v>12620</v>
      </c>
      <c r="G2823" s="11">
        <f t="shared" si="2220"/>
        <v>12621</v>
      </c>
      <c r="J2823" s="1" t="s">
        <v>125</v>
      </c>
      <c r="L2823"/>
      <c r="M2823"/>
      <c r="N2823"/>
    </row>
    <row r="2824" spans="1:14" ht="15" hidden="1" outlineLevel="2" x14ac:dyDescent="0.25">
      <c r="A2824" s="1"/>
      <c r="B2824" s="8" t="str">
        <f t="shared" si="2217"/>
        <v>kW Demand- Channel 64</v>
      </c>
      <c r="C2824" s="1">
        <f t="shared" ref="C2824:D2824" si="2281">C2823+1</f>
        <v>64</v>
      </c>
      <c r="D2824" s="10">
        <f t="shared" si="2281"/>
        <v>6887</v>
      </c>
      <c r="F2824" s="10">
        <f t="shared" si="2219"/>
        <v>12622</v>
      </c>
      <c r="G2824" s="11">
        <f t="shared" si="2220"/>
        <v>12623</v>
      </c>
      <c r="J2824" s="1" t="s">
        <v>125</v>
      </c>
      <c r="L2824"/>
      <c r="M2824"/>
      <c r="N2824"/>
    </row>
    <row r="2825" spans="1:14" ht="15" hidden="1" outlineLevel="2" x14ac:dyDescent="0.25">
      <c r="A2825" s="1"/>
      <c r="B2825" s="8" t="str">
        <f t="shared" si="2217"/>
        <v>kW Demand- Channel 65</v>
      </c>
      <c r="C2825" s="1">
        <f t="shared" ref="C2825:D2825" si="2282">C2824+1</f>
        <v>65</v>
      </c>
      <c r="D2825" s="10">
        <f t="shared" si="2282"/>
        <v>6888</v>
      </c>
      <c r="F2825" s="10">
        <f t="shared" si="2219"/>
        <v>12624</v>
      </c>
      <c r="G2825" s="11">
        <f t="shared" si="2220"/>
        <v>12625</v>
      </c>
      <c r="J2825" s="1" t="s">
        <v>125</v>
      </c>
      <c r="L2825"/>
      <c r="M2825"/>
      <c r="N2825"/>
    </row>
    <row r="2826" spans="1:14" ht="15" hidden="1" outlineLevel="2" x14ac:dyDescent="0.25">
      <c r="A2826" s="1"/>
      <c r="B2826" s="8" t="str">
        <f t="shared" ref="B2826:B2856" si="2283">CONCATENATE("kW Demand- Channel ",C2826)</f>
        <v>kW Demand- Channel 66</v>
      </c>
      <c r="C2826" s="1">
        <f t="shared" ref="C2826:D2826" si="2284">C2825+1</f>
        <v>66</v>
      </c>
      <c r="D2826" s="10">
        <f t="shared" si="2284"/>
        <v>6889</v>
      </c>
      <c r="F2826" s="10">
        <f t="shared" si="2219"/>
        <v>12626</v>
      </c>
      <c r="G2826" s="11">
        <f t="shared" si="2220"/>
        <v>12627</v>
      </c>
      <c r="J2826" s="1" t="s">
        <v>125</v>
      </c>
      <c r="L2826"/>
      <c r="M2826"/>
      <c r="N2826"/>
    </row>
    <row r="2827" spans="1:14" ht="15" hidden="1" outlineLevel="2" x14ac:dyDescent="0.25">
      <c r="A2827" s="1"/>
      <c r="B2827" s="8" t="str">
        <f t="shared" si="2283"/>
        <v>kW Demand- Channel 67</v>
      </c>
      <c r="C2827" s="1">
        <f t="shared" ref="C2827:D2827" si="2285">C2826+1</f>
        <v>67</v>
      </c>
      <c r="D2827" s="10">
        <f t="shared" si="2285"/>
        <v>6890</v>
      </c>
      <c r="F2827" s="10">
        <f t="shared" ref="F2827:F2856" si="2286">G2826+1</f>
        <v>12628</v>
      </c>
      <c r="G2827" s="11">
        <f t="shared" ref="G2827:G2856" si="2287">+F2827+1</f>
        <v>12629</v>
      </c>
      <c r="J2827" s="1" t="s">
        <v>125</v>
      </c>
      <c r="L2827"/>
      <c r="M2827"/>
      <c r="N2827"/>
    </row>
    <row r="2828" spans="1:14" ht="15" hidden="1" outlineLevel="2" x14ac:dyDescent="0.25">
      <c r="A2828" s="1"/>
      <c r="B2828" s="8" t="str">
        <f t="shared" si="2283"/>
        <v>kW Demand- Channel 68</v>
      </c>
      <c r="C2828" s="1">
        <f t="shared" ref="C2828:D2828" si="2288">C2827+1</f>
        <v>68</v>
      </c>
      <c r="D2828" s="10">
        <f t="shared" si="2288"/>
        <v>6891</v>
      </c>
      <c r="F2828" s="10">
        <f t="shared" si="2286"/>
        <v>12630</v>
      </c>
      <c r="G2828" s="11">
        <f t="shared" si="2287"/>
        <v>12631</v>
      </c>
      <c r="J2828" s="1" t="s">
        <v>125</v>
      </c>
      <c r="L2828"/>
      <c r="M2828"/>
      <c r="N2828"/>
    </row>
    <row r="2829" spans="1:14" ht="15" hidden="1" outlineLevel="2" x14ac:dyDescent="0.25">
      <c r="A2829" s="1"/>
      <c r="B2829" s="8" t="str">
        <f t="shared" si="2283"/>
        <v>kW Demand- Channel 69</v>
      </c>
      <c r="C2829" s="1">
        <f t="shared" ref="C2829:D2829" si="2289">C2828+1</f>
        <v>69</v>
      </c>
      <c r="D2829" s="10">
        <f t="shared" si="2289"/>
        <v>6892</v>
      </c>
      <c r="F2829" s="10">
        <f t="shared" si="2286"/>
        <v>12632</v>
      </c>
      <c r="G2829" s="11">
        <f t="shared" si="2287"/>
        <v>12633</v>
      </c>
      <c r="J2829" s="1" t="s">
        <v>125</v>
      </c>
      <c r="L2829"/>
      <c r="M2829"/>
      <c r="N2829"/>
    </row>
    <row r="2830" spans="1:14" ht="15" hidden="1" outlineLevel="2" x14ac:dyDescent="0.25">
      <c r="A2830" s="1"/>
      <c r="B2830" s="8" t="str">
        <f t="shared" si="2283"/>
        <v>kW Demand- Channel 70</v>
      </c>
      <c r="C2830" s="1">
        <f t="shared" ref="C2830:D2830" si="2290">C2829+1</f>
        <v>70</v>
      </c>
      <c r="D2830" s="10">
        <f t="shared" si="2290"/>
        <v>6893</v>
      </c>
      <c r="F2830" s="10">
        <f t="shared" si="2286"/>
        <v>12634</v>
      </c>
      <c r="G2830" s="11">
        <f t="shared" si="2287"/>
        <v>12635</v>
      </c>
      <c r="J2830" s="1" t="s">
        <v>125</v>
      </c>
      <c r="L2830"/>
      <c r="M2830"/>
      <c r="N2830"/>
    </row>
    <row r="2831" spans="1:14" ht="15" hidden="1" outlineLevel="2" x14ac:dyDescent="0.25">
      <c r="A2831" s="1"/>
      <c r="B2831" s="8" t="str">
        <f t="shared" si="2283"/>
        <v>kW Demand- Channel 71</v>
      </c>
      <c r="C2831" s="1">
        <f t="shared" ref="C2831:D2831" si="2291">C2830+1</f>
        <v>71</v>
      </c>
      <c r="D2831" s="10">
        <f t="shared" si="2291"/>
        <v>6894</v>
      </c>
      <c r="F2831" s="10">
        <f t="shared" si="2286"/>
        <v>12636</v>
      </c>
      <c r="G2831" s="11">
        <f t="shared" si="2287"/>
        <v>12637</v>
      </c>
      <c r="J2831" s="1" t="s">
        <v>125</v>
      </c>
      <c r="L2831"/>
      <c r="M2831"/>
      <c r="N2831"/>
    </row>
    <row r="2832" spans="1:14" ht="15" hidden="1" outlineLevel="2" x14ac:dyDescent="0.25">
      <c r="A2832" s="1"/>
      <c r="B2832" s="8" t="str">
        <f t="shared" si="2283"/>
        <v>kW Demand- Channel 72</v>
      </c>
      <c r="C2832" s="1">
        <f t="shared" ref="C2832:D2832" si="2292">C2831+1</f>
        <v>72</v>
      </c>
      <c r="D2832" s="10">
        <f t="shared" si="2292"/>
        <v>6895</v>
      </c>
      <c r="F2832" s="10">
        <f t="shared" si="2286"/>
        <v>12638</v>
      </c>
      <c r="G2832" s="11">
        <f t="shared" si="2287"/>
        <v>12639</v>
      </c>
      <c r="J2832" s="1" t="s">
        <v>125</v>
      </c>
      <c r="L2832"/>
      <c r="M2832"/>
      <c r="N2832"/>
    </row>
    <row r="2833" spans="1:14" ht="15" hidden="1" outlineLevel="2" x14ac:dyDescent="0.25">
      <c r="A2833" s="1"/>
      <c r="B2833" s="8" t="str">
        <f t="shared" si="2283"/>
        <v>kW Demand- Channel 73</v>
      </c>
      <c r="C2833" s="1">
        <f t="shared" ref="C2833:D2833" si="2293">C2832+1</f>
        <v>73</v>
      </c>
      <c r="D2833" s="10">
        <f t="shared" si="2293"/>
        <v>6896</v>
      </c>
      <c r="F2833" s="10">
        <f t="shared" si="2286"/>
        <v>12640</v>
      </c>
      <c r="G2833" s="11">
        <f t="shared" si="2287"/>
        <v>12641</v>
      </c>
      <c r="J2833" s="1" t="s">
        <v>125</v>
      </c>
      <c r="L2833"/>
      <c r="M2833"/>
      <c r="N2833"/>
    </row>
    <row r="2834" spans="1:14" ht="15" hidden="1" outlineLevel="2" x14ac:dyDescent="0.25">
      <c r="A2834" s="1"/>
      <c r="B2834" s="8" t="str">
        <f t="shared" si="2283"/>
        <v>kW Demand- Channel 74</v>
      </c>
      <c r="C2834" s="1">
        <f t="shared" ref="C2834:D2834" si="2294">C2833+1</f>
        <v>74</v>
      </c>
      <c r="D2834" s="10">
        <f t="shared" si="2294"/>
        <v>6897</v>
      </c>
      <c r="F2834" s="10">
        <f t="shared" si="2286"/>
        <v>12642</v>
      </c>
      <c r="G2834" s="11">
        <f t="shared" si="2287"/>
        <v>12643</v>
      </c>
      <c r="J2834" s="1" t="s">
        <v>125</v>
      </c>
      <c r="L2834"/>
      <c r="M2834"/>
      <c r="N2834"/>
    </row>
    <row r="2835" spans="1:14" ht="15" hidden="1" outlineLevel="2" x14ac:dyDescent="0.25">
      <c r="A2835" s="1"/>
      <c r="B2835" s="8" t="str">
        <f t="shared" si="2283"/>
        <v>kW Demand- Channel 75</v>
      </c>
      <c r="C2835" s="1">
        <f t="shared" ref="C2835:D2835" si="2295">C2834+1</f>
        <v>75</v>
      </c>
      <c r="D2835" s="10">
        <f t="shared" si="2295"/>
        <v>6898</v>
      </c>
      <c r="F2835" s="10">
        <f t="shared" si="2286"/>
        <v>12644</v>
      </c>
      <c r="G2835" s="11">
        <f t="shared" si="2287"/>
        <v>12645</v>
      </c>
      <c r="J2835" s="1" t="s">
        <v>125</v>
      </c>
      <c r="L2835"/>
      <c r="M2835"/>
      <c r="N2835"/>
    </row>
    <row r="2836" spans="1:14" ht="15" hidden="1" outlineLevel="2" x14ac:dyDescent="0.25">
      <c r="A2836" s="1"/>
      <c r="B2836" s="8" t="str">
        <f t="shared" si="2283"/>
        <v>kW Demand- Channel 76</v>
      </c>
      <c r="C2836" s="1">
        <f t="shared" ref="C2836:D2836" si="2296">C2835+1</f>
        <v>76</v>
      </c>
      <c r="D2836" s="10">
        <f t="shared" si="2296"/>
        <v>6899</v>
      </c>
      <c r="F2836" s="10">
        <f t="shared" si="2286"/>
        <v>12646</v>
      </c>
      <c r="G2836" s="11">
        <f t="shared" si="2287"/>
        <v>12647</v>
      </c>
      <c r="J2836" s="1" t="s">
        <v>125</v>
      </c>
      <c r="L2836"/>
      <c r="M2836"/>
      <c r="N2836"/>
    </row>
    <row r="2837" spans="1:14" ht="15" hidden="1" outlineLevel="2" x14ac:dyDescent="0.25">
      <c r="A2837" s="1"/>
      <c r="B2837" s="8" t="str">
        <f t="shared" si="2283"/>
        <v>kW Demand- Channel 77</v>
      </c>
      <c r="C2837" s="1">
        <f t="shared" ref="C2837:D2837" si="2297">C2836+1</f>
        <v>77</v>
      </c>
      <c r="D2837" s="10">
        <f t="shared" si="2297"/>
        <v>6900</v>
      </c>
      <c r="F2837" s="10">
        <f t="shared" si="2286"/>
        <v>12648</v>
      </c>
      <c r="G2837" s="11">
        <f t="shared" si="2287"/>
        <v>12649</v>
      </c>
      <c r="J2837" s="1" t="s">
        <v>125</v>
      </c>
      <c r="L2837"/>
      <c r="M2837"/>
      <c r="N2837"/>
    </row>
    <row r="2838" spans="1:14" ht="15" hidden="1" outlineLevel="2" x14ac:dyDescent="0.25">
      <c r="A2838" s="1"/>
      <c r="B2838" s="8" t="str">
        <f t="shared" si="2283"/>
        <v>kW Demand- Channel 78</v>
      </c>
      <c r="C2838" s="1">
        <f t="shared" ref="C2838:D2838" si="2298">C2837+1</f>
        <v>78</v>
      </c>
      <c r="D2838" s="10">
        <f t="shared" si="2298"/>
        <v>6901</v>
      </c>
      <c r="F2838" s="10">
        <f t="shared" si="2286"/>
        <v>12650</v>
      </c>
      <c r="G2838" s="11">
        <f t="shared" si="2287"/>
        <v>12651</v>
      </c>
      <c r="J2838" s="1" t="s">
        <v>125</v>
      </c>
      <c r="L2838"/>
      <c r="M2838"/>
      <c r="N2838"/>
    </row>
    <row r="2839" spans="1:14" ht="15" hidden="1" outlineLevel="2" x14ac:dyDescent="0.25">
      <c r="A2839" s="1"/>
      <c r="B2839" s="8" t="str">
        <f t="shared" si="2283"/>
        <v>kW Demand- Channel 79</v>
      </c>
      <c r="C2839" s="1">
        <f t="shared" ref="C2839:D2839" si="2299">C2838+1</f>
        <v>79</v>
      </c>
      <c r="D2839" s="10">
        <f t="shared" si="2299"/>
        <v>6902</v>
      </c>
      <c r="F2839" s="10">
        <f t="shared" si="2286"/>
        <v>12652</v>
      </c>
      <c r="G2839" s="11">
        <f t="shared" si="2287"/>
        <v>12653</v>
      </c>
      <c r="J2839" s="1" t="s">
        <v>125</v>
      </c>
      <c r="L2839"/>
      <c r="M2839"/>
      <c r="N2839"/>
    </row>
    <row r="2840" spans="1:14" ht="15" hidden="1" outlineLevel="2" x14ac:dyDescent="0.25">
      <c r="A2840" s="1"/>
      <c r="B2840" s="8" t="str">
        <f t="shared" si="2283"/>
        <v>kW Demand- Channel 80</v>
      </c>
      <c r="C2840" s="1">
        <f t="shared" ref="C2840:D2840" si="2300">C2839+1</f>
        <v>80</v>
      </c>
      <c r="D2840" s="10">
        <f t="shared" si="2300"/>
        <v>6903</v>
      </c>
      <c r="F2840" s="10">
        <f t="shared" si="2286"/>
        <v>12654</v>
      </c>
      <c r="G2840" s="11">
        <f t="shared" si="2287"/>
        <v>12655</v>
      </c>
      <c r="J2840" s="1" t="s">
        <v>125</v>
      </c>
      <c r="L2840"/>
      <c r="M2840"/>
      <c r="N2840"/>
    </row>
    <row r="2841" spans="1:14" ht="15" hidden="1" outlineLevel="2" x14ac:dyDescent="0.25">
      <c r="A2841" s="1"/>
      <c r="B2841" s="8" t="str">
        <f t="shared" si="2283"/>
        <v>kW Demand- Channel 81</v>
      </c>
      <c r="C2841" s="1">
        <f t="shared" ref="C2841:D2841" si="2301">C2840+1</f>
        <v>81</v>
      </c>
      <c r="D2841" s="10">
        <f t="shared" si="2301"/>
        <v>6904</v>
      </c>
      <c r="F2841" s="10">
        <f t="shared" si="2286"/>
        <v>12656</v>
      </c>
      <c r="G2841" s="11">
        <f t="shared" si="2287"/>
        <v>12657</v>
      </c>
      <c r="J2841" s="1" t="s">
        <v>125</v>
      </c>
      <c r="L2841"/>
      <c r="M2841"/>
      <c r="N2841"/>
    </row>
    <row r="2842" spans="1:14" ht="15" hidden="1" outlineLevel="2" x14ac:dyDescent="0.25">
      <c r="A2842" s="1"/>
      <c r="B2842" s="8" t="str">
        <f t="shared" si="2283"/>
        <v>kW Demand- Channel 82</v>
      </c>
      <c r="C2842" s="1">
        <f t="shared" ref="C2842:D2842" si="2302">C2841+1</f>
        <v>82</v>
      </c>
      <c r="D2842" s="10">
        <f t="shared" si="2302"/>
        <v>6905</v>
      </c>
      <c r="F2842" s="10">
        <f t="shared" si="2286"/>
        <v>12658</v>
      </c>
      <c r="G2842" s="11">
        <f t="shared" si="2287"/>
        <v>12659</v>
      </c>
      <c r="J2842" s="1" t="s">
        <v>125</v>
      </c>
      <c r="L2842"/>
      <c r="M2842"/>
      <c r="N2842"/>
    </row>
    <row r="2843" spans="1:14" ht="15" hidden="1" outlineLevel="2" x14ac:dyDescent="0.25">
      <c r="A2843" s="1"/>
      <c r="B2843" s="8" t="str">
        <f t="shared" si="2283"/>
        <v>kW Demand- Channel 83</v>
      </c>
      <c r="C2843" s="1">
        <f t="shared" ref="C2843:D2843" si="2303">C2842+1</f>
        <v>83</v>
      </c>
      <c r="D2843" s="10">
        <f t="shared" si="2303"/>
        <v>6906</v>
      </c>
      <c r="F2843" s="10">
        <f t="shared" si="2286"/>
        <v>12660</v>
      </c>
      <c r="G2843" s="11">
        <f t="shared" si="2287"/>
        <v>12661</v>
      </c>
      <c r="J2843" s="1" t="s">
        <v>125</v>
      </c>
      <c r="L2843"/>
      <c r="M2843"/>
      <c r="N2843"/>
    </row>
    <row r="2844" spans="1:14" ht="15" hidden="1" outlineLevel="2" x14ac:dyDescent="0.25">
      <c r="A2844" s="1"/>
      <c r="B2844" s="8" t="str">
        <f t="shared" si="2283"/>
        <v>kW Demand- Channel 84</v>
      </c>
      <c r="C2844" s="1">
        <f t="shared" ref="C2844:D2844" si="2304">C2843+1</f>
        <v>84</v>
      </c>
      <c r="D2844" s="10">
        <f t="shared" si="2304"/>
        <v>6907</v>
      </c>
      <c r="F2844" s="10">
        <f t="shared" si="2286"/>
        <v>12662</v>
      </c>
      <c r="G2844" s="11">
        <f t="shared" si="2287"/>
        <v>12663</v>
      </c>
      <c r="J2844" s="1" t="s">
        <v>125</v>
      </c>
      <c r="L2844"/>
      <c r="M2844"/>
      <c r="N2844"/>
    </row>
    <row r="2845" spans="1:14" ht="15" hidden="1" outlineLevel="2" x14ac:dyDescent="0.25">
      <c r="A2845" s="1"/>
      <c r="B2845" s="8" t="str">
        <f t="shared" si="2283"/>
        <v>kW Demand- Channel 85</v>
      </c>
      <c r="C2845" s="1">
        <f t="shared" ref="C2845:D2845" si="2305">C2844+1</f>
        <v>85</v>
      </c>
      <c r="D2845" s="10">
        <f t="shared" si="2305"/>
        <v>6908</v>
      </c>
      <c r="F2845" s="10">
        <f t="shared" si="2286"/>
        <v>12664</v>
      </c>
      <c r="G2845" s="11">
        <f t="shared" si="2287"/>
        <v>12665</v>
      </c>
      <c r="J2845" s="1" t="s">
        <v>125</v>
      </c>
      <c r="L2845"/>
      <c r="M2845"/>
      <c r="N2845"/>
    </row>
    <row r="2846" spans="1:14" ht="15" hidden="1" outlineLevel="2" x14ac:dyDescent="0.25">
      <c r="A2846" s="1"/>
      <c r="B2846" s="8" t="str">
        <f t="shared" si="2283"/>
        <v>kW Demand- Channel 86</v>
      </c>
      <c r="C2846" s="1">
        <f t="shared" ref="C2846:D2846" si="2306">C2845+1</f>
        <v>86</v>
      </c>
      <c r="D2846" s="10">
        <f t="shared" si="2306"/>
        <v>6909</v>
      </c>
      <c r="F2846" s="10">
        <f t="shared" si="2286"/>
        <v>12666</v>
      </c>
      <c r="G2846" s="11">
        <f t="shared" si="2287"/>
        <v>12667</v>
      </c>
      <c r="J2846" s="1" t="s">
        <v>125</v>
      </c>
      <c r="L2846"/>
      <c r="M2846"/>
      <c r="N2846"/>
    </row>
    <row r="2847" spans="1:14" ht="15" hidden="1" outlineLevel="2" x14ac:dyDescent="0.25">
      <c r="A2847" s="1"/>
      <c r="B2847" s="8" t="str">
        <f t="shared" si="2283"/>
        <v>kW Demand- Channel 87</v>
      </c>
      <c r="C2847" s="1">
        <f t="shared" ref="C2847:D2847" si="2307">C2846+1</f>
        <v>87</v>
      </c>
      <c r="D2847" s="10">
        <f t="shared" si="2307"/>
        <v>6910</v>
      </c>
      <c r="F2847" s="10">
        <f t="shared" si="2286"/>
        <v>12668</v>
      </c>
      <c r="G2847" s="11">
        <f t="shared" si="2287"/>
        <v>12669</v>
      </c>
      <c r="J2847" s="1" t="s">
        <v>125</v>
      </c>
      <c r="L2847"/>
      <c r="M2847"/>
      <c r="N2847"/>
    </row>
    <row r="2848" spans="1:14" ht="15" hidden="1" outlineLevel="2" x14ac:dyDescent="0.25">
      <c r="A2848" s="1"/>
      <c r="B2848" s="8" t="str">
        <f t="shared" si="2283"/>
        <v>kW Demand- Channel 88</v>
      </c>
      <c r="C2848" s="1">
        <f t="shared" ref="C2848:D2848" si="2308">C2847+1</f>
        <v>88</v>
      </c>
      <c r="D2848" s="10">
        <f t="shared" si="2308"/>
        <v>6911</v>
      </c>
      <c r="F2848" s="10">
        <f t="shared" si="2286"/>
        <v>12670</v>
      </c>
      <c r="G2848" s="11">
        <f t="shared" si="2287"/>
        <v>12671</v>
      </c>
      <c r="J2848" s="1" t="s">
        <v>125</v>
      </c>
      <c r="L2848"/>
      <c r="M2848"/>
      <c r="N2848"/>
    </row>
    <row r="2849" spans="1:14" ht="15" hidden="1" outlineLevel="2" x14ac:dyDescent="0.25">
      <c r="A2849" s="1"/>
      <c r="B2849" s="8" t="str">
        <f t="shared" si="2283"/>
        <v>kW Demand- Channel 89</v>
      </c>
      <c r="C2849" s="1">
        <f t="shared" ref="C2849:D2849" si="2309">C2848+1</f>
        <v>89</v>
      </c>
      <c r="D2849" s="10">
        <f t="shared" si="2309"/>
        <v>6912</v>
      </c>
      <c r="F2849" s="10">
        <f t="shared" si="2286"/>
        <v>12672</v>
      </c>
      <c r="G2849" s="11">
        <f t="shared" si="2287"/>
        <v>12673</v>
      </c>
      <c r="J2849" s="1" t="s">
        <v>125</v>
      </c>
      <c r="L2849"/>
      <c r="M2849"/>
      <c r="N2849"/>
    </row>
    <row r="2850" spans="1:14" ht="15" hidden="1" outlineLevel="2" x14ac:dyDescent="0.25">
      <c r="A2850" s="1"/>
      <c r="B2850" s="8" t="str">
        <f t="shared" si="2283"/>
        <v>kW Demand- Channel 90</v>
      </c>
      <c r="C2850" s="1">
        <f t="shared" ref="C2850:D2850" si="2310">C2849+1</f>
        <v>90</v>
      </c>
      <c r="D2850" s="10">
        <f t="shared" si="2310"/>
        <v>6913</v>
      </c>
      <c r="F2850" s="10">
        <f t="shared" si="2286"/>
        <v>12674</v>
      </c>
      <c r="G2850" s="11">
        <f t="shared" si="2287"/>
        <v>12675</v>
      </c>
      <c r="J2850" s="1" t="s">
        <v>125</v>
      </c>
      <c r="L2850"/>
      <c r="M2850"/>
      <c r="N2850"/>
    </row>
    <row r="2851" spans="1:14" ht="15" hidden="1" outlineLevel="2" x14ac:dyDescent="0.25">
      <c r="A2851" s="1"/>
      <c r="B2851" s="8" t="str">
        <f t="shared" si="2283"/>
        <v>kW Demand- Channel 91</v>
      </c>
      <c r="C2851" s="1">
        <f t="shared" ref="C2851:D2851" si="2311">C2850+1</f>
        <v>91</v>
      </c>
      <c r="D2851" s="10">
        <f t="shared" si="2311"/>
        <v>6914</v>
      </c>
      <c r="F2851" s="10">
        <f t="shared" si="2286"/>
        <v>12676</v>
      </c>
      <c r="G2851" s="11">
        <f t="shared" si="2287"/>
        <v>12677</v>
      </c>
      <c r="J2851" s="1" t="s">
        <v>125</v>
      </c>
      <c r="L2851"/>
      <c r="M2851"/>
      <c r="N2851"/>
    </row>
    <row r="2852" spans="1:14" ht="15" hidden="1" outlineLevel="2" x14ac:dyDescent="0.25">
      <c r="A2852" s="1"/>
      <c r="B2852" s="8" t="str">
        <f t="shared" si="2283"/>
        <v>kW Demand- Channel 92</v>
      </c>
      <c r="C2852" s="1">
        <f t="shared" ref="C2852:D2852" si="2312">C2851+1</f>
        <v>92</v>
      </c>
      <c r="D2852" s="10">
        <f t="shared" si="2312"/>
        <v>6915</v>
      </c>
      <c r="F2852" s="10">
        <f t="shared" si="2286"/>
        <v>12678</v>
      </c>
      <c r="G2852" s="11">
        <f t="shared" si="2287"/>
        <v>12679</v>
      </c>
      <c r="J2852" s="1" t="s">
        <v>125</v>
      </c>
      <c r="L2852"/>
      <c r="M2852"/>
      <c r="N2852"/>
    </row>
    <row r="2853" spans="1:14" ht="15" hidden="1" outlineLevel="2" x14ac:dyDescent="0.25">
      <c r="A2853" s="1"/>
      <c r="B2853" s="8" t="str">
        <f t="shared" si="2283"/>
        <v>kW Demand- Channel 93</v>
      </c>
      <c r="C2853" s="1">
        <f t="shared" ref="C2853:D2853" si="2313">C2852+1</f>
        <v>93</v>
      </c>
      <c r="D2853" s="10">
        <f t="shared" si="2313"/>
        <v>6916</v>
      </c>
      <c r="F2853" s="10">
        <f t="shared" si="2286"/>
        <v>12680</v>
      </c>
      <c r="G2853" s="11">
        <f t="shared" si="2287"/>
        <v>12681</v>
      </c>
      <c r="J2853" s="1" t="s">
        <v>125</v>
      </c>
      <c r="L2853"/>
      <c r="M2853"/>
      <c r="N2853"/>
    </row>
    <row r="2854" spans="1:14" ht="15" hidden="1" outlineLevel="2" x14ac:dyDescent="0.25">
      <c r="A2854" s="1"/>
      <c r="B2854" s="8" t="str">
        <f t="shared" si="2283"/>
        <v>kW Demand- Channel 94</v>
      </c>
      <c r="C2854" s="1">
        <f t="shared" ref="C2854:D2854" si="2314">C2853+1</f>
        <v>94</v>
      </c>
      <c r="D2854" s="10">
        <f t="shared" si="2314"/>
        <v>6917</v>
      </c>
      <c r="F2854" s="10">
        <f t="shared" si="2286"/>
        <v>12682</v>
      </c>
      <c r="G2854" s="11">
        <f t="shared" si="2287"/>
        <v>12683</v>
      </c>
      <c r="J2854" s="1" t="s">
        <v>125</v>
      </c>
      <c r="L2854"/>
      <c r="M2854"/>
      <c r="N2854"/>
    </row>
    <row r="2855" spans="1:14" ht="15" hidden="1" outlineLevel="2" x14ac:dyDescent="0.25">
      <c r="A2855" s="1"/>
      <c r="B2855" s="8" t="str">
        <f t="shared" si="2283"/>
        <v>kW Demand- Channel 95</v>
      </c>
      <c r="C2855" s="1">
        <f t="shared" ref="C2855:D2855" si="2315">C2854+1</f>
        <v>95</v>
      </c>
      <c r="D2855" s="10">
        <f t="shared" si="2315"/>
        <v>6918</v>
      </c>
      <c r="F2855" s="10">
        <f t="shared" si="2286"/>
        <v>12684</v>
      </c>
      <c r="G2855" s="11">
        <f t="shared" si="2287"/>
        <v>12685</v>
      </c>
      <c r="J2855" s="1" t="s">
        <v>125</v>
      </c>
      <c r="L2855"/>
      <c r="M2855"/>
      <c r="N2855"/>
    </row>
    <row r="2856" spans="1:14" hidden="1" outlineLevel="2" x14ac:dyDescent="0.25">
      <c r="B2856" s="8" t="str">
        <f t="shared" si="2283"/>
        <v>kW Demand- Channel 96</v>
      </c>
      <c r="C2856" s="1">
        <f t="shared" ref="C2856:D2856" si="2316">C2855+1</f>
        <v>96</v>
      </c>
      <c r="D2856" s="10">
        <f t="shared" si="2316"/>
        <v>6919</v>
      </c>
      <c r="F2856" s="10">
        <f t="shared" si="2286"/>
        <v>12686</v>
      </c>
      <c r="G2856" s="11">
        <f t="shared" si="2287"/>
        <v>12687</v>
      </c>
      <c r="J2856" s="1" t="s">
        <v>125</v>
      </c>
    </row>
    <row r="2857" spans="1:14" hidden="1" outlineLevel="1" collapsed="1" x14ac:dyDescent="0.25"/>
    <row r="2858" spans="1:14" s="9" customFormat="1" hidden="1" outlineLevel="1" x14ac:dyDescent="0.25">
      <c r="A2858" s="7"/>
      <c r="B2858" s="8" t="s">
        <v>23</v>
      </c>
      <c r="C2858" s="8"/>
      <c r="D2858" s="10">
        <f>E2760+1</f>
        <v>6920</v>
      </c>
      <c r="E2858" s="1">
        <f>D2954</f>
        <v>7015</v>
      </c>
      <c r="F2858" s="10">
        <f>G2760+1</f>
        <v>12688</v>
      </c>
      <c r="G2858" s="11">
        <f>G2954</f>
        <v>12879</v>
      </c>
      <c r="H2858" s="1"/>
      <c r="I2858" s="11"/>
      <c r="J2858" s="1" t="s">
        <v>125</v>
      </c>
      <c r="K2858" s="1" t="s">
        <v>56</v>
      </c>
      <c r="L2858" s="1"/>
      <c r="M2858" s="1"/>
      <c r="N2858" s="8"/>
    </row>
    <row r="2859" spans="1:14" hidden="1" outlineLevel="2" x14ac:dyDescent="0.25">
      <c r="B2859" s="8" t="str">
        <f>CONCATENATE("Max Current Demand - Channel ",C2859)</f>
        <v>Max Current Demand - Channel 1</v>
      </c>
      <c r="C2859" s="1">
        <v>1</v>
      </c>
      <c r="D2859" s="10">
        <f>D2858</f>
        <v>6920</v>
      </c>
      <c r="F2859" s="10">
        <f>F2858</f>
        <v>12688</v>
      </c>
      <c r="G2859" s="11">
        <f>+F2859+1</f>
        <v>12689</v>
      </c>
      <c r="J2859" s="1" t="s">
        <v>125</v>
      </c>
      <c r="K2859" s="1" t="s">
        <v>56</v>
      </c>
    </row>
    <row r="2860" spans="1:14" hidden="1" outlineLevel="2" x14ac:dyDescent="0.25">
      <c r="B2860" s="8" t="str">
        <f t="shared" ref="B2860:B2923" si="2317">CONCATENATE("Max Current Demand - Channel ",C2860)</f>
        <v>Max Current Demand - Channel 2</v>
      </c>
      <c r="C2860" s="1">
        <f>C2859+1</f>
        <v>2</v>
      </c>
      <c r="D2860" s="10">
        <f>D2859+1</f>
        <v>6921</v>
      </c>
      <c r="F2860" s="10">
        <f>G2859+1</f>
        <v>12690</v>
      </c>
      <c r="G2860" s="11">
        <f>+F2860+1</f>
        <v>12691</v>
      </c>
      <c r="J2860" s="1" t="s">
        <v>125</v>
      </c>
      <c r="K2860" s="1" t="s">
        <v>56</v>
      </c>
    </row>
    <row r="2861" spans="1:14" hidden="1" outlineLevel="2" x14ac:dyDescent="0.25">
      <c r="B2861" s="8" t="str">
        <f t="shared" si="2317"/>
        <v>Max Current Demand - Channel 3</v>
      </c>
      <c r="C2861" s="1">
        <f t="shared" ref="C2861:D2861" si="2318">C2860+1</f>
        <v>3</v>
      </c>
      <c r="D2861" s="10">
        <f t="shared" si="2318"/>
        <v>6922</v>
      </c>
      <c r="F2861" s="10">
        <f t="shared" ref="F2861:F2924" si="2319">G2860+1</f>
        <v>12692</v>
      </c>
      <c r="G2861" s="11">
        <f t="shared" ref="G2861:G2924" si="2320">+F2861+1</f>
        <v>12693</v>
      </c>
      <c r="J2861" s="1" t="s">
        <v>125</v>
      </c>
      <c r="K2861" s="1" t="s">
        <v>56</v>
      </c>
    </row>
    <row r="2862" spans="1:14" hidden="1" outlineLevel="2" x14ac:dyDescent="0.25">
      <c r="B2862" s="8" t="str">
        <f t="shared" si="2317"/>
        <v>Max Current Demand - Channel 4</v>
      </c>
      <c r="C2862" s="1">
        <f t="shared" ref="C2862:D2862" si="2321">C2861+1</f>
        <v>4</v>
      </c>
      <c r="D2862" s="10">
        <f t="shared" si="2321"/>
        <v>6923</v>
      </c>
      <c r="F2862" s="10">
        <f t="shared" si="2319"/>
        <v>12694</v>
      </c>
      <c r="G2862" s="11">
        <f t="shared" si="2320"/>
        <v>12695</v>
      </c>
      <c r="J2862" s="1" t="s">
        <v>125</v>
      </c>
      <c r="K2862" s="1" t="s">
        <v>56</v>
      </c>
    </row>
    <row r="2863" spans="1:14" hidden="1" outlineLevel="2" x14ac:dyDescent="0.25">
      <c r="B2863" s="8" t="str">
        <f t="shared" si="2317"/>
        <v>Max Current Demand - Channel 5</v>
      </c>
      <c r="C2863" s="1">
        <f t="shared" ref="C2863:D2863" si="2322">C2862+1</f>
        <v>5</v>
      </c>
      <c r="D2863" s="10">
        <f t="shared" si="2322"/>
        <v>6924</v>
      </c>
      <c r="F2863" s="10">
        <f t="shared" si="2319"/>
        <v>12696</v>
      </c>
      <c r="G2863" s="11">
        <f t="shared" si="2320"/>
        <v>12697</v>
      </c>
      <c r="J2863" s="1" t="s">
        <v>125</v>
      </c>
      <c r="K2863" s="1" t="s">
        <v>56</v>
      </c>
    </row>
    <row r="2864" spans="1:14" hidden="1" outlineLevel="2" x14ac:dyDescent="0.25">
      <c r="B2864" s="8" t="str">
        <f t="shared" si="2317"/>
        <v>Max Current Demand - Channel 6</v>
      </c>
      <c r="C2864" s="1">
        <f t="shared" ref="C2864:D2864" si="2323">C2863+1</f>
        <v>6</v>
      </c>
      <c r="D2864" s="10">
        <f t="shared" si="2323"/>
        <v>6925</v>
      </c>
      <c r="F2864" s="10">
        <f t="shared" si="2319"/>
        <v>12698</v>
      </c>
      <c r="G2864" s="11">
        <f t="shared" si="2320"/>
        <v>12699</v>
      </c>
      <c r="J2864" s="1" t="s">
        <v>125</v>
      </c>
      <c r="K2864" s="1" t="s">
        <v>56</v>
      </c>
    </row>
    <row r="2865" spans="1:14" hidden="1" outlineLevel="2" x14ac:dyDescent="0.25">
      <c r="B2865" s="8" t="str">
        <f t="shared" si="2317"/>
        <v>Max Current Demand - Channel 7</v>
      </c>
      <c r="C2865" s="1">
        <f t="shared" ref="C2865:D2865" si="2324">C2864+1</f>
        <v>7</v>
      </c>
      <c r="D2865" s="10">
        <f t="shared" si="2324"/>
        <v>6926</v>
      </c>
      <c r="F2865" s="10">
        <f t="shared" si="2319"/>
        <v>12700</v>
      </c>
      <c r="G2865" s="11">
        <f t="shared" si="2320"/>
        <v>12701</v>
      </c>
      <c r="J2865" s="1" t="s">
        <v>125</v>
      </c>
      <c r="K2865" s="1" t="s">
        <v>56</v>
      </c>
    </row>
    <row r="2866" spans="1:14" hidden="1" outlineLevel="2" x14ac:dyDescent="0.25">
      <c r="B2866" s="8" t="str">
        <f t="shared" si="2317"/>
        <v>Max Current Demand - Channel 8</v>
      </c>
      <c r="C2866" s="1">
        <f t="shared" ref="C2866:D2866" si="2325">C2865+1</f>
        <v>8</v>
      </c>
      <c r="D2866" s="10">
        <f t="shared" si="2325"/>
        <v>6927</v>
      </c>
      <c r="F2866" s="10">
        <f t="shared" si="2319"/>
        <v>12702</v>
      </c>
      <c r="G2866" s="11">
        <f t="shared" si="2320"/>
        <v>12703</v>
      </c>
      <c r="J2866" s="1" t="s">
        <v>125</v>
      </c>
      <c r="K2866" s="1" t="s">
        <v>56</v>
      </c>
    </row>
    <row r="2867" spans="1:14" hidden="1" outlineLevel="2" x14ac:dyDescent="0.25">
      <c r="B2867" s="8" t="str">
        <f t="shared" si="2317"/>
        <v>Max Current Demand - Channel 9</v>
      </c>
      <c r="C2867" s="1">
        <f t="shared" ref="C2867:D2867" si="2326">C2866+1</f>
        <v>9</v>
      </c>
      <c r="D2867" s="10">
        <f t="shared" si="2326"/>
        <v>6928</v>
      </c>
      <c r="F2867" s="10">
        <f t="shared" si="2319"/>
        <v>12704</v>
      </c>
      <c r="G2867" s="11">
        <f t="shared" si="2320"/>
        <v>12705</v>
      </c>
      <c r="J2867" s="1" t="s">
        <v>125</v>
      </c>
      <c r="K2867" s="1" t="s">
        <v>56</v>
      </c>
    </row>
    <row r="2868" spans="1:14" hidden="1" outlineLevel="2" x14ac:dyDescent="0.25">
      <c r="B2868" s="8" t="str">
        <f t="shared" si="2317"/>
        <v>Max Current Demand - Channel 10</v>
      </c>
      <c r="C2868" s="1">
        <f t="shared" ref="C2868:D2868" si="2327">C2867+1</f>
        <v>10</v>
      </c>
      <c r="D2868" s="10">
        <f t="shared" si="2327"/>
        <v>6929</v>
      </c>
      <c r="F2868" s="10">
        <f t="shared" si="2319"/>
        <v>12706</v>
      </c>
      <c r="G2868" s="11">
        <f t="shared" si="2320"/>
        <v>12707</v>
      </c>
      <c r="J2868" s="1" t="s">
        <v>125</v>
      </c>
      <c r="K2868" s="1" t="s">
        <v>56</v>
      </c>
    </row>
    <row r="2869" spans="1:14" hidden="1" outlineLevel="2" x14ac:dyDescent="0.25">
      <c r="B2869" s="8" t="str">
        <f t="shared" si="2317"/>
        <v>Max Current Demand - Channel 11</v>
      </c>
      <c r="C2869" s="1">
        <f t="shared" ref="C2869:D2869" si="2328">C2868+1</f>
        <v>11</v>
      </c>
      <c r="D2869" s="10">
        <f t="shared" si="2328"/>
        <v>6930</v>
      </c>
      <c r="F2869" s="10">
        <f t="shared" si="2319"/>
        <v>12708</v>
      </c>
      <c r="G2869" s="11">
        <f t="shared" si="2320"/>
        <v>12709</v>
      </c>
      <c r="J2869" s="1" t="s">
        <v>125</v>
      </c>
      <c r="K2869" s="1" t="s">
        <v>56</v>
      </c>
    </row>
    <row r="2870" spans="1:14" hidden="1" outlineLevel="2" x14ac:dyDescent="0.25">
      <c r="B2870" s="8" t="str">
        <f t="shared" si="2317"/>
        <v>Max Current Demand - Channel 12</v>
      </c>
      <c r="C2870" s="1">
        <f t="shared" ref="C2870:D2870" si="2329">C2869+1</f>
        <v>12</v>
      </c>
      <c r="D2870" s="10">
        <f t="shared" si="2329"/>
        <v>6931</v>
      </c>
      <c r="F2870" s="10">
        <f t="shared" si="2319"/>
        <v>12710</v>
      </c>
      <c r="G2870" s="11">
        <f t="shared" si="2320"/>
        <v>12711</v>
      </c>
      <c r="J2870" s="1" t="s">
        <v>125</v>
      </c>
      <c r="K2870" s="1" t="s">
        <v>56</v>
      </c>
    </row>
    <row r="2871" spans="1:14" hidden="1" outlineLevel="2" x14ac:dyDescent="0.25">
      <c r="B2871" s="8" t="str">
        <f t="shared" si="2317"/>
        <v>Max Current Demand - Channel 13</v>
      </c>
      <c r="C2871" s="1">
        <f t="shared" ref="C2871:D2871" si="2330">C2870+1</f>
        <v>13</v>
      </c>
      <c r="D2871" s="10">
        <f t="shared" si="2330"/>
        <v>6932</v>
      </c>
      <c r="F2871" s="10">
        <f t="shared" si="2319"/>
        <v>12712</v>
      </c>
      <c r="G2871" s="11">
        <f t="shared" si="2320"/>
        <v>12713</v>
      </c>
      <c r="J2871" s="1" t="s">
        <v>125</v>
      </c>
      <c r="K2871" s="1" t="s">
        <v>56</v>
      </c>
    </row>
    <row r="2872" spans="1:14" ht="15" hidden="1" outlineLevel="2" x14ac:dyDescent="0.25">
      <c r="A2872" s="1"/>
      <c r="B2872" s="8" t="str">
        <f t="shared" si="2317"/>
        <v>Max Current Demand - Channel 14</v>
      </c>
      <c r="C2872" s="1">
        <f t="shared" ref="C2872:D2872" si="2331">C2871+1</f>
        <v>14</v>
      </c>
      <c r="D2872" s="10">
        <f t="shared" si="2331"/>
        <v>6933</v>
      </c>
      <c r="F2872" s="10">
        <f t="shared" si="2319"/>
        <v>12714</v>
      </c>
      <c r="G2872" s="11">
        <f t="shared" si="2320"/>
        <v>12715</v>
      </c>
      <c r="J2872" s="1" t="s">
        <v>125</v>
      </c>
      <c r="K2872" s="1" t="s">
        <v>56</v>
      </c>
      <c r="L2872"/>
      <c r="M2872"/>
      <c r="N2872"/>
    </row>
    <row r="2873" spans="1:14" ht="15" hidden="1" outlineLevel="2" x14ac:dyDescent="0.25">
      <c r="A2873" s="1"/>
      <c r="B2873" s="8" t="str">
        <f t="shared" si="2317"/>
        <v>Max Current Demand - Channel 15</v>
      </c>
      <c r="C2873" s="1">
        <f t="shared" ref="C2873:D2873" si="2332">C2872+1</f>
        <v>15</v>
      </c>
      <c r="D2873" s="10">
        <f t="shared" si="2332"/>
        <v>6934</v>
      </c>
      <c r="F2873" s="10">
        <f t="shared" si="2319"/>
        <v>12716</v>
      </c>
      <c r="G2873" s="11">
        <f t="shared" si="2320"/>
        <v>12717</v>
      </c>
      <c r="J2873" s="1" t="s">
        <v>125</v>
      </c>
      <c r="K2873" s="1" t="s">
        <v>56</v>
      </c>
      <c r="L2873"/>
      <c r="M2873"/>
      <c r="N2873"/>
    </row>
    <row r="2874" spans="1:14" ht="15" hidden="1" outlineLevel="2" x14ac:dyDescent="0.25">
      <c r="A2874" s="1"/>
      <c r="B2874" s="8" t="str">
        <f t="shared" si="2317"/>
        <v>Max Current Demand - Channel 16</v>
      </c>
      <c r="C2874" s="1">
        <f t="shared" ref="C2874:D2874" si="2333">C2873+1</f>
        <v>16</v>
      </c>
      <c r="D2874" s="10">
        <f t="shared" si="2333"/>
        <v>6935</v>
      </c>
      <c r="F2874" s="10">
        <f t="shared" si="2319"/>
        <v>12718</v>
      </c>
      <c r="G2874" s="11">
        <f t="shared" si="2320"/>
        <v>12719</v>
      </c>
      <c r="J2874" s="1" t="s">
        <v>125</v>
      </c>
      <c r="K2874" s="1" t="s">
        <v>56</v>
      </c>
      <c r="L2874"/>
      <c r="M2874"/>
      <c r="N2874"/>
    </row>
    <row r="2875" spans="1:14" ht="15" hidden="1" outlineLevel="2" x14ac:dyDescent="0.25">
      <c r="A2875" s="1"/>
      <c r="B2875" s="8" t="str">
        <f t="shared" si="2317"/>
        <v>Max Current Demand - Channel 17</v>
      </c>
      <c r="C2875" s="1">
        <f t="shared" ref="C2875:D2875" si="2334">C2874+1</f>
        <v>17</v>
      </c>
      <c r="D2875" s="10">
        <f t="shared" si="2334"/>
        <v>6936</v>
      </c>
      <c r="F2875" s="10">
        <f t="shared" si="2319"/>
        <v>12720</v>
      </c>
      <c r="G2875" s="11">
        <f t="shared" si="2320"/>
        <v>12721</v>
      </c>
      <c r="J2875" s="1" t="s">
        <v>125</v>
      </c>
      <c r="K2875" s="1" t="s">
        <v>56</v>
      </c>
      <c r="L2875"/>
      <c r="M2875"/>
      <c r="N2875"/>
    </row>
    <row r="2876" spans="1:14" ht="15" hidden="1" outlineLevel="2" x14ac:dyDescent="0.25">
      <c r="A2876" s="1"/>
      <c r="B2876" s="8" t="str">
        <f t="shared" si="2317"/>
        <v>Max Current Demand - Channel 18</v>
      </c>
      <c r="C2876" s="1">
        <f t="shared" ref="C2876:D2876" si="2335">C2875+1</f>
        <v>18</v>
      </c>
      <c r="D2876" s="10">
        <f t="shared" si="2335"/>
        <v>6937</v>
      </c>
      <c r="F2876" s="10">
        <f t="shared" si="2319"/>
        <v>12722</v>
      </c>
      <c r="G2876" s="11">
        <f t="shared" si="2320"/>
        <v>12723</v>
      </c>
      <c r="J2876" s="1" t="s">
        <v>125</v>
      </c>
      <c r="K2876" s="1" t="s">
        <v>56</v>
      </c>
      <c r="L2876"/>
      <c r="M2876"/>
      <c r="N2876"/>
    </row>
    <row r="2877" spans="1:14" ht="15" hidden="1" outlineLevel="2" x14ac:dyDescent="0.25">
      <c r="A2877" s="1"/>
      <c r="B2877" s="8" t="str">
        <f t="shared" si="2317"/>
        <v>Max Current Demand - Channel 19</v>
      </c>
      <c r="C2877" s="1">
        <f t="shared" ref="C2877:D2877" si="2336">C2876+1</f>
        <v>19</v>
      </c>
      <c r="D2877" s="10">
        <f t="shared" si="2336"/>
        <v>6938</v>
      </c>
      <c r="F2877" s="10">
        <f t="shared" si="2319"/>
        <v>12724</v>
      </c>
      <c r="G2877" s="11">
        <f t="shared" si="2320"/>
        <v>12725</v>
      </c>
      <c r="J2877" s="1" t="s">
        <v>125</v>
      </c>
      <c r="K2877" s="1" t="s">
        <v>56</v>
      </c>
      <c r="L2877"/>
      <c r="M2877"/>
      <c r="N2877"/>
    </row>
    <row r="2878" spans="1:14" ht="15" hidden="1" outlineLevel="2" x14ac:dyDescent="0.25">
      <c r="A2878" s="1"/>
      <c r="B2878" s="8" t="str">
        <f t="shared" si="2317"/>
        <v>Max Current Demand - Channel 20</v>
      </c>
      <c r="C2878" s="1">
        <f t="shared" ref="C2878:D2878" si="2337">C2877+1</f>
        <v>20</v>
      </c>
      <c r="D2878" s="10">
        <f t="shared" si="2337"/>
        <v>6939</v>
      </c>
      <c r="F2878" s="10">
        <f t="shared" si="2319"/>
        <v>12726</v>
      </c>
      <c r="G2878" s="11">
        <f t="shared" si="2320"/>
        <v>12727</v>
      </c>
      <c r="J2878" s="1" t="s">
        <v>125</v>
      </c>
      <c r="K2878" s="1" t="s">
        <v>56</v>
      </c>
      <c r="L2878"/>
      <c r="M2878"/>
      <c r="N2878"/>
    </row>
    <row r="2879" spans="1:14" ht="15" hidden="1" outlineLevel="2" x14ac:dyDescent="0.25">
      <c r="A2879" s="1"/>
      <c r="B2879" s="8" t="str">
        <f t="shared" si="2317"/>
        <v>Max Current Demand - Channel 21</v>
      </c>
      <c r="C2879" s="1">
        <f t="shared" ref="C2879:D2879" si="2338">C2878+1</f>
        <v>21</v>
      </c>
      <c r="D2879" s="10">
        <f t="shared" si="2338"/>
        <v>6940</v>
      </c>
      <c r="F2879" s="10">
        <f t="shared" si="2319"/>
        <v>12728</v>
      </c>
      <c r="G2879" s="11">
        <f t="shared" si="2320"/>
        <v>12729</v>
      </c>
      <c r="J2879" s="1" t="s">
        <v>125</v>
      </c>
      <c r="K2879" s="1" t="s">
        <v>56</v>
      </c>
      <c r="L2879"/>
      <c r="M2879"/>
      <c r="N2879"/>
    </row>
    <row r="2880" spans="1:14" ht="15" hidden="1" outlineLevel="2" x14ac:dyDescent="0.25">
      <c r="A2880" s="1"/>
      <c r="B2880" s="8" t="str">
        <f t="shared" si="2317"/>
        <v>Max Current Demand - Channel 22</v>
      </c>
      <c r="C2880" s="1">
        <f t="shared" ref="C2880:D2880" si="2339">C2879+1</f>
        <v>22</v>
      </c>
      <c r="D2880" s="10">
        <f t="shared" si="2339"/>
        <v>6941</v>
      </c>
      <c r="F2880" s="10">
        <f t="shared" si="2319"/>
        <v>12730</v>
      </c>
      <c r="G2880" s="11">
        <f t="shared" si="2320"/>
        <v>12731</v>
      </c>
      <c r="J2880" s="1" t="s">
        <v>125</v>
      </c>
      <c r="K2880" s="1" t="s">
        <v>56</v>
      </c>
      <c r="L2880"/>
      <c r="M2880"/>
      <c r="N2880"/>
    </row>
    <row r="2881" spans="1:14" ht="15" hidden="1" outlineLevel="2" x14ac:dyDescent="0.25">
      <c r="A2881" s="1"/>
      <c r="B2881" s="8" t="str">
        <f t="shared" si="2317"/>
        <v>Max Current Demand - Channel 23</v>
      </c>
      <c r="C2881" s="1">
        <f t="shared" ref="C2881:D2881" si="2340">C2880+1</f>
        <v>23</v>
      </c>
      <c r="D2881" s="10">
        <f t="shared" si="2340"/>
        <v>6942</v>
      </c>
      <c r="F2881" s="10">
        <f t="shared" si="2319"/>
        <v>12732</v>
      </c>
      <c r="G2881" s="11">
        <f t="shared" si="2320"/>
        <v>12733</v>
      </c>
      <c r="J2881" s="1" t="s">
        <v>125</v>
      </c>
      <c r="K2881" s="1" t="s">
        <v>56</v>
      </c>
      <c r="L2881"/>
      <c r="M2881"/>
      <c r="N2881"/>
    </row>
    <row r="2882" spans="1:14" ht="15" hidden="1" outlineLevel="2" x14ac:dyDescent="0.25">
      <c r="A2882" s="1"/>
      <c r="B2882" s="8" t="str">
        <f t="shared" si="2317"/>
        <v>Max Current Demand - Channel 24</v>
      </c>
      <c r="C2882" s="1">
        <f t="shared" ref="C2882:D2882" si="2341">C2881+1</f>
        <v>24</v>
      </c>
      <c r="D2882" s="10">
        <f t="shared" si="2341"/>
        <v>6943</v>
      </c>
      <c r="F2882" s="10">
        <f t="shared" si="2319"/>
        <v>12734</v>
      </c>
      <c r="G2882" s="11">
        <f t="shared" si="2320"/>
        <v>12735</v>
      </c>
      <c r="J2882" s="1" t="s">
        <v>125</v>
      </c>
      <c r="K2882" s="1" t="s">
        <v>56</v>
      </c>
      <c r="L2882"/>
      <c r="M2882"/>
      <c r="N2882"/>
    </row>
    <row r="2883" spans="1:14" ht="15" hidden="1" outlineLevel="2" x14ac:dyDescent="0.25">
      <c r="A2883" s="1"/>
      <c r="B2883" s="8" t="str">
        <f t="shared" si="2317"/>
        <v>Max Current Demand - Channel 25</v>
      </c>
      <c r="C2883" s="1">
        <f t="shared" ref="C2883:D2883" si="2342">C2882+1</f>
        <v>25</v>
      </c>
      <c r="D2883" s="10">
        <f t="shared" si="2342"/>
        <v>6944</v>
      </c>
      <c r="F2883" s="10">
        <f t="shared" si="2319"/>
        <v>12736</v>
      </c>
      <c r="G2883" s="11">
        <f t="shared" si="2320"/>
        <v>12737</v>
      </c>
      <c r="J2883" s="1" t="s">
        <v>125</v>
      </c>
      <c r="K2883" s="1" t="s">
        <v>56</v>
      </c>
      <c r="L2883"/>
      <c r="M2883"/>
      <c r="N2883"/>
    </row>
    <row r="2884" spans="1:14" ht="15" hidden="1" outlineLevel="2" x14ac:dyDescent="0.25">
      <c r="A2884" s="1"/>
      <c r="B2884" s="8" t="str">
        <f t="shared" si="2317"/>
        <v>Max Current Demand - Channel 26</v>
      </c>
      <c r="C2884" s="1">
        <f t="shared" ref="C2884:D2884" si="2343">C2883+1</f>
        <v>26</v>
      </c>
      <c r="D2884" s="10">
        <f t="shared" si="2343"/>
        <v>6945</v>
      </c>
      <c r="F2884" s="10">
        <f t="shared" si="2319"/>
        <v>12738</v>
      </c>
      <c r="G2884" s="11">
        <f t="shared" si="2320"/>
        <v>12739</v>
      </c>
      <c r="J2884" s="1" t="s">
        <v>125</v>
      </c>
      <c r="K2884" s="1" t="s">
        <v>56</v>
      </c>
      <c r="L2884"/>
      <c r="M2884"/>
      <c r="N2884"/>
    </row>
    <row r="2885" spans="1:14" ht="15" hidden="1" outlineLevel="2" x14ac:dyDescent="0.25">
      <c r="A2885" s="1"/>
      <c r="B2885" s="8" t="str">
        <f t="shared" si="2317"/>
        <v>Max Current Demand - Channel 27</v>
      </c>
      <c r="C2885" s="1">
        <f t="shared" ref="C2885:D2885" si="2344">C2884+1</f>
        <v>27</v>
      </c>
      <c r="D2885" s="10">
        <f t="shared" si="2344"/>
        <v>6946</v>
      </c>
      <c r="F2885" s="10">
        <f t="shared" si="2319"/>
        <v>12740</v>
      </c>
      <c r="G2885" s="11">
        <f t="shared" si="2320"/>
        <v>12741</v>
      </c>
      <c r="J2885" s="1" t="s">
        <v>125</v>
      </c>
      <c r="K2885" s="1" t="s">
        <v>56</v>
      </c>
      <c r="L2885"/>
      <c r="M2885"/>
      <c r="N2885"/>
    </row>
    <row r="2886" spans="1:14" ht="15" hidden="1" outlineLevel="2" x14ac:dyDescent="0.25">
      <c r="A2886" s="1"/>
      <c r="B2886" s="8" t="str">
        <f t="shared" si="2317"/>
        <v>Max Current Demand - Channel 28</v>
      </c>
      <c r="C2886" s="1">
        <f t="shared" ref="C2886:D2886" si="2345">C2885+1</f>
        <v>28</v>
      </c>
      <c r="D2886" s="10">
        <f t="shared" si="2345"/>
        <v>6947</v>
      </c>
      <c r="F2886" s="10">
        <f t="shared" si="2319"/>
        <v>12742</v>
      </c>
      <c r="G2886" s="11">
        <f t="shared" si="2320"/>
        <v>12743</v>
      </c>
      <c r="J2886" s="1" t="s">
        <v>125</v>
      </c>
      <c r="K2886" s="1" t="s">
        <v>56</v>
      </c>
      <c r="L2886"/>
      <c r="M2886"/>
      <c r="N2886"/>
    </row>
    <row r="2887" spans="1:14" ht="15" hidden="1" outlineLevel="2" x14ac:dyDescent="0.25">
      <c r="A2887" s="1"/>
      <c r="B2887" s="8" t="str">
        <f t="shared" si="2317"/>
        <v>Max Current Demand - Channel 29</v>
      </c>
      <c r="C2887" s="1">
        <f t="shared" ref="C2887:D2887" si="2346">C2886+1</f>
        <v>29</v>
      </c>
      <c r="D2887" s="10">
        <f t="shared" si="2346"/>
        <v>6948</v>
      </c>
      <c r="F2887" s="10">
        <f t="shared" si="2319"/>
        <v>12744</v>
      </c>
      <c r="G2887" s="11">
        <f t="shared" si="2320"/>
        <v>12745</v>
      </c>
      <c r="J2887" s="1" t="s">
        <v>125</v>
      </c>
      <c r="K2887" s="1" t="s">
        <v>56</v>
      </c>
      <c r="L2887"/>
      <c r="M2887"/>
      <c r="N2887"/>
    </row>
    <row r="2888" spans="1:14" ht="15" hidden="1" outlineLevel="2" x14ac:dyDescent="0.25">
      <c r="A2888" s="1"/>
      <c r="B2888" s="8" t="str">
        <f t="shared" si="2317"/>
        <v>Max Current Demand - Channel 30</v>
      </c>
      <c r="C2888" s="1">
        <f t="shared" ref="C2888:D2888" si="2347">C2887+1</f>
        <v>30</v>
      </c>
      <c r="D2888" s="10">
        <f t="shared" si="2347"/>
        <v>6949</v>
      </c>
      <c r="F2888" s="10">
        <f t="shared" si="2319"/>
        <v>12746</v>
      </c>
      <c r="G2888" s="11">
        <f t="shared" si="2320"/>
        <v>12747</v>
      </c>
      <c r="J2888" s="1" t="s">
        <v>125</v>
      </c>
      <c r="K2888" s="1" t="s">
        <v>56</v>
      </c>
      <c r="L2888"/>
      <c r="M2888"/>
      <c r="N2888"/>
    </row>
    <row r="2889" spans="1:14" ht="15" hidden="1" outlineLevel="2" x14ac:dyDescent="0.25">
      <c r="A2889" s="1"/>
      <c r="B2889" s="8" t="str">
        <f t="shared" si="2317"/>
        <v>Max Current Demand - Channel 31</v>
      </c>
      <c r="C2889" s="1">
        <f t="shared" ref="C2889:D2889" si="2348">C2888+1</f>
        <v>31</v>
      </c>
      <c r="D2889" s="10">
        <f t="shared" si="2348"/>
        <v>6950</v>
      </c>
      <c r="F2889" s="10">
        <f t="shared" si="2319"/>
        <v>12748</v>
      </c>
      <c r="G2889" s="11">
        <f t="shared" si="2320"/>
        <v>12749</v>
      </c>
      <c r="J2889" s="1" t="s">
        <v>125</v>
      </c>
      <c r="K2889" s="1" t="s">
        <v>56</v>
      </c>
      <c r="L2889"/>
      <c r="M2889"/>
      <c r="N2889"/>
    </row>
    <row r="2890" spans="1:14" ht="15" hidden="1" outlineLevel="2" x14ac:dyDescent="0.25">
      <c r="A2890" s="1"/>
      <c r="B2890" s="8" t="str">
        <f t="shared" si="2317"/>
        <v>Max Current Demand - Channel 32</v>
      </c>
      <c r="C2890" s="1">
        <f t="shared" ref="C2890:D2890" si="2349">C2889+1</f>
        <v>32</v>
      </c>
      <c r="D2890" s="10">
        <f t="shared" si="2349"/>
        <v>6951</v>
      </c>
      <c r="F2890" s="10">
        <f t="shared" si="2319"/>
        <v>12750</v>
      </c>
      <c r="G2890" s="11">
        <f t="shared" si="2320"/>
        <v>12751</v>
      </c>
      <c r="J2890" s="1" t="s">
        <v>125</v>
      </c>
      <c r="K2890" s="1" t="s">
        <v>56</v>
      </c>
      <c r="L2890"/>
      <c r="M2890"/>
      <c r="N2890"/>
    </row>
    <row r="2891" spans="1:14" ht="15" hidden="1" outlineLevel="2" x14ac:dyDescent="0.25">
      <c r="A2891" s="1"/>
      <c r="B2891" s="8" t="str">
        <f t="shared" si="2317"/>
        <v>Max Current Demand - Channel 33</v>
      </c>
      <c r="C2891" s="1">
        <f t="shared" ref="C2891:D2891" si="2350">C2890+1</f>
        <v>33</v>
      </c>
      <c r="D2891" s="10">
        <f t="shared" si="2350"/>
        <v>6952</v>
      </c>
      <c r="F2891" s="10">
        <f t="shared" si="2319"/>
        <v>12752</v>
      </c>
      <c r="G2891" s="11">
        <f t="shared" si="2320"/>
        <v>12753</v>
      </c>
      <c r="J2891" s="1" t="s">
        <v>125</v>
      </c>
      <c r="K2891" s="1" t="s">
        <v>56</v>
      </c>
      <c r="L2891"/>
      <c r="M2891"/>
      <c r="N2891"/>
    </row>
    <row r="2892" spans="1:14" ht="15" hidden="1" outlineLevel="2" x14ac:dyDescent="0.25">
      <c r="A2892" s="1"/>
      <c r="B2892" s="8" t="str">
        <f t="shared" si="2317"/>
        <v>Max Current Demand - Channel 34</v>
      </c>
      <c r="C2892" s="1">
        <f t="shared" ref="C2892:D2892" si="2351">C2891+1</f>
        <v>34</v>
      </c>
      <c r="D2892" s="10">
        <f t="shared" si="2351"/>
        <v>6953</v>
      </c>
      <c r="F2892" s="10">
        <f t="shared" si="2319"/>
        <v>12754</v>
      </c>
      <c r="G2892" s="11">
        <f t="shared" si="2320"/>
        <v>12755</v>
      </c>
      <c r="J2892" s="1" t="s">
        <v>125</v>
      </c>
      <c r="K2892" s="1" t="s">
        <v>56</v>
      </c>
      <c r="L2892"/>
      <c r="M2892"/>
      <c r="N2892"/>
    </row>
    <row r="2893" spans="1:14" ht="15" hidden="1" outlineLevel="2" x14ac:dyDescent="0.25">
      <c r="A2893" s="1"/>
      <c r="B2893" s="8" t="str">
        <f t="shared" si="2317"/>
        <v>Max Current Demand - Channel 35</v>
      </c>
      <c r="C2893" s="1">
        <f t="shared" ref="C2893:D2893" si="2352">C2892+1</f>
        <v>35</v>
      </c>
      <c r="D2893" s="10">
        <f t="shared" si="2352"/>
        <v>6954</v>
      </c>
      <c r="F2893" s="10">
        <f t="shared" si="2319"/>
        <v>12756</v>
      </c>
      <c r="G2893" s="11">
        <f t="shared" si="2320"/>
        <v>12757</v>
      </c>
      <c r="J2893" s="1" t="s">
        <v>125</v>
      </c>
      <c r="K2893" s="1" t="s">
        <v>56</v>
      </c>
      <c r="L2893"/>
      <c r="M2893"/>
      <c r="N2893"/>
    </row>
    <row r="2894" spans="1:14" ht="15" hidden="1" outlineLevel="2" x14ac:dyDescent="0.25">
      <c r="A2894" s="1"/>
      <c r="B2894" s="8" t="str">
        <f t="shared" si="2317"/>
        <v>Max Current Demand - Channel 36</v>
      </c>
      <c r="C2894" s="1">
        <f t="shared" ref="C2894:D2894" si="2353">C2893+1</f>
        <v>36</v>
      </c>
      <c r="D2894" s="10">
        <f t="shared" si="2353"/>
        <v>6955</v>
      </c>
      <c r="F2894" s="10">
        <f t="shared" si="2319"/>
        <v>12758</v>
      </c>
      <c r="G2894" s="11">
        <f t="shared" si="2320"/>
        <v>12759</v>
      </c>
      <c r="J2894" s="1" t="s">
        <v>125</v>
      </c>
      <c r="K2894" s="1" t="s">
        <v>56</v>
      </c>
      <c r="L2894"/>
      <c r="M2894"/>
      <c r="N2894"/>
    </row>
    <row r="2895" spans="1:14" ht="15" hidden="1" outlineLevel="2" x14ac:dyDescent="0.25">
      <c r="A2895" s="1"/>
      <c r="B2895" s="8" t="str">
        <f t="shared" si="2317"/>
        <v>Max Current Demand - Channel 37</v>
      </c>
      <c r="C2895" s="1">
        <f t="shared" ref="C2895:D2895" si="2354">C2894+1</f>
        <v>37</v>
      </c>
      <c r="D2895" s="10">
        <f t="shared" si="2354"/>
        <v>6956</v>
      </c>
      <c r="F2895" s="10">
        <f t="shared" si="2319"/>
        <v>12760</v>
      </c>
      <c r="G2895" s="11">
        <f t="shared" si="2320"/>
        <v>12761</v>
      </c>
      <c r="J2895" s="1" t="s">
        <v>125</v>
      </c>
      <c r="K2895" s="1" t="s">
        <v>56</v>
      </c>
      <c r="L2895"/>
      <c r="M2895"/>
      <c r="N2895"/>
    </row>
    <row r="2896" spans="1:14" ht="15" hidden="1" outlineLevel="2" x14ac:dyDescent="0.25">
      <c r="A2896" s="1"/>
      <c r="B2896" s="8" t="str">
        <f t="shared" si="2317"/>
        <v>Max Current Demand - Channel 38</v>
      </c>
      <c r="C2896" s="1">
        <f t="shared" ref="C2896:D2896" si="2355">C2895+1</f>
        <v>38</v>
      </c>
      <c r="D2896" s="10">
        <f t="shared" si="2355"/>
        <v>6957</v>
      </c>
      <c r="F2896" s="10">
        <f t="shared" si="2319"/>
        <v>12762</v>
      </c>
      <c r="G2896" s="11">
        <f t="shared" si="2320"/>
        <v>12763</v>
      </c>
      <c r="J2896" s="1" t="s">
        <v>125</v>
      </c>
      <c r="K2896" s="1" t="s">
        <v>56</v>
      </c>
      <c r="L2896"/>
      <c r="M2896"/>
      <c r="N2896"/>
    </row>
    <row r="2897" spans="1:14" ht="15" hidden="1" outlineLevel="2" x14ac:dyDescent="0.25">
      <c r="A2897" s="1"/>
      <c r="B2897" s="8" t="str">
        <f t="shared" si="2317"/>
        <v>Max Current Demand - Channel 39</v>
      </c>
      <c r="C2897" s="1">
        <f t="shared" ref="C2897:D2897" si="2356">C2896+1</f>
        <v>39</v>
      </c>
      <c r="D2897" s="10">
        <f t="shared" si="2356"/>
        <v>6958</v>
      </c>
      <c r="F2897" s="10">
        <f t="shared" si="2319"/>
        <v>12764</v>
      </c>
      <c r="G2897" s="11">
        <f t="shared" si="2320"/>
        <v>12765</v>
      </c>
      <c r="J2897" s="1" t="s">
        <v>125</v>
      </c>
      <c r="K2897" s="1" t="s">
        <v>56</v>
      </c>
      <c r="L2897"/>
      <c r="M2897"/>
      <c r="N2897"/>
    </row>
    <row r="2898" spans="1:14" ht="15" hidden="1" outlineLevel="2" x14ac:dyDescent="0.25">
      <c r="A2898" s="1"/>
      <c r="B2898" s="8" t="str">
        <f t="shared" si="2317"/>
        <v>Max Current Demand - Channel 40</v>
      </c>
      <c r="C2898" s="1">
        <f t="shared" ref="C2898:D2898" si="2357">C2897+1</f>
        <v>40</v>
      </c>
      <c r="D2898" s="10">
        <f t="shared" si="2357"/>
        <v>6959</v>
      </c>
      <c r="F2898" s="10">
        <f t="shared" si="2319"/>
        <v>12766</v>
      </c>
      <c r="G2898" s="11">
        <f t="shared" si="2320"/>
        <v>12767</v>
      </c>
      <c r="J2898" s="1" t="s">
        <v>125</v>
      </c>
      <c r="K2898" s="1" t="s">
        <v>56</v>
      </c>
      <c r="L2898"/>
      <c r="M2898"/>
      <c r="N2898"/>
    </row>
    <row r="2899" spans="1:14" ht="15" hidden="1" outlineLevel="2" x14ac:dyDescent="0.25">
      <c r="A2899" s="1"/>
      <c r="B2899" s="8" t="str">
        <f t="shared" si="2317"/>
        <v>Max Current Demand - Channel 41</v>
      </c>
      <c r="C2899" s="1">
        <f t="shared" ref="C2899:D2899" si="2358">C2898+1</f>
        <v>41</v>
      </c>
      <c r="D2899" s="10">
        <f t="shared" si="2358"/>
        <v>6960</v>
      </c>
      <c r="F2899" s="10">
        <f t="shared" si="2319"/>
        <v>12768</v>
      </c>
      <c r="G2899" s="11">
        <f t="shared" si="2320"/>
        <v>12769</v>
      </c>
      <c r="J2899" s="1" t="s">
        <v>125</v>
      </c>
      <c r="K2899" s="1" t="s">
        <v>56</v>
      </c>
      <c r="L2899"/>
      <c r="M2899"/>
      <c r="N2899"/>
    </row>
    <row r="2900" spans="1:14" ht="15" hidden="1" outlineLevel="2" x14ac:dyDescent="0.25">
      <c r="A2900" s="1"/>
      <c r="B2900" s="8" t="str">
        <f t="shared" si="2317"/>
        <v>Max Current Demand - Channel 42</v>
      </c>
      <c r="C2900" s="1">
        <f t="shared" ref="C2900:D2900" si="2359">C2899+1</f>
        <v>42</v>
      </c>
      <c r="D2900" s="10">
        <f t="shared" si="2359"/>
        <v>6961</v>
      </c>
      <c r="F2900" s="10">
        <f t="shared" si="2319"/>
        <v>12770</v>
      </c>
      <c r="G2900" s="11">
        <f t="shared" si="2320"/>
        <v>12771</v>
      </c>
      <c r="J2900" s="1" t="s">
        <v>125</v>
      </c>
      <c r="K2900" s="1" t="s">
        <v>56</v>
      </c>
      <c r="L2900"/>
      <c r="M2900"/>
      <c r="N2900"/>
    </row>
    <row r="2901" spans="1:14" ht="15" hidden="1" outlineLevel="2" x14ac:dyDescent="0.25">
      <c r="A2901" s="1"/>
      <c r="B2901" s="8" t="str">
        <f t="shared" si="2317"/>
        <v>Max Current Demand - Channel 43</v>
      </c>
      <c r="C2901" s="1">
        <f t="shared" ref="C2901:D2901" si="2360">C2900+1</f>
        <v>43</v>
      </c>
      <c r="D2901" s="10">
        <f t="shared" si="2360"/>
        <v>6962</v>
      </c>
      <c r="F2901" s="10">
        <f t="shared" si="2319"/>
        <v>12772</v>
      </c>
      <c r="G2901" s="11">
        <f t="shared" si="2320"/>
        <v>12773</v>
      </c>
      <c r="J2901" s="1" t="s">
        <v>125</v>
      </c>
      <c r="K2901" s="1" t="s">
        <v>56</v>
      </c>
      <c r="L2901"/>
      <c r="M2901"/>
      <c r="N2901"/>
    </row>
    <row r="2902" spans="1:14" ht="15" hidden="1" outlineLevel="2" x14ac:dyDescent="0.25">
      <c r="A2902" s="1"/>
      <c r="B2902" s="8" t="str">
        <f t="shared" si="2317"/>
        <v>Max Current Demand - Channel 44</v>
      </c>
      <c r="C2902" s="1">
        <f t="shared" ref="C2902:D2902" si="2361">C2901+1</f>
        <v>44</v>
      </c>
      <c r="D2902" s="10">
        <f t="shared" si="2361"/>
        <v>6963</v>
      </c>
      <c r="F2902" s="10">
        <f t="shared" si="2319"/>
        <v>12774</v>
      </c>
      <c r="G2902" s="11">
        <f t="shared" si="2320"/>
        <v>12775</v>
      </c>
      <c r="J2902" s="1" t="s">
        <v>125</v>
      </c>
      <c r="K2902" s="1" t="s">
        <v>56</v>
      </c>
      <c r="L2902"/>
      <c r="M2902"/>
      <c r="N2902"/>
    </row>
    <row r="2903" spans="1:14" ht="15" hidden="1" outlineLevel="2" x14ac:dyDescent="0.25">
      <c r="A2903" s="1"/>
      <c r="B2903" s="8" t="str">
        <f t="shared" si="2317"/>
        <v>Max Current Demand - Channel 45</v>
      </c>
      <c r="C2903" s="1">
        <f t="shared" ref="C2903:D2903" si="2362">C2902+1</f>
        <v>45</v>
      </c>
      <c r="D2903" s="10">
        <f t="shared" si="2362"/>
        <v>6964</v>
      </c>
      <c r="F2903" s="10">
        <f t="shared" si="2319"/>
        <v>12776</v>
      </c>
      <c r="G2903" s="11">
        <f t="shared" si="2320"/>
        <v>12777</v>
      </c>
      <c r="J2903" s="1" t="s">
        <v>125</v>
      </c>
      <c r="K2903" s="1" t="s">
        <v>56</v>
      </c>
      <c r="L2903"/>
      <c r="M2903"/>
      <c r="N2903"/>
    </row>
    <row r="2904" spans="1:14" ht="15" hidden="1" outlineLevel="2" x14ac:dyDescent="0.25">
      <c r="A2904" s="1"/>
      <c r="B2904" s="8" t="str">
        <f t="shared" si="2317"/>
        <v>Max Current Demand - Channel 46</v>
      </c>
      <c r="C2904" s="1">
        <f t="shared" ref="C2904:D2904" si="2363">C2903+1</f>
        <v>46</v>
      </c>
      <c r="D2904" s="10">
        <f t="shared" si="2363"/>
        <v>6965</v>
      </c>
      <c r="F2904" s="10">
        <f t="shared" si="2319"/>
        <v>12778</v>
      </c>
      <c r="G2904" s="11">
        <f t="shared" si="2320"/>
        <v>12779</v>
      </c>
      <c r="J2904" s="1" t="s">
        <v>125</v>
      </c>
      <c r="K2904" s="1" t="s">
        <v>56</v>
      </c>
      <c r="L2904"/>
      <c r="M2904"/>
      <c r="N2904"/>
    </row>
    <row r="2905" spans="1:14" ht="15" hidden="1" outlineLevel="2" x14ac:dyDescent="0.25">
      <c r="A2905" s="1"/>
      <c r="B2905" s="8" t="str">
        <f t="shared" si="2317"/>
        <v>Max Current Demand - Channel 47</v>
      </c>
      <c r="C2905" s="1">
        <f t="shared" ref="C2905:D2905" si="2364">C2904+1</f>
        <v>47</v>
      </c>
      <c r="D2905" s="10">
        <f t="shared" si="2364"/>
        <v>6966</v>
      </c>
      <c r="F2905" s="10">
        <f t="shared" si="2319"/>
        <v>12780</v>
      </c>
      <c r="G2905" s="11">
        <f t="shared" si="2320"/>
        <v>12781</v>
      </c>
      <c r="J2905" s="1" t="s">
        <v>125</v>
      </c>
      <c r="K2905" s="1" t="s">
        <v>56</v>
      </c>
      <c r="L2905"/>
      <c r="M2905"/>
      <c r="N2905"/>
    </row>
    <row r="2906" spans="1:14" ht="15" hidden="1" outlineLevel="2" x14ac:dyDescent="0.25">
      <c r="A2906" s="1"/>
      <c r="B2906" s="8" t="str">
        <f t="shared" si="2317"/>
        <v>Max Current Demand - Channel 48</v>
      </c>
      <c r="C2906" s="1">
        <f t="shared" ref="C2906:D2906" si="2365">C2905+1</f>
        <v>48</v>
      </c>
      <c r="D2906" s="10">
        <f t="shared" si="2365"/>
        <v>6967</v>
      </c>
      <c r="F2906" s="10">
        <f t="shared" si="2319"/>
        <v>12782</v>
      </c>
      <c r="G2906" s="11">
        <f t="shared" si="2320"/>
        <v>12783</v>
      </c>
      <c r="J2906" s="1" t="s">
        <v>125</v>
      </c>
      <c r="K2906" s="1" t="s">
        <v>56</v>
      </c>
      <c r="L2906"/>
      <c r="M2906"/>
      <c r="N2906"/>
    </row>
    <row r="2907" spans="1:14" ht="15" hidden="1" outlineLevel="2" x14ac:dyDescent="0.25">
      <c r="A2907" s="1"/>
      <c r="B2907" s="8" t="str">
        <f t="shared" si="2317"/>
        <v>Max Current Demand - Channel 49</v>
      </c>
      <c r="C2907" s="1">
        <f t="shared" ref="C2907:D2907" si="2366">C2906+1</f>
        <v>49</v>
      </c>
      <c r="D2907" s="10">
        <f t="shared" si="2366"/>
        <v>6968</v>
      </c>
      <c r="F2907" s="10">
        <f t="shared" si="2319"/>
        <v>12784</v>
      </c>
      <c r="G2907" s="11">
        <f t="shared" si="2320"/>
        <v>12785</v>
      </c>
      <c r="J2907" s="1" t="s">
        <v>125</v>
      </c>
      <c r="K2907" s="1" t="s">
        <v>56</v>
      </c>
      <c r="L2907"/>
      <c r="M2907"/>
      <c r="N2907"/>
    </row>
    <row r="2908" spans="1:14" ht="15" hidden="1" outlineLevel="2" x14ac:dyDescent="0.25">
      <c r="A2908" s="1"/>
      <c r="B2908" s="8" t="str">
        <f t="shared" si="2317"/>
        <v>Max Current Demand - Channel 50</v>
      </c>
      <c r="C2908" s="1">
        <f t="shared" ref="C2908:D2908" si="2367">C2907+1</f>
        <v>50</v>
      </c>
      <c r="D2908" s="10">
        <f t="shared" si="2367"/>
        <v>6969</v>
      </c>
      <c r="F2908" s="10">
        <f t="shared" si="2319"/>
        <v>12786</v>
      </c>
      <c r="G2908" s="11">
        <f t="shared" si="2320"/>
        <v>12787</v>
      </c>
      <c r="J2908" s="1" t="s">
        <v>125</v>
      </c>
      <c r="K2908" s="1" t="s">
        <v>56</v>
      </c>
      <c r="L2908"/>
      <c r="M2908"/>
      <c r="N2908"/>
    </row>
    <row r="2909" spans="1:14" ht="15" hidden="1" outlineLevel="2" x14ac:dyDescent="0.25">
      <c r="A2909" s="1"/>
      <c r="B2909" s="8" t="str">
        <f t="shared" si="2317"/>
        <v>Max Current Demand - Channel 51</v>
      </c>
      <c r="C2909" s="1">
        <f t="shared" ref="C2909:D2909" si="2368">C2908+1</f>
        <v>51</v>
      </c>
      <c r="D2909" s="10">
        <f t="shared" si="2368"/>
        <v>6970</v>
      </c>
      <c r="F2909" s="10">
        <f t="shared" si="2319"/>
        <v>12788</v>
      </c>
      <c r="G2909" s="11">
        <f t="shared" si="2320"/>
        <v>12789</v>
      </c>
      <c r="J2909" s="1" t="s">
        <v>125</v>
      </c>
      <c r="K2909" s="1" t="s">
        <v>56</v>
      </c>
      <c r="L2909"/>
      <c r="M2909"/>
      <c r="N2909"/>
    </row>
    <row r="2910" spans="1:14" ht="15" hidden="1" outlineLevel="2" x14ac:dyDescent="0.25">
      <c r="A2910" s="1"/>
      <c r="B2910" s="8" t="str">
        <f t="shared" si="2317"/>
        <v>Max Current Demand - Channel 52</v>
      </c>
      <c r="C2910" s="1">
        <f t="shared" ref="C2910:D2910" si="2369">C2909+1</f>
        <v>52</v>
      </c>
      <c r="D2910" s="10">
        <f t="shared" si="2369"/>
        <v>6971</v>
      </c>
      <c r="F2910" s="10">
        <f t="shared" si="2319"/>
        <v>12790</v>
      </c>
      <c r="G2910" s="11">
        <f t="shared" si="2320"/>
        <v>12791</v>
      </c>
      <c r="J2910" s="1" t="s">
        <v>125</v>
      </c>
      <c r="K2910" s="1" t="s">
        <v>56</v>
      </c>
      <c r="L2910"/>
      <c r="M2910"/>
      <c r="N2910"/>
    </row>
    <row r="2911" spans="1:14" ht="15" hidden="1" outlineLevel="2" x14ac:dyDescent="0.25">
      <c r="A2911" s="1"/>
      <c r="B2911" s="8" t="str">
        <f t="shared" si="2317"/>
        <v>Max Current Demand - Channel 53</v>
      </c>
      <c r="C2911" s="1">
        <f t="shared" ref="C2911:D2911" si="2370">C2910+1</f>
        <v>53</v>
      </c>
      <c r="D2911" s="10">
        <f t="shared" si="2370"/>
        <v>6972</v>
      </c>
      <c r="F2911" s="10">
        <f t="shared" si="2319"/>
        <v>12792</v>
      </c>
      <c r="G2911" s="11">
        <f t="shared" si="2320"/>
        <v>12793</v>
      </c>
      <c r="J2911" s="1" t="s">
        <v>125</v>
      </c>
      <c r="K2911" s="1" t="s">
        <v>56</v>
      </c>
      <c r="L2911"/>
      <c r="M2911"/>
      <c r="N2911"/>
    </row>
    <row r="2912" spans="1:14" ht="15" hidden="1" outlineLevel="2" x14ac:dyDescent="0.25">
      <c r="A2912" s="1"/>
      <c r="B2912" s="8" t="str">
        <f t="shared" si="2317"/>
        <v>Max Current Demand - Channel 54</v>
      </c>
      <c r="C2912" s="1">
        <f t="shared" ref="C2912:D2912" si="2371">C2911+1</f>
        <v>54</v>
      </c>
      <c r="D2912" s="10">
        <f t="shared" si="2371"/>
        <v>6973</v>
      </c>
      <c r="F2912" s="10">
        <f t="shared" si="2319"/>
        <v>12794</v>
      </c>
      <c r="G2912" s="11">
        <f t="shared" si="2320"/>
        <v>12795</v>
      </c>
      <c r="J2912" s="1" t="s">
        <v>125</v>
      </c>
      <c r="K2912" s="1" t="s">
        <v>56</v>
      </c>
      <c r="L2912"/>
      <c r="M2912"/>
      <c r="N2912"/>
    </row>
    <row r="2913" spans="1:14" ht="15" hidden="1" outlineLevel="2" x14ac:dyDescent="0.25">
      <c r="A2913" s="1"/>
      <c r="B2913" s="8" t="str">
        <f t="shared" si="2317"/>
        <v>Max Current Demand - Channel 55</v>
      </c>
      <c r="C2913" s="1">
        <f t="shared" ref="C2913:D2913" si="2372">C2912+1</f>
        <v>55</v>
      </c>
      <c r="D2913" s="10">
        <f t="shared" si="2372"/>
        <v>6974</v>
      </c>
      <c r="F2913" s="10">
        <f t="shared" si="2319"/>
        <v>12796</v>
      </c>
      <c r="G2913" s="11">
        <f t="shared" si="2320"/>
        <v>12797</v>
      </c>
      <c r="J2913" s="1" t="s">
        <v>125</v>
      </c>
      <c r="K2913" s="1" t="s">
        <v>56</v>
      </c>
      <c r="L2913"/>
      <c r="M2913"/>
      <c r="N2913"/>
    </row>
    <row r="2914" spans="1:14" ht="15" hidden="1" outlineLevel="2" x14ac:dyDescent="0.25">
      <c r="A2914" s="1"/>
      <c r="B2914" s="8" t="str">
        <f t="shared" si="2317"/>
        <v>Max Current Demand - Channel 56</v>
      </c>
      <c r="C2914" s="1">
        <f t="shared" ref="C2914:D2914" si="2373">C2913+1</f>
        <v>56</v>
      </c>
      <c r="D2914" s="10">
        <f t="shared" si="2373"/>
        <v>6975</v>
      </c>
      <c r="F2914" s="10">
        <f t="shared" si="2319"/>
        <v>12798</v>
      </c>
      <c r="G2914" s="11">
        <f t="shared" si="2320"/>
        <v>12799</v>
      </c>
      <c r="J2914" s="1" t="s">
        <v>125</v>
      </c>
      <c r="K2914" s="1" t="s">
        <v>56</v>
      </c>
      <c r="L2914"/>
      <c r="M2914"/>
      <c r="N2914"/>
    </row>
    <row r="2915" spans="1:14" ht="15" hidden="1" outlineLevel="2" x14ac:dyDescent="0.25">
      <c r="A2915" s="1"/>
      <c r="B2915" s="8" t="str">
        <f t="shared" si="2317"/>
        <v>Max Current Demand - Channel 57</v>
      </c>
      <c r="C2915" s="1">
        <f t="shared" ref="C2915:D2915" si="2374">C2914+1</f>
        <v>57</v>
      </c>
      <c r="D2915" s="10">
        <f t="shared" si="2374"/>
        <v>6976</v>
      </c>
      <c r="F2915" s="10">
        <f t="shared" si="2319"/>
        <v>12800</v>
      </c>
      <c r="G2915" s="11">
        <f t="shared" si="2320"/>
        <v>12801</v>
      </c>
      <c r="J2915" s="1" t="s">
        <v>125</v>
      </c>
      <c r="K2915" s="1" t="s">
        <v>56</v>
      </c>
      <c r="L2915"/>
      <c r="M2915"/>
      <c r="N2915"/>
    </row>
    <row r="2916" spans="1:14" ht="15" hidden="1" outlineLevel="2" x14ac:dyDescent="0.25">
      <c r="A2916" s="1"/>
      <c r="B2916" s="8" t="str">
        <f t="shared" si="2317"/>
        <v>Max Current Demand - Channel 58</v>
      </c>
      <c r="C2916" s="1">
        <f t="shared" ref="C2916:D2916" si="2375">C2915+1</f>
        <v>58</v>
      </c>
      <c r="D2916" s="10">
        <f t="shared" si="2375"/>
        <v>6977</v>
      </c>
      <c r="F2916" s="10">
        <f t="shared" si="2319"/>
        <v>12802</v>
      </c>
      <c r="G2916" s="11">
        <f t="shared" si="2320"/>
        <v>12803</v>
      </c>
      <c r="J2916" s="1" t="s">
        <v>125</v>
      </c>
      <c r="K2916" s="1" t="s">
        <v>56</v>
      </c>
      <c r="L2916"/>
      <c r="M2916"/>
      <c r="N2916"/>
    </row>
    <row r="2917" spans="1:14" ht="15" hidden="1" outlineLevel="2" x14ac:dyDescent="0.25">
      <c r="A2917" s="1"/>
      <c r="B2917" s="8" t="str">
        <f t="shared" si="2317"/>
        <v>Max Current Demand - Channel 59</v>
      </c>
      <c r="C2917" s="1">
        <f t="shared" ref="C2917:D2917" si="2376">C2916+1</f>
        <v>59</v>
      </c>
      <c r="D2917" s="10">
        <f t="shared" si="2376"/>
        <v>6978</v>
      </c>
      <c r="F2917" s="10">
        <f t="shared" si="2319"/>
        <v>12804</v>
      </c>
      <c r="G2917" s="11">
        <f t="shared" si="2320"/>
        <v>12805</v>
      </c>
      <c r="J2917" s="1" t="s">
        <v>125</v>
      </c>
      <c r="K2917" s="1" t="s">
        <v>56</v>
      </c>
      <c r="L2917"/>
      <c r="M2917"/>
      <c r="N2917"/>
    </row>
    <row r="2918" spans="1:14" ht="15" hidden="1" outlineLevel="2" x14ac:dyDescent="0.25">
      <c r="A2918" s="1"/>
      <c r="B2918" s="8" t="str">
        <f t="shared" si="2317"/>
        <v>Max Current Demand - Channel 60</v>
      </c>
      <c r="C2918" s="1">
        <f t="shared" ref="C2918:D2918" si="2377">C2917+1</f>
        <v>60</v>
      </c>
      <c r="D2918" s="10">
        <f t="shared" si="2377"/>
        <v>6979</v>
      </c>
      <c r="F2918" s="10">
        <f t="shared" si="2319"/>
        <v>12806</v>
      </c>
      <c r="G2918" s="11">
        <f t="shared" si="2320"/>
        <v>12807</v>
      </c>
      <c r="J2918" s="1" t="s">
        <v>125</v>
      </c>
      <c r="K2918" s="1" t="s">
        <v>56</v>
      </c>
      <c r="L2918"/>
      <c r="M2918"/>
      <c r="N2918"/>
    </row>
    <row r="2919" spans="1:14" ht="15" hidden="1" outlineLevel="2" x14ac:dyDescent="0.25">
      <c r="A2919" s="1"/>
      <c r="B2919" s="8" t="str">
        <f t="shared" si="2317"/>
        <v>Max Current Demand - Channel 61</v>
      </c>
      <c r="C2919" s="1">
        <f t="shared" ref="C2919:D2919" si="2378">C2918+1</f>
        <v>61</v>
      </c>
      <c r="D2919" s="10">
        <f t="shared" si="2378"/>
        <v>6980</v>
      </c>
      <c r="F2919" s="10">
        <f t="shared" si="2319"/>
        <v>12808</v>
      </c>
      <c r="G2919" s="11">
        <f t="shared" si="2320"/>
        <v>12809</v>
      </c>
      <c r="J2919" s="1" t="s">
        <v>125</v>
      </c>
      <c r="K2919" s="1" t="s">
        <v>56</v>
      </c>
      <c r="L2919"/>
      <c r="M2919"/>
      <c r="N2919"/>
    </row>
    <row r="2920" spans="1:14" ht="15" hidden="1" outlineLevel="2" x14ac:dyDescent="0.25">
      <c r="A2920" s="1"/>
      <c r="B2920" s="8" t="str">
        <f t="shared" si="2317"/>
        <v>Max Current Demand - Channel 62</v>
      </c>
      <c r="C2920" s="1">
        <f t="shared" ref="C2920:D2920" si="2379">C2919+1</f>
        <v>62</v>
      </c>
      <c r="D2920" s="10">
        <f t="shared" si="2379"/>
        <v>6981</v>
      </c>
      <c r="F2920" s="10">
        <f t="shared" si="2319"/>
        <v>12810</v>
      </c>
      <c r="G2920" s="11">
        <f t="shared" si="2320"/>
        <v>12811</v>
      </c>
      <c r="J2920" s="1" t="s">
        <v>125</v>
      </c>
      <c r="K2920" s="1" t="s">
        <v>56</v>
      </c>
      <c r="L2920"/>
      <c r="M2920"/>
      <c r="N2920"/>
    </row>
    <row r="2921" spans="1:14" ht="15" hidden="1" outlineLevel="2" x14ac:dyDescent="0.25">
      <c r="A2921" s="1"/>
      <c r="B2921" s="8" t="str">
        <f t="shared" si="2317"/>
        <v>Max Current Demand - Channel 63</v>
      </c>
      <c r="C2921" s="1">
        <f t="shared" ref="C2921:D2921" si="2380">C2920+1</f>
        <v>63</v>
      </c>
      <c r="D2921" s="10">
        <f t="shared" si="2380"/>
        <v>6982</v>
      </c>
      <c r="F2921" s="10">
        <f t="shared" si="2319"/>
        <v>12812</v>
      </c>
      <c r="G2921" s="11">
        <f t="shared" si="2320"/>
        <v>12813</v>
      </c>
      <c r="J2921" s="1" t="s">
        <v>125</v>
      </c>
      <c r="K2921" s="1" t="s">
        <v>56</v>
      </c>
      <c r="L2921"/>
      <c r="M2921"/>
      <c r="N2921"/>
    </row>
    <row r="2922" spans="1:14" ht="15" hidden="1" outlineLevel="2" x14ac:dyDescent="0.25">
      <c r="A2922" s="1"/>
      <c r="B2922" s="8" t="str">
        <f t="shared" si="2317"/>
        <v>Max Current Demand - Channel 64</v>
      </c>
      <c r="C2922" s="1">
        <f t="shared" ref="C2922:D2922" si="2381">C2921+1</f>
        <v>64</v>
      </c>
      <c r="D2922" s="10">
        <f t="shared" si="2381"/>
        <v>6983</v>
      </c>
      <c r="F2922" s="10">
        <f t="shared" si="2319"/>
        <v>12814</v>
      </c>
      <c r="G2922" s="11">
        <f t="shared" si="2320"/>
        <v>12815</v>
      </c>
      <c r="J2922" s="1" t="s">
        <v>125</v>
      </c>
      <c r="K2922" s="1" t="s">
        <v>56</v>
      </c>
      <c r="L2922"/>
      <c r="M2922"/>
      <c r="N2922"/>
    </row>
    <row r="2923" spans="1:14" ht="15" hidden="1" outlineLevel="2" x14ac:dyDescent="0.25">
      <c r="A2923" s="1"/>
      <c r="B2923" s="8" t="str">
        <f t="shared" si="2317"/>
        <v>Max Current Demand - Channel 65</v>
      </c>
      <c r="C2923" s="1">
        <f t="shared" ref="C2923:D2923" si="2382">C2922+1</f>
        <v>65</v>
      </c>
      <c r="D2923" s="10">
        <f t="shared" si="2382"/>
        <v>6984</v>
      </c>
      <c r="F2923" s="10">
        <f t="shared" si="2319"/>
        <v>12816</v>
      </c>
      <c r="G2923" s="11">
        <f t="shared" si="2320"/>
        <v>12817</v>
      </c>
      <c r="J2923" s="1" t="s">
        <v>125</v>
      </c>
      <c r="K2923" s="1" t="s">
        <v>56</v>
      </c>
      <c r="L2923"/>
      <c r="M2923"/>
      <c r="N2923"/>
    </row>
    <row r="2924" spans="1:14" ht="15" hidden="1" outlineLevel="2" x14ac:dyDescent="0.25">
      <c r="A2924" s="1"/>
      <c r="B2924" s="8" t="str">
        <f t="shared" ref="B2924:B2954" si="2383">CONCATENATE("Max Current Demand - Channel ",C2924)</f>
        <v>Max Current Demand - Channel 66</v>
      </c>
      <c r="C2924" s="1">
        <f t="shared" ref="C2924:D2924" si="2384">C2923+1</f>
        <v>66</v>
      </c>
      <c r="D2924" s="10">
        <f t="shared" si="2384"/>
        <v>6985</v>
      </c>
      <c r="F2924" s="10">
        <f t="shared" si="2319"/>
        <v>12818</v>
      </c>
      <c r="G2924" s="11">
        <f t="shared" si="2320"/>
        <v>12819</v>
      </c>
      <c r="J2924" s="1" t="s">
        <v>125</v>
      </c>
      <c r="K2924" s="1" t="s">
        <v>56</v>
      </c>
      <c r="L2924"/>
      <c r="M2924"/>
      <c r="N2924"/>
    </row>
    <row r="2925" spans="1:14" ht="15" hidden="1" outlineLevel="2" x14ac:dyDescent="0.25">
      <c r="A2925" s="1"/>
      <c r="B2925" s="8" t="str">
        <f t="shared" si="2383"/>
        <v>Max Current Demand - Channel 67</v>
      </c>
      <c r="C2925" s="1">
        <f t="shared" ref="C2925:D2925" si="2385">C2924+1</f>
        <v>67</v>
      </c>
      <c r="D2925" s="10">
        <f t="shared" si="2385"/>
        <v>6986</v>
      </c>
      <c r="F2925" s="10">
        <f t="shared" ref="F2925:F2954" si="2386">G2924+1</f>
        <v>12820</v>
      </c>
      <c r="G2925" s="11">
        <f t="shared" ref="G2925:G2954" si="2387">+F2925+1</f>
        <v>12821</v>
      </c>
      <c r="J2925" s="1" t="s">
        <v>125</v>
      </c>
      <c r="K2925" s="1" t="s">
        <v>56</v>
      </c>
      <c r="L2925"/>
      <c r="M2925"/>
      <c r="N2925"/>
    </row>
    <row r="2926" spans="1:14" ht="15" hidden="1" outlineLevel="2" x14ac:dyDescent="0.25">
      <c r="A2926" s="1"/>
      <c r="B2926" s="8" t="str">
        <f t="shared" si="2383"/>
        <v>Max Current Demand - Channel 68</v>
      </c>
      <c r="C2926" s="1">
        <f t="shared" ref="C2926:D2926" si="2388">C2925+1</f>
        <v>68</v>
      </c>
      <c r="D2926" s="10">
        <f t="shared" si="2388"/>
        <v>6987</v>
      </c>
      <c r="F2926" s="10">
        <f t="shared" si="2386"/>
        <v>12822</v>
      </c>
      <c r="G2926" s="11">
        <f t="shared" si="2387"/>
        <v>12823</v>
      </c>
      <c r="J2926" s="1" t="s">
        <v>125</v>
      </c>
      <c r="K2926" s="1" t="s">
        <v>56</v>
      </c>
      <c r="L2926"/>
      <c r="M2926"/>
      <c r="N2926"/>
    </row>
    <row r="2927" spans="1:14" ht="15" hidden="1" outlineLevel="2" x14ac:dyDescent="0.25">
      <c r="A2927" s="1"/>
      <c r="B2927" s="8" t="str">
        <f t="shared" si="2383"/>
        <v>Max Current Demand - Channel 69</v>
      </c>
      <c r="C2927" s="1">
        <f t="shared" ref="C2927:D2927" si="2389">C2926+1</f>
        <v>69</v>
      </c>
      <c r="D2927" s="10">
        <f t="shared" si="2389"/>
        <v>6988</v>
      </c>
      <c r="F2927" s="10">
        <f t="shared" si="2386"/>
        <v>12824</v>
      </c>
      <c r="G2927" s="11">
        <f t="shared" si="2387"/>
        <v>12825</v>
      </c>
      <c r="J2927" s="1" t="s">
        <v>125</v>
      </c>
      <c r="K2927" s="1" t="s">
        <v>56</v>
      </c>
      <c r="L2927"/>
      <c r="M2927"/>
      <c r="N2927"/>
    </row>
    <row r="2928" spans="1:14" ht="15" hidden="1" outlineLevel="2" x14ac:dyDescent="0.25">
      <c r="A2928" s="1"/>
      <c r="B2928" s="8" t="str">
        <f t="shared" si="2383"/>
        <v>Max Current Demand - Channel 70</v>
      </c>
      <c r="C2928" s="1">
        <f t="shared" ref="C2928:D2928" si="2390">C2927+1</f>
        <v>70</v>
      </c>
      <c r="D2928" s="10">
        <f t="shared" si="2390"/>
        <v>6989</v>
      </c>
      <c r="F2928" s="10">
        <f t="shared" si="2386"/>
        <v>12826</v>
      </c>
      <c r="G2928" s="11">
        <f t="shared" si="2387"/>
        <v>12827</v>
      </c>
      <c r="J2928" s="1" t="s">
        <v>125</v>
      </c>
      <c r="K2928" s="1" t="s">
        <v>56</v>
      </c>
      <c r="L2928"/>
      <c r="M2928"/>
      <c r="N2928"/>
    </row>
    <row r="2929" spans="1:14" ht="15" hidden="1" outlineLevel="2" x14ac:dyDescent="0.25">
      <c r="A2929" s="1"/>
      <c r="B2929" s="8" t="str">
        <f t="shared" si="2383"/>
        <v>Max Current Demand - Channel 71</v>
      </c>
      <c r="C2929" s="1">
        <f t="shared" ref="C2929:D2929" si="2391">C2928+1</f>
        <v>71</v>
      </c>
      <c r="D2929" s="10">
        <f t="shared" si="2391"/>
        <v>6990</v>
      </c>
      <c r="F2929" s="10">
        <f t="shared" si="2386"/>
        <v>12828</v>
      </c>
      <c r="G2929" s="11">
        <f t="shared" si="2387"/>
        <v>12829</v>
      </c>
      <c r="J2929" s="1" t="s">
        <v>125</v>
      </c>
      <c r="K2929" s="1" t="s">
        <v>56</v>
      </c>
      <c r="L2929"/>
      <c r="M2929"/>
      <c r="N2929"/>
    </row>
    <row r="2930" spans="1:14" ht="15" hidden="1" outlineLevel="2" x14ac:dyDescent="0.25">
      <c r="A2930" s="1"/>
      <c r="B2930" s="8" t="str">
        <f t="shared" si="2383"/>
        <v>Max Current Demand - Channel 72</v>
      </c>
      <c r="C2930" s="1">
        <f t="shared" ref="C2930:D2930" si="2392">C2929+1</f>
        <v>72</v>
      </c>
      <c r="D2930" s="10">
        <f t="shared" si="2392"/>
        <v>6991</v>
      </c>
      <c r="F2930" s="10">
        <f t="shared" si="2386"/>
        <v>12830</v>
      </c>
      <c r="G2930" s="11">
        <f t="shared" si="2387"/>
        <v>12831</v>
      </c>
      <c r="J2930" s="1" t="s">
        <v>125</v>
      </c>
      <c r="K2930" s="1" t="s">
        <v>56</v>
      </c>
      <c r="L2930"/>
      <c r="M2930"/>
      <c r="N2930"/>
    </row>
    <row r="2931" spans="1:14" ht="15" hidden="1" outlineLevel="2" x14ac:dyDescent="0.25">
      <c r="A2931" s="1"/>
      <c r="B2931" s="8" t="str">
        <f t="shared" si="2383"/>
        <v>Max Current Demand - Channel 73</v>
      </c>
      <c r="C2931" s="1">
        <f t="shared" ref="C2931:D2931" si="2393">C2930+1</f>
        <v>73</v>
      </c>
      <c r="D2931" s="10">
        <f t="shared" si="2393"/>
        <v>6992</v>
      </c>
      <c r="F2931" s="10">
        <f t="shared" si="2386"/>
        <v>12832</v>
      </c>
      <c r="G2931" s="11">
        <f t="shared" si="2387"/>
        <v>12833</v>
      </c>
      <c r="J2931" s="1" t="s">
        <v>125</v>
      </c>
      <c r="K2931" s="1" t="s">
        <v>56</v>
      </c>
      <c r="L2931"/>
      <c r="M2931"/>
      <c r="N2931"/>
    </row>
    <row r="2932" spans="1:14" ht="15" hidden="1" outlineLevel="2" x14ac:dyDescent="0.25">
      <c r="A2932" s="1"/>
      <c r="B2932" s="8" t="str">
        <f t="shared" si="2383"/>
        <v>Max Current Demand - Channel 74</v>
      </c>
      <c r="C2932" s="1">
        <f t="shared" ref="C2932:D2932" si="2394">C2931+1</f>
        <v>74</v>
      </c>
      <c r="D2932" s="10">
        <f t="shared" si="2394"/>
        <v>6993</v>
      </c>
      <c r="F2932" s="10">
        <f t="shared" si="2386"/>
        <v>12834</v>
      </c>
      <c r="G2932" s="11">
        <f t="shared" si="2387"/>
        <v>12835</v>
      </c>
      <c r="J2932" s="1" t="s">
        <v>125</v>
      </c>
      <c r="K2932" s="1" t="s">
        <v>56</v>
      </c>
      <c r="L2932"/>
      <c r="M2932"/>
      <c r="N2932"/>
    </row>
    <row r="2933" spans="1:14" ht="15" hidden="1" outlineLevel="2" x14ac:dyDescent="0.25">
      <c r="A2933" s="1"/>
      <c r="B2933" s="8" t="str">
        <f t="shared" si="2383"/>
        <v>Max Current Demand - Channel 75</v>
      </c>
      <c r="C2933" s="1">
        <f t="shared" ref="C2933:D2933" si="2395">C2932+1</f>
        <v>75</v>
      </c>
      <c r="D2933" s="10">
        <f t="shared" si="2395"/>
        <v>6994</v>
      </c>
      <c r="F2933" s="10">
        <f t="shared" si="2386"/>
        <v>12836</v>
      </c>
      <c r="G2933" s="11">
        <f t="shared" si="2387"/>
        <v>12837</v>
      </c>
      <c r="J2933" s="1" t="s">
        <v>125</v>
      </c>
      <c r="K2933" s="1" t="s">
        <v>56</v>
      </c>
      <c r="L2933"/>
      <c r="M2933"/>
      <c r="N2933"/>
    </row>
    <row r="2934" spans="1:14" ht="15" hidden="1" outlineLevel="2" x14ac:dyDescent="0.25">
      <c r="A2934" s="1"/>
      <c r="B2934" s="8" t="str">
        <f t="shared" si="2383"/>
        <v>Max Current Demand - Channel 76</v>
      </c>
      <c r="C2934" s="1">
        <f t="shared" ref="C2934:D2934" si="2396">C2933+1</f>
        <v>76</v>
      </c>
      <c r="D2934" s="10">
        <f t="shared" si="2396"/>
        <v>6995</v>
      </c>
      <c r="F2934" s="10">
        <f t="shared" si="2386"/>
        <v>12838</v>
      </c>
      <c r="G2934" s="11">
        <f t="shared" si="2387"/>
        <v>12839</v>
      </c>
      <c r="J2934" s="1" t="s">
        <v>125</v>
      </c>
      <c r="K2934" s="1" t="s">
        <v>56</v>
      </c>
      <c r="L2934"/>
      <c r="M2934"/>
      <c r="N2934"/>
    </row>
    <row r="2935" spans="1:14" ht="15" hidden="1" outlineLevel="2" x14ac:dyDescent="0.25">
      <c r="A2935" s="1"/>
      <c r="B2935" s="8" t="str">
        <f t="shared" si="2383"/>
        <v>Max Current Demand - Channel 77</v>
      </c>
      <c r="C2935" s="1">
        <f t="shared" ref="C2935:D2935" si="2397">C2934+1</f>
        <v>77</v>
      </c>
      <c r="D2935" s="10">
        <f t="shared" si="2397"/>
        <v>6996</v>
      </c>
      <c r="F2935" s="10">
        <f t="shared" si="2386"/>
        <v>12840</v>
      </c>
      <c r="G2935" s="11">
        <f t="shared" si="2387"/>
        <v>12841</v>
      </c>
      <c r="J2935" s="1" t="s">
        <v>125</v>
      </c>
      <c r="K2935" s="1" t="s">
        <v>56</v>
      </c>
      <c r="L2935"/>
      <c r="M2935"/>
      <c r="N2935"/>
    </row>
    <row r="2936" spans="1:14" ht="15" hidden="1" outlineLevel="2" x14ac:dyDescent="0.25">
      <c r="A2936" s="1"/>
      <c r="B2936" s="8" t="str">
        <f t="shared" si="2383"/>
        <v>Max Current Demand - Channel 78</v>
      </c>
      <c r="C2936" s="1">
        <f t="shared" ref="C2936:D2936" si="2398">C2935+1</f>
        <v>78</v>
      </c>
      <c r="D2936" s="10">
        <f t="shared" si="2398"/>
        <v>6997</v>
      </c>
      <c r="F2936" s="10">
        <f t="shared" si="2386"/>
        <v>12842</v>
      </c>
      <c r="G2936" s="11">
        <f t="shared" si="2387"/>
        <v>12843</v>
      </c>
      <c r="J2936" s="1" t="s">
        <v>125</v>
      </c>
      <c r="K2936" s="1" t="s">
        <v>56</v>
      </c>
      <c r="L2936"/>
      <c r="M2936"/>
      <c r="N2936"/>
    </row>
    <row r="2937" spans="1:14" ht="15" hidden="1" outlineLevel="2" x14ac:dyDescent="0.25">
      <c r="A2937" s="1"/>
      <c r="B2937" s="8" t="str">
        <f t="shared" si="2383"/>
        <v>Max Current Demand - Channel 79</v>
      </c>
      <c r="C2937" s="1">
        <f t="shared" ref="C2937:D2937" si="2399">C2936+1</f>
        <v>79</v>
      </c>
      <c r="D2937" s="10">
        <f t="shared" si="2399"/>
        <v>6998</v>
      </c>
      <c r="F2937" s="10">
        <f t="shared" si="2386"/>
        <v>12844</v>
      </c>
      <c r="G2937" s="11">
        <f t="shared" si="2387"/>
        <v>12845</v>
      </c>
      <c r="J2937" s="1" t="s">
        <v>125</v>
      </c>
      <c r="K2937" s="1" t="s">
        <v>56</v>
      </c>
      <c r="L2937"/>
      <c r="M2937"/>
      <c r="N2937"/>
    </row>
    <row r="2938" spans="1:14" ht="15" hidden="1" outlineLevel="2" x14ac:dyDescent="0.25">
      <c r="A2938" s="1"/>
      <c r="B2938" s="8" t="str">
        <f t="shared" si="2383"/>
        <v>Max Current Demand - Channel 80</v>
      </c>
      <c r="C2938" s="1">
        <f t="shared" ref="C2938:D2938" si="2400">C2937+1</f>
        <v>80</v>
      </c>
      <c r="D2938" s="10">
        <f t="shared" si="2400"/>
        <v>6999</v>
      </c>
      <c r="F2938" s="10">
        <f t="shared" si="2386"/>
        <v>12846</v>
      </c>
      <c r="G2938" s="11">
        <f t="shared" si="2387"/>
        <v>12847</v>
      </c>
      <c r="J2938" s="1" t="s">
        <v>125</v>
      </c>
      <c r="K2938" s="1" t="s">
        <v>56</v>
      </c>
      <c r="L2938"/>
      <c r="M2938"/>
      <c r="N2938"/>
    </row>
    <row r="2939" spans="1:14" ht="15" hidden="1" outlineLevel="2" x14ac:dyDescent="0.25">
      <c r="A2939" s="1"/>
      <c r="B2939" s="8" t="str">
        <f t="shared" si="2383"/>
        <v>Max Current Demand - Channel 81</v>
      </c>
      <c r="C2939" s="1">
        <f t="shared" ref="C2939:D2939" si="2401">C2938+1</f>
        <v>81</v>
      </c>
      <c r="D2939" s="10">
        <f t="shared" si="2401"/>
        <v>7000</v>
      </c>
      <c r="F2939" s="10">
        <f t="shared" si="2386"/>
        <v>12848</v>
      </c>
      <c r="G2939" s="11">
        <f t="shared" si="2387"/>
        <v>12849</v>
      </c>
      <c r="J2939" s="1" t="s">
        <v>125</v>
      </c>
      <c r="K2939" s="1" t="s">
        <v>56</v>
      </c>
      <c r="L2939"/>
      <c r="M2939"/>
      <c r="N2939"/>
    </row>
    <row r="2940" spans="1:14" ht="15" hidden="1" outlineLevel="2" x14ac:dyDescent="0.25">
      <c r="A2940" s="1"/>
      <c r="B2940" s="8" t="str">
        <f t="shared" si="2383"/>
        <v>Max Current Demand - Channel 82</v>
      </c>
      <c r="C2940" s="1">
        <f t="shared" ref="C2940:D2940" si="2402">C2939+1</f>
        <v>82</v>
      </c>
      <c r="D2940" s="10">
        <f t="shared" si="2402"/>
        <v>7001</v>
      </c>
      <c r="F2940" s="10">
        <f t="shared" si="2386"/>
        <v>12850</v>
      </c>
      <c r="G2940" s="11">
        <f t="shared" si="2387"/>
        <v>12851</v>
      </c>
      <c r="J2940" s="1" t="s">
        <v>125</v>
      </c>
      <c r="K2940" s="1" t="s">
        <v>56</v>
      </c>
      <c r="L2940"/>
      <c r="M2940"/>
      <c r="N2940"/>
    </row>
    <row r="2941" spans="1:14" ht="15" hidden="1" outlineLevel="2" x14ac:dyDescent="0.25">
      <c r="A2941" s="1"/>
      <c r="B2941" s="8" t="str">
        <f t="shared" si="2383"/>
        <v>Max Current Demand - Channel 83</v>
      </c>
      <c r="C2941" s="1">
        <f t="shared" ref="C2941:D2941" si="2403">C2940+1</f>
        <v>83</v>
      </c>
      <c r="D2941" s="10">
        <f t="shared" si="2403"/>
        <v>7002</v>
      </c>
      <c r="F2941" s="10">
        <f t="shared" si="2386"/>
        <v>12852</v>
      </c>
      <c r="G2941" s="11">
        <f t="shared" si="2387"/>
        <v>12853</v>
      </c>
      <c r="J2941" s="1" t="s">
        <v>125</v>
      </c>
      <c r="K2941" s="1" t="s">
        <v>56</v>
      </c>
      <c r="L2941"/>
      <c r="M2941"/>
      <c r="N2941"/>
    </row>
    <row r="2942" spans="1:14" ht="15" hidden="1" outlineLevel="2" x14ac:dyDescent="0.25">
      <c r="A2942" s="1"/>
      <c r="B2942" s="8" t="str">
        <f t="shared" si="2383"/>
        <v>Max Current Demand - Channel 84</v>
      </c>
      <c r="C2942" s="1">
        <f t="shared" ref="C2942:D2942" si="2404">C2941+1</f>
        <v>84</v>
      </c>
      <c r="D2942" s="10">
        <f t="shared" si="2404"/>
        <v>7003</v>
      </c>
      <c r="F2942" s="10">
        <f t="shared" si="2386"/>
        <v>12854</v>
      </c>
      <c r="G2942" s="11">
        <f t="shared" si="2387"/>
        <v>12855</v>
      </c>
      <c r="J2942" s="1" t="s">
        <v>125</v>
      </c>
      <c r="K2942" s="1" t="s">
        <v>56</v>
      </c>
      <c r="L2942"/>
      <c r="M2942"/>
      <c r="N2942"/>
    </row>
    <row r="2943" spans="1:14" ht="15" hidden="1" outlineLevel="2" x14ac:dyDescent="0.25">
      <c r="A2943" s="1"/>
      <c r="B2943" s="8" t="str">
        <f t="shared" si="2383"/>
        <v>Max Current Demand - Channel 85</v>
      </c>
      <c r="C2943" s="1">
        <f t="shared" ref="C2943:D2943" si="2405">C2942+1</f>
        <v>85</v>
      </c>
      <c r="D2943" s="10">
        <f t="shared" si="2405"/>
        <v>7004</v>
      </c>
      <c r="F2943" s="10">
        <f t="shared" si="2386"/>
        <v>12856</v>
      </c>
      <c r="G2943" s="11">
        <f t="shared" si="2387"/>
        <v>12857</v>
      </c>
      <c r="J2943" s="1" t="s">
        <v>125</v>
      </c>
      <c r="K2943" s="1" t="s">
        <v>56</v>
      </c>
      <c r="L2943"/>
      <c r="M2943"/>
      <c r="N2943"/>
    </row>
    <row r="2944" spans="1:14" ht="15" hidden="1" outlineLevel="2" x14ac:dyDescent="0.25">
      <c r="A2944" s="1"/>
      <c r="B2944" s="8" t="str">
        <f t="shared" si="2383"/>
        <v>Max Current Demand - Channel 86</v>
      </c>
      <c r="C2944" s="1">
        <f t="shared" ref="C2944:D2944" si="2406">C2943+1</f>
        <v>86</v>
      </c>
      <c r="D2944" s="10">
        <f t="shared" si="2406"/>
        <v>7005</v>
      </c>
      <c r="F2944" s="10">
        <f t="shared" si="2386"/>
        <v>12858</v>
      </c>
      <c r="G2944" s="11">
        <f t="shared" si="2387"/>
        <v>12859</v>
      </c>
      <c r="J2944" s="1" t="s">
        <v>125</v>
      </c>
      <c r="K2944" s="1" t="s">
        <v>56</v>
      </c>
      <c r="L2944"/>
      <c r="M2944"/>
      <c r="N2944"/>
    </row>
    <row r="2945" spans="1:14" ht="15" hidden="1" outlineLevel="2" x14ac:dyDescent="0.25">
      <c r="A2945" s="1"/>
      <c r="B2945" s="8" t="str">
        <f t="shared" si="2383"/>
        <v>Max Current Demand - Channel 87</v>
      </c>
      <c r="C2945" s="1">
        <f t="shared" ref="C2945:D2945" si="2407">C2944+1</f>
        <v>87</v>
      </c>
      <c r="D2945" s="10">
        <f t="shared" si="2407"/>
        <v>7006</v>
      </c>
      <c r="F2945" s="10">
        <f t="shared" si="2386"/>
        <v>12860</v>
      </c>
      <c r="G2945" s="11">
        <f t="shared" si="2387"/>
        <v>12861</v>
      </c>
      <c r="J2945" s="1" t="s">
        <v>125</v>
      </c>
      <c r="K2945" s="1" t="s">
        <v>56</v>
      </c>
      <c r="L2945"/>
      <c r="M2945"/>
      <c r="N2945"/>
    </row>
    <row r="2946" spans="1:14" ht="15" hidden="1" outlineLevel="2" x14ac:dyDescent="0.25">
      <c r="A2946" s="1"/>
      <c r="B2946" s="8" t="str">
        <f t="shared" si="2383"/>
        <v>Max Current Demand - Channel 88</v>
      </c>
      <c r="C2946" s="1">
        <f t="shared" ref="C2946:D2946" si="2408">C2945+1</f>
        <v>88</v>
      </c>
      <c r="D2946" s="10">
        <f t="shared" si="2408"/>
        <v>7007</v>
      </c>
      <c r="F2946" s="10">
        <f t="shared" si="2386"/>
        <v>12862</v>
      </c>
      <c r="G2946" s="11">
        <f t="shared" si="2387"/>
        <v>12863</v>
      </c>
      <c r="J2946" s="1" t="s">
        <v>125</v>
      </c>
      <c r="K2946" s="1" t="s">
        <v>56</v>
      </c>
      <c r="L2946"/>
      <c r="M2946"/>
      <c r="N2946"/>
    </row>
    <row r="2947" spans="1:14" ht="15" hidden="1" outlineLevel="2" x14ac:dyDescent="0.25">
      <c r="A2947" s="1"/>
      <c r="B2947" s="8" t="str">
        <f t="shared" si="2383"/>
        <v>Max Current Demand - Channel 89</v>
      </c>
      <c r="C2947" s="1">
        <f t="shared" ref="C2947:D2947" si="2409">C2946+1</f>
        <v>89</v>
      </c>
      <c r="D2947" s="10">
        <f t="shared" si="2409"/>
        <v>7008</v>
      </c>
      <c r="F2947" s="10">
        <f t="shared" si="2386"/>
        <v>12864</v>
      </c>
      <c r="G2947" s="11">
        <f t="shared" si="2387"/>
        <v>12865</v>
      </c>
      <c r="J2947" s="1" t="s">
        <v>125</v>
      </c>
      <c r="K2947" s="1" t="s">
        <v>56</v>
      </c>
      <c r="L2947"/>
      <c r="M2947"/>
      <c r="N2947"/>
    </row>
    <row r="2948" spans="1:14" ht="15" hidden="1" outlineLevel="2" x14ac:dyDescent="0.25">
      <c r="A2948" s="1"/>
      <c r="B2948" s="8" t="str">
        <f t="shared" si="2383"/>
        <v>Max Current Demand - Channel 90</v>
      </c>
      <c r="C2948" s="1">
        <f t="shared" ref="C2948:D2948" si="2410">C2947+1</f>
        <v>90</v>
      </c>
      <c r="D2948" s="10">
        <f t="shared" si="2410"/>
        <v>7009</v>
      </c>
      <c r="F2948" s="10">
        <f t="shared" si="2386"/>
        <v>12866</v>
      </c>
      <c r="G2948" s="11">
        <f t="shared" si="2387"/>
        <v>12867</v>
      </c>
      <c r="J2948" s="1" t="s">
        <v>125</v>
      </c>
      <c r="K2948" s="1" t="s">
        <v>56</v>
      </c>
      <c r="L2948"/>
      <c r="M2948"/>
      <c r="N2948"/>
    </row>
    <row r="2949" spans="1:14" ht="15" hidden="1" outlineLevel="2" x14ac:dyDescent="0.25">
      <c r="A2949" s="1"/>
      <c r="B2949" s="8" t="str">
        <f t="shared" si="2383"/>
        <v>Max Current Demand - Channel 91</v>
      </c>
      <c r="C2949" s="1">
        <f t="shared" ref="C2949:D2949" si="2411">C2948+1</f>
        <v>91</v>
      </c>
      <c r="D2949" s="10">
        <f t="shared" si="2411"/>
        <v>7010</v>
      </c>
      <c r="F2949" s="10">
        <f t="shared" si="2386"/>
        <v>12868</v>
      </c>
      <c r="G2949" s="11">
        <f t="shared" si="2387"/>
        <v>12869</v>
      </c>
      <c r="J2949" s="1" t="s">
        <v>125</v>
      </c>
      <c r="K2949" s="1" t="s">
        <v>56</v>
      </c>
      <c r="L2949"/>
      <c r="M2949"/>
      <c r="N2949"/>
    </row>
    <row r="2950" spans="1:14" ht="15" hidden="1" outlineLevel="2" x14ac:dyDescent="0.25">
      <c r="A2950" s="1"/>
      <c r="B2950" s="8" t="str">
        <f t="shared" si="2383"/>
        <v>Max Current Demand - Channel 92</v>
      </c>
      <c r="C2950" s="1">
        <f t="shared" ref="C2950:D2950" si="2412">C2949+1</f>
        <v>92</v>
      </c>
      <c r="D2950" s="10">
        <f t="shared" si="2412"/>
        <v>7011</v>
      </c>
      <c r="F2950" s="10">
        <f t="shared" si="2386"/>
        <v>12870</v>
      </c>
      <c r="G2950" s="11">
        <f t="shared" si="2387"/>
        <v>12871</v>
      </c>
      <c r="J2950" s="1" t="s">
        <v>125</v>
      </c>
      <c r="K2950" s="1" t="s">
        <v>56</v>
      </c>
      <c r="L2950"/>
      <c r="M2950"/>
      <c r="N2950"/>
    </row>
    <row r="2951" spans="1:14" ht="15" hidden="1" outlineLevel="2" x14ac:dyDescent="0.25">
      <c r="A2951" s="1"/>
      <c r="B2951" s="8" t="str">
        <f t="shared" si="2383"/>
        <v>Max Current Demand - Channel 93</v>
      </c>
      <c r="C2951" s="1">
        <f t="shared" ref="C2951:D2951" si="2413">C2950+1</f>
        <v>93</v>
      </c>
      <c r="D2951" s="10">
        <f t="shared" si="2413"/>
        <v>7012</v>
      </c>
      <c r="F2951" s="10">
        <f t="shared" si="2386"/>
        <v>12872</v>
      </c>
      <c r="G2951" s="11">
        <f t="shared" si="2387"/>
        <v>12873</v>
      </c>
      <c r="J2951" s="1" t="s">
        <v>125</v>
      </c>
      <c r="K2951" s="1" t="s">
        <v>56</v>
      </c>
      <c r="L2951"/>
      <c r="M2951"/>
      <c r="N2951"/>
    </row>
    <row r="2952" spans="1:14" hidden="1" outlineLevel="2" x14ac:dyDescent="0.25">
      <c r="B2952" s="8" t="str">
        <f t="shared" si="2383"/>
        <v>Max Current Demand - Channel 94</v>
      </c>
      <c r="C2952" s="1">
        <f t="shared" ref="C2952:D2952" si="2414">C2951+1</f>
        <v>94</v>
      </c>
      <c r="D2952" s="10">
        <f t="shared" si="2414"/>
        <v>7013</v>
      </c>
      <c r="F2952" s="10">
        <f t="shared" si="2386"/>
        <v>12874</v>
      </c>
      <c r="G2952" s="11">
        <f t="shared" si="2387"/>
        <v>12875</v>
      </c>
      <c r="J2952" s="1" t="s">
        <v>125</v>
      </c>
      <c r="K2952" s="1" t="s">
        <v>56</v>
      </c>
    </row>
    <row r="2953" spans="1:14" hidden="1" outlineLevel="2" x14ac:dyDescent="0.25">
      <c r="B2953" s="8" t="str">
        <f t="shared" si="2383"/>
        <v>Max Current Demand - Channel 95</v>
      </c>
      <c r="C2953" s="1">
        <f t="shared" ref="C2953:D2953" si="2415">C2952+1</f>
        <v>95</v>
      </c>
      <c r="D2953" s="10">
        <f t="shared" si="2415"/>
        <v>7014</v>
      </c>
      <c r="F2953" s="10">
        <f t="shared" si="2386"/>
        <v>12876</v>
      </c>
      <c r="G2953" s="11">
        <f t="shared" si="2387"/>
        <v>12877</v>
      </c>
      <c r="J2953" s="1" t="s">
        <v>125</v>
      </c>
      <c r="K2953" s="1" t="s">
        <v>56</v>
      </c>
    </row>
    <row r="2954" spans="1:14" hidden="1" outlineLevel="2" x14ac:dyDescent="0.25">
      <c r="B2954" s="8" t="str">
        <f t="shared" si="2383"/>
        <v>Max Current Demand - Channel 96</v>
      </c>
      <c r="C2954" s="1">
        <f t="shared" ref="C2954:D2954" si="2416">C2953+1</f>
        <v>96</v>
      </c>
      <c r="D2954" s="10">
        <f t="shared" si="2416"/>
        <v>7015</v>
      </c>
      <c r="F2954" s="10">
        <f t="shared" si="2386"/>
        <v>12878</v>
      </c>
      <c r="G2954" s="11">
        <f t="shared" si="2387"/>
        <v>12879</v>
      </c>
      <c r="J2954" s="1" t="s">
        <v>125</v>
      </c>
      <c r="K2954" s="1" t="s">
        <v>56</v>
      </c>
    </row>
    <row r="2955" spans="1:14" hidden="1" outlineLevel="1" collapsed="1" x14ac:dyDescent="0.25"/>
    <row r="2956" spans="1:14" s="9" customFormat="1" hidden="1" outlineLevel="1" x14ac:dyDescent="0.25">
      <c r="A2956" s="7"/>
      <c r="B2956" s="8" t="s">
        <v>103</v>
      </c>
      <c r="C2956" s="8"/>
      <c r="D2956" s="10">
        <f>E2858+1</f>
        <v>7016</v>
      </c>
      <c r="E2956" s="1">
        <f>D3052</f>
        <v>7111</v>
      </c>
      <c r="F2956" s="10">
        <f>G2858+1</f>
        <v>12880</v>
      </c>
      <c r="G2956" s="11">
        <f>G3052</f>
        <v>13071</v>
      </c>
      <c r="H2956" s="1"/>
      <c r="I2956" s="11"/>
      <c r="J2956" s="1" t="s">
        <v>125</v>
      </c>
      <c r="K2956" s="1" t="s">
        <v>56</v>
      </c>
      <c r="L2956" s="1"/>
      <c r="M2956" s="1"/>
      <c r="N2956" s="8"/>
    </row>
    <row r="2957" spans="1:14" hidden="1" outlineLevel="2" x14ac:dyDescent="0.25">
      <c r="B2957" s="8" t="str">
        <f>CONCATENATE("Max kW Demand - Channel ",C2957)</f>
        <v>Max kW Demand - Channel 1</v>
      </c>
      <c r="C2957" s="1">
        <v>1</v>
      </c>
      <c r="D2957" s="10">
        <f>D2956</f>
        <v>7016</v>
      </c>
      <c r="F2957" s="10">
        <f>F2956</f>
        <v>12880</v>
      </c>
      <c r="G2957" s="11">
        <f>+F2957+1</f>
        <v>12881</v>
      </c>
      <c r="J2957" s="1" t="s">
        <v>125</v>
      </c>
      <c r="K2957" s="1" t="s">
        <v>56</v>
      </c>
    </row>
    <row r="2958" spans="1:14" hidden="1" outlineLevel="2" x14ac:dyDescent="0.25">
      <c r="B2958" s="8" t="str">
        <f t="shared" ref="B2958:B3021" si="2417">CONCATENATE("Max kW Demand - Channel ",C2958)</f>
        <v>Max kW Demand - Channel 2</v>
      </c>
      <c r="C2958" s="1">
        <f>C2957+1</f>
        <v>2</v>
      </c>
      <c r="D2958" s="10">
        <f>D2957+1</f>
        <v>7017</v>
      </c>
      <c r="F2958" s="10">
        <f>G2957+1</f>
        <v>12882</v>
      </c>
      <c r="G2958" s="11">
        <f>+F2958+1</f>
        <v>12883</v>
      </c>
      <c r="J2958" s="1" t="s">
        <v>125</v>
      </c>
      <c r="K2958" s="1" t="s">
        <v>56</v>
      </c>
    </row>
    <row r="2959" spans="1:14" hidden="1" outlineLevel="2" x14ac:dyDescent="0.25">
      <c r="B2959" s="8" t="str">
        <f t="shared" si="2417"/>
        <v>Max kW Demand - Channel 3</v>
      </c>
      <c r="C2959" s="1">
        <f t="shared" ref="C2959:D2959" si="2418">C2958+1</f>
        <v>3</v>
      </c>
      <c r="D2959" s="10">
        <f t="shared" si="2418"/>
        <v>7018</v>
      </c>
      <c r="F2959" s="10">
        <f t="shared" ref="F2959:F3022" si="2419">G2958+1</f>
        <v>12884</v>
      </c>
      <c r="G2959" s="11">
        <f t="shared" ref="G2959:G3022" si="2420">+F2959+1</f>
        <v>12885</v>
      </c>
      <c r="J2959" s="1" t="s">
        <v>125</v>
      </c>
      <c r="K2959" s="1" t="s">
        <v>56</v>
      </c>
    </row>
    <row r="2960" spans="1:14" hidden="1" outlineLevel="2" x14ac:dyDescent="0.25">
      <c r="B2960" s="8" t="str">
        <f t="shared" si="2417"/>
        <v>Max kW Demand - Channel 4</v>
      </c>
      <c r="C2960" s="1">
        <f t="shared" ref="C2960:D2960" si="2421">C2959+1</f>
        <v>4</v>
      </c>
      <c r="D2960" s="10">
        <f t="shared" si="2421"/>
        <v>7019</v>
      </c>
      <c r="F2960" s="10">
        <f t="shared" si="2419"/>
        <v>12886</v>
      </c>
      <c r="G2960" s="11">
        <f t="shared" si="2420"/>
        <v>12887</v>
      </c>
      <c r="J2960" s="1" t="s">
        <v>125</v>
      </c>
      <c r="K2960" s="1" t="s">
        <v>56</v>
      </c>
    </row>
    <row r="2961" spans="1:14" hidden="1" outlineLevel="2" x14ac:dyDescent="0.25">
      <c r="B2961" s="8" t="str">
        <f t="shared" si="2417"/>
        <v>Max kW Demand - Channel 5</v>
      </c>
      <c r="C2961" s="1">
        <f t="shared" ref="C2961:D2961" si="2422">C2960+1</f>
        <v>5</v>
      </c>
      <c r="D2961" s="10">
        <f t="shared" si="2422"/>
        <v>7020</v>
      </c>
      <c r="F2961" s="10">
        <f t="shared" si="2419"/>
        <v>12888</v>
      </c>
      <c r="G2961" s="11">
        <f t="shared" si="2420"/>
        <v>12889</v>
      </c>
      <c r="J2961" s="1" t="s">
        <v>125</v>
      </c>
      <c r="K2961" s="1" t="s">
        <v>56</v>
      </c>
    </row>
    <row r="2962" spans="1:14" hidden="1" outlineLevel="2" x14ac:dyDescent="0.25">
      <c r="B2962" s="8" t="str">
        <f t="shared" si="2417"/>
        <v>Max kW Demand - Channel 6</v>
      </c>
      <c r="C2962" s="1">
        <f t="shared" ref="C2962:D2962" si="2423">C2961+1</f>
        <v>6</v>
      </c>
      <c r="D2962" s="10">
        <f t="shared" si="2423"/>
        <v>7021</v>
      </c>
      <c r="F2962" s="10">
        <f t="shared" si="2419"/>
        <v>12890</v>
      </c>
      <c r="G2962" s="11">
        <f t="shared" si="2420"/>
        <v>12891</v>
      </c>
      <c r="J2962" s="1" t="s">
        <v>125</v>
      </c>
      <c r="K2962" s="1" t="s">
        <v>56</v>
      </c>
    </row>
    <row r="2963" spans="1:14" hidden="1" outlineLevel="2" x14ac:dyDescent="0.25">
      <c r="B2963" s="8" t="str">
        <f t="shared" si="2417"/>
        <v>Max kW Demand - Channel 7</v>
      </c>
      <c r="C2963" s="1">
        <f t="shared" ref="C2963:D2963" si="2424">C2962+1</f>
        <v>7</v>
      </c>
      <c r="D2963" s="10">
        <f t="shared" si="2424"/>
        <v>7022</v>
      </c>
      <c r="F2963" s="10">
        <f t="shared" si="2419"/>
        <v>12892</v>
      </c>
      <c r="G2963" s="11">
        <f t="shared" si="2420"/>
        <v>12893</v>
      </c>
      <c r="J2963" s="1" t="s">
        <v>125</v>
      </c>
      <c r="K2963" s="1" t="s">
        <v>56</v>
      </c>
    </row>
    <row r="2964" spans="1:14" hidden="1" outlineLevel="2" x14ac:dyDescent="0.25">
      <c r="B2964" s="8" t="str">
        <f t="shared" si="2417"/>
        <v>Max kW Demand - Channel 8</v>
      </c>
      <c r="C2964" s="1">
        <f t="shared" ref="C2964:D2964" si="2425">C2963+1</f>
        <v>8</v>
      </c>
      <c r="D2964" s="10">
        <f t="shared" si="2425"/>
        <v>7023</v>
      </c>
      <c r="F2964" s="10">
        <f t="shared" si="2419"/>
        <v>12894</v>
      </c>
      <c r="G2964" s="11">
        <f t="shared" si="2420"/>
        <v>12895</v>
      </c>
      <c r="J2964" s="1" t="s">
        <v>125</v>
      </c>
      <c r="K2964" s="1" t="s">
        <v>56</v>
      </c>
    </row>
    <row r="2965" spans="1:14" hidden="1" outlineLevel="2" x14ac:dyDescent="0.25">
      <c r="B2965" s="8" t="str">
        <f t="shared" si="2417"/>
        <v>Max kW Demand - Channel 9</v>
      </c>
      <c r="C2965" s="1">
        <f t="shared" ref="C2965:D2965" si="2426">C2964+1</f>
        <v>9</v>
      </c>
      <c r="D2965" s="10">
        <f t="shared" si="2426"/>
        <v>7024</v>
      </c>
      <c r="F2965" s="10">
        <f t="shared" si="2419"/>
        <v>12896</v>
      </c>
      <c r="G2965" s="11">
        <f t="shared" si="2420"/>
        <v>12897</v>
      </c>
      <c r="J2965" s="1" t="s">
        <v>125</v>
      </c>
      <c r="K2965" s="1" t="s">
        <v>56</v>
      </c>
    </row>
    <row r="2966" spans="1:14" hidden="1" outlineLevel="2" x14ac:dyDescent="0.25">
      <c r="B2966" s="8" t="str">
        <f t="shared" si="2417"/>
        <v>Max kW Demand - Channel 10</v>
      </c>
      <c r="C2966" s="1">
        <f t="shared" ref="C2966:D2966" si="2427">C2965+1</f>
        <v>10</v>
      </c>
      <c r="D2966" s="10">
        <f t="shared" si="2427"/>
        <v>7025</v>
      </c>
      <c r="F2966" s="10">
        <f t="shared" si="2419"/>
        <v>12898</v>
      </c>
      <c r="G2966" s="11">
        <f t="shared" si="2420"/>
        <v>12899</v>
      </c>
      <c r="J2966" s="1" t="s">
        <v>125</v>
      </c>
      <c r="K2966" s="1" t="s">
        <v>56</v>
      </c>
    </row>
    <row r="2967" spans="1:14" hidden="1" outlineLevel="2" x14ac:dyDescent="0.25">
      <c r="B2967" s="8" t="str">
        <f t="shared" si="2417"/>
        <v>Max kW Demand - Channel 11</v>
      </c>
      <c r="C2967" s="1">
        <f t="shared" ref="C2967:D2967" si="2428">C2966+1</f>
        <v>11</v>
      </c>
      <c r="D2967" s="10">
        <f t="shared" si="2428"/>
        <v>7026</v>
      </c>
      <c r="F2967" s="10">
        <f t="shared" si="2419"/>
        <v>12900</v>
      </c>
      <c r="G2967" s="11">
        <f t="shared" si="2420"/>
        <v>12901</v>
      </c>
      <c r="J2967" s="1" t="s">
        <v>125</v>
      </c>
      <c r="K2967" s="1" t="s">
        <v>56</v>
      </c>
    </row>
    <row r="2968" spans="1:14" ht="15" hidden="1" outlineLevel="2" x14ac:dyDescent="0.25">
      <c r="A2968" s="1"/>
      <c r="B2968" s="8" t="str">
        <f t="shared" si="2417"/>
        <v>Max kW Demand - Channel 12</v>
      </c>
      <c r="C2968" s="1">
        <f t="shared" ref="C2968:D2968" si="2429">C2967+1</f>
        <v>12</v>
      </c>
      <c r="D2968" s="10">
        <f t="shared" si="2429"/>
        <v>7027</v>
      </c>
      <c r="F2968" s="10">
        <f t="shared" si="2419"/>
        <v>12902</v>
      </c>
      <c r="G2968" s="11">
        <f t="shared" si="2420"/>
        <v>12903</v>
      </c>
      <c r="J2968" s="1" t="s">
        <v>125</v>
      </c>
      <c r="K2968" s="1" t="s">
        <v>56</v>
      </c>
      <c r="L2968"/>
      <c r="M2968"/>
      <c r="N2968"/>
    </row>
    <row r="2969" spans="1:14" ht="15" hidden="1" outlineLevel="2" x14ac:dyDescent="0.25">
      <c r="A2969" s="1"/>
      <c r="B2969" s="8" t="str">
        <f t="shared" si="2417"/>
        <v>Max kW Demand - Channel 13</v>
      </c>
      <c r="C2969" s="1">
        <f t="shared" ref="C2969:D2969" si="2430">C2968+1</f>
        <v>13</v>
      </c>
      <c r="D2969" s="10">
        <f t="shared" si="2430"/>
        <v>7028</v>
      </c>
      <c r="F2969" s="10">
        <f t="shared" si="2419"/>
        <v>12904</v>
      </c>
      <c r="G2969" s="11">
        <f t="shared" si="2420"/>
        <v>12905</v>
      </c>
      <c r="J2969" s="1" t="s">
        <v>125</v>
      </c>
      <c r="K2969" s="1" t="s">
        <v>56</v>
      </c>
      <c r="L2969"/>
      <c r="M2969"/>
      <c r="N2969"/>
    </row>
    <row r="2970" spans="1:14" ht="15" hidden="1" outlineLevel="2" x14ac:dyDescent="0.25">
      <c r="A2970" s="1"/>
      <c r="B2970" s="8" t="str">
        <f t="shared" si="2417"/>
        <v>Max kW Demand - Channel 14</v>
      </c>
      <c r="C2970" s="1">
        <f t="shared" ref="C2970:D2970" si="2431">C2969+1</f>
        <v>14</v>
      </c>
      <c r="D2970" s="10">
        <f t="shared" si="2431"/>
        <v>7029</v>
      </c>
      <c r="F2970" s="10">
        <f t="shared" si="2419"/>
        <v>12906</v>
      </c>
      <c r="G2970" s="11">
        <f t="shared" si="2420"/>
        <v>12907</v>
      </c>
      <c r="J2970" s="1" t="s">
        <v>125</v>
      </c>
      <c r="K2970" s="1" t="s">
        <v>56</v>
      </c>
      <c r="L2970"/>
      <c r="M2970"/>
      <c r="N2970"/>
    </row>
    <row r="2971" spans="1:14" ht="15" hidden="1" outlineLevel="2" x14ac:dyDescent="0.25">
      <c r="A2971" s="1"/>
      <c r="B2971" s="8" t="str">
        <f t="shared" si="2417"/>
        <v>Max kW Demand - Channel 15</v>
      </c>
      <c r="C2971" s="1">
        <f t="shared" ref="C2971:D2971" si="2432">C2970+1</f>
        <v>15</v>
      </c>
      <c r="D2971" s="10">
        <f t="shared" si="2432"/>
        <v>7030</v>
      </c>
      <c r="F2971" s="10">
        <f t="shared" si="2419"/>
        <v>12908</v>
      </c>
      <c r="G2971" s="11">
        <f t="shared" si="2420"/>
        <v>12909</v>
      </c>
      <c r="J2971" s="1" t="s">
        <v>125</v>
      </c>
      <c r="K2971" s="1" t="s">
        <v>56</v>
      </c>
      <c r="L2971"/>
      <c r="M2971"/>
      <c r="N2971"/>
    </row>
    <row r="2972" spans="1:14" ht="15" hidden="1" outlineLevel="2" x14ac:dyDescent="0.25">
      <c r="A2972" s="1"/>
      <c r="B2972" s="8" t="str">
        <f t="shared" si="2417"/>
        <v>Max kW Demand - Channel 16</v>
      </c>
      <c r="C2972" s="1">
        <f t="shared" ref="C2972:D2972" si="2433">C2971+1</f>
        <v>16</v>
      </c>
      <c r="D2972" s="10">
        <f t="shared" si="2433"/>
        <v>7031</v>
      </c>
      <c r="F2972" s="10">
        <f t="shared" si="2419"/>
        <v>12910</v>
      </c>
      <c r="G2972" s="11">
        <f t="shared" si="2420"/>
        <v>12911</v>
      </c>
      <c r="J2972" s="1" t="s">
        <v>125</v>
      </c>
      <c r="K2972" s="1" t="s">
        <v>56</v>
      </c>
      <c r="L2972"/>
      <c r="M2972"/>
      <c r="N2972"/>
    </row>
    <row r="2973" spans="1:14" ht="15" hidden="1" outlineLevel="2" x14ac:dyDescent="0.25">
      <c r="A2973" s="1"/>
      <c r="B2973" s="8" t="str">
        <f t="shared" si="2417"/>
        <v>Max kW Demand - Channel 17</v>
      </c>
      <c r="C2973" s="1">
        <f t="shared" ref="C2973:D2973" si="2434">C2972+1</f>
        <v>17</v>
      </c>
      <c r="D2973" s="10">
        <f t="shared" si="2434"/>
        <v>7032</v>
      </c>
      <c r="F2973" s="10">
        <f t="shared" si="2419"/>
        <v>12912</v>
      </c>
      <c r="G2973" s="11">
        <f t="shared" si="2420"/>
        <v>12913</v>
      </c>
      <c r="J2973" s="1" t="s">
        <v>125</v>
      </c>
      <c r="K2973" s="1" t="s">
        <v>56</v>
      </c>
      <c r="L2973"/>
      <c r="M2973"/>
      <c r="N2973"/>
    </row>
    <row r="2974" spans="1:14" ht="15" hidden="1" outlineLevel="2" x14ac:dyDescent="0.25">
      <c r="A2974" s="1"/>
      <c r="B2974" s="8" t="str">
        <f t="shared" si="2417"/>
        <v>Max kW Demand - Channel 18</v>
      </c>
      <c r="C2974" s="1">
        <f t="shared" ref="C2974:D2974" si="2435">C2973+1</f>
        <v>18</v>
      </c>
      <c r="D2974" s="10">
        <f t="shared" si="2435"/>
        <v>7033</v>
      </c>
      <c r="F2974" s="10">
        <f t="shared" si="2419"/>
        <v>12914</v>
      </c>
      <c r="G2974" s="11">
        <f t="shared" si="2420"/>
        <v>12915</v>
      </c>
      <c r="J2974" s="1" t="s">
        <v>125</v>
      </c>
      <c r="K2974" s="1" t="s">
        <v>56</v>
      </c>
      <c r="L2974"/>
      <c r="M2974"/>
      <c r="N2974"/>
    </row>
    <row r="2975" spans="1:14" ht="15" hidden="1" outlineLevel="2" x14ac:dyDescent="0.25">
      <c r="A2975" s="1"/>
      <c r="B2975" s="8" t="str">
        <f t="shared" si="2417"/>
        <v>Max kW Demand - Channel 19</v>
      </c>
      <c r="C2975" s="1">
        <f t="shared" ref="C2975:D2975" si="2436">C2974+1</f>
        <v>19</v>
      </c>
      <c r="D2975" s="10">
        <f t="shared" si="2436"/>
        <v>7034</v>
      </c>
      <c r="F2975" s="10">
        <f t="shared" si="2419"/>
        <v>12916</v>
      </c>
      <c r="G2975" s="11">
        <f t="shared" si="2420"/>
        <v>12917</v>
      </c>
      <c r="J2975" s="1" t="s">
        <v>125</v>
      </c>
      <c r="K2975" s="1" t="s">
        <v>56</v>
      </c>
      <c r="L2975"/>
      <c r="M2975"/>
      <c r="N2975"/>
    </row>
    <row r="2976" spans="1:14" ht="15" hidden="1" outlineLevel="2" x14ac:dyDescent="0.25">
      <c r="A2976" s="1"/>
      <c r="B2976" s="8" t="str">
        <f t="shared" si="2417"/>
        <v>Max kW Demand - Channel 20</v>
      </c>
      <c r="C2976" s="1">
        <f t="shared" ref="C2976:D2976" si="2437">C2975+1</f>
        <v>20</v>
      </c>
      <c r="D2976" s="10">
        <f t="shared" si="2437"/>
        <v>7035</v>
      </c>
      <c r="F2976" s="10">
        <f t="shared" si="2419"/>
        <v>12918</v>
      </c>
      <c r="G2976" s="11">
        <f t="shared" si="2420"/>
        <v>12919</v>
      </c>
      <c r="J2976" s="1" t="s">
        <v>125</v>
      </c>
      <c r="K2976" s="1" t="s">
        <v>56</v>
      </c>
      <c r="L2976"/>
      <c r="M2976"/>
      <c r="N2976"/>
    </row>
    <row r="2977" spans="1:14" ht="15" hidden="1" outlineLevel="2" x14ac:dyDescent="0.25">
      <c r="A2977" s="1"/>
      <c r="B2977" s="8" t="str">
        <f t="shared" si="2417"/>
        <v>Max kW Demand - Channel 21</v>
      </c>
      <c r="C2977" s="1">
        <f t="shared" ref="C2977:D2977" si="2438">C2976+1</f>
        <v>21</v>
      </c>
      <c r="D2977" s="10">
        <f t="shared" si="2438"/>
        <v>7036</v>
      </c>
      <c r="F2977" s="10">
        <f t="shared" si="2419"/>
        <v>12920</v>
      </c>
      <c r="G2977" s="11">
        <f t="shared" si="2420"/>
        <v>12921</v>
      </c>
      <c r="J2977" s="1" t="s">
        <v>125</v>
      </c>
      <c r="K2977" s="1" t="s">
        <v>56</v>
      </c>
      <c r="L2977"/>
      <c r="M2977"/>
      <c r="N2977"/>
    </row>
    <row r="2978" spans="1:14" ht="15" hidden="1" outlineLevel="2" x14ac:dyDescent="0.25">
      <c r="A2978" s="1"/>
      <c r="B2978" s="8" t="str">
        <f t="shared" si="2417"/>
        <v>Max kW Demand - Channel 22</v>
      </c>
      <c r="C2978" s="1">
        <f t="shared" ref="C2978:D2978" si="2439">C2977+1</f>
        <v>22</v>
      </c>
      <c r="D2978" s="10">
        <f t="shared" si="2439"/>
        <v>7037</v>
      </c>
      <c r="F2978" s="10">
        <f t="shared" si="2419"/>
        <v>12922</v>
      </c>
      <c r="G2978" s="11">
        <f t="shared" si="2420"/>
        <v>12923</v>
      </c>
      <c r="J2978" s="1" t="s">
        <v>125</v>
      </c>
      <c r="K2978" s="1" t="s">
        <v>56</v>
      </c>
      <c r="L2978"/>
      <c r="M2978"/>
      <c r="N2978"/>
    </row>
    <row r="2979" spans="1:14" ht="15" hidden="1" outlineLevel="2" x14ac:dyDescent="0.25">
      <c r="A2979" s="1"/>
      <c r="B2979" s="8" t="str">
        <f t="shared" si="2417"/>
        <v>Max kW Demand - Channel 23</v>
      </c>
      <c r="C2979" s="1">
        <f t="shared" ref="C2979:D2979" si="2440">C2978+1</f>
        <v>23</v>
      </c>
      <c r="D2979" s="10">
        <f t="shared" si="2440"/>
        <v>7038</v>
      </c>
      <c r="F2979" s="10">
        <f t="shared" si="2419"/>
        <v>12924</v>
      </c>
      <c r="G2979" s="11">
        <f t="shared" si="2420"/>
        <v>12925</v>
      </c>
      <c r="J2979" s="1" t="s">
        <v>125</v>
      </c>
      <c r="K2979" s="1" t="s">
        <v>56</v>
      </c>
      <c r="L2979"/>
      <c r="M2979"/>
      <c r="N2979"/>
    </row>
    <row r="2980" spans="1:14" ht="15" hidden="1" outlineLevel="2" x14ac:dyDescent="0.25">
      <c r="A2980" s="1"/>
      <c r="B2980" s="8" t="str">
        <f t="shared" si="2417"/>
        <v>Max kW Demand - Channel 24</v>
      </c>
      <c r="C2980" s="1">
        <f t="shared" ref="C2980:D2980" si="2441">C2979+1</f>
        <v>24</v>
      </c>
      <c r="D2980" s="10">
        <f t="shared" si="2441"/>
        <v>7039</v>
      </c>
      <c r="F2980" s="10">
        <f t="shared" si="2419"/>
        <v>12926</v>
      </c>
      <c r="G2980" s="11">
        <f t="shared" si="2420"/>
        <v>12927</v>
      </c>
      <c r="J2980" s="1" t="s">
        <v>125</v>
      </c>
      <c r="K2980" s="1" t="s">
        <v>56</v>
      </c>
      <c r="L2980"/>
      <c r="M2980"/>
      <c r="N2980"/>
    </row>
    <row r="2981" spans="1:14" ht="15" hidden="1" outlineLevel="2" x14ac:dyDescent="0.25">
      <c r="A2981" s="1"/>
      <c r="B2981" s="8" t="str">
        <f t="shared" si="2417"/>
        <v>Max kW Demand - Channel 25</v>
      </c>
      <c r="C2981" s="1">
        <f t="shared" ref="C2981:D2981" si="2442">C2980+1</f>
        <v>25</v>
      </c>
      <c r="D2981" s="10">
        <f t="shared" si="2442"/>
        <v>7040</v>
      </c>
      <c r="F2981" s="10">
        <f t="shared" si="2419"/>
        <v>12928</v>
      </c>
      <c r="G2981" s="11">
        <f t="shared" si="2420"/>
        <v>12929</v>
      </c>
      <c r="J2981" s="1" t="s">
        <v>125</v>
      </c>
      <c r="K2981" s="1" t="s">
        <v>56</v>
      </c>
      <c r="L2981"/>
      <c r="M2981"/>
      <c r="N2981"/>
    </row>
    <row r="2982" spans="1:14" ht="15" hidden="1" outlineLevel="2" x14ac:dyDescent="0.25">
      <c r="A2982" s="1"/>
      <c r="B2982" s="8" t="str">
        <f t="shared" si="2417"/>
        <v>Max kW Demand - Channel 26</v>
      </c>
      <c r="C2982" s="1">
        <f t="shared" ref="C2982:D2982" si="2443">C2981+1</f>
        <v>26</v>
      </c>
      <c r="D2982" s="10">
        <f t="shared" si="2443"/>
        <v>7041</v>
      </c>
      <c r="F2982" s="10">
        <f t="shared" si="2419"/>
        <v>12930</v>
      </c>
      <c r="G2982" s="11">
        <f t="shared" si="2420"/>
        <v>12931</v>
      </c>
      <c r="J2982" s="1" t="s">
        <v>125</v>
      </c>
      <c r="K2982" s="1" t="s">
        <v>56</v>
      </c>
      <c r="L2982"/>
      <c r="M2982"/>
      <c r="N2982"/>
    </row>
    <row r="2983" spans="1:14" ht="15" hidden="1" outlineLevel="2" x14ac:dyDescent="0.25">
      <c r="A2983" s="1"/>
      <c r="B2983" s="8" t="str">
        <f t="shared" si="2417"/>
        <v>Max kW Demand - Channel 27</v>
      </c>
      <c r="C2983" s="1">
        <f t="shared" ref="C2983:D2983" si="2444">C2982+1</f>
        <v>27</v>
      </c>
      <c r="D2983" s="10">
        <f t="shared" si="2444"/>
        <v>7042</v>
      </c>
      <c r="F2983" s="10">
        <f t="shared" si="2419"/>
        <v>12932</v>
      </c>
      <c r="G2983" s="11">
        <f t="shared" si="2420"/>
        <v>12933</v>
      </c>
      <c r="J2983" s="1" t="s">
        <v>125</v>
      </c>
      <c r="K2983" s="1" t="s">
        <v>56</v>
      </c>
      <c r="L2983"/>
      <c r="M2983"/>
      <c r="N2983"/>
    </row>
    <row r="2984" spans="1:14" ht="15" hidden="1" outlineLevel="2" x14ac:dyDescent="0.25">
      <c r="A2984" s="1"/>
      <c r="B2984" s="8" t="str">
        <f t="shared" si="2417"/>
        <v>Max kW Demand - Channel 28</v>
      </c>
      <c r="C2984" s="1">
        <f t="shared" ref="C2984:D2984" si="2445">C2983+1</f>
        <v>28</v>
      </c>
      <c r="D2984" s="10">
        <f t="shared" si="2445"/>
        <v>7043</v>
      </c>
      <c r="F2984" s="10">
        <f t="shared" si="2419"/>
        <v>12934</v>
      </c>
      <c r="G2984" s="11">
        <f t="shared" si="2420"/>
        <v>12935</v>
      </c>
      <c r="J2984" s="1" t="s">
        <v>125</v>
      </c>
      <c r="K2984" s="1" t="s">
        <v>56</v>
      </c>
      <c r="L2984"/>
      <c r="M2984"/>
      <c r="N2984"/>
    </row>
    <row r="2985" spans="1:14" ht="15" hidden="1" outlineLevel="2" x14ac:dyDescent="0.25">
      <c r="A2985" s="1"/>
      <c r="B2985" s="8" t="str">
        <f t="shared" si="2417"/>
        <v>Max kW Demand - Channel 29</v>
      </c>
      <c r="C2985" s="1">
        <f t="shared" ref="C2985:D2985" si="2446">C2984+1</f>
        <v>29</v>
      </c>
      <c r="D2985" s="10">
        <f t="shared" si="2446"/>
        <v>7044</v>
      </c>
      <c r="F2985" s="10">
        <f t="shared" si="2419"/>
        <v>12936</v>
      </c>
      <c r="G2985" s="11">
        <f t="shared" si="2420"/>
        <v>12937</v>
      </c>
      <c r="J2985" s="1" t="s">
        <v>125</v>
      </c>
      <c r="K2985" s="1" t="s">
        <v>56</v>
      </c>
      <c r="L2985"/>
      <c r="M2985"/>
      <c r="N2985"/>
    </row>
    <row r="2986" spans="1:14" ht="15" hidden="1" outlineLevel="2" x14ac:dyDescent="0.25">
      <c r="A2986" s="1"/>
      <c r="B2986" s="8" t="str">
        <f t="shared" si="2417"/>
        <v>Max kW Demand - Channel 30</v>
      </c>
      <c r="C2986" s="1">
        <f t="shared" ref="C2986:D2986" si="2447">C2985+1</f>
        <v>30</v>
      </c>
      <c r="D2986" s="10">
        <f t="shared" si="2447"/>
        <v>7045</v>
      </c>
      <c r="F2986" s="10">
        <f t="shared" si="2419"/>
        <v>12938</v>
      </c>
      <c r="G2986" s="11">
        <f t="shared" si="2420"/>
        <v>12939</v>
      </c>
      <c r="J2986" s="1" t="s">
        <v>125</v>
      </c>
      <c r="K2986" s="1" t="s">
        <v>56</v>
      </c>
      <c r="L2986"/>
      <c r="M2986"/>
      <c r="N2986"/>
    </row>
    <row r="2987" spans="1:14" ht="15" hidden="1" outlineLevel="2" x14ac:dyDescent="0.25">
      <c r="A2987" s="1"/>
      <c r="B2987" s="8" t="str">
        <f t="shared" si="2417"/>
        <v>Max kW Demand - Channel 31</v>
      </c>
      <c r="C2987" s="1">
        <f t="shared" ref="C2987:D2987" si="2448">C2986+1</f>
        <v>31</v>
      </c>
      <c r="D2987" s="10">
        <f t="shared" si="2448"/>
        <v>7046</v>
      </c>
      <c r="F2987" s="10">
        <f t="shared" si="2419"/>
        <v>12940</v>
      </c>
      <c r="G2987" s="11">
        <f t="shared" si="2420"/>
        <v>12941</v>
      </c>
      <c r="J2987" s="1" t="s">
        <v>125</v>
      </c>
      <c r="K2987" s="1" t="s">
        <v>56</v>
      </c>
      <c r="L2987"/>
      <c r="M2987"/>
      <c r="N2987"/>
    </row>
    <row r="2988" spans="1:14" ht="15" hidden="1" outlineLevel="2" x14ac:dyDescent="0.25">
      <c r="A2988" s="1"/>
      <c r="B2988" s="8" t="str">
        <f t="shared" si="2417"/>
        <v>Max kW Demand - Channel 32</v>
      </c>
      <c r="C2988" s="1">
        <f t="shared" ref="C2988:D2988" si="2449">C2987+1</f>
        <v>32</v>
      </c>
      <c r="D2988" s="10">
        <f t="shared" si="2449"/>
        <v>7047</v>
      </c>
      <c r="F2988" s="10">
        <f t="shared" si="2419"/>
        <v>12942</v>
      </c>
      <c r="G2988" s="11">
        <f t="shared" si="2420"/>
        <v>12943</v>
      </c>
      <c r="J2988" s="1" t="s">
        <v>125</v>
      </c>
      <c r="K2988" s="1" t="s">
        <v>56</v>
      </c>
      <c r="L2988"/>
      <c r="M2988"/>
      <c r="N2988"/>
    </row>
    <row r="2989" spans="1:14" ht="15" hidden="1" outlineLevel="2" x14ac:dyDescent="0.25">
      <c r="A2989" s="1"/>
      <c r="B2989" s="8" t="str">
        <f t="shared" si="2417"/>
        <v>Max kW Demand - Channel 33</v>
      </c>
      <c r="C2989" s="1">
        <f t="shared" ref="C2989:D2989" si="2450">C2988+1</f>
        <v>33</v>
      </c>
      <c r="D2989" s="10">
        <f t="shared" si="2450"/>
        <v>7048</v>
      </c>
      <c r="F2989" s="10">
        <f t="shared" si="2419"/>
        <v>12944</v>
      </c>
      <c r="G2989" s="11">
        <f t="shared" si="2420"/>
        <v>12945</v>
      </c>
      <c r="J2989" s="1" t="s">
        <v>125</v>
      </c>
      <c r="K2989" s="1" t="s">
        <v>56</v>
      </c>
      <c r="L2989"/>
      <c r="M2989"/>
      <c r="N2989"/>
    </row>
    <row r="2990" spans="1:14" ht="15" hidden="1" outlineLevel="2" x14ac:dyDescent="0.25">
      <c r="A2990" s="1"/>
      <c r="B2990" s="8" t="str">
        <f t="shared" si="2417"/>
        <v>Max kW Demand - Channel 34</v>
      </c>
      <c r="C2990" s="1">
        <f t="shared" ref="C2990:D2990" si="2451">C2989+1</f>
        <v>34</v>
      </c>
      <c r="D2990" s="10">
        <f t="shared" si="2451"/>
        <v>7049</v>
      </c>
      <c r="F2990" s="10">
        <f t="shared" si="2419"/>
        <v>12946</v>
      </c>
      <c r="G2990" s="11">
        <f t="shared" si="2420"/>
        <v>12947</v>
      </c>
      <c r="J2990" s="1" t="s">
        <v>125</v>
      </c>
      <c r="K2990" s="1" t="s">
        <v>56</v>
      </c>
      <c r="L2990"/>
      <c r="M2990"/>
      <c r="N2990"/>
    </row>
    <row r="2991" spans="1:14" ht="15" hidden="1" outlineLevel="2" x14ac:dyDescent="0.25">
      <c r="A2991" s="1"/>
      <c r="B2991" s="8" t="str">
        <f t="shared" si="2417"/>
        <v>Max kW Demand - Channel 35</v>
      </c>
      <c r="C2991" s="1">
        <f t="shared" ref="C2991:D2991" si="2452">C2990+1</f>
        <v>35</v>
      </c>
      <c r="D2991" s="10">
        <f t="shared" si="2452"/>
        <v>7050</v>
      </c>
      <c r="F2991" s="10">
        <f t="shared" si="2419"/>
        <v>12948</v>
      </c>
      <c r="G2991" s="11">
        <f t="shared" si="2420"/>
        <v>12949</v>
      </c>
      <c r="J2991" s="1" t="s">
        <v>125</v>
      </c>
      <c r="K2991" s="1" t="s">
        <v>56</v>
      </c>
      <c r="L2991"/>
      <c r="M2991"/>
      <c r="N2991"/>
    </row>
    <row r="2992" spans="1:14" ht="15" hidden="1" outlineLevel="2" x14ac:dyDescent="0.25">
      <c r="A2992" s="1"/>
      <c r="B2992" s="8" t="str">
        <f t="shared" si="2417"/>
        <v>Max kW Demand - Channel 36</v>
      </c>
      <c r="C2992" s="1">
        <f t="shared" ref="C2992:D2992" si="2453">C2991+1</f>
        <v>36</v>
      </c>
      <c r="D2992" s="10">
        <f t="shared" si="2453"/>
        <v>7051</v>
      </c>
      <c r="F2992" s="10">
        <f t="shared" si="2419"/>
        <v>12950</v>
      </c>
      <c r="G2992" s="11">
        <f t="shared" si="2420"/>
        <v>12951</v>
      </c>
      <c r="J2992" s="1" t="s">
        <v>125</v>
      </c>
      <c r="K2992" s="1" t="s">
        <v>56</v>
      </c>
      <c r="L2992"/>
      <c r="M2992"/>
      <c r="N2992"/>
    </row>
    <row r="2993" spans="1:14" ht="15" hidden="1" outlineLevel="2" x14ac:dyDescent="0.25">
      <c r="A2993" s="1"/>
      <c r="B2993" s="8" t="str">
        <f t="shared" si="2417"/>
        <v>Max kW Demand - Channel 37</v>
      </c>
      <c r="C2993" s="1">
        <f t="shared" ref="C2993:D2993" si="2454">C2992+1</f>
        <v>37</v>
      </c>
      <c r="D2993" s="10">
        <f t="shared" si="2454"/>
        <v>7052</v>
      </c>
      <c r="F2993" s="10">
        <f t="shared" si="2419"/>
        <v>12952</v>
      </c>
      <c r="G2993" s="11">
        <f t="shared" si="2420"/>
        <v>12953</v>
      </c>
      <c r="J2993" s="1" t="s">
        <v>125</v>
      </c>
      <c r="K2993" s="1" t="s">
        <v>56</v>
      </c>
      <c r="L2993"/>
      <c r="M2993"/>
      <c r="N2993"/>
    </row>
    <row r="2994" spans="1:14" ht="15" hidden="1" outlineLevel="2" x14ac:dyDescent="0.25">
      <c r="A2994" s="1"/>
      <c r="B2994" s="8" t="str">
        <f t="shared" si="2417"/>
        <v>Max kW Demand - Channel 38</v>
      </c>
      <c r="C2994" s="1">
        <f t="shared" ref="C2994:D2994" si="2455">C2993+1</f>
        <v>38</v>
      </c>
      <c r="D2994" s="10">
        <f t="shared" si="2455"/>
        <v>7053</v>
      </c>
      <c r="F2994" s="10">
        <f t="shared" si="2419"/>
        <v>12954</v>
      </c>
      <c r="G2994" s="11">
        <f t="shared" si="2420"/>
        <v>12955</v>
      </c>
      <c r="J2994" s="1" t="s">
        <v>125</v>
      </c>
      <c r="K2994" s="1" t="s">
        <v>56</v>
      </c>
      <c r="L2994"/>
      <c r="M2994"/>
      <c r="N2994"/>
    </row>
    <row r="2995" spans="1:14" ht="15" hidden="1" outlineLevel="2" x14ac:dyDescent="0.25">
      <c r="A2995" s="1"/>
      <c r="B2995" s="8" t="str">
        <f t="shared" si="2417"/>
        <v>Max kW Demand - Channel 39</v>
      </c>
      <c r="C2995" s="1">
        <f t="shared" ref="C2995:D2995" si="2456">C2994+1</f>
        <v>39</v>
      </c>
      <c r="D2995" s="10">
        <f t="shared" si="2456"/>
        <v>7054</v>
      </c>
      <c r="F2995" s="10">
        <f t="shared" si="2419"/>
        <v>12956</v>
      </c>
      <c r="G2995" s="11">
        <f t="shared" si="2420"/>
        <v>12957</v>
      </c>
      <c r="J2995" s="1" t="s">
        <v>125</v>
      </c>
      <c r="K2995" s="1" t="s">
        <v>56</v>
      </c>
      <c r="L2995"/>
      <c r="M2995"/>
      <c r="N2995"/>
    </row>
    <row r="2996" spans="1:14" ht="15" hidden="1" outlineLevel="2" x14ac:dyDescent="0.25">
      <c r="A2996" s="1"/>
      <c r="B2996" s="8" t="str">
        <f t="shared" si="2417"/>
        <v>Max kW Demand - Channel 40</v>
      </c>
      <c r="C2996" s="1">
        <f t="shared" ref="C2996:D2996" si="2457">C2995+1</f>
        <v>40</v>
      </c>
      <c r="D2996" s="10">
        <f t="shared" si="2457"/>
        <v>7055</v>
      </c>
      <c r="F2996" s="10">
        <f t="shared" si="2419"/>
        <v>12958</v>
      </c>
      <c r="G2996" s="11">
        <f t="shared" si="2420"/>
        <v>12959</v>
      </c>
      <c r="J2996" s="1" t="s">
        <v>125</v>
      </c>
      <c r="K2996" s="1" t="s">
        <v>56</v>
      </c>
      <c r="L2996"/>
      <c r="M2996"/>
      <c r="N2996"/>
    </row>
    <row r="2997" spans="1:14" ht="15" hidden="1" outlineLevel="2" x14ac:dyDescent="0.25">
      <c r="A2997" s="1"/>
      <c r="B2997" s="8" t="str">
        <f t="shared" si="2417"/>
        <v>Max kW Demand - Channel 41</v>
      </c>
      <c r="C2997" s="1">
        <f t="shared" ref="C2997:D2997" si="2458">C2996+1</f>
        <v>41</v>
      </c>
      <c r="D2997" s="10">
        <f t="shared" si="2458"/>
        <v>7056</v>
      </c>
      <c r="F2997" s="10">
        <f t="shared" si="2419"/>
        <v>12960</v>
      </c>
      <c r="G2997" s="11">
        <f t="shared" si="2420"/>
        <v>12961</v>
      </c>
      <c r="J2997" s="1" t="s">
        <v>125</v>
      </c>
      <c r="K2997" s="1" t="s">
        <v>56</v>
      </c>
      <c r="L2997"/>
      <c r="M2997"/>
      <c r="N2997"/>
    </row>
    <row r="2998" spans="1:14" ht="15" hidden="1" outlineLevel="2" x14ac:dyDescent="0.25">
      <c r="A2998" s="1"/>
      <c r="B2998" s="8" t="str">
        <f t="shared" si="2417"/>
        <v>Max kW Demand - Channel 42</v>
      </c>
      <c r="C2998" s="1">
        <f t="shared" ref="C2998:D2998" si="2459">C2997+1</f>
        <v>42</v>
      </c>
      <c r="D2998" s="10">
        <f t="shared" si="2459"/>
        <v>7057</v>
      </c>
      <c r="F2998" s="10">
        <f t="shared" si="2419"/>
        <v>12962</v>
      </c>
      <c r="G2998" s="11">
        <f t="shared" si="2420"/>
        <v>12963</v>
      </c>
      <c r="J2998" s="1" t="s">
        <v>125</v>
      </c>
      <c r="K2998" s="1" t="s">
        <v>56</v>
      </c>
      <c r="L2998"/>
      <c r="M2998"/>
      <c r="N2998"/>
    </row>
    <row r="2999" spans="1:14" ht="15" hidden="1" outlineLevel="2" x14ac:dyDescent="0.25">
      <c r="A2999" s="1"/>
      <c r="B2999" s="8" t="str">
        <f t="shared" si="2417"/>
        <v>Max kW Demand - Channel 43</v>
      </c>
      <c r="C2999" s="1">
        <f t="shared" ref="C2999:D2999" si="2460">C2998+1</f>
        <v>43</v>
      </c>
      <c r="D2999" s="10">
        <f t="shared" si="2460"/>
        <v>7058</v>
      </c>
      <c r="F2999" s="10">
        <f t="shared" si="2419"/>
        <v>12964</v>
      </c>
      <c r="G2999" s="11">
        <f t="shared" si="2420"/>
        <v>12965</v>
      </c>
      <c r="J2999" s="1" t="s">
        <v>125</v>
      </c>
      <c r="K2999" s="1" t="s">
        <v>56</v>
      </c>
      <c r="L2999"/>
      <c r="M2999"/>
      <c r="N2999"/>
    </row>
    <row r="3000" spans="1:14" ht="15" hidden="1" outlineLevel="2" x14ac:dyDescent="0.25">
      <c r="A3000" s="1"/>
      <c r="B3000" s="8" t="str">
        <f t="shared" si="2417"/>
        <v>Max kW Demand - Channel 44</v>
      </c>
      <c r="C3000" s="1">
        <f t="shared" ref="C3000:D3000" si="2461">C2999+1</f>
        <v>44</v>
      </c>
      <c r="D3000" s="10">
        <f t="shared" si="2461"/>
        <v>7059</v>
      </c>
      <c r="F3000" s="10">
        <f t="shared" si="2419"/>
        <v>12966</v>
      </c>
      <c r="G3000" s="11">
        <f t="shared" si="2420"/>
        <v>12967</v>
      </c>
      <c r="J3000" s="1" t="s">
        <v>125</v>
      </c>
      <c r="K3000" s="1" t="s">
        <v>56</v>
      </c>
      <c r="L3000"/>
      <c r="M3000"/>
      <c r="N3000"/>
    </row>
    <row r="3001" spans="1:14" ht="15" hidden="1" outlineLevel="2" x14ac:dyDescent="0.25">
      <c r="A3001" s="1"/>
      <c r="B3001" s="8" t="str">
        <f t="shared" si="2417"/>
        <v>Max kW Demand - Channel 45</v>
      </c>
      <c r="C3001" s="1">
        <f t="shared" ref="C3001:D3001" si="2462">C3000+1</f>
        <v>45</v>
      </c>
      <c r="D3001" s="10">
        <f t="shared" si="2462"/>
        <v>7060</v>
      </c>
      <c r="F3001" s="10">
        <f t="shared" si="2419"/>
        <v>12968</v>
      </c>
      <c r="G3001" s="11">
        <f t="shared" si="2420"/>
        <v>12969</v>
      </c>
      <c r="J3001" s="1" t="s">
        <v>125</v>
      </c>
      <c r="K3001" s="1" t="s">
        <v>56</v>
      </c>
      <c r="L3001"/>
      <c r="M3001"/>
      <c r="N3001"/>
    </row>
    <row r="3002" spans="1:14" ht="15" hidden="1" outlineLevel="2" x14ac:dyDescent="0.25">
      <c r="A3002" s="1"/>
      <c r="B3002" s="8" t="str">
        <f t="shared" si="2417"/>
        <v>Max kW Demand - Channel 46</v>
      </c>
      <c r="C3002" s="1">
        <f t="shared" ref="C3002:D3002" si="2463">C3001+1</f>
        <v>46</v>
      </c>
      <c r="D3002" s="10">
        <f t="shared" si="2463"/>
        <v>7061</v>
      </c>
      <c r="F3002" s="10">
        <f t="shared" si="2419"/>
        <v>12970</v>
      </c>
      <c r="G3002" s="11">
        <f t="shared" si="2420"/>
        <v>12971</v>
      </c>
      <c r="J3002" s="1" t="s">
        <v>125</v>
      </c>
      <c r="K3002" s="1" t="s">
        <v>56</v>
      </c>
      <c r="L3002"/>
      <c r="M3002"/>
      <c r="N3002"/>
    </row>
    <row r="3003" spans="1:14" ht="15" hidden="1" outlineLevel="2" x14ac:dyDescent="0.25">
      <c r="A3003" s="1"/>
      <c r="B3003" s="8" t="str">
        <f t="shared" si="2417"/>
        <v>Max kW Demand - Channel 47</v>
      </c>
      <c r="C3003" s="1">
        <f t="shared" ref="C3003:D3003" si="2464">C3002+1</f>
        <v>47</v>
      </c>
      <c r="D3003" s="10">
        <f t="shared" si="2464"/>
        <v>7062</v>
      </c>
      <c r="F3003" s="10">
        <f t="shared" si="2419"/>
        <v>12972</v>
      </c>
      <c r="G3003" s="11">
        <f t="shared" si="2420"/>
        <v>12973</v>
      </c>
      <c r="J3003" s="1" t="s">
        <v>125</v>
      </c>
      <c r="K3003" s="1" t="s">
        <v>56</v>
      </c>
      <c r="L3003"/>
      <c r="M3003"/>
      <c r="N3003"/>
    </row>
    <row r="3004" spans="1:14" ht="15" hidden="1" outlineLevel="2" x14ac:dyDescent="0.25">
      <c r="A3004" s="1"/>
      <c r="B3004" s="8" t="str">
        <f t="shared" si="2417"/>
        <v>Max kW Demand - Channel 48</v>
      </c>
      <c r="C3004" s="1">
        <f t="shared" ref="C3004:D3004" si="2465">C3003+1</f>
        <v>48</v>
      </c>
      <c r="D3004" s="10">
        <f t="shared" si="2465"/>
        <v>7063</v>
      </c>
      <c r="F3004" s="10">
        <f t="shared" si="2419"/>
        <v>12974</v>
      </c>
      <c r="G3004" s="11">
        <f t="shared" si="2420"/>
        <v>12975</v>
      </c>
      <c r="J3004" s="1" t="s">
        <v>125</v>
      </c>
      <c r="K3004" s="1" t="s">
        <v>56</v>
      </c>
      <c r="L3004"/>
      <c r="M3004"/>
      <c r="N3004"/>
    </row>
    <row r="3005" spans="1:14" ht="15" hidden="1" outlineLevel="2" x14ac:dyDescent="0.25">
      <c r="A3005" s="1"/>
      <c r="B3005" s="8" t="str">
        <f t="shared" si="2417"/>
        <v>Max kW Demand - Channel 49</v>
      </c>
      <c r="C3005" s="1">
        <f t="shared" ref="C3005:D3005" si="2466">C3004+1</f>
        <v>49</v>
      </c>
      <c r="D3005" s="10">
        <f t="shared" si="2466"/>
        <v>7064</v>
      </c>
      <c r="F3005" s="10">
        <f t="shared" si="2419"/>
        <v>12976</v>
      </c>
      <c r="G3005" s="11">
        <f t="shared" si="2420"/>
        <v>12977</v>
      </c>
      <c r="J3005" s="1" t="s">
        <v>125</v>
      </c>
      <c r="K3005" s="1" t="s">
        <v>56</v>
      </c>
      <c r="L3005"/>
      <c r="M3005"/>
      <c r="N3005"/>
    </row>
    <row r="3006" spans="1:14" ht="15" hidden="1" outlineLevel="2" x14ac:dyDescent="0.25">
      <c r="A3006" s="1"/>
      <c r="B3006" s="8" t="str">
        <f t="shared" si="2417"/>
        <v>Max kW Demand - Channel 50</v>
      </c>
      <c r="C3006" s="1">
        <f t="shared" ref="C3006:D3006" si="2467">C3005+1</f>
        <v>50</v>
      </c>
      <c r="D3006" s="10">
        <f t="shared" si="2467"/>
        <v>7065</v>
      </c>
      <c r="F3006" s="10">
        <f t="shared" si="2419"/>
        <v>12978</v>
      </c>
      <c r="G3006" s="11">
        <f t="shared" si="2420"/>
        <v>12979</v>
      </c>
      <c r="J3006" s="1" t="s">
        <v>125</v>
      </c>
      <c r="K3006" s="1" t="s">
        <v>56</v>
      </c>
      <c r="L3006"/>
      <c r="M3006"/>
      <c r="N3006"/>
    </row>
    <row r="3007" spans="1:14" ht="15" hidden="1" outlineLevel="2" x14ac:dyDescent="0.25">
      <c r="A3007" s="1"/>
      <c r="B3007" s="8" t="str">
        <f t="shared" si="2417"/>
        <v>Max kW Demand - Channel 51</v>
      </c>
      <c r="C3007" s="1">
        <f t="shared" ref="C3007:D3007" si="2468">C3006+1</f>
        <v>51</v>
      </c>
      <c r="D3007" s="10">
        <f t="shared" si="2468"/>
        <v>7066</v>
      </c>
      <c r="F3007" s="10">
        <f t="shared" si="2419"/>
        <v>12980</v>
      </c>
      <c r="G3007" s="11">
        <f t="shared" si="2420"/>
        <v>12981</v>
      </c>
      <c r="J3007" s="1" t="s">
        <v>125</v>
      </c>
      <c r="K3007" s="1" t="s">
        <v>56</v>
      </c>
      <c r="L3007"/>
      <c r="M3007"/>
      <c r="N3007"/>
    </row>
    <row r="3008" spans="1:14" ht="15" hidden="1" outlineLevel="2" x14ac:dyDescent="0.25">
      <c r="A3008" s="1"/>
      <c r="B3008" s="8" t="str">
        <f t="shared" si="2417"/>
        <v>Max kW Demand - Channel 52</v>
      </c>
      <c r="C3008" s="1">
        <f t="shared" ref="C3008:D3008" si="2469">C3007+1</f>
        <v>52</v>
      </c>
      <c r="D3008" s="10">
        <f t="shared" si="2469"/>
        <v>7067</v>
      </c>
      <c r="F3008" s="10">
        <f t="shared" si="2419"/>
        <v>12982</v>
      </c>
      <c r="G3008" s="11">
        <f t="shared" si="2420"/>
        <v>12983</v>
      </c>
      <c r="J3008" s="1" t="s">
        <v>125</v>
      </c>
      <c r="K3008" s="1" t="s">
        <v>56</v>
      </c>
      <c r="L3008"/>
      <c r="M3008"/>
      <c r="N3008"/>
    </row>
    <row r="3009" spans="1:14" ht="15" hidden="1" outlineLevel="2" x14ac:dyDescent="0.25">
      <c r="A3009" s="1"/>
      <c r="B3009" s="8" t="str">
        <f t="shared" si="2417"/>
        <v>Max kW Demand - Channel 53</v>
      </c>
      <c r="C3009" s="1">
        <f t="shared" ref="C3009:D3009" si="2470">C3008+1</f>
        <v>53</v>
      </c>
      <c r="D3009" s="10">
        <f t="shared" si="2470"/>
        <v>7068</v>
      </c>
      <c r="F3009" s="10">
        <f t="shared" si="2419"/>
        <v>12984</v>
      </c>
      <c r="G3009" s="11">
        <f t="shared" si="2420"/>
        <v>12985</v>
      </c>
      <c r="J3009" s="1" t="s">
        <v>125</v>
      </c>
      <c r="K3009" s="1" t="s">
        <v>56</v>
      </c>
      <c r="L3009"/>
      <c r="M3009"/>
      <c r="N3009"/>
    </row>
    <row r="3010" spans="1:14" ht="15" hidden="1" outlineLevel="2" x14ac:dyDescent="0.25">
      <c r="A3010" s="1"/>
      <c r="B3010" s="8" t="str">
        <f t="shared" si="2417"/>
        <v>Max kW Demand - Channel 54</v>
      </c>
      <c r="C3010" s="1">
        <f t="shared" ref="C3010:D3010" si="2471">C3009+1</f>
        <v>54</v>
      </c>
      <c r="D3010" s="10">
        <f t="shared" si="2471"/>
        <v>7069</v>
      </c>
      <c r="F3010" s="10">
        <f t="shared" si="2419"/>
        <v>12986</v>
      </c>
      <c r="G3010" s="11">
        <f t="shared" si="2420"/>
        <v>12987</v>
      </c>
      <c r="J3010" s="1" t="s">
        <v>125</v>
      </c>
      <c r="K3010" s="1" t="s">
        <v>56</v>
      </c>
      <c r="L3010"/>
      <c r="M3010"/>
      <c r="N3010"/>
    </row>
    <row r="3011" spans="1:14" ht="15" hidden="1" outlineLevel="2" x14ac:dyDescent="0.25">
      <c r="A3011" s="1"/>
      <c r="B3011" s="8" t="str">
        <f t="shared" si="2417"/>
        <v>Max kW Demand - Channel 55</v>
      </c>
      <c r="C3011" s="1">
        <f t="shared" ref="C3011:D3011" si="2472">C3010+1</f>
        <v>55</v>
      </c>
      <c r="D3011" s="10">
        <f t="shared" si="2472"/>
        <v>7070</v>
      </c>
      <c r="F3011" s="10">
        <f t="shared" si="2419"/>
        <v>12988</v>
      </c>
      <c r="G3011" s="11">
        <f t="shared" si="2420"/>
        <v>12989</v>
      </c>
      <c r="J3011" s="1" t="s">
        <v>125</v>
      </c>
      <c r="K3011" s="1" t="s">
        <v>56</v>
      </c>
      <c r="L3011"/>
      <c r="M3011"/>
      <c r="N3011"/>
    </row>
    <row r="3012" spans="1:14" ht="15" hidden="1" outlineLevel="2" x14ac:dyDescent="0.25">
      <c r="A3012" s="1"/>
      <c r="B3012" s="8" t="str">
        <f t="shared" si="2417"/>
        <v>Max kW Demand - Channel 56</v>
      </c>
      <c r="C3012" s="1">
        <f t="shared" ref="C3012:D3012" si="2473">C3011+1</f>
        <v>56</v>
      </c>
      <c r="D3012" s="10">
        <f t="shared" si="2473"/>
        <v>7071</v>
      </c>
      <c r="F3012" s="10">
        <f t="shared" si="2419"/>
        <v>12990</v>
      </c>
      <c r="G3012" s="11">
        <f t="shared" si="2420"/>
        <v>12991</v>
      </c>
      <c r="J3012" s="1" t="s">
        <v>125</v>
      </c>
      <c r="K3012" s="1" t="s">
        <v>56</v>
      </c>
      <c r="L3012"/>
      <c r="M3012"/>
      <c r="N3012"/>
    </row>
    <row r="3013" spans="1:14" ht="15" hidden="1" outlineLevel="2" x14ac:dyDescent="0.25">
      <c r="A3013" s="1"/>
      <c r="B3013" s="8" t="str">
        <f t="shared" si="2417"/>
        <v>Max kW Demand - Channel 57</v>
      </c>
      <c r="C3013" s="1">
        <f t="shared" ref="C3013:D3013" si="2474">C3012+1</f>
        <v>57</v>
      </c>
      <c r="D3013" s="10">
        <f t="shared" si="2474"/>
        <v>7072</v>
      </c>
      <c r="F3013" s="10">
        <f t="shared" si="2419"/>
        <v>12992</v>
      </c>
      <c r="G3013" s="11">
        <f t="shared" si="2420"/>
        <v>12993</v>
      </c>
      <c r="J3013" s="1" t="s">
        <v>125</v>
      </c>
      <c r="K3013" s="1" t="s">
        <v>56</v>
      </c>
      <c r="L3013"/>
      <c r="M3013"/>
      <c r="N3013"/>
    </row>
    <row r="3014" spans="1:14" ht="15" hidden="1" outlineLevel="2" x14ac:dyDescent="0.25">
      <c r="A3014" s="1"/>
      <c r="B3014" s="8" t="str">
        <f t="shared" si="2417"/>
        <v>Max kW Demand - Channel 58</v>
      </c>
      <c r="C3014" s="1">
        <f t="shared" ref="C3014:D3014" si="2475">C3013+1</f>
        <v>58</v>
      </c>
      <c r="D3014" s="10">
        <f t="shared" si="2475"/>
        <v>7073</v>
      </c>
      <c r="F3014" s="10">
        <f t="shared" si="2419"/>
        <v>12994</v>
      </c>
      <c r="G3014" s="11">
        <f t="shared" si="2420"/>
        <v>12995</v>
      </c>
      <c r="J3014" s="1" t="s">
        <v>125</v>
      </c>
      <c r="K3014" s="1" t="s">
        <v>56</v>
      </c>
      <c r="L3014"/>
      <c r="M3014"/>
      <c r="N3014"/>
    </row>
    <row r="3015" spans="1:14" ht="15" hidden="1" outlineLevel="2" x14ac:dyDescent="0.25">
      <c r="A3015" s="1"/>
      <c r="B3015" s="8" t="str">
        <f t="shared" si="2417"/>
        <v>Max kW Demand - Channel 59</v>
      </c>
      <c r="C3015" s="1">
        <f t="shared" ref="C3015:D3015" si="2476">C3014+1</f>
        <v>59</v>
      </c>
      <c r="D3015" s="10">
        <f t="shared" si="2476"/>
        <v>7074</v>
      </c>
      <c r="F3015" s="10">
        <f t="shared" si="2419"/>
        <v>12996</v>
      </c>
      <c r="G3015" s="11">
        <f t="shared" si="2420"/>
        <v>12997</v>
      </c>
      <c r="J3015" s="1" t="s">
        <v>125</v>
      </c>
      <c r="K3015" s="1" t="s">
        <v>56</v>
      </c>
      <c r="L3015"/>
      <c r="M3015"/>
      <c r="N3015"/>
    </row>
    <row r="3016" spans="1:14" ht="15" hidden="1" outlineLevel="2" x14ac:dyDescent="0.25">
      <c r="A3016" s="1"/>
      <c r="B3016" s="8" t="str">
        <f t="shared" si="2417"/>
        <v>Max kW Demand - Channel 60</v>
      </c>
      <c r="C3016" s="1">
        <f t="shared" ref="C3016:D3016" si="2477">C3015+1</f>
        <v>60</v>
      </c>
      <c r="D3016" s="10">
        <f t="shared" si="2477"/>
        <v>7075</v>
      </c>
      <c r="F3016" s="10">
        <f t="shared" si="2419"/>
        <v>12998</v>
      </c>
      <c r="G3016" s="11">
        <f t="shared" si="2420"/>
        <v>12999</v>
      </c>
      <c r="J3016" s="1" t="s">
        <v>125</v>
      </c>
      <c r="K3016" s="1" t="s">
        <v>56</v>
      </c>
      <c r="L3016"/>
      <c r="M3016"/>
      <c r="N3016"/>
    </row>
    <row r="3017" spans="1:14" ht="15" hidden="1" outlineLevel="2" x14ac:dyDescent="0.25">
      <c r="A3017" s="1"/>
      <c r="B3017" s="8" t="str">
        <f t="shared" si="2417"/>
        <v>Max kW Demand - Channel 61</v>
      </c>
      <c r="C3017" s="1">
        <f t="shared" ref="C3017:D3017" si="2478">C3016+1</f>
        <v>61</v>
      </c>
      <c r="D3017" s="10">
        <f t="shared" si="2478"/>
        <v>7076</v>
      </c>
      <c r="F3017" s="10">
        <f t="shared" si="2419"/>
        <v>13000</v>
      </c>
      <c r="G3017" s="11">
        <f t="shared" si="2420"/>
        <v>13001</v>
      </c>
      <c r="J3017" s="1" t="s">
        <v>125</v>
      </c>
      <c r="K3017" s="1" t="s">
        <v>56</v>
      </c>
      <c r="L3017"/>
      <c r="M3017"/>
      <c r="N3017"/>
    </row>
    <row r="3018" spans="1:14" ht="15" hidden="1" outlineLevel="2" x14ac:dyDescent="0.25">
      <c r="A3018" s="1"/>
      <c r="B3018" s="8" t="str">
        <f t="shared" si="2417"/>
        <v>Max kW Demand - Channel 62</v>
      </c>
      <c r="C3018" s="1">
        <f t="shared" ref="C3018:D3018" si="2479">C3017+1</f>
        <v>62</v>
      </c>
      <c r="D3018" s="10">
        <f t="shared" si="2479"/>
        <v>7077</v>
      </c>
      <c r="F3018" s="10">
        <f t="shared" si="2419"/>
        <v>13002</v>
      </c>
      <c r="G3018" s="11">
        <f t="shared" si="2420"/>
        <v>13003</v>
      </c>
      <c r="J3018" s="1" t="s">
        <v>125</v>
      </c>
      <c r="K3018" s="1" t="s">
        <v>56</v>
      </c>
      <c r="L3018"/>
      <c r="M3018"/>
      <c r="N3018"/>
    </row>
    <row r="3019" spans="1:14" ht="15" hidden="1" outlineLevel="2" x14ac:dyDescent="0.25">
      <c r="A3019" s="1"/>
      <c r="B3019" s="8" t="str">
        <f t="shared" si="2417"/>
        <v>Max kW Demand - Channel 63</v>
      </c>
      <c r="C3019" s="1">
        <f t="shared" ref="C3019:D3019" si="2480">C3018+1</f>
        <v>63</v>
      </c>
      <c r="D3019" s="10">
        <f t="shared" si="2480"/>
        <v>7078</v>
      </c>
      <c r="F3019" s="10">
        <f t="shared" si="2419"/>
        <v>13004</v>
      </c>
      <c r="G3019" s="11">
        <f t="shared" si="2420"/>
        <v>13005</v>
      </c>
      <c r="J3019" s="1" t="s">
        <v>125</v>
      </c>
      <c r="K3019" s="1" t="s">
        <v>56</v>
      </c>
      <c r="L3019"/>
      <c r="M3019"/>
      <c r="N3019"/>
    </row>
    <row r="3020" spans="1:14" ht="15" hidden="1" outlineLevel="2" x14ac:dyDescent="0.25">
      <c r="A3020" s="1"/>
      <c r="B3020" s="8" t="str">
        <f t="shared" si="2417"/>
        <v>Max kW Demand - Channel 64</v>
      </c>
      <c r="C3020" s="1">
        <f t="shared" ref="C3020:D3020" si="2481">C3019+1</f>
        <v>64</v>
      </c>
      <c r="D3020" s="10">
        <f t="shared" si="2481"/>
        <v>7079</v>
      </c>
      <c r="F3020" s="10">
        <f t="shared" si="2419"/>
        <v>13006</v>
      </c>
      <c r="G3020" s="11">
        <f t="shared" si="2420"/>
        <v>13007</v>
      </c>
      <c r="J3020" s="1" t="s">
        <v>125</v>
      </c>
      <c r="K3020" s="1" t="s">
        <v>56</v>
      </c>
      <c r="L3020"/>
      <c r="M3020"/>
      <c r="N3020"/>
    </row>
    <row r="3021" spans="1:14" ht="15" hidden="1" outlineLevel="2" x14ac:dyDescent="0.25">
      <c r="A3021" s="1"/>
      <c r="B3021" s="8" t="str">
        <f t="shared" si="2417"/>
        <v>Max kW Demand - Channel 65</v>
      </c>
      <c r="C3021" s="1">
        <f t="shared" ref="C3021:D3021" si="2482">C3020+1</f>
        <v>65</v>
      </c>
      <c r="D3021" s="10">
        <f t="shared" si="2482"/>
        <v>7080</v>
      </c>
      <c r="F3021" s="10">
        <f t="shared" si="2419"/>
        <v>13008</v>
      </c>
      <c r="G3021" s="11">
        <f t="shared" si="2420"/>
        <v>13009</v>
      </c>
      <c r="J3021" s="1" t="s">
        <v>125</v>
      </c>
      <c r="K3021" s="1" t="s">
        <v>56</v>
      </c>
      <c r="L3021"/>
      <c r="M3021"/>
      <c r="N3021"/>
    </row>
    <row r="3022" spans="1:14" ht="15" hidden="1" outlineLevel="2" x14ac:dyDescent="0.25">
      <c r="A3022" s="1"/>
      <c r="B3022" s="8" t="str">
        <f t="shared" ref="B3022:B3052" si="2483">CONCATENATE("Max kW Demand - Channel ",C3022)</f>
        <v>Max kW Demand - Channel 66</v>
      </c>
      <c r="C3022" s="1">
        <f t="shared" ref="C3022:D3022" si="2484">C3021+1</f>
        <v>66</v>
      </c>
      <c r="D3022" s="10">
        <f t="shared" si="2484"/>
        <v>7081</v>
      </c>
      <c r="F3022" s="10">
        <f t="shared" si="2419"/>
        <v>13010</v>
      </c>
      <c r="G3022" s="11">
        <f t="shared" si="2420"/>
        <v>13011</v>
      </c>
      <c r="J3022" s="1" t="s">
        <v>125</v>
      </c>
      <c r="K3022" s="1" t="s">
        <v>56</v>
      </c>
      <c r="L3022"/>
      <c r="M3022"/>
      <c r="N3022"/>
    </row>
    <row r="3023" spans="1:14" ht="15" hidden="1" outlineLevel="2" x14ac:dyDescent="0.25">
      <c r="A3023" s="1"/>
      <c r="B3023" s="8" t="str">
        <f t="shared" si="2483"/>
        <v>Max kW Demand - Channel 67</v>
      </c>
      <c r="C3023" s="1">
        <f t="shared" ref="C3023:D3023" si="2485">C3022+1</f>
        <v>67</v>
      </c>
      <c r="D3023" s="10">
        <f t="shared" si="2485"/>
        <v>7082</v>
      </c>
      <c r="F3023" s="10">
        <f t="shared" ref="F3023:F3052" si="2486">G3022+1</f>
        <v>13012</v>
      </c>
      <c r="G3023" s="11">
        <f t="shared" ref="G3023:G3052" si="2487">+F3023+1</f>
        <v>13013</v>
      </c>
      <c r="J3023" s="1" t="s">
        <v>125</v>
      </c>
      <c r="K3023" s="1" t="s">
        <v>56</v>
      </c>
      <c r="L3023"/>
      <c r="M3023"/>
      <c r="N3023"/>
    </row>
    <row r="3024" spans="1:14" ht="15" hidden="1" outlineLevel="2" x14ac:dyDescent="0.25">
      <c r="A3024" s="1"/>
      <c r="B3024" s="8" t="str">
        <f t="shared" si="2483"/>
        <v>Max kW Demand - Channel 68</v>
      </c>
      <c r="C3024" s="1">
        <f t="shared" ref="C3024:D3024" si="2488">C3023+1</f>
        <v>68</v>
      </c>
      <c r="D3024" s="10">
        <f t="shared" si="2488"/>
        <v>7083</v>
      </c>
      <c r="F3024" s="10">
        <f t="shared" si="2486"/>
        <v>13014</v>
      </c>
      <c r="G3024" s="11">
        <f t="shared" si="2487"/>
        <v>13015</v>
      </c>
      <c r="J3024" s="1" t="s">
        <v>125</v>
      </c>
      <c r="K3024" s="1" t="s">
        <v>56</v>
      </c>
      <c r="L3024"/>
      <c r="M3024"/>
      <c r="N3024"/>
    </row>
    <row r="3025" spans="1:14" ht="15" hidden="1" outlineLevel="2" x14ac:dyDescent="0.25">
      <c r="A3025" s="1"/>
      <c r="B3025" s="8" t="str">
        <f t="shared" si="2483"/>
        <v>Max kW Demand - Channel 69</v>
      </c>
      <c r="C3025" s="1">
        <f t="shared" ref="C3025:D3025" si="2489">C3024+1</f>
        <v>69</v>
      </c>
      <c r="D3025" s="10">
        <f t="shared" si="2489"/>
        <v>7084</v>
      </c>
      <c r="F3025" s="10">
        <f t="shared" si="2486"/>
        <v>13016</v>
      </c>
      <c r="G3025" s="11">
        <f t="shared" si="2487"/>
        <v>13017</v>
      </c>
      <c r="J3025" s="1" t="s">
        <v>125</v>
      </c>
      <c r="K3025" s="1" t="s">
        <v>56</v>
      </c>
      <c r="L3025"/>
      <c r="M3025"/>
      <c r="N3025"/>
    </row>
    <row r="3026" spans="1:14" ht="15" hidden="1" outlineLevel="2" x14ac:dyDescent="0.25">
      <c r="A3026" s="1"/>
      <c r="B3026" s="8" t="str">
        <f t="shared" si="2483"/>
        <v>Max kW Demand - Channel 70</v>
      </c>
      <c r="C3026" s="1">
        <f t="shared" ref="C3026:D3026" si="2490">C3025+1</f>
        <v>70</v>
      </c>
      <c r="D3026" s="10">
        <f t="shared" si="2490"/>
        <v>7085</v>
      </c>
      <c r="F3026" s="10">
        <f t="shared" si="2486"/>
        <v>13018</v>
      </c>
      <c r="G3026" s="11">
        <f t="shared" si="2487"/>
        <v>13019</v>
      </c>
      <c r="J3026" s="1" t="s">
        <v>125</v>
      </c>
      <c r="K3026" s="1" t="s">
        <v>56</v>
      </c>
      <c r="L3026"/>
      <c r="M3026"/>
      <c r="N3026"/>
    </row>
    <row r="3027" spans="1:14" ht="15" hidden="1" outlineLevel="2" x14ac:dyDescent="0.25">
      <c r="A3027" s="1"/>
      <c r="B3027" s="8" t="str">
        <f t="shared" si="2483"/>
        <v>Max kW Demand - Channel 71</v>
      </c>
      <c r="C3027" s="1">
        <f t="shared" ref="C3027:D3027" si="2491">C3026+1</f>
        <v>71</v>
      </c>
      <c r="D3027" s="10">
        <f t="shared" si="2491"/>
        <v>7086</v>
      </c>
      <c r="F3027" s="10">
        <f t="shared" si="2486"/>
        <v>13020</v>
      </c>
      <c r="G3027" s="11">
        <f t="shared" si="2487"/>
        <v>13021</v>
      </c>
      <c r="J3027" s="1" t="s">
        <v>125</v>
      </c>
      <c r="K3027" s="1" t="s">
        <v>56</v>
      </c>
      <c r="L3027"/>
      <c r="M3027"/>
      <c r="N3027"/>
    </row>
    <row r="3028" spans="1:14" ht="15" hidden="1" outlineLevel="2" x14ac:dyDescent="0.25">
      <c r="A3028" s="1"/>
      <c r="B3028" s="8" t="str">
        <f t="shared" si="2483"/>
        <v>Max kW Demand - Channel 72</v>
      </c>
      <c r="C3028" s="1">
        <f t="shared" ref="C3028:D3028" si="2492">C3027+1</f>
        <v>72</v>
      </c>
      <c r="D3028" s="10">
        <f t="shared" si="2492"/>
        <v>7087</v>
      </c>
      <c r="F3028" s="10">
        <f t="shared" si="2486"/>
        <v>13022</v>
      </c>
      <c r="G3028" s="11">
        <f t="shared" si="2487"/>
        <v>13023</v>
      </c>
      <c r="J3028" s="1" t="s">
        <v>125</v>
      </c>
      <c r="K3028" s="1" t="s">
        <v>56</v>
      </c>
      <c r="L3028"/>
      <c r="M3028"/>
      <c r="N3028"/>
    </row>
    <row r="3029" spans="1:14" ht="15" hidden="1" outlineLevel="2" x14ac:dyDescent="0.25">
      <c r="A3029" s="1"/>
      <c r="B3029" s="8" t="str">
        <f t="shared" si="2483"/>
        <v>Max kW Demand - Channel 73</v>
      </c>
      <c r="C3029" s="1">
        <f t="shared" ref="C3029:D3029" si="2493">C3028+1</f>
        <v>73</v>
      </c>
      <c r="D3029" s="10">
        <f t="shared" si="2493"/>
        <v>7088</v>
      </c>
      <c r="F3029" s="10">
        <f t="shared" si="2486"/>
        <v>13024</v>
      </c>
      <c r="G3029" s="11">
        <f t="shared" si="2487"/>
        <v>13025</v>
      </c>
      <c r="J3029" s="1" t="s">
        <v>125</v>
      </c>
      <c r="K3029" s="1" t="s">
        <v>56</v>
      </c>
      <c r="L3029"/>
      <c r="M3029"/>
      <c r="N3029"/>
    </row>
    <row r="3030" spans="1:14" ht="15" hidden="1" outlineLevel="2" x14ac:dyDescent="0.25">
      <c r="A3030" s="1"/>
      <c r="B3030" s="8" t="str">
        <f t="shared" si="2483"/>
        <v>Max kW Demand - Channel 74</v>
      </c>
      <c r="C3030" s="1">
        <f t="shared" ref="C3030:D3030" si="2494">C3029+1</f>
        <v>74</v>
      </c>
      <c r="D3030" s="10">
        <f t="shared" si="2494"/>
        <v>7089</v>
      </c>
      <c r="F3030" s="10">
        <f t="shared" si="2486"/>
        <v>13026</v>
      </c>
      <c r="G3030" s="11">
        <f t="shared" si="2487"/>
        <v>13027</v>
      </c>
      <c r="J3030" s="1" t="s">
        <v>125</v>
      </c>
      <c r="K3030" s="1" t="s">
        <v>56</v>
      </c>
      <c r="L3030"/>
      <c r="M3030"/>
      <c r="N3030"/>
    </row>
    <row r="3031" spans="1:14" ht="15" hidden="1" outlineLevel="2" x14ac:dyDescent="0.25">
      <c r="A3031" s="1"/>
      <c r="B3031" s="8" t="str">
        <f t="shared" si="2483"/>
        <v>Max kW Demand - Channel 75</v>
      </c>
      <c r="C3031" s="1">
        <f t="shared" ref="C3031:D3031" si="2495">C3030+1</f>
        <v>75</v>
      </c>
      <c r="D3031" s="10">
        <f t="shared" si="2495"/>
        <v>7090</v>
      </c>
      <c r="F3031" s="10">
        <f t="shared" si="2486"/>
        <v>13028</v>
      </c>
      <c r="G3031" s="11">
        <f t="shared" si="2487"/>
        <v>13029</v>
      </c>
      <c r="J3031" s="1" t="s">
        <v>125</v>
      </c>
      <c r="K3031" s="1" t="s">
        <v>56</v>
      </c>
      <c r="L3031"/>
      <c r="M3031"/>
      <c r="N3031"/>
    </row>
    <row r="3032" spans="1:14" ht="15" hidden="1" outlineLevel="2" x14ac:dyDescent="0.25">
      <c r="A3032" s="1"/>
      <c r="B3032" s="8" t="str">
        <f t="shared" si="2483"/>
        <v>Max kW Demand - Channel 76</v>
      </c>
      <c r="C3032" s="1">
        <f t="shared" ref="C3032:D3032" si="2496">C3031+1</f>
        <v>76</v>
      </c>
      <c r="D3032" s="10">
        <f t="shared" si="2496"/>
        <v>7091</v>
      </c>
      <c r="F3032" s="10">
        <f t="shared" si="2486"/>
        <v>13030</v>
      </c>
      <c r="G3032" s="11">
        <f t="shared" si="2487"/>
        <v>13031</v>
      </c>
      <c r="J3032" s="1" t="s">
        <v>125</v>
      </c>
      <c r="K3032" s="1" t="s">
        <v>56</v>
      </c>
      <c r="L3032"/>
      <c r="M3032"/>
      <c r="N3032"/>
    </row>
    <row r="3033" spans="1:14" ht="15" hidden="1" outlineLevel="2" x14ac:dyDescent="0.25">
      <c r="A3033" s="1"/>
      <c r="B3033" s="8" t="str">
        <f t="shared" si="2483"/>
        <v>Max kW Demand - Channel 77</v>
      </c>
      <c r="C3033" s="1">
        <f t="shared" ref="C3033:D3033" si="2497">C3032+1</f>
        <v>77</v>
      </c>
      <c r="D3033" s="10">
        <f t="shared" si="2497"/>
        <v>7092</v>
      </c>
      <c r="F3033" s="10">
        <f t="shared" si="2486"/>
        <v>13032</v>
      </c>
      <c r="G3033" s="11">
        <f t="shared" si="2487"/>
        <v>13033</v>
      </c>
      <c r="J3033" s="1" t="s">
        <v>125</v>
      </c>
      <c r="K3033" s="1" t="s">
        <v>56</v>
      </c>
      <c r="L3033"/>
      <c r="M3033"/>
      <c r="N3033"/>
    </row>
    <row r="3034" spans="1:14" ht="15" hidden="1" outlineLevel="2" x14ac:dyDescent="0.25">
      <c r="A3034" s="1"/>
      <c r="B3034" s="8" t="str">
        <f t="shared" si="2483"/>
        <v>Max kW Demand - Channel 78</v>
      </c>
      <c r="C3034" s="1">
        <f t="shared" ref="C3034:D3034" si="2498">C3033+1</f>
        <v>78</v>
      </c>
      <c r="D3034" s="10">
        <f t="shared" si="2498"/>
        <v>7093</v>
      </c>
      <c r="F3034" s="10">
        <f t="shared" si="2486"/>
        <v>13034</v>
      </c>
      <c r="G3034" s="11">
        <f t="shared" si="2487"/>
        <v>13035</v>
      </c>
      <c r="J3034" s="1" t="s">
        <v>125</v>
      </c>
      <c r="K3034" s="1" t="s">
        <v>56</v>
      </c>
      <c r="L3034"/>
      <c r="M3034"/>
      <c r="N3034"/>
    </row>
    <row r="3035" spans="1:14" ht="15" hidden="1" outlineLevel="2" x14ac:dyDescent="0.25">
      <c r="A3035" s="1"/>
      <c r="B3035" s="8" t="str">
        <f t="shared" si="2483"/>
        <v>Max kW Demand - Channel 79</v>
      </c>
      <c r="C3035" s="1">
        <f t="shared" ref="C3035:D3035" si="2499">C3034+1</f>
        <v>79</v>
      </c>
      <c r="D3035" s="10">
        <f t="shared" si="2499"/>
        <v>7094</v>
      </c>
      <c r="F3035" s="10">
        <f t="shared" si="2486"/>
        <v>13036</v>
      </c>
      <c r="G3035" s="11">
        <f t="shared" si="2487"/>
        <v>13037</v>
      </c>
      <c r="J3035" s="1" t="s">
        <v>125</v>
      </c>
      <c r="K3035" s="1" t="s">
        <v>56</v>
      </c>
      <c r="L3035"/>
      <c r="M3035"/>
      <c r="N3035"/>
    </row>
    <row r="3036" spans="1:14" ht="15" hidden="1" outlineLevel="2" x14ac:dyDescent="0.25">
      <c r="A3036" s="1"/>
      <c r="B3036" s="8" t="str">
        <f t="shared" si="2483"/>
        <v>Max kW Demand - Channel 80</v>
      </c>
      <c r="C3036" s="1">
        <f t="shared" ref="C3036:D3036" si="2500">C3035+1</f>
        <v>80</v>
      </c>
      <c r="D3036" s="10">
        <f t="shared" si="2500"/>
        <v>7095</v>
      </c>
      <c r="F3036" s="10">
        <f t="shared" si="2486"/>
        <v>13038</v>
      </c>
      <c r="G3036" s="11">
        <f t="shared" si="2487"/>
        <v>13039</v>
      </c>
      <c r="J3036" s="1" t="s">
        <v>125</v>
      </c>
      <c r="K3036" s="1" t="s">
        <v>56</v>
      </c>
      <c r="L3036"/>
      <c r="M3036"/>
      <c r="N3036"/>
    </row>
    <row r="3037" spans="1:14" ht="15" hidden="1" outlineLevel="2" x14ac:dyDescent="0.25">
      <c r="A3037" s="1"/>
      <c r="B3037" s="8" t="str">
        <f t="shared" si="2483"/>
        <v>Max kW Demand - Channel 81</v>
      </c>
      <c r="C3037" s="1">
        <f t="shared" ref="C3037:D3037" si="2501">C3036+1</f>
        <v>81</v>
      </c>
      <c r="D3037" s="10">
        <f t="shared" si="2501"/>
        <v>7096</v>
      </c>
      <c r="F3037" s="10">
        <f t="shared" si="2486"/>
        <v>13040</v>
      </c>
      <c r="G3037" s="11">
        <f t="shared" si="2487"/>
        <v>13041</v>
      </c>
      <c r="J3037" s="1" t="s">
        <v>125</v>
      </c>
      <c r="K3037" s="1" t="s">
        <v>56</v>
      </c>
      <c r="L3037"/>
      <c r="M3037"/>
      <c r="N3037"/>
    </row>
    <row r="3038" spans="1:14" ht="15" hidden="1" outlineLevel="2" x14ac:dyDescent="0.25">
      <c r="A3038" s="1"/>
      <c r="B3038" s="8" t="str">
        <f t="shared" si="2483"/>
        <v>Max kW Demand - Channel 82</v>
      </c>
      <c r="C3038" s="1">
        <f t="shared" ref="C3038:D3038" si="2502">C3037+1</f>
        <v>82</v>
      </c>
      <c r="D3038" s="10">
        <f t="shared" si="2502"/>
        <v>7097</v>
      </c>
      <c r="F3038" s="10">
        <f t="shared" si="2486"/>
        <v>13042</v>
      </c>
      <c r="G3038" s="11">
        <f t="shared" si="2487"/>
        <v>13043</v>
      </c>
      <c r="J3038" s="1" t="s">
        <v>125</v>
      </c>
      <c r="K3038" s="1" t="s">
        <v>56</v>
      </c>
      <c r="L3038"/>
      <c r="M3038"/>
      <c r="N3038"/>
    </row>
    <row r="3039" spans="1:14" ht="15" hidden="1" outlineLevel="2" x14ac:dyDescent="0.25">
      <c r="A3039" s="1"/>
      <c r="B3039" s="8" t="str">
        <f t="shared" si="2483"/>
        <v>Max kW Demand - Channel 83</v>
      </c>
      <c r="C3039" s="1">
        <f t="shared" ref="C3039:D3039" si="2503">C3038+1</f>
        <v>83</v>
      </c>
      <c r="D3039" s="10">
        <f t="shared" si="2503"/>
        <v>7098</v>
      </c>
      <c r="F3039" s="10">
        <f t="shared" si="2486"/>
        <v>13044</v>
      </c>
      <c r="G3039" s="11">
        <f t="shared" si="2487"/>
        <v>13045</v>
      </c>
      <c r="J3039" s="1" t="s">
        <v>125</v>
      </c>
      <c r="K3039" s="1" t="s">
        <v>56</v>
      </c>
      <c r="L3039"/>
      <c r="M3039"/>
      <c r="N3039"/>
    </row>
    <row r="3040" spans="1:14" ht="15" hidden="1" outlineLevel="2" x14ac:dyDescent="0.25">
      <c r="A3040" s="1"/>
      <c r="B3040" s="8" t="str">
        <f t="shared" si="2483"/>
        <v>Max kW Demand - Channel 84</v>
      </c>
      <c r="C3040" s="1">
        <f t="shared" ref="C3040:D3040" si="2504">C3039+1</f>
        <v>84</v>
      </c>
      <c r="D3040" s="10">
        <f t="shared" si="2504"/>
        <v>7099</v>
      </c>
      <c r="F3040" s="10">
        <f t="shared" si="2486"/>
        <v>13046</v>
      </c>
      <c r="G3040" s="11">
        <f t="shared" si="2487"/>
        <v>13047</v>
      </c>
      <c r="J3040" s="1" t="s">
        <v>125</v>
      </c>
      <c r="K3040" s="1" t="s">
        <v>56</v>
      </c>
      <c r="L3040"/>
      <c r="M3040"/>
      <c r="N3040"/>
    </row>
    <row r="3041" spans="1:14" ht="15" hidden="1" outlineLevel="2" x14ac:dyDescent="0.25">
      <c r="A3041" s="1"/>
      <c r="B3041" s="8" t="str">
        <f t="shared" si="2483"/>
        <v>Max kW Demand - Channel 85</v>
      </c>
      <c r="C3041" s="1">
        <f t="shared" ref="C3041:D3041" si="2505">C3040+1</f>
        <v>85</v>
      </c>
      <c r="D3041" s="10">
        <f t="shared" si="2505"/>
        <v>7100</v>
      </c>
      <c r="F3041" s="10">
        <f t="shared" si="2486"/>
        <v>13048</v>
      </c>
      <c r="G3041" s="11">
        <f t="shared" si="2487"/>
        <v>13049</v>
      </c>
      <c r="J3041" s="1" t="s">
        <v>125</v>
      </c>
      <c r="K3041" s="1" t="s">
        <v>56</v>
      </c>
      <c r="L3041"/>
      <c r="M3041"/>
      <c r="N3041"/>
    </row>
    <row r="3042" spans="1:14" ht="15" hidden="1" outlineLevel="2" x14ac:dyDescent="0.25">
      <c r="A3042" s="1"/>
      <c r="B3042" s="8" t="str">
        <f t="shared" si="2483"/>
        <v>Max kW Demand - Channel 86</v>
      </c>
      <c r="C3042" s="1">
        <f t="shared" ref="C3042:D3042" si="2506">C3041+1</f>
        <v>86</v>
      </c>
      <c r="D3042" s="10">
        <f t="shared" si="2506"/>
        <v>7101</v>
      </c>
      <c r="F3042" s="10">
        <f t="shared" si="2486"/>
        <v>13050</v>
      </c>
      <c r="G3042" s="11">
        <f t="shared" si="2487"/>
        <v>13051</v>
      </c>
      <c r="J3042" s="1" t="s">
        <v>125</v>
      </c>
      <c r="K3042" s="1" t="s">
        <v>56</v>
      </c>
      <c r="L3042"/>
      <c r="M3042"/>
      <c r="N3042"/>
    </row>
    <row r="3043" spans="1:14" ht="15" hidden="1" outlineLevel="2" x14ac:dyDescent="0.25">
      <c r="A3043" s="1"/>
      <c r="B3043" s="8" t="str">
        <f t="shared" si="2483"/>
        <v>Max kW Demand - Channel 87</v>
      </c>
      <c r="C3043" s="1">
        <f t="shared" ref="C3043:D3043" si="2507">C3042+1</f>
        <v>87</v>
      </c>
      <c r="D3043" s="10">
        <f t="shared" si="2507"/>
        <v>7102</v>
      </c>
      <c r="F3043" s="10">
        <f t="shared" si="2486"/>
        <v>13052</v>
      </c>
      <c r="G3043" s="11">
        <f t="shared" si="2487"/>
        <v>13053</v>
      </c>
      <c r="J3043" s="1" t="s">
        <v>125</v>
      </c>
      <c r="K3043" s="1" t="s">
        <v>56</v>
      </c>
      <c r="L3043"/>
      <c r="M3043"/>
      <c r="N3043"/>
    </row>
    <row r="3044" spans="1:14" ht="15" hidden="1" outlineLevel="2" x14ac:dyDescent="0.25">
      <c r="A3044" s="1"/>
      <c r="B3044" s="8" t="str">
        <f t="shared" si="2483"/>
        <v>Max kW Demand - Channel 88</v>
      </c>
      <c r="C3044" s="1">
        <f t="shared" ref="C3044:D3044" si="2508">C3043+1</f>
        <v>88</v>
      </c>
      <c r="D3044" s="10">
        <f t="shared" si="2508"/>
        <v>7103</v>
      </c>
      <c r="F3044" s="10">
        <f t="shared" si="2486"/>
        <v>13054</v>
      </c>
      <c r="G3044" s="11">
        <f t="shared" si="2487"/>
        <v>13055</v>
      </c>
      <c r="J3044" s="1" t="s">
        <v>125</v>
      </c>
      <c r="K3044" s="1" t="s">
        <v>56</v>
      </c>
      <c r="L3044"/>
      <c r="M3044"/>
      <c r="N3044"/>
    </row>
    <row r="3045" spans="1:14" ht="15" hidden="1" outlineLevel="2" x14ac:dyDescent="0.25">
      <c r="A3045" s="1"/>
      <c r="B3045" s="8" t="str">
        <f t="shared" si="2483"/>
        <v>Max kW Demand - Channel 89</v>
      </c>
      <c r="C3045" s="1">
        <f t="shared" ref="C3045:D3045" si="2509">C3044+1</f>
        <v>89</v>
      </c>
      <c r="D3045" s="10">
        <f t="shared" si="2509"/>
        <v>7104</v>
      </c>
      <c r="F3045" s="10">
        <f t="shared" si="2486"/>
        <v>13056</v>
      </c>
      <c r="G3045" s="11">
        <f t="shared" si="2487"/>
        <v>13057</v>
      </c>
      <c r="J3045" s="1" t="s">
        <v>125</v>
      </c>
      <c r="K3045" s="1" t="s">
        <v>56</v>
      </c>
      <c r="L3045"/>
      <c r="M3045"/>
      <c r="N3045"/>
    </row>
    <row r="3046" spans="1:14" ht="15" hidden="1" outlineLevel="2" x14ac:dyDescent="0.25">
      <c r="A3046" s="1"/>
      <c r="B3046" s="8" t="str">
        <f t="shared" si="2483"/>
        <v>Max kW Demand - Channel 90</v>
      </c>
      <c r="C3046" s="1">
        <f t="shared" ref="C3046:D3046" si="2510">C3045+1</f>
        <v>90</v>
      </c>
      <c r="D3046" s="10">
        <f t="shared" si="2510"/>
        <v>7105</v>
      </c>
      <c r="F3046" s="10">
        <f t="shared" si="2486"/>
        <v>13058</v>
      </c>
      <c r="G3046" s="11">
        <f t="shared" si="2487"/>
        <v>13059</v>
      </c>
      <c r="J3046" s="1" t="s">
        <v>125</v>
      </c>
      <c r="K3046" s="1" t="s">
        <v>56</v>
      </c>
      <c r="L3046"/>
      <c r="M3046"/>
      <c r="N3046"/>
    </row>
    <row r="3047" spans="1:14" ht="15" hidden="1" outlineLevel="2" x14ac:dyDescent="0.25">
      <c r="A3047" s="1"/>
      <c r="B3047" s="8" t="str">
        <f t="shared" si="2483"/>
        <v>Max kW Demand - Channel 91</v>
      </c>
      <c r="C3047" s="1">
        <f t="shared" ref="C3047:D3047" si="2511">C3046+1</f>
        <v>91</v>
      </c>
      <c r="D3047" s="10">
        <f t="shared" si="2511"/>
        <v>7106</v>
      </c>
      <c r="F3047" s="10">
        <f t="shared" si="2486"/>
        <v>13060</v>
      </c>
      <c r="G3047" s="11">
        <f t="shared" si="2487"/>
        <v>13061</v>
      </c>
      <c r="J3047" s="1" t="s">
        <v>125</v>
      </c>
      <c r="K3047" s="1" t="s">
        <v>56</v>
      </c>
      <c r="L3047"/>
      <c r="M3047"/>
      <c r="N3047"/>
    </row>
    <row r="3048" spans="1:14" hidden="1" outlineLevel="2" x14ac:dyDescent="0.25">
      <c r="B3048" s="8" t="str">
        <f t="shared" si="2483"/>
        <v>Max kW Demand - Channel 92</v>
      </c>
      <c r="C3048" s="1">
        <f t="shared" ref="C3048:D3048" si="2512">C3047+1</f>
        <v>92</v>
      </c>
      <c r="D3048" s="10">
        <f t="shared" si="2512"/>
        <v>7107</v>
      </c>
      <c r="F3048" s="10">
        <f t="shared" si="2486"/>
        <v>13062</v>
      </c>
      <c r="G3048" s="11">
        <f t="shared" si="2487"/>
        <v>13063</v>
      </c>
      <c r="J3048" s="1" t="s">
        <v>125</v>
      </c>
      <c r="K3048" s="1" t="s">
        <v>56</v>
      </c>
    </row>
    <row r="3049" spans="1:14" hidden="1" outlineLevel="2" x14ac:dyDescent="0.25">
      <c r="B3049" s="8" t="str">
        <f t="shared" si="2483"/>
        <v>Max kW Demand - Channel 93</v>
      </c>
      <c r="C3049" s="1">
        <f t="shared" ref="C3049:D3049" si="2513">C3048+1</f>
        <v>93</v>
      </c>
      <c r="D3049" s="10">
        <f t="shared" si="2513"/>
        <v>7108</v>
      </c>
      <c r="F3049" s="10">
        <f t="shared" si="2486"/>
        <v>13064</v>
      </c>
      <c r="G3049" s="11">
        <f t="shared" si="2487"/>
        <v>13065</v>
      </c>
      <c r="J3049" s="1" t="s">
        <v>125</v>
      </c>
      <c r="K3049" s="1" t="s">
        <v>56</v>
      </c>
    </row>
    <row r="3050" spans="1:14" hidden="1" outlineLevel="2" x14ac:dyDescent="0.25">
      <c r="B3050" s="8" t="str">
        <f t="shared" si="2483"/>
        <v>Max kW Demand - Channel 94</v>
      </c>
      <c r="C3050" s="1">
        <f t="shared" ref="C3050:D3050" si="2514">C3049+1</f>
        <v>94</v>
      </c>
      <c r="D3050" s="10">
        <f t="shared" si="2514"/>
        <v>7109</v>
      </c>
      <c r="F3050" s="10">
        <f t="shared" si="2486"/>
        <v>13066</v>
      </c>
      <c r="G3050" s="11">
        <f t="shared" si="2487"/>
        <v>13067</v>
      </c>
      <c r="J3050" s="1" t="s">
        <v>125</v>
      </c>
      <c r="K3050" s="1" t="s">
        <v>56</v>
      </c>
    </row>
    <row r="3051" spans="1:14" hidden="1" outlineLevel="2" x14ac:dyDescent="0.25">
      <c r="B3051" s="8" t="str">
        <f t="shared" si="2483"/>
        <v>Max kW Demand - Channel 95</v>
      </c>
      <c r="C3051" s="1">
        <f t="shared" ref="C3051:D3051" si="2515">C3050+1</f>
        <v>95</v>
      </c>
      <c r="D3051" s="10">
        <f t="shared" si="2515"/>
        <v>7110</v>
      </c>
      <c r="F3051" s="10">
        <f t="shared" si="2486"/>
        <v>13068</v>
      </c>
      <c r="G3051" s="11">
        <f t="shared" si="2487"/>
        <v>13069</v>
      </c>
      <c r="J3051" s="1" t="s">
        <v>125</v>
      </c>
      <c r="K3051" s="1" t="s">
        <v>56</v>
      </c>
    </row>
    <row r="3052" spans="1:14" hidden="1" outlineLevel="2" x14ac:dyDescent="0.25">
      <c r="B3052" s="8" t="str">
        <f t="shared" si="2483"/>
        <v>Max kW Demand - Channel 96</v>
      </c>
      <c r="C3052" s="1">
        <f t="shared" ref="C3052:D3052" si="2516">C3051+1</f>
        <v>96</v>
      </c>
      <c r="D3052" s="10">
        <f t="shared" si="2516"/>
        <v>7111</v>
      </c>
      <c r="F3052" s="10">
        <f t="shared" si="2486"/>
        <v>13070</v>
      </c>
      <c r="G3052" s="11">
        <f t="shared" si="2487"/>
        <v>13071</v>
      </c>
      <c r="J3052" s="1" t="s">
        <v>125</v>
      </c>
      <c r="K3052" s="1" t="s">
        <v>56</v>
      </c>
    </row>
    <row r="3053" spans="1:14" hidden="1" outlineLevel="1" collapsed="1" x14ac:dyDescent="0.25"/>
    <row r="3054" spans="1:14" s="9" customFormat="1" hidden="1" outlineLevel="1" x14ac:dyDescent="0.25">
      <c r="A3054" s="7"/>
      <c r="B3054" s="8" t="s">
        <v>24</v>
      </c>
      <c r="C3054" s="8"/>
      <c r="D3054" s="10">
        <f>E2956+1</f>
        <v>7112</v>
      </c>
      <c r="E3054" s="1">
        <f>E3150</f>
        <v>7303</v>
      </c>
      <c r="F3054" s="10">
        <f>G2956+1</f>
        <v>13072</v>
      </c>
      <c r="G3054" s="11">
        <f>G3150</f>
        <v>13263</v>
      </c>
      <c r="H3054" s="1"/>
      <c r="I3054" s="11"/>
      <c r="J3054" s="1" t="s">
        <v>125</v>
      </c>
      <c r="K3054" s="1"/>
      <c r="L3054" s="1"/>
      <c r="M3054" s="1"/>
      <c r="N3054" s="8" t="s">
        <v>106</v>
      </c>
    </row>
    <row r="3055" spans="1:14" hidden="1" outlineLevel="2" x14ac:dyDescent="0.25">
      <c r="B3055" s="8" t="str">
        <f>CONCATENATE("KWH Snapshot - Channel ",C3055)</f>
        <v>KWH Snapshot - Channel 1</v>
      </c>
      <c r="C3055" s="1">
        <v>1</v>
      </c>
      <c r="D3055" s="10">
        <f>D3054</f>
        <v>7112</v>
      </c>
      <c r="E3055" s="1">
        <f>+D3055+1</f>
        <v>7113</v>
      </c>
      <c r="F3055" s="10">
        <f>F3054</f>
        <v>13072</v>
      </c>
      <c r="G3055" s="11">
        <f>+F3055+1</f>
        <v>13073</v>
      </c>
      <c r="J3055" s="1" t="s">
        <v>125</v>
      </c>
    </row>
    <row r="3056" spans="1:14" hidden="1" outlineLevel="2" x14ac:dyDescent="0.25">
      <c r="B3056" s="8" t="str">
        <f t="shared" ref="B3056:B3119" si="2517">CONCATENATE("KWH Snapshot - Channel ",C3056)</f>
        <v>KWH Snapshot - Channel 2</v>
      </c>
      <c r="C3056" s="1">
        <f>C3055+1</f>
        <v>2</v>
      </c>
      <c r="D3056" s="10">
        <f>E3055+1</f>
        <v>7114</v>
      </c>
      <c r="E3056" s="1">
        <f>+D3056+1</f>
        <v>7115</v>
      </c>
      <c r="F3056" s="10">
        <f>G3055+1</f>
        <v>13074</v>
      </c>
      <c r="G3056" s="11">
        <f>+F3056+1</f>
        <v>13075</v>
      </c>
      <c r="J3056" s="1" t="s">
        <v>125</v>
      </c>
    </row>
    <row r="3057" spans="1:14" hidden="1" outlineLevel="2" x14ac:dyDescent="0.25">
      <c r="B3057" s="8" t="str">
        <f t="shared" si="2517"/>
        <v>KWH Snapshot - Channel 3</v>
      </c>
      <c r="C3057" s="1">
        <f t="shared" ref="C3057" si="2518">C3056+1</f>
        <v>3</v>
      </c>
      <c r="D3057" s="10">
        <f t="shared" ref="D3057:D3120" si="2519">E3056+1</f>
        <v>7116</v>
      </c>
      <c r="E3057" s="1">
        <f t="shared" ref="E3057:E3120" si="2520">+D3057+1</f>
        <v>7117</v>
      </c>
      <c r="F3057" s="10">
        <f t="shared" ref="F3057:F3120" si="2521">G3056+1</f>
        <v>13076</v>
      </c>
      <c r="G3057" s="11">
        <f t="shared" ref="G3057:G3120" si="2522">+F3057+1</f>
        <v>13077</v>
      </c>
      <c r="J3057" s="1" t="s">
        <v>125</v>
      </c>
    </row>
    <row r="3058" spans="1:14" hidden="1" outlineLevel="2" x14ac:dyDescent="0.25">
      <c r="B3058" s="8" t="str">
        <f t="shared" si="2517"/>
        <v>KWH Snapshot - Channel 4</v>
      </c>
      <c r="C3058" s="1">
        <f t="shared" ref="C3058" si="2523">C3057+1</f>
        <v>4</v>
      </c>
      <c r="D3058" s="10">
        <f t="shared" si="2519"/>
        <v>7118</v>
      </c>
      <c r="E3058" s="1">
        <f t="shared" si="2520"/>
        <v>7119</v>
      </c>
      <c r="F3058" s="10">
        <f t="shared" si="2521"/>
        <v>13078</v>
      </c>
      <c r="G3058" s="11">
        <f t="shared" si="2522"/>
        <v>13079</v>
      </c>
      <c r="J3058" s="1" t="s">
        <v>125</v>
      </c>
    </row>
    <row r="3059" spans="1:14" hidden="1" outlineLevel="2" x14ac:dyDescent="0.25">
      <c r="B3059" s="8" t="str">
        <f t="shared" si="2517"/>
        <v>KWH Snapshot - Channel 5</v>
      </c>
      <c r="C3059" s="1">
        <f t="shared" ref="C3059" si="2524">C3058+1</f>
        <v>5</v>
      </c>
      <c r="D3059" s="10">
        <f t="shared" si="2519"/>
        <v>7120</v>
      </c>
      <c r="E3059" s="1">
        <f t="shared" si="2520"/>
        <v>7121</v>
      </c>
      <c r="F3059" s="10">
        <f t="shared" si="2521"/>
        <v>13080</v>
      </c>
      <c r="G3059" s="11">
        <f t="shared" si="2522"/>
        <v>13081</v>
      </c>
      <c r="J3059" s="1" t="s">
        <v>125</v>
      </c>
    </row>
    <row r="3060" spans="1:14" hidden="1" outlineLevel="2" x14ac:dyDescent="0.25">
      <c r="B3060" s="8" t="str">
        <f t="shared" si="2517"/>
        <v>KWH Snapshot - Channel 6</v>
      </c>
      <c r="C3060" s="1">
        <f t="shared" ref="C3060" si="2525">C3059+1</f>
        <v>6</v>
      </c>
      <c r="D3060" s="10">
        <f t="shared" si="2519"/>
        <v>7122</v>
      </c>
      <c r="E3060" s="1">
        <f t="shared" si="2520"/>
        <v>7123</v>
      </c>
      <c r="F3060" s="10">
        <f t="shared" si="2521"/>
        <v>13082</v>
      </c>
      <c r="G3060" s="11">
        <f t="shared" si="2522"/>
        <v>13083</v>
      </c>
      <c r="J3060" s="1" t="s">
        <v>125</v>
      </c>
    </row>
    <row r="3061" spans="1:14" hidden="1" outlineLevel="2" x14ac:dyDescent="0.25">
      <c r="B3061" s="8" t="str">
        <f t="shared" si="2517"/>
        <v>KWH Snapshot - Channel 7</v>
      </c>
      <c r="C3061" s="1">
        <f t="shared" ref="C3061" si="2526">C3060+1</f>
        <v>7</v>
      </c>
      <c r="D3061" s="10">
        <f t="shared" si="2519"/>
        <v>7124</v>
      </c>
      <c r="E3061" s="1">
        <f t="shared" si="2520"/>
        <v>7125</v>
      </c>
      <c r="F3061" s="10">
        <f t="shared" si="2521"/>
        <v>13084</v>
      </c>
      <c r="G3061" s="11">
        <f t="shared" si="2522"/>
        <v>13085</v>
      </c>
      <c r="J3061" s="1" t="s">
        <v>125</v>
      </c>
    </row>
    <row r="3062" spans="1:14" hidden="1" outlineLevel="2" x14ac:dyDescent="0.25">
      <c r="B3062" s="8" t="str">
        <f t="shared" si="2517"/>
        <v>KWH Snapshot - Channel 8</v>
      </c>
      <c r="C3062" s="1">
        <f t="shared" ref="C3062" si="2527">C3061+1</f>
        <v>8</v>
      </c>
      <c r="D3062" s="10">
        <f t="shared" si="2519"/>
        <v>7126</v>
      </c>
      <c r="E3062" s="1">
        <f t="shared" si="2520"/>
        <v>7127</v>
      </c>
      <c r="F3062" s="10">
        <f t="shared" si="2521"/>
        <v>13086</v>
      </c>
      <c r="G3062" s="11">
        <f t="shared" si="2522"/>
        <v>13087</v>
      </c>
      <c r="J3062" s="1" t="s">
        <v>125</v>
      </c>
    </row>
    <row r="3063" spans="1:14" hidden="1" outlineLevel="2" x14ac:dyDescent="0.25">
      <c r="B3063" s="8" t="str">
        <f t="shared" si="2517"/>
        <v>KWH Snapshot - Channel 9</v>
      </c>
      <c r="C3063" s="1">
        <f t="shared" ref="C3063" si="2528">C3062+1</f>
        <v>9</v>
      </c>
      <c r="D3063" s="10">
        <f t="shared" si="2519"/>
        <v>7128</v>
      </c>
      <c r="E3063" s="1">
        <f t="shared" si="2520"/>
        <v>7129</v>
      </c>
      <c r="F3063" s="10">
        <f t="shared" si="2521"/>
        <v>13088</v>
      </c>
      <c r="G3063" s="11">
        <f t="shared" si="2522"/>
        <v>13089</v>
      </c>
      <c r="J3063" s="1" t="s">
        <v>125</v>
      </c>
    </row>
    <row r="3064" spans="1:14" ht="15" hidden="1" outlineLevel="2" x14ac:dyDescent="0.25">
      <c r="A3064" s="1"/>
      <c r="B3064" s="8" t="str">
        <f t="shared" si="2517"/>
        <v>KWH Snapshot - Channel 10</v>
      </c>
      <c r="C3064" s="1">
        <f t="shared" ref="C3064" si="2529">C3063+1</f>
        <v>10</v>
      </c>
      <c r="D3064" s="10">
        <f t="shared" si="2519"/>
        <v>7130</v>
      </c>
      <c r="E3064" s="1">
        <f t="shared" si="2520"/>
        <v>7131</v>
      </c>
      <c r="F3064" s="10">
        <f t="shared" si="2521"/>
        <v>13090</v>
      </c>
      <c r="G3064" s="11">
        <f t="shared" si="2522"/>
        <v>13091</v>
      </c>
      <c r="J3064" s="1" t="s">
        <v>125</v>
      </c>
      <c r="L3064"/>
      <c r="M3064"/>
      <c r="N3064"/>
    </row>
    <row r="3065" spans="1:14" ht="15" hidden="1" outlineLevel="2" x14ac:dyDescent="0.25">
      <c r="A3065" s="1"/>
      <c r="B3065" s="8" t="str">
        <f t="shared" si="2517"/>
        <v>KWH Snapshot - Channel 11</v>
      </c>
      <c r="C3065" s="1">
        <f t="shared" ref="C3065" si="2530">C3064+1</f>
        <v>11</v>
      </c>
      <c r="D3065" s="10">
        <f t="shared" si="2519"/>
        <v>7132</v>
      </c>
      <c r="E3065" s="1">
        <f t="shared" si="2520"/>
        <v>7133</v>
      </c>
      <c r="F3065" s="10">
        <f t="shared" si="2521"/>
        <v>13092</v>
      </c>
      <c r="G3065" s="11">
        <f t="shared" si="2522"/>
        <v>13093</v>
      </c>
      <c r="J3065" s="1" t="s">
        <v>125</v>
      </c>
      <c r="L3065"/>
      <c r="M3065"/>
      <c r="N3065"/>
    </row>
    <row r="3066" spans="1:14" ht="15" hidden="1" outlineLevel="2" x14ac:dyDescent="0.25">
      <c r="A3066" s="1"/>
      <c r="B3066" s="8" t="str">
        <f t="shared" si="2517"/>
        <v>KWH Snapshot - Channel 12</v>
      </c>
      <c r="C3066" s="1">
        <f t="shared" ref="C3066" si="2531">C3065+1</f>
        <v>12</v>
      </c>
      <c r="D3066" s="10">
        <f t="shared" si="2519"/>
        <v>7134</v>
      </c>
      <c r="E3066" s="1">
        <f t="shared" si="2520"/>
        <v>7135</v>
      </c>
      <c r="F3066" s="10">
        <f t="shared" si="2521"/>
        <v>13094</v>
      </c>
      <c r="G3066" s="11">
        <f t="shared" si="2522"/>
        <v>13095</v>
      </c>
      <c r="J3066" s="1" t="s">
        <v>125</v>
      </c>
      <c r="L3066"/>
      <c r="M3066"/>
      <c r="N3066"/>
    </row>
    <row r="3067" spans="1:14" ht="15" hidden="1" outlineLevel="2" x14ac:dyDescent="0.25">
      <c r="A3067" s="1"/>
      <c r="B3067" s="8" t="str">
        <f t="shared" si="2517"/>
        <v>KWH Snapshot - Channel 13</v>
      </c>
      <c r="C3067" s="1">
        <f t="shared" ref="C3067" si="2532">C3066+1</f>
        <v>13</v>
      </c>
      <c r="D3067" s="10">
        <f t="shared" si="2519"/>
        <v>7136</v>
      </c>
      <c r="E3067" s="1">
        <f t="shared" si="2520"/>
        <v>7137</v>
      </c>
      <c r="F3067" s="10">
        <f t="shared" si="2521"/>
        <v>13096</v>
      </c>
      <c r="G3067" s="11">
        <f t="shared" si="2522"/>
        <v>13097</v>
      </c>
      <c r="J3067" s="1" t="s">
        <v>125</v>
      </c>
      <c r="L3067"/>
      <c r="M3067"/>
      <c r="N3067"/>
    </row>
    <row r="3068" spans="1:14" ht="15" hidden="1" outlineLevel="2" x14ac:dyDescent="0.25">
      <c r="A3068" s="1"/>
      <c r="B3068" s="8" t="str">
        <f t="shared" si="2517"/>
        <v>KWH Snapshot - Channel 14</v>
      </c>
      <c r="C3068" s="1">
        <f t="shared" ref="C3068" si="2533">C3067+1</f>
        <v>14</v>
      </c>
      <c r="D3068" s="10">
        <f t="shared" si="2519"/>
        <v>7138</v>
      </c>
      <c r="E3068" s="1">
        <f t="shared" si="2520"/>
        <v>7139</v>
      </c>
      <c r="F3068" s="10">
        <f t="shared" si="2521"/>
        <v>13098</v>
      </c>
      <c r="G3068" s="11">
        <f t="shared" si="2522"/>
        <v>13099</v>
      </c>
      <c r="J3068" s="1" t="s">
        <v>125</v>
      </c>
      <c r="L3068"/>
      <c r="M3068"/>
      <c r="N3068"/>
    </row>
    <row r="3069" spans="1:14" ht="15" hidden="1" outlineLevel="2" x14ac:dyDescent="0.25">
      <c r="A3069" s="1"/>
      <c r="B3069" s="8" t="str">
        <f t="shared" si="2517"/>
        <v>KWH Snapshot - Channel 15</v>
      </c>
      <c r="C3069" s="1">
        <f t="shared" ref="C3069" si="2534">C3068+1</f>
        <v>15</v>
      </c>
      <c r="D3069" s="10">
        <f t="shared" si="2519"/>
        <v>7140</v>
      </c>
      <c r="E3069" s="1">
        <f t="shared" si="2520"/>
        <v>7141</v>
      </c>
      <c r="F3069" s="10">
        <f t="shared" si="2521"/>
        <v>13100</v>
      </c>
      <c r="G3069" s="11">
        <f t="shared" si="2522"/>
        <v>13101</v>
      </c>
      <c r="J3069" s="1" t="s">
        <v>125</v>
      </c>
      <c r="L3069"/>
      <c r="M3069"/>
      <c r="N3069"/>
    </row>
    <row r="3070" spans="1:14" ht="15" hidden="1" outlineLevel="2" x14ac:dyDescent="0.25">
      <c r="A3070" s="1"/>
      <c r="B3070" s="8" t="str">
        <f t="shared" si="2517"/>
        <v>KWH Snapshot - Channel 16</v>
      </c>
      <c r="C3070" s="1">
        <f t="shared" ref="C3070" si="2535">C3069+1</f>
        <v>16</v>
      </c>
      <c r="D3070" s="10">
        <f t="shared" si="2519"/>
        <v>7142</v>
      </c>
      <c r="E3070" s="1">
        <f t="shared" si="2520"/>
        <v>7143</v>
      </c>
      <c r="F3070" s="10">
        <f t="shared" si="2521"/>
        <v>13102</v>
      </c>
      <c r="G3070" s="11">
        <f t="shared" si="2522"/>
        <v>13103</v>
      </c>
      <c r="J3070" s="1" t="s">
        <v>125</v>
      </c>
      <c r="L3070"/>
      <c r="M3070"/>
      <c r="N3070"/>
    </row>
    <row r="3071" spans="1:14" ht="15" hidden="1" outlineLevel="2" x14ac:dyDescent="0.25">
      <c r="A3071" s="1"/>
      <c r="B3071" s="8" t="str">
        <f t="shared" si="2517"/>
        <v>KWH Snapshot - Channel 17</v>
      </c>
      <c r="C3071" s="1">
        <f t="shared" ref="C3071" si="2536">C3070+1</f>
        <v>17</v>
      </c>
      <c r="D3071" s="10">
        <f t="shared" si="2519"/>
        <v>7144</v>
      </c>
      <c r="E3071" s="1">
        <f t="shared" si="2520"/>
        <v>7145</v>
      </c>
      <c r="F3071" s="10">
        <f t="shared" si="2521"/>
        <v>13104</v>
      </c>
      <c r="G3071" s="11">
        <f t="shared" si="2522"/>
        <v>13105</v>
      </c>
      <c r="J3071" s="1" t="s">
        <v>125</v>
      </c>
      <c r="L3071"/>
      <c r="M3071"/>
      <c r="N3071"/>
    </row>
    <row r="3072" spans="1:14" ht="15" hidden="1" outlineLevel="2" x14ac:dyDescent="0.25">
      <c r="A3072" s="1"/>
      <c r="B3072" s="8" t="str">
        <f t="shared" si="2517"/>
        <v>KWH Snapshot - Channel 18</v>
      </c>
      <c r="C3072" s="1">
        <f t="shared" ref="C3072" si="2537">C3071+1</f>
        <v>18</v>
      </c>
      <c r="D3072" s="10">
        <f t="shared" si="2519"/>
        <v>7146</v>
      </c>
      <c r="E3072" s="1">
        <f t="shared" si="2520"/>
        <v>7147</v>
      </c>
      <c r="F3072" s="10">
        <f t="shared" si="2521"/>
        <v>13106</v>
      </c>
      <c r="G3072" s="11">
        <f t="shared" si="2522"/>
        <v>13107</v>
      </c>
      <c r="J3072" s="1" t="s">
        <v>125</v>
      </c>
      <c r="L3072"/>
      <c r="M3072"/>
      <c r="N3072"/>
    </row>
    <row r="3073" spans="1:14" ht="15" hidden="1" outlineLevel="2" x14ac:dyDescent="0.25">
      <c r="A3073" s="1"/>
      <c r="B3073" s="8" t="str">
        <f t="shared" si="2517"/>
        <v>KWH Snapshot - Channel 19</v>
      </c>
      <c r="C3073" s="1">
        <f t="shared" ref="C3073" si="2538">C3072+1</f>
        <v>19</v>
      </c>
      <c r="D3073" s="10">
        <f t="shared" si="2519"/>
        <v>7148</v>
      </c>
      <c r="E3073" s="1">
        <f t="shared" si="2520"/>
        <v>7149</v>
      </c>
      <c r="F3073" s="10">
        <f t="shared" si="2521"/>
        <v>13108</v>
      </c>
      <c r="G3073" s="11">
        <f t="shared" si="2522"/>
        <v>13109</v>
      </c>
      <c r="J3073" s="1" t="s">
        <v>125</v>
      </c>
      <c r="L3073"/>
      <c r="M3073"/>
      <c r="N3073"/>
    </row>
    <row r="3074" spans="1:14" ht="15" hidden="1" outlineLevel="2" x14ac:dyDescent="0.25">
      <c r="A3074" s="1"/>
      <c r="B3074" s="8" t="str">
        <f t="shared" si="2517"/>
        <v>KWH Snapshot - Channel 20</v>
      </c>
      <c r="C3074" s="1">
        <f t="shared" ref="C3074" si="2539">C3073+1</f>
        <v>20</v>
      </c>
      <c r="D3074" s="10">
        <f t="shared" si="2519"/>
        <v>7150</v>
      </c>
      <c r="E3074" s="1">
        <f t="shared" si="2520"/>
        <v>7151</v>
      </c>
      <c r="F3074" s="10">
        <f t="shared" si="2521"/>
        <v>13110</v>
      </c>
      <c r="G3074" s="11">
        <f t="shared" si="2522"/>
        <v>13111</v>
      </c>
      <c r="J3074" s="1" t="s">
        <v>125</v>
      </c>
      <c r="L3074"/>
      <c r="M3074"/>
      <c r="N3074"/>
    </row>
    <row r="3075" spans="1:14" ht="15" hidden="1" outlineLevel="2" x14ac:dyDescent="0.25">
      <c r="A3075" s="1"/>
      <c r="B3075" s="8" t="str">
        <f t="shared" si="2517"/>
        <v>KWH Snapshot - Channel 21</v>
      </c>
      <c r="C3075" s="1">
        <f t="shared" ref="C3075" si="2540">C3074+1</f>
        <v>21</v>
      </c>
      <c r="D3075" s="10">
        <f t="shared" si="2519"/>
        <v>7152</v>
      </c>
      <c r="E3075" s="1">
        <f t="shared" si="2520"/>
        <v>7153</v>
      </c>
      <c r="F3075" s="10">
        <f t="shared" si="2521"/>
        <v>13112</v>
      </c>
      <c r="G3075" s="11">
        <f t="shared" si="2522"/>
        <v>13113</v>
      </c>
      <c r="J3075" s="1" t="s">
        <v>125</v>
      </c>
      <c r="L3075"/>
      <c r="M3075"/>
      <c r="N3075"/>
    </row>
    <row r="3076" spans="1:14" ht="15" hidden="1" outlineLevel="2" x14ac:dyDescent="0.25">
      <c r="A3076" s="1"/>
      <c r="B3076" s="8" t="str">
        <f t="shared" si="2517"/>
        <v>KWH Snapshot - Channel 22</v>
      </c>
      <c r="C3076" s="1">
        <f t="shared" ref="C3076" si="2541">C3075+1</f>
        <v>22</v>
      </c>
      <c r="D3076" s="10">
        <f t="shared" si="2519"/>
        <v>7154</v>
      </c>
      <c r="E3076" s="1">
        <f t="shared" si="2520"/>
        <v>7155</v>
      </c>
      <c r="F3076" s="10">
        <f t="shared" si="2521"/>
        <v>13114</v>
      </c>
      <c r="G3076" s="11">
        <f t="shared" si="2522"/>
        <v>13115</v>
      </c>
      <c r="J3076" s="1" t="s">
        <v>125</v>
      </c>
      <c r="L3076"/>
      <c r="M3076"/>
      <c r="N3076"/>
    </row>
    <row r="3077" spans="1:14" ht="15" hidden="1" outlineLevel="2" x14ac:dyDescent="0.25">
      <c r="A3077" s="1"/>
      <c r="B3077" s="8" t="str">
        <f t="shared" si="2517"/>
        <v>KWH Snapshot - Channel 23</v>
      </c>
      <c r="C3077" s="1">
        <f t="shared" ref="C3077" si="2542">C3076+1</f>
        <v>23</v>
      </c>
      <c r="D3077" s="10">
        <f t="shared" si="2519"/>
        <v>7156</v>
      </c>
      <c r="E3077" s="1">
        <f t="shared" si="2520"/>
        <v>7157</v>
      </c>
      <c r="F3077" s="10">
        <f t="shared" si="2521"/>
        <v>13116</v>
      </c>
      <c r="G3077" s="11">
        <f t="shared" si="2522"/>
        <v>13117</v>
      </c>
      <c r="J3077" s="1" t="s">
        <v>125</v>
      </c>
      <c r="L3077"/>
      <c r="M3077"/>
      <c r="N3077"/>
    </row>
    <row r="3078" spans="1:14" ht="15" hidden="1" outlineLevel="2" x14ac:dyDescent="0.25">
      <c r="A3078" s="1"/>
      <c r="B3078" s="8" t="str">
        <f t="shared" si="2517"/>
        <v>KWH Snapshot - Channel 24</v>
      </c>
      <c r="C3078" s="1">
        <f t="shared" ref="C3078" si="2543">C3077+1</f>
        <v>24</v>
      </c>
      <c r="D3078" s="10">
        <f t="shared" si="2519"/>
        <v>7158</v>
      </c>
      <c r="E3078" s="1">
        <f t="shared" si="2520"/>
        <v>7159</v>
      </c>
      <c r="F3078" s="10">
        <f t="shared" si="2521"/>
        <v>13118</v>
      </c>
      <c r="G3078" s="11">
        <f t="shared" si="2522"/>
        <v>13119</v>
      </c>
      <c r="J3078" s="1" t="s">
        <v>125</v>
      </c>
      <c r="L3078"/>
      <c r="M3078"/>
      <c r="N3078"/>
    </row>
    <row r="3079" spans="1:14" ht="15" hidden="1" outlineLevel="2" x14ac:dyDescent="0.25">
      <c r="A3079" s="1"/>
      <c r="B3079" s="8" t="str">
        <f t="shared" si="2517"/>
        <v>KWH Snapshot - Channel 25</v>
      </c>
      <c r="C3079" s="1">
        <f t="shared" ref="C3079" si="2544">C3078+1</f>
        <v>25</v>
      </c>
      <c r="D3079" s="10">
        <f t="shared" si="2519"/>
        <v>7160</v>
      </c>
      <c r="E3079" s="1">
        <f t="shared" si="2520"/>
        <v>7161</v>
      </c>
      <c r="F3079" s="10">
        <f t="shared" si="2521"/>
        <v>13120</v>
      </c>
      <c r="G3079" s="11">
        <f t="shared" si="2522"/>
        <v>13121</v>
      </c>
      <c r="J3079" s="1" t="s">
        <v>125</v>
      </c>
      <c r="L3079"/>
      <c r="M3079"/>
      <c r="N3079"/>
    </row>
    <row r="3080" spans="1:14" ht="15" hidden="1" outlineLevel="2" x14ac:dyDescent="0.25">
      <c r="A3080" s="1"/>
      <c r="B3080" s="8" t="str">
        <f t="shared" si="2517"/>
        <v>KWH Snapshot - Channel 26</v>
      </c>
      <c r="C3080" s="1">
        <f t="shared" ref="C3080" si="2545">C3079+1</f>
        <v>26</v>
      </c>
      <c r="D3080" s="10">
        <f t="shared" si="2519"/>
        <v>7162</v>
      </c>
      <c r="E3080" s="1">
        <f t="shared" si="2520"/>
        <v>7163</v>
      </c>
      <c r="F3080" s="10">
        <f t="shared" si="2521"/>
        <v>13122</v>
      </c>
      <c r="G3080" s="11">
        <f t="shared" si="2522"/>
        <v>13123</v>
      </c>
      <c r="J3080" s="1" t="s">
        <v>125</v>
      </c>
      <c r="L3080"/>
      <c r="M3080"/>
      <c r="N3080"/>
    </row>
    <row r="3081" spans="1:14" ht="15" hidden="1" outlineLevel="2" x14ac:dyDescent="0.25">
      <c r="A3081" s="1"/>
      <c r="B3081" s="8" t="str">
        <f t="shared" si="2517"/>
        <v>KWH Snapshot - Channel 27</v>
      </c>
      <c r="C3081" s="1">
        <f t="shared" ref="C3081" si="2546">C3080+1</f>
        <v>27</v>
      </c>
      <c r="D3081" s="10">
        <f t="shared" si="2519"/>
        <v>7164</v>
      </c>
      <c r="E3081" s="1">
        <f t="shared" si="2520"/>
        <v>7165</v>
      </c>
      <c r="F3081" s="10">
        <f t="shared" si="2521"/>
        <v>13124</v>
      </c>
      <c r="G3081" s="11">
        <f t="shared" si="2522"/>
        <v>13125</v>
      </c>
      <c r="J3081" s="1" t="s">
        <v>125</v>
      </c>
      <c r="L3081"/>
      <c r="M3081"/>
      <c r="N3081"/>
    </row>
    <row r="3082" spans="1:14" ht="15" hidden="1" outlineLevel="2" x14ac:dyDescent="0.25">
      <c r="A3082" s="1"/>
      <c r="B3082" s="8" t="str">
        <f t="shared" si="2517"/>
        <v>KWH Snapshot - Channel 28</v>
      </c>
      <c r="C3082" s="1">
        <f t="shared" ref="C3082" si="2547">C3081+1</f>
        <v>28</v>
      </c>
      <c r="D3082" s="10">
        <f t="shared" si="2519"/>
        <v>7166</v>
      </c>
      <c r="E3082" s="1">
        <f t="shared" si="2520"/>
        <v>7167</v>
      </c>
      <c r="F3082" s="10">
        <f t="shared" si="2521"/>
        <v>13126</v>
      </c>
      <c r="G3082" s="11">
        <f t="shared" si="2522"/>
        <v>13127</v>
      </c>
      <c r="J3082" s="1" t="s">
        <v>125</v>
      </c>
      <c r="L3082"/>
      <c r="M3082"/>
      <c r="N3082"/>
    </row>
    <row r="3083" spans="1:14" ht="15" hidden="1" outlineLevel="2" x14ac:dyDescent="0.25">
      <c r="A3083" s="1"/>
      <c r="B3083" s="8" t="str">
        <f t="shared" si="2517"/>
        <v>KWH Snapshot - Channel 29</v>
      </c>
      <c r="C3083" s="1">
        <f t="shared" ref="C3083" si="2548">C3082+1</f>
        <v>29</v>
      </c>
      <c r="D3083" s="10">
        <f t="shared" si="2519"/>
        <v>7168</v>
      </c>
      <c r="E3083" s="1">
        <f t="shared" si="2520"/>
        <v>7169</v>
      </c>
      <c r="F3083" s="10">
        <f t="shared" si="2521"/>
        <v>13128</v>
      </c>
      <c r="G3083" s="11">
        <f t="shared" si="2522"/>
        <v>13129</v>
      </c>
      <c r="J3083" s="1" t="s">
        <v>125</v>
      </c>
      <c r="L3083"/>
      <c r="M3083"/>
      <c r="N3083"/>
    </row>
    <row r="3084" spans="1:14" ht="15" hidden="1" outlineLevel="2" x14ac:dyDescent="0.25">
      <c r="A3084" s="1"/>
      <c r="B3084" s="8" t="str">
        <f t="shared" si="2517"/>
        <v>KWH Snapshot - Channel 30</v>
      </c>
      <c r="C3084" s="1">
        <f t="shared" ref="C3084" si="2549">C3083+1</f>
        <v>30</v>
      </c>
      <c r="D3084" s="10">
        <f t="shared" si="2519"/>
        <v>7170</v>
      </c>
      <c r="E3084" s="1">
        <f t="shared" si="2520"/>
        <v>7171</v>
      </c>
      <c r="F3084" s="10">
        <f t="shared" si="2521"/>
        <v>13130</v>
      </c>
      <c r="G3084" s="11">
        <f t="shared" si="2522"/>
        <v>13131</v>
      </c>
      <c r="J3084" s="1" t="s">
        <v>125</v>
      </c>
      <c r="L3084"/>
      <c r="M3084"/>
      <c r="N3084"/>
    </row>
    <row r="3085" spans="1:14" ht="15" hidden="1" outlineLevel="2" x14ac:dyDescent="0.25">
      <c r="A3085" s="1"/>
      <c r="B3085" s="8" t="str">
        <f t="shared" si="2517"/>
        <v>KWH Snapshot - Channel 31</v>
      </c>
      <c r="C3085" s="1">
        <f t="shared" ref="C3085" si="2550">C3084+1</f>
        <v>31</v>
      </c>
      <c r="D3085" s="10">
        <f t="shared" si="2519"/>
        <v>7172</v>
      </c>
      <c r="E3085" s="1">
        <f t="shared" si="2520"/>
        <v>7173</v>
      </c>
      <c r="F3085" s="10">
        <f t="shared" si="2521"/>
        <v>13132</v>
      </c>
      <c r="G3085" s="11">
        <f t="shared" si="2522"/>
        <v>13133</v>
      </c>
      <c r="J3085" s="1" t="s">
        <v>125</v>
      </c>
      <c r="L3085"/>
      <c r="M3085"/>
      <c r="N3085"/>
    </row>
    <row r="3086" spans="1:14" ht="15" hidden="1" outlineLevel="2" x14ac:dyDescent="0.25">
      <c r="A3086" s="1"/>
      <c r="B3086" s="8" t="str">
        <f t="shared" si="2517"/>
        <v>KWH Snapshot - Channel 32</v>
      </c>
      <c r="C3086" s="1">
        <f t="shared" ref="C3086" si="2551">C3085+1</f>
        <v>32</v>
      </c>
      <c r="D3086" s="10">
        <f t="shared" si="2519"/>
        <v>7174</v>
      </c>
      <c r="E3086" s="1">
        <f t="shared" si="2520"/>
        <v>7175</v>
      </c>
      <c r="F3086" s="10">
        <f t="shared" si="2521"/>
        <v>13134</v>
      </c>
      <c r="G3086" s="11">
        <f t="shared" si="2522"/>
        <v>13135</v>
      </c>
      <c r="J3086" s="1" t="s">
        <v>125</v>
      </c>
      <c r="L3086"/>
      <c r="M3086"/>
      <c r="N3086"/>
    </row>
    <row r="3087" spans="1:14" ht="15" hidden="1" outlineLevel="2" x14ac:dyDescent="0.25">
      <c r="A3087" s="1"/>
      <c r="B3087" s="8" t="str">
        <f t="shared" si="2517"/>
        <v>KWH Snapshot - Channel 33</v>
      </c>
      <c r="C3087" s="1">
        <f t="shared" ref="C3087" si="2552">C3086+1</f>
        <v>33</v>
      </c>
      <c r="D3087" s="10">
        <f t="shared" si="2519"/>
        <v>7176</v>
      </c>
      <c r="E3087" s="1">
        <f t="shared" si="2520"/>
        <v>7177</v>
      </c>
      <c r="F3087" s="10">
        <f t="shared" si="2521"/>
        <v>13136</v>
      </c>
      <c r="G3087" s="11">
        <f t="shared" si="2522"/>
        <v>13137</v>
      </c>
      <c r="J3087" s="1" t="s">
        <v>125</v>
      </c>
      <c r="L3087"/>
      <c r="M3087"/>
      <c r="N3087"/>
    </row>
    <row r="3088" spans="1:14" ht="15" hidden="1" outlineLevel="2" x14ac:dyDescent="0.25">
      <c r="A3088" s="1"/>
      <c r="B3088" s="8" t="str">
        <f t="shared" si="2517"/>
        <v>KWH Snapshot - Channel 34</v>
      </c>
      <c r="C3088" s="1">
        <f t="shared" ref="C3088" si="2553">C3087+1</f>
        <v>34</v>
      </c>
      <c r="D3088" s="10">
        <f t="shared" si="2519"/>
        <v>7178</v>
      </c>
      <c r="E3088" s="1">
        <f t="shared" si="2520"/>
        <v>7179</v>
      </c>
      <c r="F3088" s="10">
        <f t="shared" si="2521"/>
        <v>13138</v>
      </c>
      <c r="G3088" s="11">
        <f t="shared" si="2522"/>
        <v>13139</v>
      </c>
      <c r="J3088" s="1" t="s">
        <v>125</v>
      </c>
      <c r="L3088"/>
      <c r="M3088"/>
      <c r="N3088"/>
    </row>
    <row r="3089" spans="1:14" ht="15" hidden="1" outlineLevel="2" x14ac:dyDescent="0.25">
      <c r="A3089" s="1"/>
      <c r="B3089" s="8" t="str">
        <f t="shared" si="2517"/>
        <v>KWH Snapshot - Channel 35</v>
      </c>
      <c r="C3089" s="1">
        <f t="shared" ref="C3089" si="2554">C3088+1</f>
        <v>35</v>
      </c>
      <c r="D3089" s="10">
        <f t="shared" si="2519"/>
        <v>7180</v>
      </c>
      <c r="E3089" s="1">
        <f t="shared" si="2520"/>
        <v>7181</v>
      </c>
      <c r="F3089" s="10">
        <f t="shared" si="2521"/>
        <v>13140</v>
      </c>
      <c r="G3089" s="11">
        <f t="shared" si="2522"/>
        <v>13141</v>
      </c>
      <c r="J3089" s="1" t="s">
        <v>125</v>
      </c>
      <c r="L3089"/>
      <c r="M3089"/>
      <c r="N3089"/>
    </row>
    <row r="3090" spans="1:14" ht="15" hidden="1" outlineLevel="2" x14ac:dyDescent="0.25">
      <c r="A3090" s="1"/>
      <c r="B3090" s="8" t="str">
        <f t="shared" si="2517"/>
        <v>KWH Snapshot - Channel 36</v>
      </c>
      <c r="C3090" s="1">
        <f t="shared" ref="C3090" si="2555">C3089+1</f>
        <v>36</v>
      </c>
      <c r="D3090" s="10">
        <f t="shared" si="2519"/>
        <v>7182</v>
      </c>
      <c r="E3090" s="1">
        <f t="shared" si="2520"/>
        <v>7183</v>
      </c>
      <c r="F3090" s="10">
        <f t="shared" si="2521"/>
        <v>13142</v>
      </c>
      <c r="G3090" s="11">
        <f t="shared" si="2522"/>
        <v>13143</v>
      </c>
      <c r="J3090" s="1" t="s">
        <v>125</v>
      </c>
      <c r="L3090"/>
      <c r="M3090"/>
      <c r="N3090"/>
    </row>
    <row r="3091" spans="1:14" ht="15" hidden="1" outlineLevel="2" x14ac:dyDescent="0.25">
      <c r="A3091" s="1"/>
      <c r="B3091" s="8" t="str">
        <f t="shared" si="2517"/>
        <v>KWH Snapshot - Channel 37</v>
      </c>
      <c r="C3091" s="1">
        <f t="shared" ref="C3091" si="2556">C3090+1</f>
        <v>37</v>
      </c>
      <c r="D3091" s="10">
        <f t="shared" si="2519"/>
        <v>7184</v>
      </c>
      <c r="E3091" s="1">
        <f t="shared" si="2520"/>
        <v>7185</v>
      </c>
      <c r="F3091" s="10">
        <f t="shared" si="2521"/>
        <v>13144</v>
      </c>
      <c r="G3091" s="11">
        <f t="shared" si="2522"/>
        <v>13145</v>
      </c>
      <c r="J3091" s="1" t="s">
        <v>125</v>
      </c>
      <c r="L3091"/>
      <c r="M3091"/>
      <c r="N3091"/>
    </row>
    <row r="3092" spans="1:14" ht="15" hidden="1" outlineLevel="2" x14ac:dyDescent="0.25">
      <c r="A3092" s="1"/>
      <c r="B3092" s="8" t="str">
        <f t="shared" si="2517"/>
        <v>KWH Snapshot - Channel 38</v>
      </c>
      <c r="C3092" s="1">
        <f t="shared" ref="C3092" si="2557">C3091+1</f>
        <v>38</v>
      </c>
      <c r="D3092" s="10">
        <f t="shared" si="2519"/>
        <v>7186</v>
      </c>
      <c r="E3092" s="1">
        <f t="shared" si="2520"/>
        <v>7187</v>
      </c>
      <c r="F3092" s="10">
        <f t="shared" si="2521"/>
        <v>13146</v>
      </c>
      <c r="G3092" s="11">
        <f t="shared" si="2522"/>
        <v>13147</v>
      </c>
      <c r="J3092" s="1" t="s">
        <v>125</v>
      </c>
      <c r="L3092"/>
      <c r="M3092"/>
      <c r="N3092"/>
    </row>
    <row r="3093" spans="1:14" ht="15" hidden="1" outlineLevel="2" x14ac:dyDescent="0.25">
      <c r="A3093" s="1"/>
      <c r="B3093" s="8" t="str">
        <f t="shared" si="2517"/>
        <v>KWH Snapshot - Channel 39</v>
      </c>
      <c r="C3093" s="1">
        <f t="shared" ref="C3093" si="2558">C3092+1</f>
        <v>39</v>
      </c>
      <c r="D3093" s="10">
        <f t="shared" si="2519"/>
        <v>7188</v>
      </c>
      <c r="E3093" s="1">
        <f t="shared" si="2520"/>
        <v>7189</v>
      </c>
      <c r="F3093" s="10">
        <f t="shared" si="2521"/>
        <v>13148</v>
      </c>
      <c r="G3093" s="11">
        <f t="shared" si="2522"/>
        <v>13149</v>
      </c>
      <c r="J3093" s="1" t="s">
        <v>125</v>
      </c>
      <c r="L3093"/>
      <c r="M3093"/>
      <c r="N3093"/>
    </row>
    <row r="3094" spans="1:14" ht="15" hidden="1" outlineLevel="2" x14ac:dyDescent="0.25">
      <c r="A3094" s="1"/>
      <c r="B3094" s="8" t="str">
        <f t="shared" si="2517"/>
        <v>KWH Snapshot - Channel 40</v>
      </c>
      <c r="C3094" s="1">
        <f t="shared" ref="C3094" si="2559">C3093+1</f>
        <v>40</v>
      </c>
      <c r="D3094" s="10">
        <f t="shared" si="2519"/>
        <v>7190</v>
      </c>
      <c r="E3094" s="1">
        <f t="shared" si="2520"/>
        <v>7191</v>
      </c>
      <c r="F3094" s="10">
        <f t="shared" si="2521"/>
        <v>13150</v>
      </c>
      <c r="G3094" s="11">
        <f t="shared" si="2522"/>
        <v>13151</v>
      </c>
      <c r="J3094" s="1" t="s">
        <v>125</v>
      </c>
      <c r="L3094"/>
      <c r="M3094"/>
      <c r="N3094"/>
    </row>
    <row r="3095" spans="1:14" ht="15" hidden="1" outlineLevel="2" x14ac:dyDescent="0.25">
      <c r="A3095" s="1"/>
      <c r="B3095" s="8" t="str">
        <f t="shared" si="2517"/>
        <v>KWH Snapshot - Channel 41</v>
      </c>
      <c r="C3095" s="1">
        <f t="shared" ref="C3095" si="2560">C3094+1</f>
        <v>41</v>
      </c>
      <c r="D3095" s="10">
        <f t="shared" si="2519"/>
        <v>7192</v>
      </c>
      <c r="E3095" s="1">
        <f t="shared" si="2520"/>
        <v>7193</v>
      </c>
      <c r="F3095" s="10">
        <f t="shared" si="2521"/>
        <v>13152</v>
      </c>
      <c r="G3095" s="11">
        <f t="shared" si="2522"/>
        <v>13153</v>
      </c>
      <c r="J3095" s="1" t="s">
        <v>125</v>
      </c>
      <c r="L3095"/>
      <c r="M3095"/>
      <c r="N3095"/>
    </row>
    <row r="3096" spans="1:14" ht="15" hidden="1" outlineLevel="2" x14ac:dyDescent="0.25">
      <c r="A3096" s="1"/>
      <c r="B3096" s="8" t="str">
        <f t="shared" si="2517"/>
        <v>KWH Snapshot - Channel 42</v>
      </c>
      <c r="C3096" s="1">
        <f t="shared" ref="C3096" si="2561">C3095+1</f>
        <v>42</v>
      </c>
      <c r="D3096" s="10">
        <f t="shared" si="2519"/>
        <v>7194</v>
      </c>
      <c r="E3096" s="1">
        <f t="shared" si="2520"/>
        <v>7195</v>
      </c>
      <c r="F3096" s="10">
        <f t="shared" si="2521"/>
        <v>13154</v>
      </c>
      <c r="G3096" s="11">
        <f t="shared" si="2522"/>
        <v>13155</v>
      </c>
      <c r="J3096" s="1" t="s">
        <v>125</v>
      </c>
      <c r="L3096"/>
      <c r="M3096"/>
      <c r="N3096"/>
    </row>
    <row r="3097" spans="1:14" ht="15" hidden="1" outlineLevel="2" x14ac:dyDescent="0.25">
      <c r="A3097" s="1"/>
      <c r="B3097" s="8" t="str">
        <f t="shared" si="2517"/>
        <v>KWH Snapshot - Channel 43</v>
      </c>
      <c r="C3097" s="1">
        <f t="shared" ref="C3097" si="2562">C3096+1</f>
        <v>43</v>
      </c>
      <c r="D3097" s="10">
        <f t="shared" si="2519"/>
        <v>7196</v>
      </c>
      <c r="E3097" s="1">
        <f t="shared" si="2520"/>
        <v>7197</v>
      </c>
      <c r="F3097" s="10">
        <f t="shared" si="2521"/>
        <v>13156</v>
      </c>
      <c r="G3097" s="11">
        <f t="shared" si="2522"/>
        <v>13157</v>
      </c>
      <c r="J3097" s="1" t="s">
        <v>125</v>
      </c>
      <c r="L3097"/>
      <c r="M3097"/>
      <c r="N3097"/>
    </row>
    <row r="3098" spans="1:14" ht="15" hidden="1" outlineLevel="2" x14ac:dyDescent="0.25">
      <c r="A3098" s="1"/>
      <c r="B3098" s="8" t="str">
        <f t="shared" si="2517"/>
        <v>KWH Snapshot - Channel 44</v>
      </c>
      <c r="C3098" s="1">
        <f t="shared" ref="C3098" si="2563">C3097+1</f>
        <v>44</v>
      </c>
      <c r="D3098" s="10">
        <f t="shared" si="2519"/>
        <v>7198</v>
      </c>
      <c r="E3098" s="1">
        <f t="shared" si="2520"/>
        <v>7199</v>
      </c>
      <c r="F3098" s="10">
        <f t="shared" si="2521"/>
        <v>13158</v>
      </c>
      <c r="G3098" s="11">
        <f t="shared" si="2522"/>
        <v>13159</v>
      </c>
      <c r="J3098" s="1" t="s">
        <v>125</v>
      </c>
      <c r="L3098"/>
      <c r="M3098"/>
      <c r="N3098"/>
    </row>
    <row r="3099" spans="1:14" ht="15" hidden="1" outlineLevel="2" x14ac:dyDescent="0.25">
      <c r="A3099" s="1"/>
      <c r="B3099" s="8" t="str">
        <f t="shared" si="2517"/>
        <v>KWH Snapshot - Channel 45</v>
      </c>
      <c r="C3099" s="1">
        <f t="shared" ref="C3099" si="2564">C3098+1</f>
        <v>45</v>
      </c>
      <c r="D3099" s="10">
        <f t="shared" si="2519"/>
        <v>7200</v>
      </c>
      <c r="E3099" s="1">
        <f t="shared" si="2520"/>
        <v>7201</v>
      </c>
      <c r="F3099" s="10">
        <f t="shared" si="2521"/>
        <v>13160</v>
      </c>
      <c r="G3099" s="11">
        <f t="shared" si="2522"/>
        <v>13161</v>
      </c>
      <c r="J3099" s="1" t="s">
        <v>125</v>
      </c>
      <c r="L3099"/>
      <c r="M3099"/>
      <c r="N3099"/>
    </row>
    <row r="3100" spans="1:14" ht="15" hidden="1" outlineLevel="2" x14ac:dyDescent="0.25">
      <c r="A3100" s="1"/>
      <c r="B3100" s="8" t="str">
        <f t="shared" si="2517"/>
        <v>KWH Snapshot - Channel 46</v>
      </c>
      <c r="C3100" s="1">
        <f t="shared" ref="C3100" si="2565">C3099+1</f>
        <v>46</v>
      </c>
      <c r="D3100" s="10">
        <f t="shared" si="2519"/>
        <v>7202</v>
      </c>
      <c r="E3100" s="1">
        <f t="shared" si="2520"/>
        <v>7203</v>
      </c>
      <c r="F3100" s="10">
        <f t="shared" si="2521"/>
        <v>13162</v>
      </c>
      <c r="G3100" s="11">
        <f t="shared" si="2522"/>
        <v>13163</v>
      </c>
      <c r="J3100" s="1" t="s">
        <v>125</v>
      </c>
      <c r="L3100"/>
      <c r="M3100"/>
      <c r="N3100"/>
    </row>
    <row r="3101" spans="1:14" ht="15" hidden="1" outlineLevel="2" x14ac:dyDescent="0.25">
      <c r="A3101" s="1"/>
      <c r="B3101" s="8" t="str">
        <f t="shared" si="2517"/>
        <v>KWH Snapshot - Channel 47</v>
      </c>
      <c r="C3101" s="1">
        <f t="shared" ref="C3101" si="2566">C3100+1</f>
        <v>47</v>
      </c>
      <c r="D3101" s="10">
        <f t="shared" si="2519"/>
        <v>7204</v>
      </c>
      <c r="E3101" s="1">
        <f t="shared" si="2520"/>
        <v>7205</v>
      </c>
      <c r="F3101" s="10">
        <f t="shared" si="2521"/>
        <v>13164</v>
      </c>
      <c r="G3101" s="11">
        <f t="shared" si="2522"/>
        <v>13165</v>
      </c>
      <c r="J3101" s="1" t="s">
        <v>125</v>
      </c>
      <c r="L3101"/>
      <c r="M3101"/>
      <c r="N3101"/>
    </row>
    <row r="3102" spans="1:14" ht="15" hidden="1" outlineLevel="2" x14ac:dyDescent="0.25">
      <c r="A3102" s="1"/>
      <c r="B3102" s="8" t="str">
        <f t="shared" si="2517"/>
        <v>KWH Snapshot - Channel 48</v>
      </c>
      <c r="C3102" s="1">
        <f t="shared" ref="C3102" si="2567">C3101+1</f>
        <v>48</v>
      </c>
      <c r="D3102" s="10">
        <f t="shared" si="2519"/>
        <v>7206</v>
      </c>
      <c r="E3102" s="1">
        <f t="shared" si="2520"/>
        <v>7207</v>
      </c>
      <c r="F3102" s="10">
        <f t="shared" si="2521"/>
        <v>13166</v>
      </c>
      <c r="G3102" s="11">
        <f t="shared" si="2522"/>
        <v>13167</v>
      </c>
      <c r="J3102" s="1" t="s">
        <v>125</v>
      </c>
      <c r="L3102"/>
      <c r="M3102"/>
      <c r="N3102"/>
    </row>
    <row r="3103" spans="1:14" ht="15" hidden="1" outlineLevel="2" x14ac:dyDescent="0.25">
      <c r="A3103" s="1"/>
      <c r="B3103" s="8" t="str">
        <f t="shared" si="2517"/>
        <v>KWH Snapshot - Channel 49</v>
      </c>
      <c r="C3103" s="1">
        <f t="shared" ref="C3103" si="2568">C3102+1</f>
        <v>49</v>
      </c>
      <c r="D3103" s="10">
        <f t="shared" si="2519"/>
        <v>7208</v>
      </c>
      <c r="E3103" s="1">
        <f t="shared" si="2520"/>
        <v>7209</v>
      </c>
      <c r="F3103" s="10">
        <f t="shared" si="2521"/>
        <v>13168</v>
      </c>
      <c r="G3103" s="11">
        <f t="shared" si="2522"/>
        <v>13169</v>
      </c>
      <c r="J3103" s="1" t="s">
        <v>125</v>
      </c>
      <c r="L3103"/>
      <c r="M3103"/>
      <c r="N3103"/>
    </row>
    <row r="3104" spans="1:14" ht="15" hidden="1" outlineLevel="2" x14ac:dyDescent="0.25">
      <c r="A3104" s="1"/>
      <c r="B3104" s="8" t="str">
        <f t="shared" si="2517"/>
        <v>KWH Snapshot - Channel 50</v>
      </c>
      <c r="C3104" s="1">
        <f t="shared" ref="C3104" si="2569">C3103+1</f>
        <v>50</v>
      </c>
      <c r="D3104" s="10">
        <f t="shared" si="2519"/>
        <v>7210</v>
      </c>
      <c r="E3104" s="1">
        <f t="shared" si="2520"/>
        <v>7211</v>
      </c>
      <c r="F3104" s="10">
        <f t="shared" si="2521"/>
        <v>13170</v>
      </c>
      <c r="G3104" s="11">
        <f t="shared" si="2522"/>
        <v>13171</v>
      </c>
      <c r="J3104" s="1" t="s">
        <v>125</v>
      </c>
      <c r="L3104"/>
      <c r="M3104"/>
      <c r="N3104"/>
    </row>
    <row r="3105" spans="1:14" ht="15" hidden="1" outlineLevel="2" x14ac:dyDescent="0.25">
      <c r="A3105" s="1"/>
      <c r="B3105" s="8" t="str">
        <f t="shared" si="2517"/>
        <v>KWH Snapshot - Channel 51</v>
      </c>
      <c r="C3105" s="1">
        <f t="shared" ref="C3105" si="2570">C3104+1</f>
        <v>51</v>
      </c>
      <c r="D3105" s="10">
        <f t="shared" si="2519"/>
        <v>7212</v>
      </c>
      <c r="E3105" s="1">
        <f t="shared" si="2520"/>
        <v>7213</v>
      </c>
      <c r="F3105" s="10">
        <f t="shared" si="2521"/>
        <v>13172</v>
      </c>
      <c r="G3105" s="11">
        <f t="shared" si="2522"/>
        <v>13173</v>
      </c>
      <c r="J3105" s="1" t="s">
        <v>125</v>
      </c>
      <c r="L3105"/>
      <c r="M3105"/>
      <c r="N3105"/>
    </row>
    <row r="3106" spans="1:14" ht="15" hidden="1" outlineLevel="2" x14ac:dyDescent="0.25">
      <c r="A3106" s="1"/>
      <c r="B3106" s="8" t="str">
        <f t="shared" si="2517"/>
        <v>KWH Snapshot - Channel 52</v>
      </c>
      <c r="C3106" s="1">
        <f t="shared" ref="C3106" si="2571">C3105+1</f>
        <v>52</v>
      </c>
      <c r="D3106" s="10">
        <f t="shared" si="2519"/>
        <v>7214</v>
      </c>
      <c r="E3106" s="1">
        <f t="shared" si="2520"/>
        <v>7215</v>
      </c>
      <c r="F3106" s="10">
        <f t="shared" si="2521"/>
        <v>13174</v>
      </c>
      <c r="G3106" s="11">
        <f t="shared" si="2522"/>
        <v>13175</v>
      </c>
      <c r="J3106" s="1" t="s">
        <v>125</v>
      </c>
      <c r="L3106"/>
      <c r="M3106"/>
      <c r="N3106"/>
    </row>
    <row r="3107" spans="1:14" ht="15" hidden="1" outlineLevel="2" x14ac:dyDescent="0.25">
      <c r="A3107" s="1"/>
      <c r="B3107" s="8" t="str">
        <f t="shared" si="2517"/>
        <v>KWH Snapshot - Channel 53</v>
      </c>
      <c r="C3107" s="1">
        <f t="shared" ref="C3107" si="2572">C3106+1</f>
        <v>53</v>
      </c>
      <c r="D3107" s="10">
        <f t="shared" si="2519"/>
        <v>7216</v>
      </c>
      <c r="E3107" s="1">
        <f t="shared" si="2520"/>
        <v>7217</v>
      </c>
      <c r="F3107" s="10">
        <f t="shared" si="2521"/>
        <v>13176</v>
      </c>
      <c r="G3107" s="11">
        <f t="shared" si="2522"/>
        <v>13177</v>
      </c>
      <c r="J3107" s="1" t="s">
        <v>125</v>
      </c>
      <c r="L3107"/>
      <c r="M3107"/>
      <c r="N3107"/>
    </row>
    <row r="3108" spans="1:14" ht="15" hidden="1" outlineLevel="2" x14ac:dyDescent="0.25">
      <c r="A3108" s="1"/>
      <c r="B3108" s="8" t="str">
        <f t="shared" si="2517"/>
        <v>KWH Snapshot - Channel 54</v>
      </c>
      <c r="C3108" s="1">
        <f t="shared" ref="C3108" si="2573">C3107+1</f>
        <v>54</v>
      </c>
      <c r="D3108" s="10">
        <f t="shared" si="2519"/>
        <v>7218</v>
      </c>
      <c r="E3108" s="1">
        <f t="shared" si="2520"/>
        <v>7219</v>
      </c>
      <c r="F3108" s="10">
        <f t="shared" si="2521"/>
        <v>13178</v>
      </c>
      <c r="G3108" s="11">
        <f t="shared" si="2522"/>
        <v>13179</v>
      </c>
      <c r="J3108" s="1" t="s">
        <v>125</v>
      </c>
      <c r="L3108"/>
      <c r="M3108"/>
      <c r="N3108"/>
    </row>
    <row r="3109" spans="1:14" ht="15" hidden="1" outlineLevel="2" x14ac:dyDescent="0.25">
      <c r="A3109" s="1"/>
      <c r="B3109" s="8" t="str">
        <f t="shared" si="2517"/>
        <v>KWH Snapshot - Channel 55</v>
      </c>
      <c r="C3109" s="1">
        <f t="shared" ref="C3109" si="2574">C3108+1</f>
        <v>55</v>
      </c>
      <c r="D3109" s="10">
        <f t="shared" si="2519"/>
        <v>7220</v>
      </c>
      <c r="E3109" s="1">
        <f t="shared" si="2520"/>
        <v>7221</v>
      </c>
      <c r="F3109" s="10">
        <f t="shared" si="2521"/>
        <v>13180</v>
      </c>
      <c r="G3109" s="11">
        <f t="shared" si="2522"/>
        <v>13181</v>
      </c>
      <c r="J3109" s="1" t="s">
        <v>125</v>
      </c>
      <c r="L3109"/>
      <c r="M3109"/>
      <c r="N3109"/>
    </row>
    <row r="3110" spans="1:14" ht="15" hidden="1" outlineLevel="2" x14ac:dyDescent="0.25">
      <c r="A3110" s="1"/>
      <c r="B3110" s="8" t="str">
        <f t="shared" si="2517"/>
        <v>KWH Snapshot - Channel 56</v>
      </c>
      <c r="C3110" s="1">
        <f t="shared" ref="C3110" si="2575">C3109+1</f>
        <v>56</v>
      </c>
      <c r="D3110" s="10">
        <f t="shared" si="2519"/>
        <v>7222</v>
      </c>
      <c r="E3110" s="1">
        <f t="shared" si="2520"/>
        <v>7223</v>
      </c>
      <c r="F3110" s="10">
        <f t="shared" si="2521"/>
        <v>13182</v>
      </c>
      <c r="G3110" s="11">
        <f t="shared" si="2522"/>
        <v>13183</v>
      </c>
      <c r="J3110" s="1" t="s">
        <v>125</v>
      </c>
      <c r="L3110"/>
      <c r="M3110"/>
      <c r="N3110"/>
    </row>
    <row r="3111" spans="1:14" ht="15" hidden="1" outlineLevel="2" x14ac:dyDescent="0.25">
      <c r="A3111" s="1"/>
      <c r="B3111" s="8" t="str">
        <f t="shared" si="2517"/>
        <v>KWH Snapshot - Channel 57</v>
      </c>
      <c r="C3111" s="1">
        <f t="shared" ref="C3111" si="2576">C3110+1</f>
        <v>57</v>
      </c>
      <c r="D3111" s="10">
        <f t="shared" si="2519"/>
        <v>7224</v>
      </c>
      <c r="E3111" s="1">
        <f t="shared" si="2520"/>
        <v>7225</v>
      </c>
      <c r="F3111" s="10">
        <f t="shared" si="2521"/>
        <v>13184</v>
      </c>
      <c r="G3111" s="11">
        <f t="shared" si="2522"/>
        <v>13185</v>
      </c>
      <c r="J3111" s="1" t="s">
        <v>125</v>
      </c>
      <c r="L3111"/>
      <c r="M3111"/>
      <c r="N3111"/>
    </row>
    <row r="3112" spans="1:14" ht="15" hidden="1" outlineLevel="2" x14ac:dyDescent="0.25">
      <c r="A3112" s="1"/>
      <c r="B3112" s="8" t="str">
        <f t="shared" si="2517"/>
        <v>KWH Snapshot - Channel 58</v>
      </c>
      <c r="C3112" s="1">
        <f t="shared" ref="C3112" si="2577">C3111+1</f>
        <v>58</v>
      </c>
      <c r="D3112" s="10">
        <f t="shared" si="2519"/>
        <v>7226</v>
      </c>
      <c r="E3112" s="1">
        <f t="shared" si="2520"/>
        <v>7227</v>
      </c>
      <c r="F3112" s="10">
        <f t="shared" si="2521"/>
        <v>13186</v>
      </c>
      <c r="G3112" s="11">
        <f t="shared" si="2522"/>
        <v>13187</v>
      </c>
      <c r="J3112" s="1" t="s">
        <v>125</v>
      </c>
      <c r="L3112"/>
      <c r="M3112"/>
      <c r="N3112"/>
    </row>
    <row r="3113" spans="1:14" ht="15" hidden="1" outlineLevel="2" x14ac:dyDescent="0.25">
      <c r="A3113" s="1"/>
      <c r="B3113" s="8" t="str">
        <f t="shared" si="2517"/>
        <v>KWH Snapshot - Channel 59</v>
      </c>
      <c r="C3113" s="1">
        <f t="shared" ref="C3113" si="2578">C3112+1</f>
        <v>59</v>
      </c>
      <c r="D3113" s="10">
        <f t="shared" si="2519"/>
        <v>7228</v>
      </c>
      <c r="E3113" s="1">
        <f t="shared" si="2520"/>
        <v>7229</v>
      </c>
      <c r="F3113" s="10">
        <f t="shared" si="2521"/>
        <v>13188</v>
      </c>
      <c r="G3113" s="11">
        <f t="shared" si="2522"/>
        <v>13189</v>
      </c>
      <c r="J3113" s="1" t="s">
        <v>125</v>
      </c>
      <c r="L3113"/>
      <c r="M3113"/>
      <c r="N3113"/>
    </row>
    <row r="3114" spans="1:14" ht="15" hidden="1" outlineLevel="2" x14ac:dyDescent="0.25">
      <c r="A3114" s="1"/>
      <c r="B3114" s="8" t="str">
        <f t="shared" si="2517"/>
        <v>KWH Snapshot - Channel 60</v>
      </c>
      <c r="C3114" s="1">
        <f t="shared" ref="C3114" si="2579">C3113+1</f>
        <v>60</v>
      </c>
      <c r="D3114" s="10">
        <f t="shared" si="2519"/>
        <v>7230</v>
      </c>
      <c r="E3114" s="1">
        <f t="shared" si="2520"/>
        <v>7231</v>
      </c>
      <c r="F3114" s="10">
        <f t="shared" si="2521"/>
        <v>13190</v>
      </c>
      <c r="G3114" s="11">
        <f t="shared" si="2522"/>
        <v>13191</v>
      </c>
      <c r="J3114" s="1" t="s">
        <v>125</v>
      </c>
      <c r="L3114"/>
      <c r="M3114"/>
      <c r="N3114"/>
    </row>
    <row r="3115" spans="1:14" ht="15" hidden="1" outlineLevel="2" x14ac:dyDescent="0.25">
      <c r="A3115" s="1"/>
      <c r="B3115" s="8" t="str">
        <f t="shared" si="2517"/>
        <v>KWH Snapshot - Channel 61</v>
      </c>
      <c r="C3115" s="1">
        <f t="shared" ref="C3115" si="2580">C3114+1</f>
        <v>61</v>
      </c>
      <c r="D3115" s="10">
        <f t="shared" si="2519"/>
        <v>7232</v>
      </c>
      <c r="E3115" s="1">
        <f t="shared" si="2520"/>
        <v>7233</v>
      </c>
      <c r="F3115" s="10">
        <f t="shared" si="2521"/>
        <v>13192</v>
      </c>
      <c r="G3115" s="11">
        <f t="shared" si="2522"/>
        <v>13193</v>
      </c>
      <c r="J3115" s="1" t="s">
        <v>125</v>
      </c>
      <c r="L3115"/>
      <c r="M3115"/>
      <c r="N3115"/>
    </row>
    <row r="3116" spans="1:14" ht="15" hidden="1" outlineLevel="2" x14ac:dyDescent="0.25">
      <c r="A3116" s="1"/>
      <c r="B3116" s="8" t="str">
        <f t="shared" si="2517"/>
        <v>KWH Snapshot - Channel 62</v>
      </c>
      <c r="C3116" s="1">
        <f t="shared" ref="C3116" si="2581">C3115+1</f>
        <v>62</v>
      </c>
      <c r="D3116" s="10">
        <f t="shared" si="2519"/>
        <v>7234</v>
      </c>
      <c r="E3116" s="1">
        <f t="shared" si="2520"/>
        <v>7235</v>
      </c>
      <c r="F3116" s="10">
        <f t="shared" si="2521"/>
        <v>13194</v>
      </c>
      <c r="G3116" s="11">
        <f t="shared" si="2522"/>
        <v>13195</v>
      </c>
      <c r="J3116" s="1" t="s">
        <v>125</v>
      </c>
      <c r="L3116"/>
      <c r="M3116"/>
      <c r="N3116"/>
    </row>
    <row r="3117" spans="1:14" ht="15" hidden="1" outlineLevel="2" x14ac:dyDescent="0.25">
      <c r="A3117" s="1"/>
      <c r="B3117" s="8" t="str">
        <f t="shared" si="2517"/>
        <v>KWH Snapshot - Channel 63</v>
      </c>
      <c r="C3117" s="1">
        <f t="shared" ref="C3117" si="2582">C3116+1</f>
        <v>63</v>
      </c>
      <c r="D3117" s="10">
        <f t="shared" si="2519"/>
        <v>7236</v>
      </c>
      <c r="E3117" s="1">
        <f t="shared" si="2520"/>
        <v>7237</v>
      </c>
      <c r="F3117" s="10">
        <f t="shared" si="2521"/>
        <v>13196</v>
      </c>
      <c r="G3117" s="11">
        <f t="shared" si="2522"/>
        <v>13197</v>
      </c>
      <c r="J3117" s="1" t="s">
        <v>125</v>
      </c>
      <c r="L3117"/>
      <c r="M3117"/>
      <c r="N3117"/>
    </row>
    <row r="3118" spans="1:14" ht="15" hidden="1" outlineLevel="2" x14ac:dyDescent="0.25">
      <c r="A3118" s="1"/>
      <c r="B3118" s="8" t="str">
        <f t="shared" si="2517"/>
        <v>KWH Snapshot - Channel 64</v>
      </c>
      <c r="C3118" s="1">
        <f t="shared" ref="C3118" si="2583">C3117+1</f>
        <v>64</v>
      </c>
      <c r="D3118" s="10">
        <f t="shared" si="2519"/>
        <v>7238</v>
      </c>
      <c r="E3118" s="1">
        <f t="shared" si="2520"/>
        <v>7239</v>
      </c>
      <c r="F3118" s="10">
        <f t="shared" si="2521"/>
        <v>13198</v>
      </c>
      <c r="G3118" s="11">
        <f t="shared" si="2522"/>
        <v>13199</v>
      </c>
      <c r="J3118" s="1" t="s">
        <v>125</v>
      </c>
      <c r="L3118"/>
      <c r="M3118"/>
      <c r="N3118"/>
    </row>
    <row r="3119" spans="1:14" ht="15" hidden="1" outlineLevel="2" x14ac:dyDescent="0.25">
      <c r="A3119" s="1"/>
      <c r="B3119" s="8" t="str">
        <f t="shared" si="2517"/>
        <v>KWH Snapshot - Channel 65</v>
      </c>
      <c r="C3119" s="1">
        <f t="shared" ref="C3119" si="2584">C3118+1</f>
        <v>65</v>
      </c>
      <c r="D3119" s="10">
        <f t="shared" si="2519"/>
        <v>7240</v>
      </c>
      <c r="E3119" s="1">
        <f t="shared" si="2520"/>
        <v>7241</v>
      </c>
      <c r="F3119" s="10">
        <f t="shared" si="2521"/>
        <v>13200</v>
      </c>
      <c r="G3119" s="11">
        <f t="shared" si="2522"/>
        <v>13201</v>
      </c>
      <c r="J3119" s="1" t="s">
        <v>125</v>
      </c>
      <c r="L3119"/>
      <c r="M3119"/>
      <c r="N3119"/>
    </row>
    <row r="3120" spans="1:14" ht="15" hidden="1" outlineLevel="2" x14ac:dyDescent="0.25">
      <c r="A3120" s="1"/>
      <c r="B3120" s="8" t="str">
        <f t="shared" ref="B3120:B3150" si="2585">CONCATENATE("KWH Snapshot - Channel ",C3120)</f>
        <v>KWH Snapshot - Channel 66</v>
      </c>
      <c r="C3120" s="1">
        <f t="shared" ref="C3120" si="2586">C3119+1</f>
        <v>66</v>
      </c>
      <c r="D3120" s="10">
        <f t="shared" si="2519"/>
        <v>7242</v>
      </c>
      <c r="E3120" s="1">
        <f t="shared" si="2520"/>
        <v>7243</v>
      </c>
      <c r="F3120" s="10">
        <f t="shared" si="2521"/>
        <v>13202</v>
      </c>
      <c r="G3120" s="11">
        <f t="shared" si="2522"/>
        <v>13203</v>
      </c>
      <c r="J3120" s="1" t="s">
        <v>125</v>
      </c>
      <c r="L3120"/>
      <c r="M3120"/>
      <c r="N3120"/>
    </row>
    <row r="3121" spans="1:14" ht="15" hidden="1" outlineLevel="2" x14ac:dyDescent="0.25">
      <c r="A3121" s="1"/>
      <c r="B3121" s="8" t="str">
        <f t="shared" si="2585"/>
        <v>KWH Snapshot - Channel 67</v>
      </c>
      <c r="C3121" s="1">
        <f t="shared" ref="C3121" si="2587">C3120+1</f>
        <v>67</v>
      </c>
      <c r="D3121" s="10">
        <f t="shared" ref="D3121:D3150" si="2588">E3120+1</f>
        <v>7244</v>
      </c>
      <c r="E3121" s="1">
        <f t="shared" ref="E3121:E3150" si="2589">+D3121+1</f>
        <v>7245</v>
      </c>
      <c r="F3121" s="10">
        <f t="shared" ref="F3121:F3150" si="2590">G3120+1</f>
        <v>13204</v>
      </c>
      <c r="G3121" s="11">
        <f t="shared" ref="G3121:G3150" si="2591">+F3121+1</f>
        <v>13205</v>
      </c>
      <c r="J3121" s="1" t="s">
        <v>125</v>
      </c>
      <c r="L3121"/>
      <c r="M3121"/>
      <c r="N3121"/>
    </row>
    <row r="3122" spans="1:14" ht="15" hidden="1" outlineLevel="2" x14ac:dyDescent="0.25">
      <c r="A3122" s="1"/>
      <c r="B3122" s="8" t="str">
        <f t="shared" si="2585"/>
        <v>KWH Snapshot - Channel 68</v>
      </c>
      <c r="C3122" s="1">
        <f t="shared" ref="C3122" si="2592">C3121+1</f>
        <v>68</v>
      </c>
      <c r="D3122" s="10">
        <f t="shared" si="2588"/>
        <v>7246</v>
      </c>
      <c r="E3122" s="1">
        <f t="shared" si="2589"/>
        <v>7247</v>
      </c>
      <c r="F3122" s="10">
        <f t="shared" si="2590"/>
        <v>13206</v>
      </c>
      <c r="G3122" s="11">
        <f t="shared" si="2591"/>
        <v>13207</v>
      </c>
      <c r="J3122" s="1" t="s">
        <v>125</v>
      </c>
      <c r="L3122"/>
      <c r="M3122"/>
      <c r="N3122"/>
    </row>
    <row r="3123" spans="1:14" ht="15" hidden="1" outlineLevel="2" x14ac:dyDescent="0.25">
      <c r="A3123" s="1"/>
      <c r="B3123" s="8" t="str">
        <f t="shared" si="2585"/>
        <v>KWH Snapshot - Channel 69</v>
      </c>
      <c r="C3123" s="1">
        <f t="shared" ref="C3123" si="2593">C3122+1</f>
        <v>69</v>
      </c>
      <c r="D3123" s="10">
        <f t="shared" si="2588"/>
        <v>7248</v>
      </c>
      <c r="E3123" s="1">
        <f t="shared" si="2589"/>
        <v>7249</v>
      </c>
      <c r="F3123" s="10">
        <f t="shared" si="2590"/>
        <v>13208</v>
      </c>
      <c r="G3123" s="11">
        <f t="shared" si="2591"/>
        <v>13209</v>
      </c>
      <c r="J3123" s="1" t="s">
        <v>125</v>
      </c>
      <c r="L3123"/>
      <c r="M3123"/>
      <c r="N3123"/>
    </row>
    <row r="3124" spans="1:14" ht="15" hidden="1" outlineLevel="2" x14ac:dyDescent="0.25">
      <c r="A3124" s="1"/>
      <c r="B3124" s="8" t="str">
        <f t="shared" si="2585"/>
        <v>KWH Snapshot - Channel 70</v>
      </c>
      <c r="C3124" s="1">
        <f t="shared" ref="C3124" si="2594">C3123+1</f>
        <v>70</v>
      </c>
      <c r="D3124" s="10">
        <f t="shared" si="2588"/>
        <v>7250</v>
      </c>
      <c r="E3124" s="1">
        <f t="shared" si="2589"/>
        <v>7251</v>
      </c>
      <c r="F3124" s="10">
        <f t="shared" si="2590"/>
        <v>13210</v>
      </c>
      <c r="G3124" s="11">
        <f t="shared" si="2591"/>
        <v>13211</v>
      </c>
      <c r="J3124" s="1" t="s">
        <v>125</v>
      </c>
      <c r="L3124"/>
      <c r="M3124"/>
      <c r="N3124"/>
    </row>
    <row r="3125" spans="1:14" ht="15" hidden="1" outlineLevel="2" x14ac:dyDescent="0.25">
      <c r="A3125" s="1"/>
      <c r="B3125" s="8" t="str">
        <f t="shared" si="2585"/>
        <v>KWH Snapshot - Channel 71</v>
      </c>
      <c r="C3125" s="1">
        <f t="shared" ref="C3125" si="2595">C3124+1</f>
        <v>71</v>
      </c>
      <c r="D3125" s="10">
        <f t="shared" si="2588"/>
        <v>7252</v>
      </c>
      <c r="E3125" s="1">
        <f t="shared" si="2589"/>
        <v>7253</v>
      </c>
      <c r="F3125" s="10">
        <f t="shared" si="2590"/>
        <v>13212</v>
      </c>
      <c r="G3125" s="11">
        <f t="shared" si="2591"/>
        <v>13213</v>
      </c>
      <c r="J3125" s="1" t="s">
        <v>125</v>
      </c>
      <c r="L3125"/>
      <c r="M3125"/>
      <c r="N3125"/>
    </row>
    <row r="3126" spans="1:14" ht="15" hidden="1" outlineLevel="2" x14ac:dyDescent="0.25">
      <c r="A3126" s="1"/>
      <c r="B3126" s="8" t="str">
        <f t="shared" si="2585"/>
        <v>KWH Snapshot - Channel 72</v>
      </c>
      <c r="C3126" s="1">
        <f t="shared" ref="C3126" si="2596">C3125+1</f>
        <v>72</v>
      </c>
      <c r="D3126" s="10">
        <f t="shared" si="2588"/>
        <v>7254</v>
      </c>
      <c r="E3126" s="1">
        <f t="shared" si="2589"/>
        <v>7255</v>
      </c>
      <c r="F3126" s="10">
        <f t="shared" si="2590"/>
        <v>13214</v>
      </c>
      <c r="G3126" s="11">
        <f t="shared" si="2591"/>
        <v>13215</v>
      </c>
      <c r="J3126" s="1" t="s">
        <v>125</v>
      </c>
      <c r="L3126"/>
      <c r="M3126"/>
      <c r="N3126"/>
    </row>
    <row r="3127" spans="1:14" ht="15" hidden="1" outlineLevel="2" x14ac:dyDescent="0.25">
      <c r="A3127" s="1"/>
      <c r="B3127" s="8" t="str">
        <f t="shared" si="2585"/>
        <v>KWH Snapshot - Channel 73</v>
      </c>
      <c r="C3127" s="1">
        <f t="shared" ref="C3127" si="2597">C3126+1</f>
        <v>73</v>
      </c>
      <c r="D3127" s="10">
        <f t="shared" si="2588"/>
        <v>7256</v>
      </c>
      <c r="E3127" s="1">
        <f t="shared" si="2589"/>
        <v>7257</v>
      </c>
      <c r="F3127" s="10">
        <f t="shared" si="2590"/>
        <v>13216</v>
      </c>
      <c r="G3127" s="11">
        <f t="shared" si="2591"/>
        <v>13217</v>
      </c>
      <c r="J3127" s="1" t="s">
        <v>125</v>
      </c>
      <c r="L3127"/>
      <c r="M3127"/>
      <c r="N3127"/>
    </row>
    <row r="3128" spans="1:14" ht="15" hidden="1" outlineLevel="2" x14ac:dyDescent="0.25">
      <c r="A3128" s="1"/>
      <c r="B3128" s="8" t="str">
        <f t="shared" si="2585"/>
        <v>KWH Snapshot - Channel 74</v>
      </c>
      <c r="C3128" s="1">
        <f t="shared" ref="C3128" si="2598">C3127+1</f>
        <v>74</v>
      </c>
      <c r="D3128" s="10">
        <f t="shared" si="2588"/>
        <v>7258</v>
      </c>
      <c r="E3128" s="1">
        <f t="shared" si="2589"/>
        <v>7259</v>
      </c>
      <c r="F3128" s="10">
        <f t="shared" si="2590"/>
        <v>13218</v>
      </c>
      <c r="G3128" s="11">
        <f t="shared" si="2591"/>
        <v>13219</v>
      </c>
      <c r="J3128" s="1" t="s">
        <v>125</v>
      </c>
      <c r="L3128"/>
      <c r="M3128"/>
      <c r="N3128"/>
    </row>
    <row r="3129" spans="1:14" ht="15" hidden="1" outlineLevel="2" x14ac:dyDescent="0.25">
      <c r="A3129" s="1"/>
      <c r="B3129" s="8" t="str">
        <f t="shared" si="2585"/>
        <v>KWH Snapshot - Channel 75</v>
      </c>
      <c r="C3129" s="1">
        <f t="shared" ref="C3129" si="2599">C3128+1</f>
        <v>75</v>
      </c>
      <c r="D3129" s="10">
        <f t="shared" si="2588"/>
        <v>7260</v>
      </c>
      <c r="E3129" s="1">
        <f t="shared" si="2589"/>
        <v>7261</v>
      </c>
      <c r="F3129" s="10">
        <f t="shared" si="2590"/>
        <v>13220</v>
      </c>
      <c r="G3129" s="11">
        <f t="shared" si="2591"/>
        <v>13221</v>
      </c>
      <c r="J3129" s="1" t="s">
        <v>125</v>
      </c>
      <c r="L3129"/>
      <c r="M3129"/>
      <c r="N3129"/>
    </row>
    <row r="3130" spans="1:14" ht="15" hidden="1" outlineLevel="2" x14ac:dyDescent="0.25">
      <c r="A3130" s="1"/>
      <c r="B3130" s="8" t="str">
        <f t="shared" si="2585"/>
        <v>KWH Snapshot - Channel 76</v>
      </c>
      <c r="C3130" s="1">
        <f t="shared" ref="C3130" si="2600">C3129+1</f>
        <v>76</v>
      </c>
      <c r="D3130" s="10">
        <f t="shared" si="2588"/>
        <v>7262</v>
      </c>
      <c r="E3130" s="1">
        <f t="shared" si="2589"/>
        <v>7263</v>
      </c>
      <c r="F3130" s="10">
        <f t="shared" si="2590"/>
        <v>13222</v>
      </c>
      <c r="G3130" s="11">
        <f t="shared" si="2591"/>
        <v>13223</v>
      </c>
      <c r="J3130" s="1" t="s">
        <v>125</v>
      </c>
      <c r="L3130"/>
      <c r="M3130"/>
      <c r="N3130"/>
    </row>
    <row r="3131" spans="1:14" ht="15" hidden="1" outlineLevel="2" x14ac:dyDescent="0.25">
      <c r="A3131" s="1"/>
      <c r="B3131" s="8" t="str">
        <f t="shared" si="2585"/>
        <v>KWH Snapshot - Channel 77</v>
      </c>
      <c r="C3131" s="1">
        <f t="shared" ref="C3131" si="2601">C3130+1</f>
        <v>77</v>
      </c>
      <c r="D3131" s="10">
        <f t="shared" si="2588"/>
        <v>7264</v>
      </c>
      <c r="E3131" s="1">
        <f t="shared" si="2589"/>
        <v>7265</v>
      </c>
      <c r="F3131" s="10">
        <f t="shared" si="2590"/>
        <v>13224</v>
      </c>
      <c r="G3131" s="11">
        <f t="shared" si="2591"/>
        <v>13225</v>
      </c>
      <c r="J3131" s="1" t="s">
        <v>125</v>
      </c>
      <c r="L3131"/>
      <c r="M3131"/>
      <c r="N3131"/>
    </row>
    <row r="3132" spans="1:14" ht="15" hidden="1" outlineLevel="2" x14ac:dyDescent="0.25">
      <c r="A3132" s="1"/>
      <c r="B3132" s="8" t="str">
        <f t="shared" si="2585"/>
        <v>KWH Snapshot - Channel 78</v>
      </c>
      <c r="C3132" s="1">
        <f t="shared" ref="C3132" si="2602">C3131+1</f>
        <v>78</v>
      </c>
      <c r="D3132" s="10">
        <f t="shared" si="2588"/>
        <v>7266</v>
      </c>
      <c r="E3132" s="1">
        <f t="shared" si="2589"/>
        <v>7267</v>
      </c>
      <c r="F3132" s="10">
        <f t="shared" si="2590"/>
        <v>13226</v>
      </c>
      <c r="G3132" s="11">
        <f t="shared" si="2591"/>
        <v>13227</v>
      </c>
      <c r="J3132" s="1" t="s">
        <v>125</v>
      </c>
      <c r="L3132"/>
      <c r="M3132"/>
      <c r="N3132"/>
    </row>
    <row r="3133" spans="1:14" ht="15" hidden="1" outlineLevel="2" x14ac:dyDescent="0.25">
      <c r="A3133" s="1"/>
      <c r="B3133" s="8" t="str">
        <f t="shared" si="2585"/>
        <v>KWH Snapshot - Channel 79</v>
      </c>
      <c r="C3133" s="1">
        <f t="shared" ref="C3133" si="2603">C3132+1</f>
        <v>79</v>
      </c>
      <c r="D3133" s="10">
        <f t="shared" si="2588"/>
        <v>7268</v>
      </c>
      <c r="E3133" s="1">
        <f t="shared" si="2589"/>
        <v>7269</v>
      </c>
      <c r="F3133" s="10">
        <f t="shared" si="2590"/>
        <v>13228</v>
      </c>
      <c r="G3133" s="11">
        <f t="shared" si="2591"/>
        <v>13229</v>
      </c>
      <c r="J3133" s="1" t="s">
        <v>125</v>
      </c>
      <c r="L3133"/>
      <c r="M3133"/>
      <c r="N3133"/>
    </row>
    <row r="3134" spans="1:14" ht="15" hidden="1" outlineLevel="2" x14ac:dyDescent="0.25">
      <c r="A3134" s="1"/>
      <c r="B3134" s="8" t="str">
        <f t="shared" si="2585"/>
        <v>KWH Snapshot - Channel 80</v>
      </c>
      <c r="C3134" s="1">
        <f t="shared" ref="C3134" si="2604">C3133+1</f>
        <v>80</v>
      </c>
      <c r="D3134" s="10">
        <f t="shared" si="2588"/>
        <v>7270</v>
      </c>
      <c r="E3134" s="1">
        <f t="shared" si="2589"/>
        <v>7271</v>
      </c>
      <c r="F3134" s="10">
        <f t="shared" si="2590"/>
        <v>13230</v>
      </c>
      <c r="G3134" s="11">
        <f t="shared" si="2591"/>
        <v>13231</v>
      </c>
      <c r="J3134" s="1" t="s">
        <v>125</v>
      </c>
      <c r="L3134"/>
      <c r="M3134"/>
      <c r="N3134"/>
    </row>
    <row r="3135" spans="1:14" ht="15" hidden="1" outlineLevel="2" x14ac:dyDescent="0.25">
      <c r="A3135" s="1"/>
      <c r="B3135" s="8" t="str">
        <f t="shared" si="2585"/>
        <v>KWH Snapshot - Channel 81</v>
      </c>
      <c r="C3135" s="1">
        <f t="shared" ref="C3135" si="2605">C3134+1</f>
        <v>81</v>
      </c>
      <c r="D3135" s="10">
        <f t="shared" si="2588"/>
        <v>7272</v>
      </c>
      <c r="E3135" s="1">
        <f t="shared" si="2589"/>
        <v>7273</v>
      </c>
      <c r="F3135" s="10">
        <f t="shared" si="2590"/>
        <v>13232</v>
      </c>
      <c r="G3135" s="11">
        <f t="shared" si="2591"/>
        <v>13233</v>
      </c>
      <c r="J3135" s="1" t="s">
        <v>125</v>
      </c>
      <c r="L3135"/>
      <c r="M3135"/>
      <c r="N3135"/>
    </row>
    <row r="3136" spans="1:14" ht="15" hidden="1" outlineLevel="2" x14ac:dyDescent="0.25">
      <c r="A3136" s="1"/>
      <c r="B3136" s="8" t="str">
        <f t="shared" si="2585"/>
        <v>KWH Snapshot - Channel 82</v>
      </c>
      <c r="C3136" s="1">
        <f t="shared" ref="C3136" si="2606">C3135+1</f>
        <v>82</v>
      </c>
      <c r="D3136" s="10">
        <f t="shared" si="2588"/>
        <v>7274</v>
      </c>
      <c r="E3136" s="1">
        <f t="shared" si="2589"/>
        <v>7275</v>
      </c>
      <c r="F3136" s="10">
        <f t="shared" si="2590"/>
        <v>13234</v>
      </c>
      <c r="G3136" s="11">
        <f t="shared" si="2591"/>
        <v>13235</v>
      </c>
      <c r="J3136" s="1" t="s">
        <v>125</v>
      </c>
      <c r="L3136"/>
      <c r="M3136"/>
      <c r="N3136"/>
    </row>
    <row r="3137" spans="1:14" ht="15" hidden="1" outlineLevel="2" x14ac:dyDescent="0.25">
      <c r="A3137" s="1"/>
      <c r="B3137" s="8" t="str">
        <f t="shared" si="2585"/>
        <v>KWH Snapshot - Channel 83</v>
      </c>
      <c r="C3137" s="1">
        <f t="shared" ref="C3137" si="2607">C3136+1</f>
        <v>83</v>
      </c>
      <c r="D3137" s="10">
        <f t="shared" si="2588"/>
        <v>7276</v>
      </c>
      <c r="E3137" s="1">
        <f t="shared" si="2589"/>
        <v>7277</v>
      </c>
      <c r="F3137" s="10">
        <f t="shared" si="2590"/>
        <v>13236</v>
      </c>
      <c r="G3137" s="11">
        <f t="shared" si="2591"/>
        <v>13237</v>
      </c>
      <c r="J3137" s="1" t="s">
        <v>125</v>
      </c>
      <c r="L3137"/>
      <c r="M3137"/>
      <c r="N3137"/>
    </row>
    <row r="3138" spans="1:14" ht="15" hidden="1" outlineLevel="2" x14ac:dyDescent="0.25">
      <c r="A3138" s="1"/>
      <c r="B3138" s="8" t="str">
        <f t="shared" si="2585"/>
        <v>KWH Snapshot - Channel 84</v>
      </c>
      <c r="C3138" s="1">
        <f t="shared" ref="C3138" si="2608">C3137+1</f>
        <v>84</v>
      </c>
      <c r="D3138" s="10">
        <f t="shared" si="2588"/>
        <v>7278</v>
      </c>
      <c r="E3138" s="1">
        <f t="shared" si="2589"/>
        <v>7279</v>
      </c>
      <c r="F3138" s="10">
        <f t="shared" si="2590"/>
        <v>13238</v>
      </c>
      <c r="G3138" s="11">
        <f t="shared" si="2591"/>
        <v>13239</v>
      </c>
      <c r="J3138" s="1" t="s">
        <v>125</v>
      </c>
      <c r="L3138"/>
      <c r="M3138"/>
      <c r="N3138"/>
    </row>
    <row r="3139" spans="1:14" ht="15" hidden="1" outlineLevel="2" x14ac:dyDescent="0.25">
      <c r="A3139" s="1"/>
      <c r="B3139" s="8" t="str">
        <f t="shared" si="2585"/>
        <v>KWH Snapshot - Channel 85</v>
      </c>
      <c r="C3139" s="1">
        <f t="shared" ref="C3139" si="2609">C3138+1</f>
        <v>85</v>
      </c>
      <c r="D3139" s="10">
        <f t="shared" si="2588"/>
        <v>7280</v>
      </c>
      <c r="E3139" s="1">
        <f t="shared" si="2589"/>
        <v>7281</v>
      </c>
      <c r="F3139" s="10">
        <f t="shared" si="2590"/>
        <v>13240</v>
      </c>
      <c r="G3139" s="11">
        <f t="shared" si="2591"/>
        <v>13241</v>
      </c>
      <c r="J3139" s="1" t="s">
        <v>125</v>
      </c>
      <c r="L3139"/>
      <c r="M3139"/>
      <c r="N3139"/>
    </row>
    <row r="3140" spans="1:14" ht="15" hidden="1" outlineLevel="2" x14ac:dyDescent="0.25">
      <c r="A3140" s="1"/>
      <c r="B3140" s="8" t="str">
        <f t="shared" si="2585"/>
        <v>KWH Snapshot - Channel 86</v>
      </c>
      <c r="C3140" s="1">
        <f t="shared" ref="C3140" si="2610">C3139+1</f>
        <v>86</v>
      </c>
      <c r="D3140" s="10">
        <f t="shared" si="2588"/>
        <v>7282</v>
      </c>
      <c r="E3140" s="1">
        <f t="shared" si="2589"/>
        <v>7283</v>
      </c>
      <c r="F3140" s="10">
        <f t="shared" si="2590"/>
        <v>13242</v>
      </c>
      <c r="G3140" s="11">
        <f t="shared" si="2591"/>
        <v>13243</v>
      </c>
      <c r="J3140" s="1" t="s">
        <v>125</v>
      </c>
      <c r="L3140"/>
      <c r="M3140"/>
      <c r="N3140"/>
    </row>
    <row r="3141" spans="1:14" ht="15" hidden="1" outlineLevel="2" x14ac:dyDescent="0.25">
      <c r="A3141" s="1"/>
      <c r="B3141" s="8" t="str">
        <f t="shared" si="2585"/>
        <v>KWH Snapshot - Channel 87</v>
      </c>
      <c r="C3141" s="1">
        <f t="shared" ref="C3141" si="2611">C3140+1</f>
        <v>87</v>
      </c>
      <c r="D3141" s="10">
        <f t="shared" si="2588"/>
        <v>7284</v>
      </c>
      <c r="E3141" s="1">
        <f t="shared" si="2589"/>
        <v>7285</v>
      </c>
      <c r="F3141" s="10">
        <f t="shared" si="2590"/>
        <v>13244</v>
      </c>
      <c r="G3141" s="11">
        <f t="shared" si="2591"/>
        <v>13245</v>
      </c>
      <c r="J3141" s="1" t="s">
        <v>125</v>
      </c>
      <c r="L3141"/>
      <c r="M3141"/>
      <c r="N3141"/>
    </row>
    <row r="3142" spans="1:14" ht="15" hidden="1" outlineLevel="2" x14ac:dyDescent="0.25">
      <c r="A3142" s="1"/>
      <c r="B3142" s="8" t="str">
        <f t="shared" si="2585"/>
        <v>KWH Snapshot - Channel 88</v>
      </c>
      <c r="C3142" s="1">
        <f t="shared" ref="C3142" si="2612">C3141+1</f>
        <v>88</v>
      </c>
      <c r="D3142" s="10">
        <f t="shared" si="2588"/>
        <v>7286</v>
      </c>
      <c r="E3142" s="1">
        <f t="shared" si="2589"/>
        <v>7287</v>
      </c>
      <c r="F3142" s="10">
        <f t="shared" si="2590"/>
        <v>13246</v>
      </c>
      <c r="G3142" s="11">
        <f t="shared" si="2591"/>
        <v>13247</v>
      </c>
      <c r="J3142" s="1" t="s">
        <v>125</v>
      </c>
      <c r="L3142"/>
      <c r="M3142"/>
      <c r="N3142"/>
    </row>
    <row r="3143" spans="1:14" ht="15" hidden="1" outlineLevel="2" x14ac:dyDescent="0.25">
      <c r="A3143" s="1"/>
      <c r="B3143" s="8" t="str">
        <f t="shared" si="2585"/>
        <v>KWH Snapshot - Channel 89</v>
      </c>
      <c r="C3143" s="1">
        <f t="shared" ref="C3143" si="2613">C3142+1</f>
        <v>89</v>
      </c>
      <c r="D3143" s="10">
        <f t="shared" si="2588"/>
        <v>7288</v>
      </c>
      <c r="E3143" s="1">
        <f t="shared" si="2589"/>
        <v>7289</v>
      </c>
      <c r="F3143" s="10">
        <f t="shared" si="2590"/>
        <v>13248</v>
      </c>
      <c r="G3143" s="11">
        <f t="shared" si="2591"/>
        <v>13249</v>
      </c>
      <c r="J3143" s="1" t="s">
        <v>125</v>
      </c>
      <c r="L3143"/>
      <c r="M3143"/>
      <c r="N3143"/>
    </row>
    <row r="3144" spans="1:14" hidden="1" outlineLevel="2" x14ac:dyDescent="0.25">
      <c r="B3144" s="8" t="str">
        <f t="shared" si="2585"/>
        <v>KWH Snapshot - Channel 90</v>
      </c>
      <c r="C3144" s="1">
        <f t="shared" ref="C3144" si="2614">C3143+1</f>
        <v>90</v>
      </c>
      <c r="D3144" s="10">
        <f t="shared" si="2588"/>
        <v>7290</v>
      </c>
      <c r="E3144" s="1">
        <f t="shared" si="2589"/>
        <v>7291</v>
      </c>
      <c r="F3144" s="10">
        <f t="shared" si="2590"/>
        <v>13250</v>
      </c>
      <c r="G3144" s="11">
        <f t="shared" si="2591"/>
        <v>13251</v>
      </c>
      <c r="J3144" s="1" t="s">
        <v>125</v>
      </c>
    </row>
    <row r="3145" spans="1:14" hidden="1" outlineLevel="2" x14ac:dyDescent="0.25">
      <c r="B3145" s="8" t="str">
        <f t="shared" si="2585"/>
        <v>KWH Snapshot - Channel 91</v>
      </c>
      <c r="C3145" s="1">
        <f t="shared" ref="C3145" si="2615">C3144+1</f>
        <v>91</v>
      </c>
      <c r="D3145" s="10">
        <f t="shared" si="2588"/>
        <v>7292</v>
      </c>
      <c r="E3145" s="1">
        <f t="shared" si="2589"/>
        <v>7293</v>
      </c>
      <c r="F3145" s="10">
        <f t="shared" si="2590"/>
        <v>13252</v>
      </c>
      <c r="G3145" s="11">
        <f t="shared" si="2591"/>
        <v>13253</v>
      </c>
      <c r="J3145" s="1" t="s">
        <v>125</v>
      </c>
    </row>
    <row r="3146" spans="1:14" hidden="1" outlineLevel="2" x14ac:dyDescent="0.25">
      <c r="B3146" s="8" t="str">
        <f t="shared" si="2585"/>
        <v>KWH Snapshot - Channel 92</v>
      </c>
      <c r="C3146" s="1">
        <f t="shared" ref="C3146" si="2616">C3145+1</f>
        <v>92</v>
      </c>
      <c r="D3146" s="10">
        <f t="shared" si="2588"/>
        <v>7294</v>
      </c>
      <c r="E3146" s="1">
        <f t="shared" si="2589"/>
        <v>7295</v>
      </c>
      <c r="F3146" s="10">
        <f t="shared" si="2590"/>
        <v>13254</v>
      </c>
      <c r="G3146" s="11">
        <f t="shared" si="2591"/>
        <v>13255</v>
      </c>
      <c r="J3146" s="1" t="s">
        <v>125</v>
      </c>
    </row>
    <row r="3147" spans="1:14" hidden="1" outlineLevel="2" x14ac:dyDescent="0.25">
      <c r="B3147" s="8" t="str">
        <f t="shared" si="2585"/>
        <v>KWH Snapshot - Channel 93</v>
      </c>
      <c r="C3147" s="1">
        <f t="shared" ref="C3147" si="2617">C3146+1</f>
        <v>93</v>
      </c>
      <c r="D3147" s="10">
        <f t="shared" si="2588"/>
        <v>7296</v>
      </c>
      <c r="E3147" s="1">
        <f t="shared" si="2589"/>
        <v>7297</v>
      </c>
      <c r="F3147" s="10">
        <f t="shared" si="2590"/>
        <v>13256</v>
      </c>
      <c r="G3147" s="11">
        <f t="shared" si="2591"/>
        <v>13257</v>
      </c>
      <c r="J3147" s="1" t="s">
        <v>125</v>
      </c>
    </row>
    <row r="3148" spans="1:14" hidden="1" outlineLevel="2" x14ac:dyDescent="0.25">
      <c r="B3148" s="8" t="str">
        <f t="shared" si="2585"/>
        <v>KWH Snapshot - Channel 94</v>
      </c>
      <c r="C3148" s="1">
        <f t="shared" ref="C3148" si="2618">C3147+1</f>
        <v>94</v>
      </c>
      <c r="D3148" s="10">
        <f t="shared" si="2588"/>
        <v>7298</v>
      </c>
      <c r="E3148" s="1">
        <f t="shared" si="2589"/>
        <v>7299</v>
      </c>
      <c r="F3148" s="10">
        <f t="shared" si="2590"/>
        <v>13258</v>
      </c>
      <c r="G3148" s="11">
        <f t="shared" si="2591"/>
        <v>13259</v>
      </c>
      <c r="J3148" s="1" t="s">
        <v>125</v>
      </c>
    </row>
    <row r="3149" spans="1:14" hidden="1" outlineLevel="2" x14ac:dyDescent="0.25">
      <c r="B3149" s="8" t="str">
        <f t="shared" si="2585"/>
        <v>KWH Snapshot - Channel 95</v>
      </c>
      <c r="C3149" s="1">
        <f t="shared" ref="C3149" si="2619">C3148+1</f>
        <v>95</v>
      </c>
      <c r="D3149" s="10">
        <f t="shared" si="2588"/>
        <v>7300</v>
      </c>
      <c r="E3149" s="1">
        <f t="shared" si="2589"/>
        <v>7301</v>
      </c>
      <c r="F3149" s="10">
        <f t="shared" si="2590"/>
        <v>13260</v>
      </c>
      <c r="G3149" s="11">
        <f t="shared" si="2591"/>
        <v>13261</v>
      </c>
      <c r="J3149" s="1" t="s">
        <v>125</v>
      </c>
    </row>
    <row r="3150" spans="1:14" hidden="1" outlineLevel="2" x14ac:dyDescent="0.25">
      <c r="B3150" s="8" t="str">
        <f t="shared" si="2585"/>
        <v>KWH Snapshot - Channel 96</v>
      </c>
      <c r="C3150" s="1">
        <f t="shared" ref="C3150" si="2620">C3149+1</f>
        <v>96</v>
      </c>
      <c r="D3150" s="10">
        <f t="shared" si="2588"/>
        <v>7302</v>
      </c>
      <c r="E3150" s="1">
        <f t="shared" si="2589"/>
        <v>7303</v>
      </c>
      <c r="F3150" s="10">
        <f t="shared" si="2590"/>
        <v>13262</v>
      </c>
      <c r="G3150" s="11">
        <f t="shared" si="2591"/>
        <v>13263</v>
      </c>
      <c r="J3150" s="1" t="s">
        <v>125</v>
      </c>
    </row>
    <row r="3151" spans="1:14" hidden="1" outlineLevel="1" collapsed="1" x14ac:dyDescent="0.25"/>
    <row r="3152" spans="1:14" s="9" customFormat="1" hidden="1" outlineLevel="1" x14ac:dyDescent="0.25">
      <c r="A3152" s="7"/>
      <c r="B3152" s="8" t="s">
        <v>104</v>
      </c>
      <c r="C3152" s="8"/>
      <c r="D3152" s="10">
        <f>E3054+1</f>
        <v>7304</v>
      </c>
      <c r="E3152" s="1">
        <f>D3248</f>
        <v>7399</v>
      </c>
      <c r="F3152" s="10">
        <f>G3150+1</f>
        <v>13264</v>
      </c>
      <c r="G3152" s="11">
        <f>G3248</f>
        <v>13455</v>
      </c>
      <c r="H3152" s="1"/>
      <c r="I3152" s="11"/>
      <c r="J3152" s="1" t="s">
        <v>125</v>
      </c>
      <c r="K3152" s="1"/>
      <c r="L3152" s="1"/>
      <c r="M3152" s="1"/>
      <c r="N3152" s="8"/>
    </row>
    <row r="3153" spans="1:14" hidden="1" outlineLevel="2" x14ac:dyDescent="0.25">
      <c r="B3153" s="8" t="str">
        <f>CONCATENATE("Crest Factor - Channel ",C3153)</f>
        <v>Crest Factor - Channel 1</v>
      </c>
      <c r="C3153" s="1">
        <v>1</v>
      </c>
      <c r="D3153" s="10">
        <f>D3152</f>
        <v>7304</v>
      </c>
      <c r="F3153" s="10">
        <f>F3152</f>
        <v>13264</v>
      </c>
      <c r="G3153" s="11">
        <f>+F3153+1</f>
        <v>13265</v>
      </c>
      <c r="J3153" s="1" t="s">
        <v>125</v>
      </c>
    </row>
    <row r="3154" spans="1:14" hidden="1" outlineLevel="2" x14ac:dyDescent="0.25">
      <c r="B3154" s="8" t="str">
        <f t="shared" ref="B3154:B3217" si="2621">CONCATENATE("Crest Factor - Channel ",C3154)</f>
        <v>Crest Factor - Channel 2</v>
      </c>
      <c r="C3154" s="1">
        <f>C3153+1</f>
        <v>2</v>
      </c>
      <c r="D3154" s="10">
        <f>D3153+1</f>
        <v>7305</v>
      </c>
      <c r="F3154" s="10">
        <f>G3153+1</f>
        <v>13266</v>
      </c>
      <c r="G3154" s="11">
        <f>+F3154+1</f>
        <v>13267</v>
      </c>
      <c r="J3154" s="1" t="s">
        <v>125</v>
      </c>
    </row>
    <row r="3155" spans="1:14" hidden="1" outlineLevel="2" x14ac:dyDescent="0.25">
      <c r="B3155" s="8" t="str">
        <f t="shared" si="2621"/>
        <v>Crest Factor - Channel 3</v>
      </c>
      <c r="C3155" s="1">
        <f t="shared" ref="C3155:D3155" si="2622">C3154+1</f>
        <v>3</v>
      </c>
      <c r="D3155" s="10">
        <f t="shared" si="2622"/>
        <v>7306</v>
      </c>
      <c r="F3155" s="10">
        <f t="shared" ref="F3155:F3218" si="2623">G3154+1</f>
        <v>13268</v>
      </c>
      <c r="G3155" s="11">
        <f t="shared" ref="G3155:G3218" si="2624">+F3155+1</f>
        <v>13269</v>
      </c>
      <c r="J3155" s="1" t="s">
        <v>125</v>
      </c>
    </row>
    <row r="3156" spans="1:14" hidden="1" outlineLevel="2" x14ac:dyDescent="0.25">
      <c r="B3156" s="8" t="str">
        <f t="shared" si="2621"/>
        <v>Crest Factor - Channel 4</v>
      </c>
      <c r="C3156" s="1">
        <f t="shared" ref="C3156:D3156" si="2625">C3155+1</f>
        <v>4</v>
      </c>
      <c r="D3156" s="10">
        <f t="shared" si="2625"/>
        <v>7307</v>
      </c>
      <c r="F3156" s="10">
        <f t="shared" si="2623"/>
        <v>13270</v>
      </c>
      <c r="G3156" s="11">
        <f t="shared" si="2624"/>
        <v>13271</v>
      </c>
      <c r="J3156" s="1" t="s">
        <v>125</v>
      </c>
    </row>
    <row r="3157" spans="1:14" hidden="1" outlineLevel="2" x14ac:dyDescent="0.25">
      <c r="B3157" s="8" t="str">
        <f t="shared" si="2621"/>
        <v>Crest Factor - Channel 5</v>
      </c>
      <c r="C3157" s="1">
        <f t="shared" ref="C3157:D3157" si="2626">C3156+1</f>
        <v>5</v>
      </c>
      <c r="D3157" s="10">
        <f t="shared" si="2626"/>
        <v>7308</v>
      </c>
      <c r="F3157" s="10">
        <f t="shared" si="2623"/>
        <v>13272</v>
      </c>
      <c r="G3157" s="11">
        <f t="shared" si="2624"/>
        <v>13273</v>
      </c>
      <c r="J3157" s="1" t="s">
        <v>125</v>
      </c>
    </row>
    <row r="3158" spans="1:14" hidden="1" outlineLevel="2" x14ac:dyDescent="0.25">
      <c r="B3158" s="8" t="str">
        <f t="shared" si="2621"/>
        <v>Crest Factor - Channel 6</v>
      </c>
      <c r="C3158" s="1">
        <f t="shared" ref="C3158:D3158" si="2627">C3157+1</f>
        <v>6</v>
      </c>
      <c r="D3158" s="10">
        <f t="shared" si="2627"/>
        <v>7309</v>
      </c>
      <c r="F3158" s="10">
        <f t="shared" si="2623"/>
        <v>13274</v>
      </c>
      <c r="G3158" s="11">
        <f t="shared" si="2624"/>
        <v>13275</v>
      </c>
      <c r="J3158" s="1" t="s">
        <v>125</v>
      </c>
    </row>
    <row r="3159" spans="1:14" hidden="1" outlineLevel="2" x14ac:dyDescent="0.25">
      <c r="B3159" s="8" t="str">
        <f t="shared" si="2621"/>
        <v>Crest Factor - Channel 7</v>
      </c>
      <c r="C3159" s="1">
        <f t="shared" ref="C3159:D3159" si="2628">C3158+1</f>
        <v>7</v>
      </c>
      <c r="D3159" s="10">
        <f t="shared" si="2628"/>
        <v>7310</v>
      </c>
      <c r="F3159" s="10">
        <f t="shared" si="2623"/>
        <v>13276</v>
      </c>
      <c r="G3159" s="11">
        <f t="shared" si="2624"/>
        <v>13277</v>
      </c>
      <c r="J3159" s="1" t="s">
        <v>125</v>
      </c>
    </row>
    <row r="3160" spans="1:14" hidden="1" outlineLevel="2" x14ac:dyDescent="0.25">
      <c r="B3160" s="8" t="str">
        <f t="shared" si="2621"/>
        <v>Crest Factor - Channel 8</v>
      </c>
      <c r="C3160" s="1">
        <f t="shared" ref="C3160:D3160" si="2629">C3159+1</f>
        <v>8</v>
      </c>
      <c r="D3160" s="10">
        <f t="shared" si="2629"/>
        <v>7311</v>
      </c>
      <c r="F3160" s="10">
        <f t="shared" si="2623"/>
        <v>13278</v>
      </c>
      <c r="G3160" s="11">
        <f t="shared" si="2624"/>
        <v>13279</v>
      </c>
      <c r="J3160" s="1" t="s">
        <v>125</v>
      </c>
    </row>
    <row r="3161" spans="1:14" hidden="1" outlineLevel="2" x14ac:dyDescent="0.25">
      <c r="B3161" s="8" t="str">
        <f t="shared" si="2621"/>
        <v>Crest Factor - Channel 9</v>
      </c>
      <c r="C3161" s="1">
        <f t="shared" ref="C3161:D3161" si="2630">C3160+1</f>
        <v>9</v>
      </c>
      <c r="D3161" s="10">
        <f t="shared" si="2630"/>
        <v>7312</v>
      </c>
      <c r="F3161" s="10">
        <f t="shared" si="2623"/>
        <v>13280</v>
      </c>
      <c r="G3161" s="11">
        <f t="shared" si="2624"/>
        <v>13281</v>
      </c>
      <c r="J3161" s="1" t="s">
        <v>125</v>
      </c>
    </row>
    <row r="3162" spans="1:14" ht="15" hidden="1" outlineLevel="2" x14ac:dyDescent="0.25">
      <c r="A3162" s="1"/>
      <c r="B3162" s="8" t="str">
        <f t="shared" si="2621"/>
        <v>Crest Factor - Channel 10</v>
      </c>
      <c r="C3162" s="1">
        <f t="shared" ref="C3162:D3162" si="2631">C3161+1</f>
        <v>10</v>
      </c>
      <c r="D3162" s="10">
        <f t="shared" si="2631"/>
        <v>7313</v>
      </c>
      <c r="F3162" s="10">
        <f t="shared" si="2623"/>
        <v>13282</v>
      </c>
      <c r="G3162" s="11">
        <f t="shared" si="2624"/>
        <v>13283</v>
      </c>
      <c r="J3162" s="1" t="s">
        <v>125</v>
      </c>
      <c r="L3162"/>
      <c r="M3162"/>
      <c r="N3162"/>
    </row>
    <row r="3163" spans="1:14" ht="15" hidden="1" outlineLevel="2" x14ac:dyDescent="0.25">
      <c r="A3163" s="1"/>
      <c r="B3163" s="8" t="str">
        <f t="shared" si="2621"/>
        <v>Crest Factor - Channel 11</v>
      </c>
      <c r="C3163" s="1">
        <f t="shared" ref="C3163:D3163" si="2632">C3162+1</f>
        <v>11</v>
      </c>
      <c r="D3163" s="10">
        <f t="shared" si="2632"/>
        <v>7314</v>
      </c>
      <c r="F3163" s="10">
        <f t="shared" si="2623"/>
        <v>13284</v>
      </c>
      <c r="G3163" s="11">
        <f t="shared" si="2624"/>
        <v>13285</v>
      </c>
      <c r="J3163" s="1" t="s">
        <v>125</v>
      </c>
      <c r="L3163"/>
      <c r="M3163"/>
      <c r="N3163"/>
    </row>
    <row r="3164" spans="1:14" ht="15" hidden="1" outlineLevel="2" x14ac:dyDescent="0.25">
      <c r="A3164" s="1"/>
      <c r="B3164" s="8" t="str">
        <f t="shared" si="2621"/>
        <v>Crest Factor - Channel 12</v>
      </c>
      <c r="C3164" s="1">
        <f t="shared" ref="C3164:D3164" si="2633">C3163+1</f>
        <v>12</v>
      </c>
      <c r="D3164" s="10">
        <f t="shared" si="2633"/>
        <v>7315</v>
      </c>
      <c r="F3164" s="10">
        <f t="shared" si="2623"/>
        <v>13286</v>
      </c>
      <c r="G3164" s="11">
        <f t="shared" si="2624"/>
        <v>13287</v>
      </c>
      <c r="J3164" s="1" t="s">
        <v>125</v>
      </c>
      <c r="L3164"/>
      <c r="M3164"/>
      <c r="N3164"/>
    </row>
    <row r="3165" spans="1:14" ht="15" hidden="1" outlineLevel="2" x14ac:dyDescent="0.25">
      <c r="A3165" s="1"/>
      <c r="B3165" s="8" t="str">
        <f t="shared" si="2621"/>
        <v>Crest Factor - Channel 13</v>
      </c>
      <c r="C3165" s="1">
        <f t="shared" ref="C3165:D3165" si="2634">C3164+1</f>
        <v>13</v>
      </c>
      <c r="D3165" s="10">
        <f t="shared" si="2634"/>
        <v>7316</v>
      </c>
      <c r="F3165" s="10">
        <f t="shared" si="2623"/>
        <v>13288</v>
      </c>
      <c r="G3165" s="11">
        <f t="shared" si="2624"/>
        <v>13289</v>
      </c>
      <c r="J3165" s="1" t="s">
        <v>125</v>
      </c>
      <c r="L3165"/>
      <c r="M3165"/>
      <c r="N3165"/>
    </row>
    <row r="3166" spans="1:14" ht="15" hidden="1" outlineLevel="2" x14ac:dyDescent="0.25">
      <c r="A3166" s="1"/>
      <c r="B3166" s="8" t="str">
        <f t="shared" si="2621"/>
        <v>Crest Factor - Channel 14</v>
      </c>
      <c r="C3166" s="1">
        <f t="shared" ref="C3166:D3166" si="2635">C3165+1</f>
        <v>14</v>
      </c>
      <c r="D3166" s="10">
        <f t="shared" si="2635"/>
        <v>7317</v>
      </c>
      <c r="F3166" s="10">
        <f t="shared" si="2623"/>
        <v>13290</v>
      </c>
      <c r="G3166" s="11">
        <f t="shared" si="2624"/>
        <v>13291</v>
      </c>
      <c r="J3166" s="1" t="s">
        <v>125</v>
      </c>
      <c r="L3166"/>
      <c r="M3166"/>
      <c r="N3166"/>
    </row>
    <row r="3167" spans="1:14" ht="15" hidden="1" outlineLevel="2" x14ac:dyDescent="0.25">
      <c r="A3167" s="1"/>
      <c r="B3167" s="8" t="str">
        <f t="shared" si="2621"/>
        <v>Crest Factor - Channel 15</v>
      </c>
      <c r="C3167" s="1">
        <f t="shared" ref="C3167:D3167" si="2636">C3166+1</f>
        <v>15</v>
      </c>
      <c r="D3167" s="10">
        <f t="shared" si="2636"/>
        <v>7318</v>
      </c>
      <c r="F3167" s="10">
        <f t="shared" si="2623"/>
        <v>13292</v>
      </c>
      <c r="G3167" s="11">
        <f t="shared" si="2624"/>
        <v>13293</v>
      </c>
      <c r="J3167" s="1" t="s">
        <v>125</v>
      </c>
      <c r="L3167"/>
      <c r="M3167"/>
      <c r="N3167"/>
    </row>
    <row r="3168" spans="1:14" ht="15" hidden="1" outlineLevel="2" x14ac:dyDescent="0.25">
      <c r="A3168" s="1"/>
      <c r="B3168" s="8" t="str">
        <f t="shared" si="2621"/>
        <v>Crest Factor - Channel 16</v>
      </c>
      <c r="C3168" s="1">
        <f t="shared" ref="C3168:D3168" si="2637">C3167+1</f>
        <v>16</v>
      </c>
      <c r="D3168" s="10">
        <f t="shared" si="2637"/>
        <v>7319</v>
      </c>
      <c r="F3168" s="10">
        <f t="shared" si="2623"/>
        <v>13294</v>
      </c>
      <c r="G3168" s="11">
        <f t="shared" si="2624"/>
        <v>13295</v>
      </c>
      <c r="J3168" s="1" t="s">
        <v>125</v>
      </c>
      <c r="L3168"/>
      <c r="M3168"/>
      <c r="N3168"/>
    </row>
    <row r="3169" spans="1:14" ht="15" hidden="1" outlineLevel="2" x14ac:dyDescent="0.25">
      <c r="A3169" s="1"/>
      <c r="B3169" s="8" t="str">
        <f t="shared" si="2621"/>
        <v>Crest Factor - Channel 17</v>
      </c>
      <c r="C3169" s="1">
        <f t="shared" ref="C3169:D3169" si="2638">C3168+1</f>
        <v>17</v>
      </c>
      <c r="D3169" s="10">
        <f t="shared" si="2638"/>
        <v>7320</v>
      </c>
      <c r="F3169" s="10">
        <f t="shared" si="2623"/>
        <v>13296</v>
      </c>
      <c r="G3169" s="11">
        <f t="shared" si="2624"/>
        <v>13297</v>
      </c>
      <c r="J3169" s="1" t="s">
        <v>125</v>
      </c>
      <c r="L3169"/>
      <c r="M3169"/>
      <c r="N3169"/>
    </row>
    <row r="3170" spans="1:14" ht="15" hidden="1" outlineLevel="2" x14ac:dyDescent="0.25">
      <c r="A3170" s="1"/>
      <c r="B3170" s="8" t="str">
        <f t="shared" si="2621"/>
        <v>Crest Factor - Channel 18</v>
      </c>
      <c r="C3170" s="1">
        <f t="shared" ref="C3170:D3170" si="2639">C3169+1</f>
        <v>18</v>
      </c>
      <c r="D3170" s="10">
        <f t="shared" si="2639"/>
        <v>7321</v>
      </c>
      <c r="F3170" s="10">
        <f t="shared" si="2623"/>
        <v>13298</v>
      </c>
      <c r="G3170" s="11">
        <f t="shared" si="2624"/>
        <v>13299</v>
      </c>
      <c r="J3170" s="1" t="s">
        <v>125</v>
      </c>
      <c r="L3170"/>
      <c r="M3170"/>
      <c r="N3170"/>
    </row>
    <row r="3171" spans="1:14" ht="15" hidden="1" outlineLevel="2" x14ac:dyDescent="0.25">
      <c r="A3171" s="1"/>
      <c r="B3171" s="8" t="str">
        <f t="shared" si="2621"/>
        <v>Crest Factor - Channel 19</v>
      </c>
      <c r="C3171" s="1">
        <f t="shared" ref="C3171:D3171" si="2640">C3170+1</f>
        <v>19</v>
      </c>
      <c r="D3171" s="10">
        <f t="shared" si="2640"/>
        <v>7322</v>
      </c>
      <c r="F3171" s="10">
        <f t="shared" si="2623"/>
        <v>13300</v>
      </c>
      <c r="G3171" s="11">
        <f t="shared" si="2624"/>
        <v>13301</v>
      </c>
      <c r="J3171" s="1" t="s">
        <v>125</v>
      </c>
      <c r="L3171"/>
      <c r="M3171"/>
      <c r="N3171"/>
    </row>
    <row r="3172" spans="1:14" ht="15" hidden="1" outlineLevel="2" x14ac:dyDescent="0.25">
      <c r="A3172" s="1"/>
      <c r="B3172" s="8" t="str">
        <f t="shared" si="2621"/>
        <v>Crest Factor - Channel 20</v>
      </c>
      <c r="C3172" s="1">
        <f t="shared" ref="C3172:D3172" si="2641">C3171+1</f>
        <v>20</v>
      </c>
      <c r="D3172" s="10">
        <f t="shared" si="2641"/>
        <v>7323</v>
      </c>
      <c r="F3172" s="10">
        <f t="shared" si="2623"/>
        <v>13302</v>
      </c>
      <c r="G3172" s="11">
        <f t="shared" si="2624"/>
        <v>13303</v>
      </c>
      <c r="J3172" s="1" t="s">
        <v>125</v>
      </c>
      <c r="L3172"/>
      <c r="M3172"/>
      <c r="N3172"/>
    </row>
    <row r="3173" spans="1:14" ht="15" hidden="1" outlineLevel="2" x14ac:dyDescent="0.25">
      <c r="A3173" s="1"/>
      <c r="B3173" s="8" t="str">
        <f t="shared" si="2621"/>
        <v>Crest Factor - Channel 21</v>
      </c>
      <c r="C3173" s="1">
        <f t="shared" ref="C3173:D3173" si="2642">C3172+1</f>
        <v>21</v>
      </c>
      <c r="D3173" s="10">
        <f t="shared" si="2642"/>
        <v>7324</v>
      </c>
      <c r="F3173" s="10">
        <f t="shared" si="2623"/>
        <v>13304</v>
      </c>
      <c r="G3173" s="11">
        <f t="shared" si="2624"/>
        <v>13305</v>
      </c>
      <c r="J3173" s="1" t="s">
        <v>125</v>
      </c>
      <c r="L3173"/>
      <c r="M3173"/>
      <c r="N3173"/>
    </row>
    <row r="3174" spans="1:14" ht="15" hidden="1" outlineLevel="2" x14ac:dyDescent="0.25">
      <c r="A3174" s="1"/>
      <c r="B3174" s="8" t="str">
        <f t="shared" si="2621"/>
        <v>Crest Factor - Channel 22</v>
      </c>
      <c r="C3174" s="1">
        <f t="shared" ref="C3174:D3174" si="2643">C3173+1</f>
        <v>22</v>
      </c>
      <c r="D3174" s="10">
        <f t="shared" si="2643"/>
        <v>7325</v>
      </c>
      <c r="F3174" s="10">
        <f t="shared" si="2623"/>
        <v>13306</v>
      </c>
      <c r="G3174" s="11">
        <f t="shared" si="2624"/>
        <v>13307</v>
      </c>
      <c r="J3174" s="1" t="s">
        <v>125</v>
      </c>
      <c r="L3174"/>
      <c r="M3174"/>
      <c r="N3174"/>
    </row>
    <row r="3175" spans="1:14" ht="15" hidden="1" outlineLevel="2" x14ac:dyDescent="0.25">
      <c r="A3175" s="1"/>
      <c r="B3175" s="8" t="str">
        <f t="shared" si="2621"/>
        <v>Crest Factor - Channel 23</v>
      </c>
      <c r="C3175" s="1">
        <f t="shared" ref="C3175:D3175" si="2644">C3174+1</f>
        <v>23</v>
      </c>
      <c r="D3175" s="10">
        <f t="shared" si="2644"/>
        <v>7326</v>
      </c>
      <c r="F3175" s="10">
        <f t="shared" si="2623"/>
        <v>13308</v>
      </c>
      <c r="G3175" s="11">
        <f t="shared" si="2624"/>
        <v>13309</v>
      </c>
      <c r="J3175" s="1" t="s">
        <v>125</v>
      </c>
      <c r="L3175"/>
      <c r="M3175"/>
      <c r="N3175"/>
    </row>
    <row r="3176" spans="1:14" ht="15" hidden="1" outlineLevel="2" x14ac:dyDescent="0.25">
      <c r="A3176" s="1"/>
      <c r="B3176" s="8" t="str">
        <f t="shared" si="2621"/>
        <v>Crest Factor - Channel 24</v>
      </c>
      <c r="C3176" s="1">
        <f t="shared" ref="C3176:D3176" si="2645">C3175+1</f>
        <v>24</v>
      </c>
      <c r="D3176" s="10">
        <f t="shared" si="2645"/>
        <v>7327</v>
      </c>
      <c r="F3176" s="10">
        <f t="shared" si="2623"/>
        <v>13310</v>
      </c>
      <c r="G3176" s="11">
        <f t="shared" si="2624"/>
        <v>13311</v>
      </c>
      <c r="J3176" s="1" t="s">
        <v>125</v>
      </c>
      <c r="L3176"/>
      <c r="M3176"/>
      <c r="N3176"/>
    </row>
    <row r="3177" spans="1:14" ht="15" hidden="1" outlineLevel="2" x14ac:dyDescent="0.25">
      <c r="A3177" s="1"/>
      <c r="B3177" s="8" t="str">
        <f t="shared" si="2621"/>
        <v>Crest Factor - Channel 25</v>
      </c>
      <c r="C3177" s="1">
        <f t="shared" ref="C3177:D3177" si="2646">C3176+1</f>
        <v>25</v>
      </c>
      <c r="D3177" s="10">
        <f t="shared" si="2646"/>
        <v>7328</v>
      </c>
      <c r="F3177" s="10">
        <f t="shared" si="2623"/>
        <v>13312</v>
      </c>
      <c r="G3177" s="11">
        <f t="shared" si="2624"/>
        <v>13313</v>
      </c>
      <c r="J3177" s="1" t="s">
        <v>125</v>
      </c>
      <c r="L3177"/>
      <c r="M3177"/>
      <c r="N3177"/>
    </row>
    <row r="3178" spans="1:14" ht="15" hidden="1" outlineLevel="2" x14ac:dyDescent="0.25">
      <c r="A3178" s="1"/>
      <c r="B3178" s="8" t="str">
        <f t="shared" si="2621"/>
        <v>Crest Factor - Channel 26</v>
      </c>
      <c r="C3178" s="1">
        <f t="shared" ref="C3178:D3178" si="2647">C3177+1</f>
        <v>26</v>
      </c>
      <c r="D3178" s="10">
        <f t="shared" si="2647"/>
        <v>7329</v>
      </c>
      <c r="F3178" s="10">
        <f t="shared" si="2623"/>
        <v>13314</v>
      </c>
      <c r="G3178" s="11">
        <f t="shared" si="2624"/>
        <v>13315</v>
      </c>
      <c r="J3178" s="1" t="s">
        <v>125</v>
      </c>
      <c r="L3178"/>
      <c r="M3178"/>
      <c r="N3178"/>
    </row>
    <row r="3179" spans="1:14" ht="15" hidden="1" outlineLevel="2" x14ac:dyDescent="0.25">
      <c r="A3179" s="1"/>
      <c r="B3179" s="8" t="str">
        <f t="shared" si="2621"/>
        <v>Crest Factor - Channel 27</v>
      </c>
      <c r="C3179" s="1">
        <f t="shared" ref="C3179:D3179" si="2648">C3178+1</f>
        <v>27</v>
      </c>
      <c r="D3179" s="10">
        <f t="shared" si="2648"/>
        <v>7330</v>
      </c>
      <c r="F3179" s="10">
        <f t="shared" si="2623"/>
        <v>13316</v>
      </c>
      <c r="G3179" s="11">
        <f t="shared" si="2624"/>
        <v>13317</v>
      </c>
      <c r="J3179" s="1" t="s">
        <v>125</v>
      </c>
      <c r="L3179"/>
      <c r="M3179"/>
      <c r="N3179"/>
    </row>
    <row r="3180" spans="1:14" ht="15" hidden="1" outlineLevel="2" x14ac:dyDescent="0.25">
      <c r="A3180" s="1"/>
      <c r="B3180" s="8" t="str">
        <f t="shared" si="2621"/>
        <v>Crest Factor - Channel 28</v>
      </c>
      <c r="C3180" s="1">
        <f t="shared" ref="C3180:D3180" si="2649">C3179+1</f>
        <v>28</v>
      </c>
      <c r="D3180" s="10">
        <f t="shared" si="2649"/>
        <v>7331</v>
      </c>
      <c r="F3180" s="10">
        <f t="shared" si="2623"/>
        <v>13318</v>
      </c>
      <c r="G3180" s="11">
        <f t="shared" si="2624"/>
        <v>13319</v>
      </c>
      <c r="J3180" s="1" t="s">
        <v>125</v>
      </c>
      <c r="L3180"/>
      <c r="M3180"/>
      <c r="N3180"/>
    </row>
    <row r="3181" spans="1:14" ht="15" hidden="1" outlineLevel="2" x14ac:dyDescent="0.25">
      <c r="A3181" s="1"/>
      <c r="B3181" s="8" t="str">
        <f t="shared" si="2621"/>
        <v>Crest Factor - Channel 29</v>
      </c>
      <c r="C3181" s="1">
        <f t="shared" ref="C3181:D3181" si="2650">C3180+1</f>
        <v>29</v>
      </c>
      <c r="D3181" s="10">
        <f t="shared" si="2650"/>
        <v>7332</v>
      </c>
      <c r="F3181" s="10">
        <f t="shared" si="2623"/>
        <v>13320</v>
      </c>
      <c r="G3181" s="11">
        <f t="shared" si="2624"/>
        <v>13321</v>
      </c>
      <c r="J3181" s="1" t="s">
        <v>125</v>
      </c>
      <c r="L3181"/>
      <c r="M3181"/>
      <c r="N3181"/>
    </row>
    <row r="3182" spans="1:14" ht="15" hidden="1" outlineLevel="2" x14ac:dyDescent="0.25">
      <c r="A3182" s="1"/>
      <c r="B3182" s="8" t="str">
        <f t="shared" si="2621"/>
        <v>Crest Factor - Channel 30</v>
      </c>
      <c r="C3182" s="1">
        <f t="shared" ref="C3182:D3182" si="2651">C3181+1</f>
        <v>30</v>
      </c>
      <c r="D3182" s="10">
        <f t="shared" si="2651"/>
        <v>7333</v>
      </c>
      <c r="F3182" s="10">
        <f t="shared" si="2623"/>
        <v>13322</v>
      </c>
      <c r="G3182" s="11">
        <f t="shared" si="2624"/>
        <v>13323</v>
      </c>
      <c r="J3182" s="1" t="s">
        <v>125</v>
      </c>
      <c r="L3182"/>
      <c r="M3182"/>
      <c r="N3182"/>
    </row>
    <row r="3183" spans="1:14" ht="15" hidden="1" outlineLevel="2" x14ac:dyDescent="0.25">
      <c r="A3183" s="1"/>
      <c r="B3183" s="8" t="str">
        <f t="shared" si="2621"/>
        <v>Crest Factor - Channel 31</v>
      </c>
      <c r="C3183" s="1">
        <f t="shared" ref="C3183:D3183" si="2652">C3182+1</f>
        <v>31</v>
      </c>
      <c r="D3183" s="10">
        <f t="shared" si="2652"/>
        <v>7334</v>
      </c>
      <c r="F3183" s="10">
        <f t="shared" si="2623"/>
        <v>13324</v>
      </c>
      <c r="G3183" s="11">
        <f t="shared" si="2624"/>
        <v>13325</v>
      </c>
      <c r="J3183" s="1" t="s">
        <v>125</v>
      </c>
      <c r="L3183"/>
      <c r="M3183"/>
      <c r="N3183"/>
    </row>
    <row r="3184" spans="1:14" ht="15" hidden="1" outlineLevel="2" x14ac:dyDescent="0.25">
      <c r="A3184" s="1"/>
      <c r="B3184" s="8" t="str">
        <f t="shared" si="2621"/>
        <v>Crest Factor - Channel 32</v>
      </c>
      <c r="C3184" s="1">
        <f t="shared" ref="C3184:D3184" si="2653">C3183+1</f>
        <v>32</v>
      </c>
      <c r="D3184" s="10">
        <f t="shared" si="2653"/>
        <v>7335</v>
      </c>
      <c r="F3184" s="10">
        <f t="shared" si="2623"/>
        <v>13326</v>
      </c>
      <c r="G3184" s="11">
        <f t="shared" si="2624"/>
        <v>13327</v>
      </c>
      <c r="J3184" s="1" t="s">
        <v>125</v>
      </c>
      <c r="L3184"/>
      <c r="M3184"/>
      <c r="N3184"/>
    </row>
    <row r="3185" spans="1:14" ht="15" hidden="1" outlineLevel="2" x14ac:dyDescent="0.25">
      <c r="A3185" s="1"/>
      <c r="B3185" s="8" t="str">
        <f t="shared" si="2621"/>
        <v>Crest Factor - Channel 33</v>
      </c>
      <c r="C3185" s="1">
        <f t="shared" ref="C3185:D3185" si="2654">C3184+1</f>
        <v>33</v>
      </c>
      <c r="D3185" s="10">
        <f t="shared" si="2654"/>
        <v>7336</v>
      </c>
      <c r="F3185" s="10">
        <f t="shared" si="2623"/>
        <v>13328</v>
      </c>
      <c r="G3185" s="11">
        <f t="shared" si="2624"/>
        <v>13329</v>
      </c>
      <c r="J3185" s="1" t="s">
        <v>125</v>
      </c>
      <c r="L3185"/>
      <c r="M3185"/>
      <c r="N3185"/>
    </row>
    <row r="3186" spans="1:14" ht="15" hidden="1" outlineLevel="2" x14ac:dyDescent="0.25">
      <c r="A3186" s="1"/>
      <c r="B3186" s="8" t="str">
        <f t="shared" si="2621"/>
        <v>Crest Factor - Channel 34</v>
      </c>
      <c r="C3186" s="1">
        <f t="shared" ref="C3186:D3186" si="2655">C3185+1</f>
        <v>34</v>
      </c>
      <c r="D3186" s="10">
        <f t="shared" si="2655"/>
        <v>7337</v>
      </c>
      <c r="F3186" s="10">
        <f t="shared" si="2623"/>
        <v>13330</v>
      </c>
      <c r="G3186" s="11">
        <f t="shared" si="2624"/>
        <v>13331</v>
      </c>
      <c r="J3186" s="1" t="s">
        <v>125</v>
      </c>
      <c r="L3186"/>
      <c r="M3186"/>
      <c r="N3186"/>
    </row>
    <row r="3187" spans="1:14" ht="15" hidden="1" outlineLevel="2" x14ac:dyDescent="0.25">
      <c r="A3187" s="1"/>
      <c r="B3187" s="8" t="str">
        <f t="shared" si="2621"/>
        <v>Crest Factor - Channel 35</v>
      </c>
      <c r="C3187" s="1">
        <f t="shared" ref="C3187:D3187" si="2656">C3186+1</f>
        <v>35</v>
      </c>
      <c r="D3187" s="10">
        <f t="shared" si="2656"/>
        <v>7338</v>
      </c>
      <c r="F3187" s="10">
        <f t="shared" si="2623"/>
        <v>13332</v>
      </c>
      <c r="G3187" s="11">
        <f t="shared" si="2624"/>
        <v>13333</v>
      </c>
      <c r="J3187" s="1" t="s">
        <v>125</v>
      </c>
      <c r="L3187"/>
      <c r="M3187"/>
      <c r="N3187"/>
    </row>
    <row r="3188" spans="1:14" ht="15" hidden="1" outlineLevel="2" x14ac:dyDescent="0.25">
      <c r="A3188" s="1"/>
      <c r="B3188" s="8" t="str">
        <f t="shared" si="2621"/>
        <v>Crest Factor - Channel 36</v>
      </c>
      <c r="C3188" s="1">
        <f t="shared" ref="C3188:D3188" si="2657">C3187+1</f>
        <v>36</v>
      </c>
      <c r="D3188" s="10">
        <f t="shared" si="2657"/>
        <v>7339</v>
      </c>
      <c r="F3188" s="10">
        <f t="shared" si="2623"/>
        <v>13334</v>
      </c>
      <c r="G3188" s="11">
        <f t="shared" si="2624"/>
        <v>13335</v>
      </c>
      <c r="J3188" s="1" t="s">
        <v>125</v>
      </c>
      <c r="L3188"/>
      <c r="M3188"/>
      <c r="N3188"/>
    </row>
    <row r="3189" spans="1:14" ht="15" hidden="1" outlineLevel="2" x14ac:dyDescent="0.25">
      <c r="A3189" s="1"/>
      <c r="B3189" s="8" t="str">
        <f t="shared" si="2621"/>
        <v>Crest Factor - Channel 37</v>
      </c>
      <c r="C3189" s="1">
        <f t="shared" ref="C3189:D3189" si="2658">C3188+1</f>
        <v>37</v>
      </c>
      <c r="D3189" s="10">
        <f t="shared" si="2658"/>
        <v>7340</v>
      </c>
      <c r="F3189" s="10">
        <f t="shared" si="2623"/>
        <v>13336</v>
      </c>
      <c r="G3189" s="11">
        <f t="shared" si="2624"/>
        <v>13337</v>
      </c>
      <c r="J3189" s="1" t="s">
        <v>125</v>
      </c>
      <c r="L3189"/>
      <c r="M3189"/>
      <c r="N3189"/>
    </row>
    <row r="3190" spans="1:14" ht="15" hidden="1" outlineLevel="2" x14ac:dyDescent="0.25">
      <c r="A3190" s="1"/>
      <c r="B3190" s="8" t="str">
        <f t="shared" si="2621"/>
        <v>Crest Factor - Channel 38</v>
      </c>
      <c r="C3190" s="1">
        <f t="shared" ref="C3190:D3190" si="2659">C3189+1</f>
        <v>38</v>
      </c>
      <c r="D3190" s="10">
        <f t="shared" si="2659"/>
        <v>7341</v>
      </c>
      <c r="F3190" s="10">
        <f t="shared" si="2623"/>
        <v>13338</v>
      </c>
      <c r="G3190" s="11">
        <f t="shared" si="2624"/>
        <v>13339</v>
      </c>
      <c r="J3190" s="1" t="s">
        <v>125</v>
      </c>
      <c r="L3190"/>
      <c r="M3190"/>
      <c r="N3190"/>
    </row>
    <row r="3191" spans="1:14" ht="15" hidden="1" outlineLevel="2" x14ac:dyDescent="0.25">
      <c r="A3191" s="1"/>
      <c r="B3191" s="8" t="str">
        <f t="shared" si="2621"/>
        <v>Crest Factor - Channel 39</v>
      </c>
      <c r="C3191" s="1">
        <f t="shared" ref="C3191:D3191" si="2660">C3190+1</f>
        <v>39</v>
      </c>
      <c r="D3191" s="10">
        <f t="shared" si="2660"/>
        <v>7342</v>
      </c>
      <c r="F3191" s="10">
        <f t="shared" si="2623"/>
        <v>13340</v>
      </c>
      <c r="G3191" s="11">
        <f t="shared" si="2624"/>
        <v>13341</v>
      </c>
      <c r="J3191" s="1" t="s">
        <v>125</v>
      </c>
      <c r="L3191"/>
      <c r="M3191"/>
      <c r="N3191"/>
    </row>
    <row r="3192" spans="1:14" ht="15" hidden="1" outlineLevel="2" x14ac:dyDescent="0.25">
      <c r="A3192" s="1"/>
      <c r="B3192" s="8" t="str">
        <f t="shared" si="2621"/>
        <v>Crest Factor - Channel 40</v>
      </c>
      <c r="C3192" s="1">
        <f t="shared" ref="C3192:D3192" si="2661">C3191+1</f>
        <v>40</v>
      </c>
      <c r="D3192" s="10">
        <f t="shared" si="2661"/>
        <v>7343</v>
      </c>
      <c r="F3192" s="10">
        <f t="shared" si="2623"/>
        <v>13342</v>
      </c>
      <c r="G3192" s="11">
        <f t="shared" si="2624"/>
        <v>13343</v>
      </c>
      <c r="J3192" s="1" t="s">
        <v>125</v>
      </c>
      <c r="L3192"/>
      <c r="M3192"/>
      <c r="N3192"/>
    </row>
    <row r="3193" spans="1:14" ht="15" hidden="1" outlineLevel="2" x14ac:dyDescent="0.25">
      <c r="A3193" s="1"/>
      <c r="B3193" s="8" t="str">
        <f t="shared" si="2621"/>
        <v>Crest Factor - Channel 41</v>
      </c>
      <c r="C3193" s="1">
        <f t="shared" ref="C3193:D3193" si="2662">C3192+1</f>
        <v>41</v>
      </c>
      <c r="D3193" s="10">
        <f t="shared" si="2662"/>
        <v>7344</v>
      </c>
      <c r="F3193" s="10">
        <f t="shared" si="2623"/>
        <v>13344</v>
      </c>
      <c r="G3193" s="11">
        <f t="shared" si="2624"/>
        <v>13345</v>
      </c>
      <c r="J3193" s="1" t="s">
        <v>125</v>
      </c>
      <c r="L3193"/>
      <c r="M3193"/>
      <c r="N3193"/>
    </row>
    <row r="3194" spans="1:14" ht="15" hidden="1" outlineLevel="2" x14ac:dyDescent="0.25">
      <c r="A3194" s="1"/>
      <c r="B3194" s="8" t="str">
        <f t="shared" si="2621"/>
        <v>Crest Factor - Channel 42</v>
      </c>
      <c r="C3194" s="1">
        <f t="shared" ref="C3194:D3194" si="2663">C3193+1</f>
        <v>42</v>
      </c>
      <c r="D3194" s="10">
        <f t="shared" si="2663"/>
        <v>7345</v>
      </c>
      <c r="F3194" s="10">
        <f t="shared" si="2623"/>
        <v>13346</v>
      </c>
      <c r="G3194" s="11">
        <f t="shared" si="2624"/>
        <v>13347</v>
      </c>
      <c r="J3194" s="1" t="s">
        <v>125</v>
      </c>
      <c r="L3194"/>
      <c r="M3194"/>
      <c r="N3194"/>
    </row>
    <row r="3195" spans="1:14" ht="15" hidden="1" outlineLevel="2" x14ac:dyDescent="0.25">
      <c r="A3195" s="1"/>
      <c r="B3195" s="8" t="str">
        <f t="shared" si="2621"/>
        <v>Crest Factor - Channel 43</v>
      </c>
      <c r="C3195" s="1">
        <f t="shared" ref="C3195:D3195" si="2664">C3194+1</f>
        <v>43</v>
      </c>
      <c r="D3195" s="10">
        <f t="shared" si="2664"/>
        <v>7346</v>
      </c>
      <c r="F3195" s="10">
        <f t="shared" si="2623"/>
        <v>13348</v>
      </c>
      <c r="G3195" s="11">
        <f t="shared" si="2624"/>
        <v>13349</v>
      </c>
      <c r="J3195" s="1" t="s">
        <v>125</v>
      </c>
      <c r="L3195"/>
      <c r="M3195"/>
      <c r="N3195"/>
    </row>
    <row r="3196" spans="1:14" ht="15" hidden="1" outlineLevel="2" x14ac:dyDescent="0.25">
      <c r="A3196" s="1"/>
      <c r="B3196" s="8" t="str">
        <f t="shared" si="2621"/>
        <v>Crest Factor - Channel 44</v>
      </c>
      <c r="C3196" s="1">
        <f t="shared" ref="C3196:D3196" si="2665">C3195+1</f>
        <v>44</v>
      </c>
      <c r="D3196" s="10">
        <f t="shared" si="2665"/>
        <v>7347</v>
      </c>
      <c r="F3196" s="10">
        <f t="shared" si="2623"/>
        <v>13350</v>
      </c>
      <c r="G3196" s="11">
        <f t="shared" si="2624"/>
        <v>13351</v>
      </c>
      <c r="J3196" s="1" t="s">
        <v>125</v>
      </c>
      <c r="L3196"/>
      <c r="M3196"/>
      <c r="N3196"/>
    </row>
    <row r="3197" spans="1:14" ht="15" hidden="1" outlineLevel="2" x14ac:dyDescent="0.25">
      <c r="A3197" s="1"/>
      <c r="B3197" s="8" t="str">
        <f t="shared" si="2621"/>
        <v>Crest Factor - Channel 45</v>
      </c>
      <c r="C3197" s="1">
        <f t="shared" ref="C3197:D3197" si="2666">C3196+1</f>
        <v>45</v>
      </c>
      <c r="D3197" s="10">
        <f t="shared" si="2666"/>
        <v>7348</v>
      </c>
      <c r="F3197" s="10">
        <f t="shared" si="2623"/>
        <v>13352</v>
      </c>
      <c r="G3197" s="11">
        <f t="shared" si="2624"/>
        <v>13353</v>
      </c>
      <c r="J3197" s="1" t="s">
        <v>125</v>
      </c>
      <c r="L3197"/>
      <c r="M3197"/>
      <c r="N3197"/>
    </row>
    <row r="3198" spans="1:14" ht="15" hidden="1" outlineLevel="2" x14ac:dyDescent="0.25">
      <c r="A3198" s="1"/>
      <c r="B3198" s="8" t="str">
        <f t="shared" si="2621"/>
        <v>Crest Factor - Channel 46</v>
      </c>
      <c r="C3198" s="1">
        <f t="shared" ref="C3198:D3198" si="2667">C3197+1</f>
        <v>46</v>
      </c>
      <c r="D3198" s="10">
        <f t="shared" si="2667"/>
        <v>7349</v>
      </c>
      <c r="F3198" s="10">
        <f t="shared" si="2623"/>
        <v>13354</v>
      </c>
      <c r="G3198" s="11">
        <f t="shared" si="2624"/>
        <v>13355</v>
      </c>
      <c r="J3198" s="1" t="s">
        <v>125</v>
      </c>
      <c r="L3198"/>
      <c r="M3198"/>
      <c r="N3198"/>
    </row>
    <row r="3199" spans="1:14" ht="15" hidden="1" outlineLevel="2" x14ac:dyDescent="0.25">
      <c r="A3199" s="1"/>
      <c r="B3199" s="8" t="str">
        <f t="shared" si="2621"/>
        <v>Crest Factor - Channel 47</v>
      </c>
      <c r="C3199" s="1">
        <f t="shared" ref="C3199:D3199" si="2668">C3198+1</f>
        <v>47</v>
      </c>
      <c r="D3199" s="10">
        <f t="shared" si="2668"/>
        <v>7350</v>
      </c>
      <c r="F3199" s="10">
        <f t="shared" si="2623"/>
        <v>13356</v>
      </c>
      <c r="G3199" s="11">
        <f t="shared" si="2624"/>
        <v>13357</v>
      </c>
      <c r="J3199" s="1" t="s">
        <v>125</v>
      </c>
      <c r="L3199"/>
      <c r="M3199"/>
      <c r="N3199"/>
    </row>
    <row r="3200" spans="1:14" ht="15" hidden="1" outlineLevel="2" x14ac:dyDescent="0.25">
      <c r="A3200" s="1"/>
      <c r="B3200" s="8" t="str">
        <f t="shared" si="2621"/>
        <v>Crest Factor - Channel 48</v>
      </c>
      <c r="C3200" s="1">
        <f t="shared" ref="C3200:D3200" si="2669">C3199+1</f>
        <v>48</v>
      </c>
      <c r="D3200" s="10">
        <f t="shared" si="2669"/>
        <v>7351</v>
      </c>
      <c r="F3200" s="10">
        <f t="shared" si="2623"/>
        <v>13358</v>
      </c>
      <c r="G3200" s="11">
        <f t="shared" si="2624"/>
        <v>13359</v>
      </c>
      <c r="J3200" s="1" t="s">
        <v>125</v>
      </c>
      <c r="L3200"/>
      <c r="M3200"/>
      <c r="N3200"/>
    </row>
    <row r="3201" spans="1:14" ht="15" hidden="1" outlineLevel="2" x14ac:dyDescent="0.25">
      <c r="A3201" s="1"/>
      <c r="B3201" s="8" t="str">
        <f t="shared" si="2621"/>
        <v>Crest Factor - Channel 49</v>
      </c>
      <c r="C3201" s="1">
        <f t="shared" ref="C3201:D3201" si="2670">C3200+1</f>
        <v>49</v>
      </c>
      <c r="D3201" s="10">
        <f t="shared" si="2670"/>
        <v>7352</v>
      </c>
      <c r="F3201" s="10">
        <f t="shared" si="2623"/>
        <v>13360</v>
      </c>
      <c r="G3201" s="11">
        <f t="shared" si="2624"/>
        <v>13361</v>
      </c>
      <c r="J3201" s="1" t="s">
        <v>125</v>
      </c>
      <c r="L3201"/>
      <c r="M3201"/>
      <c r="N3201"/>
    </row>
    <row r="3202" spans="1:14" ht="15" hidden="1" outlineLevel="2" x14ac:dyDescent="0.25">
      <c r="A3202" s="1"/>
      <c r="B3202" s="8" t="str">
        <f t="shared" si="2621"/>
        <v>Crest Factor - Channel 50</v>
      </c>
      <c r="C3202" s="1">
        <f t="shared" ref="C3202:D3202" si="2671">C3201+1</f>
        <v>50</v>
      </c>
      <c r="D3202" s="10">
        <f t="shared" si="2671"/>
        <v>7353</v>
      </c>
      <c r="F3202" s="10">
        <f t="shared" si="2623"/>
        <v>13362</v>
      </c>
      <c r="G3202" s="11">
        <f t="shared" si="2624"/>
        <v>13363</v>
      </c>
      <c r="J3202" s="1" t="s">
        <v>125</v>
      </c>
      <c r="L3202"/>
      <c r="M3202"/>
      <c r="N3202"/>
    </row>
    <row r="3203" spans="1:14" ht="15" hidden="1" outlineLevel="2" x14ac:dyDescent="0.25">
      <c r="A3203" s="1"/>
      <c r="B3203" s="8" t="str">
        <f t="shared" si="2621"/>
        <v>Crest Factor - Channel 51</v>
      </c>
      <c r="C3203" s="1">
        <f t="shared" ref="C3203:D3203" si="2672">C3202+1</f>
        <v>51</v>
      </c>
      <c r="D3203" s="10">
        <f t="shared" si="2672"/>
        <v>7354</v>
      </c>
      <c r="F3203" s="10">
        <f t="shared" si="2623"/>
        <v>13364</v>
      </c>
      <c r="G3203" s="11">
        <f t="shared" si="2624"/>
        <v>13365</v>
      </c>
      <c r="J3203" s="1" t="s">
        <v>125</v>
      </c>
      <c r="L3203"/>
      <c r="M3203"/>
      <c r="N3203"/>
    </row>
    <row r="3204" spans="1:14" ht="15" hidden="1" outlineLevel="2" x14ac:dyDescent="0.25">
      <c r="A3204" s="1"/>
      <c r="B3204" s="8" t="str">
        <f t="shared" si="2621"/>
        <v>Crest Factor - Channel 52</v>
      </c>
      <c r="C3204" s="1">
        <f t="shared" ref="C3204:D3204" si="2673">C3203+1</f>
        <v>52</v>
      </c>
      <c r="D3204" s="10">
        <f t="shared" si="2673"/>
        <v>7355</v>
      </c>
      <c r="F3204" s="10">
        <f t="shared" si="2623"/>
        <v>13366</v>
      </c>
      <c r="G3204" s="11">
        <f t="shared" si="2624"/>
        <v>13367</v>
      </c>
      <c r="J3204" s="1" t="s">
        <v>125</v>
      </c>
      <c r="L3204"/>
      <c r="M3204"/>
      <c r="N3204"/>
    </row>
    <row r="3205" spans="1:14" ht="15" hidden="1" outlineLevel="2" x14ac:dyDescent="0.25">
      <c r="A3205" s="1"/>
      <c r="B3205" s="8" t="str">
        <f t="shared" si="2621"/>
        <v>Crest Factor - Channel 53</v>
      </c>
      <c r="C3205" s="1">
        <f t="shared" ref="C3205:D3205" si="2674">C3204+1</f>
        <v>53</v>
      </c>
      <c r="D3205" s="10">
        <f t="shared" si="2674"/>
        <v>7356</v>
      </c>
      <c r="F3205" s="10">
        <f t="shared" si="2623"/>
        <v>13368</v>
      </c>
      <c r="G3205" s="11">
        <f t="shared" si="2624"/>
        <v>13369</v>
      </c>
      <c r="J3205" s="1" t="s">
        <v>125</v>
      </c>
      <c r="L3205"/>
      <c r="M3205"/>
      <c r="N3205"/>
    </row>
    <row r="3206" spans="1:14" ht="15" hidden="1" outlineLevel="2" x14ac:dyDescent="0.25">
      <c r="A3206" s="1"/>
      <c r="B3206" s="8" t="str">
        <f t="shared" si="2621"/>
        <v>Crest Factor - Channel 54</v>
      </c>
      <c r="C3206" s="1">
        <f t="shared" ref="C3206:D3206" si="2675">C3205+1</f>
        <v>54</v>
      </c>
      <c r="D3206" s="10">
        <f t="shared" si="2675"/>
        <v>7357</v>
      </c>
      <c r="F3206" s="10">
        <f t="shared" si="2623"/>
        <v>13370</v>
      </c>
      <c r="G3206" s="11">
        <f t="shared" si="2624"/>
        <v>13371</v>
      </c>
      <c r="J3206" s="1" t="s">
        <v>125</v>
      </c>
      <c r="L3206"/>
      <c r="M3206"/>
      <c r="N3206"/>
    </row>
    <row r="3207" spans="1:14" ht="15" hidden="1" outlineLevel="2" x14ac:dyDescent="0.25">
      <c r="A3207" s="1"/>
      <c r="B3207" s="8" t="str">
        <f t="shared" si="2621"/>
        <v>Crest Factor - Channel 55</v>
      </c>
      <c r="C3207" s="1">
        <f t="shared" ref="C3207:D3207" si="2676">C3206+1</f>
        <v>55</v>
      </c>
      <c r="D3207" s="10">
        <f t="shared" si="2676"/>
        <v>7358</v>
      </c>
      <c r="F3207" s="10">
        <f t="shared" si="2623"/>
        <v>13372</v>
      </c>
      <c r="G3207" s="11">
        <f t="shared" si="2624"/>
        <v>13373</v>
      </c>
      <c r="J3207" s="1" t="s">
        <v>125</v>
      </c>
      <c r="L3207"/>
      <c r="M3207"/>
      <c r="N3207"/>
    </row>
    <row r="3208" spans="1:14" ht="15" hidden="1" outlineLevel="2" x14ac:dyDescent="0.25">
      <c r="A3208" s="1"/>
      <c r="B3208" s="8" t="str">
        <f t="shared" si="2621"/>
        <v>Crest Factor - Channel 56</v>
      </c>
      <c r="C3208" s="1">
        <f t="shared" ref="C3208:D3208" si="2677">C3207+1</f>
        <v>56</v>
      </c>
      <c r="D3208" s="10">
        <f t="shared" si="2677"/>
        <v>7359</v>
      </c>
      <c r="F3208" s="10">
        <f t="shared" si="2623"/>
        <v>13374</v>
      </c>
      <c r="G3208" s="11">
        <f t="shared" si="2624"/>
        <v>13375</v>
      </c>
      <c r="J3208" s="1" t="s">
        <v>125</v>
      </c>
      <c r="L3208"/>
      <c r="M3208"/>
      <c r="N3208"/>
    </row>
    <row r="3209" spans="1:14" ht="15" hidden="1" outlineLevel="2" x14ac:dyDescent="0.25">
      <c r="A3209" s="1"/>
      <c r="B3209" s="8" t="str">
        <f t="shared" si="2621"/>
        <v>Crest Factor - Channel 57</v>
      </c>
      <c r="C3209" s="1">
        <f t="shared" ref="C3209:D3209" si="2678">C3208+1</f>
        <v>57</v>
      </c>
      <c r="D3209" s="10">
        <f t="shared" si="2678"/>
        <v>7360</v>
      </c>
      <c r="F3209" s="10">
        <f t="shared" si="2623"/>
        <v>13376</v>
      </c>
      <c r="G3209" s="11">
        <f t="shared" si="2624"/>
        <v>13377</v>
      </c>
      <c r="J3209" s="1" t="s">
        <v>125</v>
      </c>
      <c r="L3209"/>
      <c r="M3209"/>
      <c r="N3209"/>
    </row>
    <row r="3210" spans="1:14" ht="15" hidden="1" outlineLevel="2" x14ac:dyDescent="0.25">
      <c r="A3210" s="1"/>
      <c r="B3210" s="8" t="str">
        <f t="shared" si="2621"/>
        <v>Crest Factor - Channel 58</v>
      </c>
      <c r="C3210" s="1">
        <f t="shared" ref="C3210:D3210" si="2679">C3209+1</f>
        <v>58</v>
      </c>
      <c r="D3210" s="10">
        <f t="shared" si="2679"/>
        <v>7361</v>
      </c>
      <c r="F3210" s="10">
        <f t="shared" si="2623"/>
        <v>13378</v>
      </c>
      <c r="G3210" s="11">
        <f t="shared" si="2624"/>
        <v>13379</v>
      </c>
      <c r="J3210" s="1" t="s">
        <v>125</v>
      </c>
      <c r="L3210"/>
      <c r="M3210"/>
      <c r="N3210"/>
    </row>
    <row r="3211" spans="1:14" ht="15" hidden="1" outlineLevel="2" x14ac:dyDescent="0.25">
      <c r="A3211" s="1"/>
      <c r="B3211" s="8" t="str">
        <f t="shared" si="2621"/>
        <v>Crest Factor - Channel 59</v>
      </c>
      <c r="C3211" s="1">
        <f t="shared" ref="C3211:D3211" si="2680">C3210+1</f>
        <v>59</v>
      </c>
      <c r="D3211" s="10">
        <f t="shared" si="2680"/>
        <v>7362</v>
      </c>
      <c r="F3211" s="10">
        <f t="shared" si="2623"/>
        <v>13380</v>
      </c>
      <c r="G3211" s="11">
        <f t="shared" si="2624"/>
        <v>13381</v>
      </c>
      <c r="J3211" s="1" t="s">
        <v>125</v>
      </c>
      <c r="L3211"/>
      <c r="M3211"/>
      <c r="N3211"/>
    </row>
    <row r="3212" spans="1:14" ht="15" hidden="1" outlineLevel="2" x14ac:dyDescent="0.25">
      <c r="A3212" s="1"/>
      <c r="B3212" s="8" t="str">
        <f t="shared" si="2621"/>
        <v>Crest Factor - Channel 60</v>
      </c>
      <c r="C3212" s="1">
        <f t="shared" ref="C3212:D3212" si="2681">C3211+1</f>
        <v>60</v>
      </c>
      <c r="D3212" s="10">
        <f t="shared" si="2681"/>
        <v>7363</v>
      </c>
      <c r="F3212" s="10">
        <f t="shared" si="2623"/>
        <v>13382</v>
      </c>
      <c r="G3212" s="11">
        <f t="shared" si="2624"/>
        <v>13383</v>
      </c>
      <c r="J3212" s="1" t="s">
        <v>125</v>
      </c>
      <c r="L3212"/>
      <c r="M3212"/>
      <c r="N3212"/>
    </row>
    <row r="3213" spans="1:14" ht="15" hidden="1" outlineLevel="2" x14ac:dyDescent="0.25">
      <c r="A3213" s="1"/>
      <c r="B3213" s="8" t="str">
        <f t="shared" si="2621"/>
        <v>Crest Factor - Channel 61</v>
      </c>
      <c r="C3213" s="1">
        <f t="shared" ref="C3213:D3213" si="2682">C3212+1</f>
        <v>61</v>
      </c>
      <c r="D3213" s="10">
        <f t="shared" si="2682"/>
        <v>7364</v>
      </c>
      <c r="F3213" s="10">
        <f t="shared" si="2623"/>
        <v>13384</v>
      </c>
      <c r="G3213" s="11">
        <f t="shared" si="2624"/>
        <v>13385</v>
      </c>
      <c r="J3213" s="1" t="s">
        <v>125</v>
      </c>
      <c r="L3213"/>
      <c r="M3213"/>
      <c r="N3213"/>
    </row>
    <row r="3214" spans="1:14" ht="15" hidden="1" outlineLevel="2" x14ac:dyDescent="0.25">
      <c r="A3214" s="1"/>
      <c r="B3214" s="8" t="str">
        <f t="shared" si="2621"/>
        <v>Crest Factor - Channel 62</v>
      </c>
      <c r="C3214" s="1">
        <f t="shared" ref="C3214:D3214" si="2683">C3213+1</f>
        <v>62</v>
      </c>
      <c r="D3214" s="10">
        <f t="shared" si="2683"/>
        <v>7365</v>
      </c>
      <c r="F3214" s="10">
        <f t="shared" si="2623"/>
        <v>13386</v>
      </c>
      <c r="G3214" s="11">
        <f t="shared" si="2624"/>
        <v>13387</v>
      </c>
      <c r="J3214" s="1" t="s">
        <v>125</v>
      </c>
      <c r="L3214"/>
      <c r="M3214"/>
      <c r="N3214"/>
    </row>
    <row r="3215" spans="1:14" ht="15" hidden="1" outlineLevel="2" x14ac:dyDescent="0.25">
      <c r="A3215" s="1"/>
      <c r="B3215" s="8" t="str">
        <f t="shared" si="2621"/>
        <v>Crest Factor - Channel 63</v>
      </c>
      <c r="C3215" s="1">
        <f t="shared" ref="C3215:D3215" si="2684">C3214+1</f>
        <v>63</v>
      </c>
      <c r="D3215" s="10">
        <f t="shared" si="2684"/>
        <v>7366</v>
      </c>
      <c r="F3215" s="10">
        <f t="shared" si="2623"/>
        <v>13388</v>
      </c>
      <c r="G3215" s="11">
        <f t="shared" si="2624"/>
        <v>13389</v>
      </c>
      <c r="J3215" s="1" t="s">
        <v>125</v>
      </c>
      <c r="L3215"/>
      <c r="M3215"/>
      <c r="N3215"/>
    </row>
    <row r="3216" spans="1:14" ht="15" hidden="1" outlineLevel="2" x14ac:dyDescent="0.25">
      <c r="A3216" s="1"/>
      <c r="B3216" s="8" t="str">
        <f t="shared" si="2621"/>
        <v>Crest Factor - Channel 64</v>
      </c>
      <c r="C3216" s="1">
        <f t="shared" ref="C3216:D3216" si="2685">C3215+1</f>
        <v>64</v>
      </c>
      <c r="D3216" s="10">
        <f t="shared" si="2685"/>
        <v>7367</v>
      </c>
      <c r="F3216" s="10">
        <f t="shared" si="2623"/>
        <v>13390</v>
      </c>
      <c r="G3216" s="11">
        <f t="shared" si="2624"/>
        <v>13391</v>
      </c>
      <c r="J3216" s="1" t="s">
        <v>125</v>
      </c>
      <c r="L3216"/>
      <c r="M3216"/>
      <c r="N3216"/>
    </row>
    <row r="3217" spans="1:14" ht="15" hidden="1" outlineLevel="2" x14ac:dyDescent="0.25">
      <c r="A3217" s="1"/>
      <c r="B3217" s="8" t="str">
        <f t="shared" si="2621"/>
        <v>Crest Factor - Channel 65</v>
      </c>
      <c r="C3217" s="1">
        <f t="shared" ref="C3217:D3217" si="2686">C3216+1</f>
        <v>65</v>
      </c>
      <c r="D3217" s="10">
        <f t="shared" si="2686"/>
        <v>7368</v>
      </c>
      <c r="F3217" s="10">
        <f t="shared" si="2623"/>
        <v>13392</v>
      </c>
      <c r="G3217" s="11">
        <f t="shared" si="2624"/>
        <v>13393</v>
      </c>
      <c r="J3217" s="1" t="s">
        <v>125</v>
      </c>
      <c r="L3217"/>
      <c r="M3217"/>
      <c r="N3217"/>
    </row>
    <row r="3218" spans="1:14" ht="15" hidden="1" outlineLevel="2" x14ac:dyDescent="0.25">
      <c r="A3218" s="1"/>
      <c r="B3218" s="8" t="str">
        <f t="shared" ref="B3218:B3248" si="2687">CONCATENATE("Crest Factor - Channel ",C3218)</f>
        <v>Crest Factor - Channel 66</v>
      </c>
      <c r="C3218" s="1">
        <f t="shared" ref="C3218:D3218" si="2688">C3217+1</f>
        <v>66</v>
      </c>
      <c r="D3218" s="10">
        <f t="shared" si="2688"/>
        <v>7369</v>
      </c>
      <c r="F3218" s="10">
        <f t="shared" si="2623"/>
        <v>13394</v>
      </c>
      <c r="G3218" s="11">
        <f t="shared" si="2624"/>
        <v>13395</v>
      </c>
      <c r="J3218" s="1" t="s">
        <v>125</v>
      </c>
      <c r="L3218"/>
      <c r="M3218"/>
      <c r="N3218"/>
    </row>
    <row r="3219" spans="1:14" ht="15" hidden="1" outlineLevel="2" x14ac:dyDescent="0.25">
      <c r="A3219" s="1"/>
      <c r="B3219" s="8" t="str">
        <f t="shared" si="2687"/>
        <v>Crest Factor - Channel 67</v>
      </c>
      <c r="C3219" s="1">
        <f t="shared" ref="C3219:D3219" si="2689">C3218+1</f>
        <v>67</v>
      </c>
      <c r="D3219" s="10">
        <f t="shared" si="2689"/>
        <v>7370</v>
      </c>
      <c r="F3219" s="10">
        <f t="shared" ref="F3219:F3248" si="2690">G3218+1</f>
        <v>13396</v>
      </c>
      <c r="G3219" s="11">
        <f t="shared" ref="G3219:G3248" si="2691">+F3219+1</f>
        <v>13397</v>
      </c>
      <c r="J3219" s="1" t="s">
        <v>125</v>
      </c>
      <c r="L3219"/>
      <c r="M3219"/>
      <c r="N3219"/>
    </row>
    <row r="3220" spans="1:14" ht="15" hidden="1" outlineLevel="2" x14ac:dyDescent="0.25">
      <c r="A3220" s="1"/>
      <c r="B3220" s="8" t="str">
        <f t="shared" si="2687"/>
        <v>Crest Factor - Channel 68</v>
      </c>
      <c r="C3220" s="1">
        <f t="shared" ref="C3220:D3220" si="2692">C3219+1</f>
        <v>68</v>
      </c>
      <c r="D3220" s="10">
        <f t="shared" si="2692"/>
        <v>7371</v>
      </c>
      <c r="F3220" s="10">
        <f t="shared" si="2690"/>
        <v>13398</v>
      </c>
      <c r="G3220" s="11">
        <f t="shared" si="2691"/>
        <v>13399</v>
      </c>
      <c r="J3220" s="1" t="s">
        <v>125</v>
      </c>
      <c r="L3220"/>
      <c r="M3220"/>
      <c r="N3220"/>
    </row>
    <row r="3221" spans="1:14" ht="15" hidden="1" outlineLevel="2" x14ac:dyDescent="0.25">
      <c r="A3221" s="1"/>
      <c r="B3221" s="8" t="str">
        <f t="shared" si="2687"/>
        <v>Crest Factor - Channel 69</v>
      </c>
      <c r="C3221" s="1">
        <f t="shared" ref="C3221:D3221" si="2693">C3220+1</f>
        <v>69</v>
      </c>
      <c r="D3221" s="10">
        <f t="shared" si="2693"/>
        <v>7372</v>
      </c>
      <c r="F3221" s="10">
        <f t="shared" si="2690"/>
        <v>13400</v>
      </c>
      <c r="G3221" s="11">
        <f t="shared" si="2691"/>
        <v>13401</v>
      </c>
      <c r="J3221" s="1" t="s">
        <v>125</v>
      </c>
      <c r="L3221"/>
      <c r="M3221"/>
      <c r="N3221"/>
    </row>
    <row r="3222" spans="1:14" ht="15" hidden="1" outlineLevel="2" x14ac:dyDescent="0.25">
      <c r="A3222" s="1"/>
      <c r="B3222" s="8" t="str">
        <f t="shared" si="2687"/>
        <v>Crest Factor - Channel 70</v>
      </c>
      <c r="C3222" s="1">
        <f t="shared" ref="C3222:D3222" si="2694">C3221+1</f>
        <v>70</v>
      </c>
      <c r="D3222" s="10">
        <f t="shared" si="2694"/>
        <v>7373</v>
      </c>
      <c r="F3222" s="10">
        <f t="shared" si="2690"/>
        <v>13402</v>
      </c>
      <c r="G3222" s="11">
        <f t="shared" si="2691"/>
        <v>13403</v>
      </c>
      <c r="J3222" s="1" t="s">
        <v>125</v>
      </c>
      <c r="L3222"/>
      <c r="M3222"/>
      <c r="N3222"/>
    </row>
    <row r="3223" spans="1:14" ht="15" hidden="1" outlineLevel="2" x14ac:dyDescent="0.25">
      <c r="A3223" s="1"/>
      <c r="B3223" s="8" t="str">
        <f t="shared" si="2687"/>
        <v>Crest Factor - Channel 71</v>
      </c>
      <c r="C3223" s="1">
        <f t="shared" ref="C3223:D3223" si="2695">C3222+1</f>
        <v>71</v>
      </c>
      <c r="D3223" s="10">
        <f t="shared" si="2695"/>
        <v>7374</v>
      </c>
      <c r="F3223" s="10">
        <f t="shared" si="2690"/>
        <v>13404</v>
      </c>
      <c r="G3223" s="11">
        <f t="shared" si="2691"/>
        <v>13405</v>
      </c>
      <c r="J3223" s="1" t="s">
        <v>125</v>
      </c>
      <c r="L3223"/>
      <c r="M3223"/>
      <c r="N3223"/>
    </row>
    <row r="3224" spans="1:14" ht="15" hidden="1" outlineLevel="2" x14ac:dyDescent="0.25">
      <c r="A3224" s="1"/>
      <c r="B3224" s="8" t="str">
        <f t="shared" si="2687"/>
        <v>Crest Factor - Channel 72</v>
      </c>
      <c r="C3224" s="1">
        <f t="shared" ref="C3224:D3224" si="2696">C3223+1</f>
        <v>72</v>
      </c>
      <c r="D3224" s="10">
        <f t="shared" si="2696"/>
        <v>7375</v>
      </c>
      <c r="F3224" s="10">
        <f t="shared" si="2690"/>
        <v>13406</v>
      </c>
      <c r="G3224" s="11">
        <f t="shared" si="2691"/>
        <v>13407</v>
      </c>
      <c r="J3224" s="1" t="s">
        <v>125</v>
      </c>
      <c r="L3224"/>
      <c r="M3224"/>
      <c r="N3224"/>
    </row>
    <row r="3225" spans="1:14" ht="15" hidden="1" outlineLevel="2" x14ac:dyDescent="0.25">
      <c r="A3225" s="1"/>
      <c r="B3225" s="8" t="str">
        <f t="shared" si="2687"/>
        <v>Crest Factor - Channel 73</v>
      </c>
      <c r="C3225" s="1">
        <f t="shared" ref="C3225:D3225" si="2697">C3224+1</f>
        <v>73</v>
      </c>
      <c r="D3225" s="10">
        <f t="shared" si="2697"/>
        <v>7376</v>
      </c>
      <c r="F3225" s="10">
        <f t="shared" si="2690"/>
        <v>13408</v>
      </c>
      <c r="G3225" s="11">
        <f t="shared" si="2691"/>
        <v>13409</v>
      </c>
      <c r="J3225" s="1" t="s">
        <v>125</v>
      </c>
      <c r="L3225"/>
      <c r="M3225"/>
      <c r="N3225"/>
    </row>
    <row r="3226" spans="1:14" ht="15" hidden="1" outlineLevel="2" x14ac:dyDescent="0.25">
      <c r="A3226" s="1"/>
      <c r="B3226" s="8" t="str">
        <f t="shared" si="2687"/>
        <v>Crest Factor - Channel 74</v>
      </c>
      <c r="C3226" s="1">
        <f t="shared" ref="C3226:D3226" si="2698">C3225+1</f>
        <v>74</v>
      </c>
      <c r="D3226" s="10">
        <f t="shared" si="2698"/>
        <v>7377</v>
      </c>
      <c r="F3226" s="10">
        <f t="shared" si="2690"/>
        <v>13410</v>
      </c>
      <c r="G3226" s="11">
        <f t="shared" si="2691"/>
        <v>13411</v>
      </c>
      <c r="J3226" s="1" t="s">
        <v>125</v>
      </c>
      <c r="L3226"/>
      <c r="M3226"/>
      <c r="N3226"/>
    </row>
    <row r="3227" spans="1:14" ht="15" hidden="1" outlineLevel="2" x14ac:dyDescent="0.25">
      <c r="A3227" s="1"/>
      <c r="B3227" s="8" t="str">
        <f t="shared" si="2687"/>
        <v>Crest Factor - Channel 75</v>
      </c>
      <c r="C3227" s="1">
        <f t="shared" ref="C3227:D3227" si="2699">C3226+1</f>
        <v>75</v>
      </c>
      <c r="D3227" s="10">
        <f t="shared" si="2699"/>
        <v>7378</v>
      </c>
      <c r="F3227" s="10">
        <f t="shared" si="2690"/>
        <v>13412</v>
      </c>
      <c r="G3227" s="11">
        <f t="shared" si="2691"/>
        <v>13413</v>
      </c>
      <c r="J3227" s="1" t="s">
        <v>125</v>
      </c>
      <c r="L3227"/>
      <c r="M3227"/>
      <c r="N3227"/>
    </row>
    <row r="3228" spans="1:14" ht="15" hidden="1" outlineLevel="2" x14ac:dyDescent="0.25">
      <c r="A3228" s="1"/>
      <c r="B3228" s="8" t="str">
        <f t="shared" si="2687"/>
        <v>Crest Factor - Channel 76</v>
      </c>
      <c r="C3228" s="1">
        <f t="shared" ref="C3228:D3228" si="2700">C3227+1</f>
        <v>76</v>
      </c>
      <c r="D3228" s="10">
        <f t="shared" si="2700"/>
        <v>7379</v>
      </c>
      <c r="F3228" s="10">
        <f t="shared" si="2690"/>
        <v>13414</v>
      </c>
      <c r="G3228" s="11">
        <f t="shared" si="2691"/>
        <v>13415</v>
      </c>
      <c r="J3228" s="1" t="s">
        <v>125</v>
      </c>
      <c r="L3228"/>
      <c r="M3228"/>
      <c r="N3228"/>
    </row>
    <row r="3229" spans="1:14" ht="15" hidden="1" outlineLevel="2" x14ac:dyDescent="0.25">
      <c r="A3229" s="1"/>
      <c r="B3229" s="8" t="str">
        <f t="shared" si="2687"/>
        <v>Crest Factor - Channel 77</v>
      </c>
      <c r="C3229" s="1">
        <f t="shared" ref="C3229:D3229" si="2701">C3228+1</f>
        <v>77</v>
      </c>
      <c r="D3229" s="10">
        <f t="shared" si="2701"/>
        <v>7380</v>
      </c>
      <c r="F3229" s="10">
        <f t="shared" si="2690"/>
        <v>13416</v>
      </c>
      <c r="G3229" s="11">
        <f t="shared" si="2691"/>
        <v>13417</v>
      </c>
      <c r="J3229" s="1" t="s">
        <v>125</v>
      </c>
      <c r="L3229"/>
      <c r="M3229"/>
      <c r="N3229"/>
    </row>
    <row r="3230" spans="1:14" ht="15" hidden="1" outlineLevel="2" x14ac:dyDescent="0.25">
      <c r="A3230" s="1"/>
      <c r="B3230" s="8" t="str">
        <f t="shared" si="2687"/>
        <v>Crest Factor - Channel 78</v>
      </c>
      <c r="C3230" s="1">
        <f t="shared" ref="C3230:D3230" si="2702">C3229+1</f>
        <v>78</v>
      </c>
      <c r="D3230" s="10">
        <f t="shared" si="2702"/>
        <v>7381</v>
      </c>
      <c r="F3230" s="10">
        <f t="shared" si="2690"/>
        <v>13418</v>
      </c>
      <c r="G3230" s="11">
        <f t="shared" si="2691"/>
        <v>13419</v>
      </c>
      <c r="J3230" s="1" t="s">
        <v>125</v>
      </c>
      <c r="L3230"/>
      <c r="M3230"/>
      <c r="N3230"/>
    </row>
    <row r="3231" spans="1:14" ht="15" hidden="1" outlineLevel="2" x14ac:dyDescent="0.25">
      <c r="A3231" s="1"/>
      <c r="B3231" s="8" t="str">
        <f t="shared" si="2687"/>
        <v>Crest Factor - Channel 79</v>
      </c>
      <c r="C3231" s="1">
        <f t="shared" ref="C3231:D3231" si="2703">C3230+1</f>
        <v>79</v>
      </c>
      <c r="D3231" s="10">
        <f t="shared" si="2703"/>
        <v>7382</v>
      </c>
      <c r="F3231" s="10">
        <f t="shared" si="2690"/>
        <v>13420</v>
      </c>
      <c r="G3231" s="11">
        <f t="shared" si="2691"/>
        <v>13421</v>
      </c>
      <c r="J3231" s="1" t="s">
        <v>125</v>
      </c>
      <c r="L3231"/>
      <c r="M3231"/>
      <c r="N3231"/>
    </row>
    <row r="3232" spans="1:14" ht="15" hidden="1" outlineLevel="2" x14ac:dyDescent="0.25">
      <c r="A3232" s="1"/>
      <c r="B3232" s="8" t="str">
        <f t="shared" si="2687"/>
        <v>Crest Factor - Channel 80</v>
      </c>
      <c r="C3232" s="1">
        <f t="shared" ref="C3232:D3232" si="2704">C3231+1</f>
        <v>80</v>
      </c>
      <c r="D3232" s="10">
        <f t="shared" si="2704"/>
        <v>7383</v>
      </c>
      <c r="F3232" s="10">
        <f t="shared" si="2690"/>
        <v>13422</v>
      </c>
      <c r="G3232" s="11">
        <f t="shared" si="2691"/>
        <v>13423</v>
      </c>
      <c r="J3232" s="1" t="s">
        <v>125</v>
      </c>
      <c r="L3232"/>
      <c r="M3232"/>
      <c r="N3232"/>
    </row>
    <row r="3233" spans="1:14" ht="15" hidden="1" outlineLevel="2" x14ac:dyDescent="0.25">
      <c r="A3233" s="1"/>
      <c r="B3233" s="8" t="str">
        <f t="shared" si="2687"/>
        <v>Crest Factor - Channel 81</v>
      </c>
      <c r="C3233" s="1">
        <f t="shared" ref="C3233:D3233" si="2705">C3232+1</f>
        <v>81</v>
      </c>
      <c r="D3233" s="10">
        <f t="shared" si="2705"/>
        <v>7384</v>
      </c>
      <c r="F3233" s="10">
        <f t="shared" si="2690"/>
        <v>13424</v>
      </c>
      <c r="G3233" s="11">
        <f t="shared" si="2691"/>
        <v>13425</v>
      </c>
      <c r="J3233" s="1" t="s">
        <v>125</v>
      </c>
      <c r="L3233"/>
      <c r="M3233"/>
      <c r="N3233"/>
    </row>
    <row r="3234" spans="1:14" ht="15" hidden="1" outlineLevel="2" x14ac:dyDescent="0.25">
      <c r="A3234" s="1"/>
      <c r="B3234" s="8" t="str">
        <f t="shared" si="2687"/>
        <v>Crest Factor - Channel 82</v>
      </c>
      <c r="C3234" s="1">
        <f t="shared" ref="C3234:D3234" si="2706">C3233+1</f>
        <v>82</v>
      </c>
      <c r="D3234" s="10">
        <f t="shared" si="2706"/>
        <v>7385</v>
      </c>
      <c r="F3234" s="10">
        <f t="shared" si="2690"/>
        <v>13426</v>
      </c>
      <c r="G3234" s="11">
        <f t="shared" si="2691"/>
        <v>13427</v>
      </c>
      <c r="J3234" s="1" t="s">
        <v>125</v>
      </c>
      <c r="L3234"/>
      <c r="M3234"/>
      <c r="N3234"/>
    </row>
    <row r="3235" spans="1:14" ht="15" hidden="1" outlineLevel="2" x14ac:dyDescent="0.25">
      <c r="A3235" s="1"/>
      <c r="B3235" s="8" t="str">
        <f t="shared" si="2687"/>
        <v>Crest Factor - Channel 83</v>
      </c>
      <c r="C3235" s="1">
        <f t="shared" ref="C3235:D3235" si="2707">C3234+1</f>
        <v>83</v>
      </c>
      <c r="D3235" s="10">
        <f t="shared" si="2707"/>
        <v>7386</v>
      </c>
      <c r="F3235" s="10">
        <f t="shared" si="2690"/>
        <v>13428</v>
      </c>
      <c r="G3235" s="11">
        <f t="shared" si="2691"/>
        <v>13429</v>
      </c>
      <c r="J3235" s="1" t="s">
        <v>125</v>
      </c>
      <c r="L3235"/>
      <c r="M3235"/>
      <c r="N3235"/>
    </row>
    <row r="3236" spans="1:14" ht="15" hidden="1" outlineLevel="2" x14ac:dyDescent="0.25">
      <c r="A3236" s="1"/>
      <c r="B3236" s="8" t="str">
        <f t="shared" si="2687"/>
        <v>Crest Factor - Channel 84</v>
      </c>
      <c r="C3236" s="1">
        <f t="shared" ref="C3236:D3236" si="2708">C3235+1</f>
        <v>84</v>
      </c>
      <c r="D3236" s="10">
        <f t="shared" si="2708"/>
        <v>7387</v>
      </c>
      <c r="F3236" s="10">
        <f t="shared" si="2690"/>
        <v>13430</v>
      </c>
      <c r="G3236" s="11">
        <f t="shared" si="2691"/>
        <v>13431</v>
      </c>
      <c r="J3236" s="1" t="s">
        <v>125</v>
      </c>
      <c r="L3236"/>
      <c r="M3236"/>
      <c r="N3236"/>
    </row>
    <row r="3237" spans="1:14" ht="15" hidden="1" outlineLevel="2" x14ac:dyDescent="0.25">
      <c r="A3237" s="1"/>
      <c r="B3237" s="8" t="str">
        <f t="shared" si="2687"/>
        <v>Crest Factor - Channel 85</v>
      </c>
      <c r="C3237" s="1">
        <f t="shared" ref="C3237:D3237" si="2709">C3236+1</f>
        <v>85</v>
      </c>
      <c r="D3237" s="10">
        <f t="shared" si="2709"/>
        <v>7388</v>
      </c>
      <c r="F3237" s="10">
        <f t="shared" si="2690"/>
        <v>13432</v>
      </c>
      <c r="G3237" s="11">
        <f t="shared" si="2691"/>
        <v>13433</v>
      </c>
      <c r="J3237" s="1" t="s">
        <v>125</v>
      </c>
      <c r="L3237"/>
      <c r="M3237"/>
      <c r="N3237"/>
    </row>
    <row r="3238" spans="1:14" ht="15" hidden="1" outlineLevel="2" x14ac:dyDescent="0.25">
      <c r="A3238" s="1"/>
      <c r="B3238" s="8" t="str">
        <f t="shared" si="2687"/>
        <v>Crest Factor - Channel 86</v>
      </c>
      <c r="C3238" s="1">
        <f t="shared" ref="C3238:D3238" si="2710">C3237+1</f>
        <v>86</v>
      </c>
      <c r="D3238" s="10">
        <f t="shared" si="2710"/>
        <v>7389</v>
      </c>
      <c r="F3238" s="10">
        <f t="shared" si="2690"/>
        <v>13434</v>
      </c>
      <c r="G3238" s="11">
        <f t="shared" si="2691"/>
        <v>13435</v>
      </c>
      <c r="J3238" s="1" t="s">
        <v>125</v>
      </c>
      <c r="L3238"/>
      <c r="M3238"/>
      <c r="N3238"/>
    </row>
    <row r="3239" spans="1:14" ht="15" hidden="1" outlineLevel="2" x14ac:dyDescent="0.25">
      <c r="A3239" s="1"/>
      <c r="B3239" s="8" t="str">
        <f t="shared" si="2687"/>
        <v>Crest Factor - Channel 87</v>
      </c>
      <c r="C3239" s="1">
        <f t="shared" ref="C3239:D3239" si="2711">C3238+1</f>
        <v>87</v>
      </c>
      <c r="D3239" s="10">
        <f t="shared" si="2711"/>
        <v>7390</v>
      </c>
      <c r="F3239" s="10">
        <f t="shared" si="2690"/>
        <v>13436</v>
      </c>
      <c r="G3239" s="11">
        <f t="shared" si="2691"/>
        <v>13437</v>
      </c>
      <c r="J3239" s="1" t="s">
        <v>125</v>
      </c>
      <c r="L3239"/>
      <c r="M3239"/>
      <c r="N3239"/>
    </row>
    <row r="3240" spans="1:14" ht="15" hidden="1" outlineLevel="2" x14ac:dyDescent="0.25">
      <c r="A3240" s="1"/>
      <c r="B3240" s="8" t="str">
        <f t="shared" si="2687"/>
        <v>Crest Factor - Channel 88</v>
      </c>
      <c r="C3240" s="1">
        <f t="shared" ref="C3240:D3240" si="2712">C3239+1</f>
        <v>88</v>
      </c>
      <c r="D3240" s="10">
        <f t="shared" si="2712"/>
        <v>7391</v>
      </c>
      <c r="F3240" s="10">
        <f t="shared" si="2690"/>
        <v>13438</v>
      </c>
      <c r="G3240" s="11">
        <f t="shared" si="2691"/>
        <v>13439</v>
      </c>
      <c r="J3240" s="1" t="s">
        <v>125</v>
      </c>
      <c r="L3240"/>
      <c r="M3240"/>
      <c r="N3240"/>
    </row>
    <row r="3241" spans="1:14" ht="15" hidden="1" outlineLevel="2" x14ac:dyDescent="0.25">
      <c r="A3241" s="1"/>
      <c r="B3241" s="8" t="str">
        <f t="shared" si="2687"/>
        <v>Crest Factor - Channel 89</v>
      </c>
      <c r="C3241" s="1">
        <f t="shared" ref="C3241:D3241" si="2713">C3240+1</f>
        <v>89</v>
      </c>
      <c r="D3241" s="10">
        <f t="shared" si="2713"/>
        <v>7392</v>
      </c>
      <c r="F3241" s="10">
        <f t="shared" si="2690"/>
        <v>13440</v>
      </c>
      <c r="G3241" s="11">
        <f t="shared" si="2691"/>
        <v>13441</v>
      </c>
      <c r="J3241" s="1" t="s">
        <v>125</v>
      </c>
      <c r="L3241"/>
      <c r="M3241"/>
      <c r="N3241"/>
    </row>
    <row r="3242" spans="1:14" hidden="1" outlineLevel="2" x14ac:dyDescent="0.25">
      <c r="B3242" s="8" t="str">
        <f t="shared" si="2687"/>
        <v>Crest Factor - Channel 90</v>
      </c>
      <c r="C3242" s="1">
        <f t="shared" ref="C3242:D3242" si="2714">C3241+1</f>
        <v>90</v>
      </c>
      <c r="D3242" s="10">
        <f t="shared" si="2714"/>
        <v>7393</v>
      </c>
      <c r="F3242" s="10">
        <f t="shared" si="2690"/>
        <v>13442</v>
      </c>
      <c r="G3242" s="11">
        <f t="shared" si="2691"/>
        <v>13443</v>
      </c>
      <c r="J3242" s="1" t="s">
        <v>125</v>
      </c>
    </row>
    <row r="3243" spans="1:14" hidden="1" outlineLevel="2" x14ac:dyDescent="0.25">
      <c r="B3243" s="8" t="str">
        <f t="shared" si="2687"/>
        <v>Crest Factor - Channel 91</v>
      </c>
      <c r="C3243" s="1">
        <f t="shared" ref="C3243:D3243" si="2715">C3242+1</f>
        <v>91</v>
      </c>
      <c r="D3243" s="10">
        <f t="shared" si="2715"/>
        <v>7394</v>
      </c>
      <c r="F3243" s="10">
        <f t="shared" si="2690"/>
        <v>13444</v>
      </c>
      <c r="G3243" s="11">
        <f t="shared" si="2691"/>
        <v>13445</v>
      </c>
      <c r="J3243" s="1" t="s">
        <v>125</v>
      </c>
    </row>
    <row r="3244" spans="1:14" hidden="1" outlineLevel="2" x14ac:dyDescent="0.25">
      <c r="B3244" s="8" t="str">
        <f t="shared" si="2687"/>
        <v>Crest Factor - Channel 92</v>
      </c>
      <c r="C3244" s="1">
        <f t="shared" ref="C3244:D3244" si="2716">C3243+1</f>
        <v>92</v>
      </c>
      <c r="D3244" s="10">
        <f t="shared" si="2716"/>
        <v>7395</v>
      </c>
      <c r="F3244" s="10">
        <f t="shared" si="2690"/>
        <v>13446</v>
      </c>
      <c r="G3244" s="11">
        <f t="shared" si="2691"/>
        <v>13447</v>
      </c>
      <c r="J3244" s="1" t="s">
        <v>125</v>
      </c>
    </row>
    <row r="3245" spans="1:14" hidden="1" outlineLevel="2" x14ac:dyDescent="0.25">
      <c r="B3245" s="8" t="str">
        <f t="shared" si="2687"/>
        <v>Crest Factor - Channel 93</v>
      </c>
      <c r="C3245" s="1">
        <f t="shared" ref="C3245:D3245" si="2717">C3244+1</f>
        <v>93</v>
      </c>
      <c r="D3245" s="10">
        <f t="shared" si="2717"/>
        <v>7396</v>
      </c>
      <c r="F3245" s="10">
        <f t="shared" si="2690"/>
        <v>13448</v>
      </c>
      <c r="G3245" s="11">
        <f t="shared" si="2691"/>
        <v>13449</v>
      </c>
      <c r="J3245" s="1" t="s">
        <v>125</v>
      </c>
    </row>
    <row r="3246" spans="1:14" hidden="1" outlineLevel="2" x14ac:dyDescent="0.25">
      <c r="B3246" s="8" t="str">
        <f t="shared" si="2687"/>
        <v>Crest Factor - Channel 94</v>
      </c>
      <c r="C3246" s="1">
        <f t="shared" ref="C3246:D3246" si="2718">C3245+1</f>
        <v>94</v>
      </c>
      <c r="D3246" s="10">
        <f t="shared" si="2718"/>
        <v>7397</v>
      </c>
      <c r="F3246" s="10">
        <f t="shared" si="2690"/>
        <v>13450</v>
      </c>
      <c r="G3246" s="11">
        <f t="shared" si="2691"/>
        <v>13451</v>
      </c>
      <c r="J3246" s="1" t="s">
        <v>125</v>
      </c>
    </row>
    <row r="3247" spans="1:14" hidden="1" outlineLevel="2" x14ac:dyDescent="0.25">
      <c r="B3247" s="8" t="str">
        <f t="shared" si="2687"/>
        <v>Crest Factor - Channel 95</v>
      </c>
      <c r="C3247" s="1">
        <f t="shared" ref="C3247:D3247" si="2719">C3246+1</f>
        <v>95</v>
      </c>
      <c r="D3247" s="10">
        <f t="shared" si="2719"/>
        <v>7398</v>
      </c>
      <c r="F3247" s="10">
        <f t="shared" si="2690"/>
        <v>13452</v>
      </c>
      <c r="G3247" s="11">
        <f t="shared" si="2691"/>
        <v>13453</v>
      </c>
      <c r="J3247" s="1" t="s">
        <v>125</v>
      </c>
    </row>
    <row r="3248" spans="1:14" hidden="1" outlineLevel="2" x14ac:dyDescent="0.25">
      <c r="B3248" s="8" t="str">
        <f t="shared" si="2687"/>
        <v>Crest Factor - Channel 96</v>
      </c>
      <c r="C3248" s="1">
        <f t="shared" ref="C3248:D3248" si="2720">C3247+1</f>
        <v>96</v>
      </c>
      <c r="D3248" s="10">
        <f t="shared" si="2720"/>
        <v>7399</v>
      </c>
      <c r="F3248" s="10">
        <f t="shared" si="2690"/>
        <v>13454</v>
      </c>
      <c r="G3248" s="11">
        <f t="shared" si="2691"/>
        <v>13455</v>
      </c>
      <c r="J3248" s="1" t="s">
        <v>125</v>
      </c>
    </row>
    <row r="3249" spans="1:14" hidden="1" outlineLevel="1" collapsed="1" x14ac:dyDescent="0.25"/>
    <row r="3250" spans="1:14" s="9" customFormat="1" hidden="1" outlineLevel="1" x14ac:dyDescent="0.25">
      <c r="A3250" s="7"/>
      <c r="B3250" s="8" t="s">
        <v>105</v>
      </c>
      <c r="C3250" s="8"/>
      <c r="D3250" s="10">
        <f>E3152+1</f>
        <v>7400</v>
      </c>
      <c r="E3250" s="1">
        <f>D3346</f>
        <v>7495</v>
      </c>
      <c r="F3250" s="10">
        <f>G3152+1</f>
        <v>13456</v>
      </c>
      <c r="G3250" s="11">
        <f>G3346</f>
        <v>13647</v>
      </c>
      <c r="H3250" s="1"/>
      <c r="I3250" s="11"/>
      <c r="J3250" s="1" t="s">
        <v>125</v>
      </c>
      <c r="K3250" s="1"/>
      <c r="L3250" s="1"/>
      <c r="M3250" s="1"/>
      <c r="N3250" s="8"/>
    </row>
    <row r="3251" spans="1:14" hidden="1" outlineLevel="2" x14ac:dyDescent="0.25">
      <c r="B3251" s="8" t="str">
        <f>CONCATENATE("Temperature - Channel ",C3251)</f>
        <v>Temperature - Channel 1</v>
      </c>
      <c r="C3251" s="1">
        <v>1</v>
      </c>
      <c r="D3251" s="10">
        <f>D3250</f>
        <v>7400</v>
      </c>
      <c r="F3251" s="10">
        <f>F3250</f>
        <v>13456</v>
      </c>
      <c r="G3251" s="11">
        <f>+F3251+1</f>
        <v>13457</v>
      </c>
      <c r="J3251" s="1" t="s">
        <v>125</v>
      </c>
    </row>
    <row r="3252" spans="1:14" hidden="1" outlineLevel="2" x14ac:dyDescent="0.25">
      <c r="B3252" s="8" t="str">
        <f t="shared" ref="B3252:B3315" si="2721">CONCATENATE("Temperature - Channel ",C3252)</f>
        <v>Temperature - Channel 2</v>
      </c>
      <c r="C3252" s="1">
        <f>C3251+1</f>
        <v>2</v>
      </c>
      <c r="D3252" s="10">
        <f>D3251+1</f>
        <v>7401</v>
      </c>
      <c r="F3252" s="10">
        <f>G3251+1</f>
        <v>13458</v>
      </c>
      <c r="G3252" s="11">
        <f>+F3252+1</f>
        <v>13459</v>
      </c>
      <c r="J3252" s="1" t="s">
        <v>125</v>
      </c>
    </row>
    <row r="3253" spans="1:14" hidden="1" outlineLevel="2" x14ac:dyDescent="0.25">
      <c r="B3253" s="8" t="str">
        <f t="shared" si="2721"/>
        <v>Temperature - Channel 3</v>
      </c>
      <c r="C3253" s="1">
        <f t="shared" ref="C3253:D3253" si="2722">C3252+1</f>
        <v>3</v>
      </c>
      <c r="D3253" s="10">
        <f t="shared" si="2722"/>
        <v>7402</v>
      </c>
      <c r="F3253" s="10">
        <f t="shared" ref="F3253:F3316" si="2723">G3252+1</f>
        <v>13460</v>
      </c>
      <c r="G3253" s="11">
        <f t="shared" ref="G3253:G3316" si="2724">+F3253+1</f>
        <v>13461</v>
      </c>
      <c r="J3253" s="1" t="s">
        <v>125</v>
      </c>
    </row>
    <row r="3254" spans="1:14" hidden="1" outlineLevel="2" x14ac:dyDescent="0.25">
      <c r="B3254" s="8" t="str">
        <f t="shared" si="2721"/>
        <v>Temperature - Channel 4</v>
      </c>
      <c r="C3254" s="1">
        <f t="shared" ref="C3254:D3254" si="2725">C3253+1</f>
        <v>4</v>
      </c>
      <c r="D3254" s="10">
        <f t="shared" si="2725"/>
        <v>7403</v>
      </c>
      <c r="F3254" s="10">
        <f t="shared" si="2723"/>
        <v>13462</v>
      </c>
      <c r="G3254" s="11">
        <f t="shared" si="2724"/>
        <v>13463</v>
      </c>
      <c r="J3254" s="1" t="s">
        <v>125</v>
      </c>
    </row>
    <row r="3255" spans="1:14" hidden="1" outlineLevel="2" x14ac:dyDescent="0.25">
      <c r="B3255" s="8" t="str">
        <f t="shared" si="2721"/>
        <v>Temperature - Channel 5</v>
      </c>
      <c r="C3255" s="1">
        <f t="shared" ref="C3255:D3255" si="2726">C3254+1</f>
        <v>5</v>
      </c>
      <c r="D3255" s="10">
        <f t="shared" si="2726"/>
        <v>7404</v>
      </c>
      <c r="F3255" s="10">
        <f t="shared" si="2723"/>
        <v>13464</v>
      </c>
      <c r="G3255" s="11">
        <f t="shared" si="2724"/>
        <v>13465</v>
      </c>
      <c r="J3255" s="1" t="s">
        <v>125</v>
      </c>
    </row>
    <row r="3256" spans="1:14" hidden="1" outlineLevel="2" x14ac:dyDescent="0.25">
      <c r="B3256" s="8" t="str">
        <f t="shared" si="2721"/>
        <v>Temperature - Channel 6</v>
      </c>
      <c r="C3256" s="1">
        <f t="shared" ref="C3256:D3256" si="2727">C3255+1</f>
        <v>6</v>
      </c>
      <c r="D3256" s="10">
        <f t="shared" si="2727"/>
        <v>7405</v>
      </c>
      <c r="F3256" s="10">
        <f t="shared" si="2723"/>
        <v>13466</v>
      </c>
      <c r="G3256" s="11">
        <f t="shared" si="2724"/>
        <v>13467</v>
      </c>
      <c r="J3256" s="1" t="s">
        <v>125</v>
      </c>
    </row>
    <row r="3257" spans="1:14" hidden="1" outlineLevel="2" x14ac:dyDescent="0.25">
      <c r="B3257" s="8" t="str">
        <f t="shared" si="2721"/>
        <v>Temperature - Channel 7</v>
      </c>
      <c r="C3257" s="1">
        <f t="shared" ref="C3257:D3257" si="2728">C3256+1</f>
        <v>7</v>
      </c>
      <c r="D3257" s="10">
        <f t="shared" si="2728"/>
        <v>7406</v>
      </c>
      <c r="F3257" s="10">
        <f t="shared" si="2723"/>
        <v>13468</v>
      </c>
      <c r="G3257" s="11">
        <f t="shared" si="2724"/>
        <v>13469</v>
      </c>
      <c r="J3257" s="1" t="s">
        <v>125</v>
      </c>
    </row>
    <row r="3258" spans="1:14" ht="15" hidden="1" outlineLevel="2" x14ac:dyDescent="0.25">
      <c r="A3258" s="1"/>
      <c r="B3258" s="8" t="str">
        <f t="shared" si="2721"/>
        <v>Temperature - Channel 8</v>
      </c>
      <c r="C3258" s="1">
        <f t="shared" ref="C3258:D3258" si="2729">C3257+1</f>
        <v>8</v>
      </c>
      <c r="D3258" s="10">
        <f t="shared" si="2729"/>
        <v>7407</v>
      </c>
      <c r="F3258" s="10">
        <f t="shared" si="2723"/>
        <v>13470</v>
      </c>
      <c r="G3258" s="11">
        <f t="shared" si="2724"/>
        <v>13471</v>
      </c>
      <c r="J3258" s="1" t="s">
        <v>125</v>
      </c>
      <c r="L3258"/>
      <c r="M3258"/>
      <c r="N3258"/>
    </row>
    <row r="3259" spans="1:14" ht="15" hidden="1" outlineLevel="2" x14ac:dyDescent="0.25">
      <c r="A3259" s="1"/>
      <c r="B3259" s="8" t="str">
        <f t="shared" si="2721"/>
        <v>Temperature - Channel 9</v>
      </c>
      <c r="C3259" s="1">
        <f t="shared" ref="C3259:D3259" si="2730">C3258+1</f>
        <v>9</v>
      </c>
      <c r="D3259" s="10">
        <f t="shared" si="2730"/>
        <v>7408</v>
      </c>
      <c r="F3259" s="10">
        <f t="shared" si="2723"/>
        <v>13472</v>
      </c>
      <c r="G3259" s="11">
        <f t="shared" si="2724"/>
        <v>13473</v>
      </c>
      <c r="J3259" s="1" t="s">
        <v>125</v>
      </c>
      <c r="L3259"/>
      <c r="M3259"/>
      <c r="N3259"/>
    </row>
    <row r="3260" spans="1:14" ht="15" hidden="1" outlineLevel="2" x14ac:dyDescent="0.25">
      <c r="A3260" s="1"/>
      <c r="B3260" s="8" t="str">
        <f t="shared" si="2721"/>
        <v>Temperature - Channel 10</v>
      </c>
      <c r="C3260" s="1">
        <f t="shared" ref="C3260:D3260" si="2731">C3259+1</f>
        <v>10</v>
      </c>
      <c r="D3260" s="10">
        <f t="shared" si="2731"/>
        <v>7409</v>
      </c>
      <c r="F3260" s="10">
        <f t="shared" si="2723"/>
        <v>13474</v>
      </c>
      <c r="G3260" s="11">
        <f t="shared" si="2724"/>
        <v>13475</v>
      </c>
      <c r="J3260" s="1" t="s">
        <v>125</v>
      </c>
      <c r="L3260"/>
      <c r="M3260"/>
      <c r="N3260"/>
    </row>
    <row r="3261" spans="1:14" ht="15" hidden="1" outlineLevel="2" x14ac:dyDescent="0.25">
      <c r="A3261" s="1"/>
      <c r="B3261" s="8" t="str">
        <f t="shared" si="2721"/>
        <v>Temperature - Channel 11</v>
      </c>
      <c r="C3261" s="1">
        <f t="shared" ref="C3261:D3261" si="2732">C3260+1</f>
        <v>11</v>
      </c>
      <c r="D3261" s="10">
        <f t="shared" si="2732"/>
        <v>7410</v>
      </c>
      <c r="F3261" s="10">
        <f t="shared" si="2723"/>
        <v>13476</v>
      </c>
      <c r="G3261" s="11">
        <f t="shared" si="2724"/>
        <v>13477</v>
      </c>
      <c r="J3261" s="1" t="s">
        <v>125</v>
      </c>
      <c r="L3261"/>
      <c r="M3261"/>
      <c r="N3261"/>
    </row>
    <row r="3262" spans="1:14" ht="15" hidden="1" outlineLevel="2" x14ac:dyDescent="0.25">
      <c r="A3262" s="1"/>
      <c r="B3262" s="8" t="str">
        <f t="shared" si="2721"/>
        <v>Temperature - Channel 12</v>
      </c>
      <c r="C3262" s="1">
        <f t="shared" ref="C3262:D3262" si="2733">C3261+1</f>
        <v>12</v>
      </c>
      <c r="D3262" s="10">
        <f t="shared" si="2733"/>
        <v>7411</v>
      </c>
      <c r="F3262" s="10">
        <f t="shared" si="2723"/>
        <v>13478</v>
      </c>
      <c r="G3262" s="11">
        <f t="shared" si="2724"/>
        <v>13479</v>
      </c>
      <c r="J3262" s="1" t="s">
        <v>125</v>
      </c>
      <c r="L3262"/>
      <c r="M3262"/>
      <c r="N3262"/>
    </row>
    <row r="3263" spans="1:14" ht="15" hidden="1" outlineLevel="2" x14ac:dyDescent="0.25">
      <c r="A3263" s="1"/>
      <c r="B3263" s="8" t="str">
        <f t="shared" si="2721"/>
        <v>Temperature - Channel 13</v>
      </c>
      <c r="C3263" s="1">
        <f t="shared" ref="C3263:D3263" si="2734">C3262+1</f>
        <v>13</v>
      </c>
      <c r="D3263" s="10">
        <f t="shared" si="2734"/>
        <v>7412</v>
      </c>
      <c r="F3263" s="10">
        <f t="shared" si="2723"/>
        <v>13480</v>
      </c>
      <c r="G3263" s="11">
        <f t="shared" si="2724"/>
        <v>13481</v>
      </c>
      <c r="J3263" s="1" t="s">
        <v>125</v>
      </c>
      <c r="L3263"/>
      <c r="M3263"/>
      <c r="N3263"/>
    </row>
    <row r="3264" spans="1:14" ht="15" hidden="1" outlineLevel="2" x14ac:dyDescent="0.25">
      <c r="A3264" s="1"/>
      <c r="B3264" s="8" t="str">
        <f t="shared" si="2721"/>
        <v>Temperature - Channel 14</v>
      </c>
      <c r="C3264" s="1">
        <f t="shared" ref="C3264:D3264" si="2735">C3263+1</f>
        <v>14</v>
      </c>
      <c r="D3264" s="10">
        <f t="shared" si="2735"/>
        <v>7413</v>
      </c>
      <c r="F3264" s="10">
        <f t="shared" si="2723"/>
        <v>13482</v>
      </c>
      <c r="G3264" s="11">
        <f t="shared" si="2724"/>
        <v>13483</v>
      </c>
      <c r="J3264" s="1" t="s">
        <v>125</v>
      </c>
      <c r="L3264"/>
      <c r="M3264"/>
      <c r="N3264"/>
    </row>
    <row r="3265" spans="1:14" ht="15" hidden="1" outlineLevel="2" x14ac:dyDescent="0.25">
      <c r="A3265" s="1"/>
      <c r="B3265" s="8" t="str">
        <f t="shared" si="2721"/>
        <v>Temperature - Channel 15</v>
      </c>
      <c r="C3265" s="1">
        <f t="shared" ref="C3265:D3265" si="2736">C3264+1</f>
        <v>15</v>
      </c>
      <c r="D3265" s="10">
        <f t="shared" si="2736"/>
        <v>7414</v>
      </c>
      <c r="F3265" s="10">
        <f t="shared" si="2723"/>
        <v>13484</v>
      </c>
      <c r="G3265" s="11">
        <f t="shared" si="2724"/>
        <v>13485</v>
      </c>
      <c r="J3265" s="1" t="s">
        <v>125</v>
      </c>
      <c r="L3265"/>
      <c r="M3265"/>
      <c r="N3265"/>
    </row>
    <row r="3266" spans="1:14" ht="15" hidden="1" outlineLevel="2" x14ac:dyDescent="0.25">
      <c r="A3266" s="1"/>
      <c r="B3266" s="8" t="str">
        <f t="shared" si="2721"/>
        <v>Temperature - Channel 16</v>
      </c>
      <c r="C3266" s="1">
        <f t="shared" ref="C3266:D3266" si="2737">C3265+1</f>
        <v>16</v>
      </c>
      <c r="D3266" s="10">
        <f t="shared" si="2737"/>
        <v>7415</v>
      </c>
      <c r="F3266" s="10">
        <f t="shared" si="2723"/>
        <v>13486</v>
      </c>
      <c r="G3266" s="11">
        <f t="shared" si="2724"/>
        <v>13487</v>
      </c>
      <c r="J3266" s="1" t="s">
        <v>125</v>
      </c>
      <c r="L3266"/>
      <c r="M3266"/>
      <c r="N3266"/>
    </row>
    <row r="3267" spans="1:14" ht="15" hidden="1" outlineLevel="2" x14ac:dyDescent="0.25">
      <c r="A3267" s="1"/>
      <c r="B3267" s="8" t="str">
        <f t="shared" si="2721"/>
        <v>Temperature - Channel 17</v>
      </c>
      <c r="C3267" s="1">
        <f t="shared" ref="C3267:D3267" si="2738">C3266+1</f>
        <v>17</v>
      </c>
      <c r="D3267" s="10">
        <f t="shared" si="2738"/>
        <v>7416</v>
      </c>
      <c r="F3267" s="10">
        <f t="shared" si="2723"/>
        <v>13488</v>
      </c>
      <c r="G3267" s="11">
        <f t="shared" si="2724"/>
        <v>13489</v>
      </c>
      <c r="J3267" s="1" t="s">
        <v>125</v>
      </c>
      <c r="L3267"/>
      <c r="M3267"/>
      <c r="N3267"/>
    </row>
    <row r="3268" spans="1:14" ht="15" hidden="1" outlineLevel="2" x14ac:dyDescent="0.25">
      <c r="A3268" s="1"/>
      <c r="B3268" s="8" t="str">
        <f t="shared" si="2721"/>
        <v>Temperature - Channel 18</v>
      </c>
      <c r="C3268" s="1">
        <f t="shared" ref="C3268:D3268" si="2739">C3267+1</f>
        <v>18</v>
      </c>
      <c r="D3268" s="10">
        <f t="shared" si="2739"/>
        <v>7417</v>
      </c>
      <c r="F3268" s="10">
        <f t="shared" si="2723"/>
        <v>13490</v>
      </c>
      <c r="G3268" s="11">
        <f t="shared" si="2724"/>
        <v>13491</v>
      </c>
      <c r="J3268" s="1" t="s">
        <v>125</v>
      </c>
      <c r="L3268"/>
      <c r="M3268"/>
      <c r="N3268"/>
    </row>
    <row r="3269" spans="1:14" ht="15" hidden="1" outlineLevel="2" x14ac:dyDescent="0.25">
      <c r="A3269" s="1"/>
      <c r="B3269" s="8" t="str">
        <f t="shared" si="2721"/>
        <v>Temperature - Channel 19</v>
      </c>
      <c r="C3269" s="1">
        <f t="shared" ref="C3269:D3269" si="2740">C3268+1</f>
        <v>19</v>
      </c>
      <c r="D3269" s="10">
        <f t="shared" si="2740"/>
        <v>7418</v>
      </c>
      <c r="F3269" s="10">
        <f t="shared" si="2723"/>
        <v>13492</v>
      </c>
      <c r="G3269" s="11">
        <f t="shared" si="2724"/>
        <v>13493</v>
      </c>
      <c r="J3269" s="1" t="s">
        <v>125</v>
      </c>
      <c r="L3269"/>
      <c r="M3269"/>
      <c r="N3269"/>
    </row>
    <row r="3270" spans="1:14" ht="15" hidden="1" outlineLevel="2" x14ac:dyDescent="0.25">
      <c r="A3270" s="1"/>
      <c r="B3270" s="8" t="str">
        <f t="shared" si="2721"/>
        <v>Temperature - Channel 20</v>
      </c>
      <c r="C3270" s="1">
        <f t="shared" ref="C3270:D3270" si="2741">C3269+1</f>
        <v>20</v>
      </c>
      <c r="D3270" s="10">
        <f t="shared" si="2741"/>
        <v>7419</v>
      </c>
      <c r="F3270" s="10">
        <f t="shared" si="2723"/>
        <v>13494</v>
      </c>
      <c r="G3270" s="11">
        <f t="shared" si="2724"/>
        <v>13495</v>
      </c>
      <c r="J3270" s="1" t="s">
        <v>125</v>
      </c>
      <c r="L3270"/>
      <c r="M3270"/>
      <c r="N3270"/>
    </row>
    <row r="3271" spans="1:14" ht="15" hidden="1" outlineLevel="2" x14ac:dyDescent="0.25">
      <c r="A3271" s="1"/>
      <c r="B3271" s="8" t="str">
        <f t="shared" si="2721"/>
        <v>Temperature - Channel 21</v>
      </c>
      <c r="C3271" s="1">
        <f t="shared" ref="C3271:D3271" si="2742">C3270+1</f>
        <v>21</v>
      </c>
      <c r="D3271" s="10">
        <f t="shared" si="2742"/>
        <v>7420</v>
      </c>
      <c r="F3271" s="10">
        <f t="shared" si="2723"/>
        <v>13496</v>
      </c>
      <c r="G3271" s="11">
        <f t="shared" si="2724"/>
        <v>13497</v>
      </c>
      <c r="J3271" s="1" t="s">
        <v>125</v>
      </c>
      <c r="L3271"/>
      <c r="M3271"/>
      <c r="N3271"/>
    </row>
    <row r="3272" spans="1:14" ht="15" hidden="1" outlineLevel="2" x14ac:dyDescent="0.25">
      <c r="A3272" s="1"/>
      <c r="B3272" s="8" t="str">
        <f t="shared" si="2721"/>
        <v>Temperature - Channel 22</v>
      </c>
      <c r="C3272" s="1">
        <f t="shared" ref="C3272:D3272" si="2743">C3271+1</f>
        <v>22</v>
      </c>
      <c r="D3272" s="10">
        <f t="shared" si="2743"/>
        <v>7421</v>
      </c>
      <c r="F3272" s="10">
        <f t="shared" si="2723"/>
        <v>13498</v>
      </c>
      <c r="G3272" s="11">
        <f t="shared" si="2724"/>
        <v>13499</v>
      </c>
      <c r="J3272" s="1" t="s">
        <v>125</v>
      </c>
      <c r="L3272"/>
      <c r="M3272"/>
      <c r="N3272"/>
    </row>
    <row r="3273" spans="1:14" ht="15" hidden="1" outlineLevel="2" x14ac:dyDescent="0.25">
      <c r="A3273" s="1"/>
      <c r="B3273" s="8" t="str">
        <f t="shared" si="2721"/>
        <v>Temperature - Channel 23</v>
      </c>
      <c r="C3273" s="1">
        <f t="shared" ref="C3273:D3273" si="2744">C3272+1</f>
        <v>23</v>
      </c>
      <c r="D3273" s="10">
        <f t="shared" si="2744"/>
        <v>7422</v>
      </c>
      <c r="F3273" s="10">
        <f t="shared" si="2723"/>
        <v>13500</v>
      </c>
      <c r="G3273" s="11">
        <f t="shared" si="2724"/>
        <v>13501</v>
      </c>
      <c r="J3273" s="1" t="s">
        <v>125</v>
      </c>
      <c r="L3273"/>
      <c r="M3273"/>
      <c r="N3273"/>
    </row>
    <row r="3274" spans="1:14" ht="15" hidden="1" outlineLevel="2" x14ac:dyDescent="0.25">
      <c r="A3274" s="1"/>
      <c r="B3274" s="8" t="str">
        <f t="shared" si="2721"/>
        <v>Temperature - Channel 24</v>
      </c>
      <c r="C3274" s="1">
        <f t="shared" ref="C3274:D3274" si="2745">C3273+1</f>
        <v>24</v>
      </c>
      <c r="D3274" s="10">
        <f t="shared" si="2745"/>
        <v>7423</v>
      </c>
      <c r="F3274" s="10">
        <f t="shared" si="2723"/>
        <v>13502</v>
      </c>
      <c r="G3274" s="11">
        <f t="shared" si="2724"/>
        <v>13503</v>
      </c>
      <c r="J3274" s="1" t="s">
        <v>125</v>
      </c>
      <c r="L3274"/>
      <c r="M3274"/>
      <c r="N3274"/>
    </row>
    <row r="3275" spans="1:14" ht="15" hidden="1" outlineLevel="2" x14ac:dyDescent="0.25">
      <c r="A3275" s="1"/>
      <c r="B3275" s="8" t="str">
        <f t="shared" si="2721"/>
        <v>Temperature - Channel 25</v>
      </c>
      <c r="C3275" s="1">
        <f t="shared" ref="C3275:D3275" si="2746">C3274+1</f>
        <v>25</v>
      </c>
      <c r="D3275" s="10">
        <f t="shared" si="2746"/>
        <v>7424</v>
      </c>
      <c r="F3275" s="10">
        <f t="shared" si="2723"/>
        <v>13504</v>
      </c>
      <c r="G3275" s="11">
        <f t="shared" si="2724"/>
        <v>13505</v>
      </c>
      <c r="J3275" s="1" t="s">
        <v>125</v>
      </c>
      <c r="L3275"/>
      <c r="M3275"/>
      <c r="N3275"/>
    </row>
    <row r="3276" spans="1:14" ht="15" hidden="1" outlineLevel="2" x14ac:dyDescent="0.25">
      <c r="A3276" s="1"/>
      <c r="B3276" s="8" t="str">
        <f t="shared" si="2721"/>
        <v>Temperature - Channel 26</v>
      </c>
      <c r="C3276" s="1">
        <f t="shared" ref="C3276:D3276" si="2747">C3275+1</f>
        <v>26</v>
      </c>
      <c r="D3276" s="10">
        <f t="shared" si="2747"/>
        <v>7425</v>
      </c>
      <c r="F3276" s="10">
        <f t="shared" si="2723"/>
        <v>13506</v>
      </c>
      <c r="G3276" s="11">
        <f t="shared" si="2724"/>
        <v>13507</v>
      </c>
      <c r="J3276" s="1" t="s">
        <v>125</v>
      </c>
      <c r="L3276"/>
      <c r="M3276"/>
      <c r="N3276"/>
    </row>
    <row r="3277" spans="1:14" ht="15" hidden="1" outlineLevel="2" x14ac:dyDescent="0.25">
      <c r="A3277" s="1"/>
      <c r="B3277" s="8" t="str">
        <f t="shared" si="2721"/>
        <v>Temperature - Channel 27</v>
      </c>
      <c r="C3277" s="1">
        <f t="shared" ref="C3277:D3277" si="2748">C3276+1</f>
        <v>27</v>
      </c>
      <c r="D3277" s="10">
        <f t="shared" si="2748"/>
        <v>7426</v>
      </c>
      <c r="F3277" s="10">
        <f t="shared" si="2723"/>
        <v>13508</v>
      </c>
      <c r="G3277" s="11">
        <f t="shared" si="2724"/>
        <v>13509</v>
      </c>
      <c r="J3277" s="1" t="s">
        <v>125</v>
      </c>
      <c r="L3277"/>
      <c r="M3277"/>
      <c r="N3277"/>
    </row>
    <row r="3278" spans="1:14" ht="15" hidden="1" outlineLevel="2" x14ac:dyDescent="0.25">
      <c r="A3278" s="1"/>
      <c r="B3278" s="8" t="str">
        <f t="shared" si="2721"/>
        <v>Temperature - Channel 28</v>
      </c>
      <c r="C3278" s="1">
        <f t="shared" ref="C3278:D3278" si="2749">C3277+1</f>
        <v>28</v>
      </c>
      <c r="D3278" s="10">
        <f t="shared" si="2749"/>
        <v>7427</v>
      </c>
      <c r="F3278" s="10">
        <f t="shared" si="2723"/>
        <v>13510</v>
      </c>
      <c r="G3278" s="11">
        <f t="shared" si="2724"/>
        <v>13511</v>
      </c>
      <c r="J3278" s="1" t="s">
        <v>125</v>
      </c>
      <c r="L3278"/>
      <c r="M3278"/>
      <c r="N3278"/>
    </row>
    <row r="3279" spans="1:14" ht="15" hidden="1" outlineLevel="2" x14ac:dyDescent="0.25">
      <c r="A3279" s="1"/>
      <c r="B3279" s="8" t="str">
        <f t="shared" si="2721"/>
        <v>Temperature - Channel 29</v>
      </c>
      <c r="C3279" s="1">
        <f t="shared" ref="C3279:D3279" si="2750">C3278+1</f>
        <v>29</v>
      </c>
      <c r="D3279" s="10">
        <f t="shared" si="2750"/>
        <v>7428</v>
      </c>
      <c r="F3279" s="10">
        <f t="shared" si="2723"/>
        <v>13512</v>
      </c>
      <c r="G3279" s="11">
        <f t="shared" si="2724"/>
        <v>13513</v>
      </c>
      <c r="J3279" s="1" t="s">
        <v>125</v>
      </c>
      <c r="L3279"/>
      <c r="M3279"/>
      <c r="N3279"/>
    </row>
    <row r="3280" spans="1:14" ht="15" hidden="1" outlineLevel="2" x14ac:dyDescent="0.25">
      <c r="A3280" s="1"/>
      <c r="B3280" s="8" t="str">
        <f t="shared" si="2721"/>
        <v>Temperature - Channel 30</v>
      </c>
      <c r="C3280" s="1">
        <f t="shared" ref="C3280:D3280" si="2751">C3279+1</f>
        <v>30</v>
      </c>
      <c r="D3280" s="10">
        <f t="shared" si="2751"/>
        <v>7429</v>
      </c>
      <c r="F3280" s="10">
        <f t="shared" si="2723"/>
        <v>13514</v>
      </c>
      <c r="G3280" s="11">
        <f t="shared" si="2724"/>
        <v>13515</v>
      </c>
      <c r="J3280" s="1" t="s">
        <v>125</v>
      </c>
      <c r="L3280"/>
      <c r="M3280"/>
      <c r="N3280"/>
    </row>
    <row r="3281" spans="1:14" ht="15" hidden="1" outlineLevel="2" x14ac:dyDescent="0.25">
      <c r="A3281" s="1"/>
      <c r="B3281" s="8" t="str">
        <f t="shared" si="2721"/>
        <v>Temperature - Channel 31</v>
      </c>
      <c r="C3281" s="1">
        <f t="shared" ref="C3281:D3281" si="2752">C3280+1</f>
        <v>31</v>
      </c>
      <c r="D3281" s="10">
        <f t="shared" si="2752"/>
        <v>7430</v>
      </c>
      <c r="F3281" s="10">
        <f t="shared" si="2723"/>
        <v>13516</v>
      </c>
      <c r="G3281" s="11">
        <f t="shared" si="2724"/>
        <v>13517</v>
      </c>
      <c r="J3281" s="1" t="s">
        <v>125</v>
      </c>
      <c r="L3281"/>
      <c r="M3281"/>
      <c r="N3281"/>
    </row>
    <row r="3282" spans="1:14" ht="15" hidden="1" outlineLevel="2" x14ac:dyDescent="0.25">
      <c r="A3282" s="1"/>
      <c r="B3282" s="8" t="str">
        <f t="shared" si="2721"/>
        <v>Temperature - Channel 32</v>
      </c>
      <c r="C3282" s="1">
        <f t="shared" ref="C3282:D3282" si="2753">C3281+1</f>
        <v>32</v>
      </c>
      <c r="D3282" s="10">
        <f t="shared" si="2753"/>
        <v>7431</v>
      </c>
      <c r="F3282" s="10">
        <f t="shared" si="2723"/>
        <v>13518</v>
      </c>
      <c r="G3282" s="11">
        <f t="shared" si="2724"/>
        <v>13519</v>
      </c>
      <c r="J3282" s="1" t="s">
        <v>125</v>
      </c>
      <c r="L3282"/>
      <c r="M3282"/>
      <c r="N3282"/>
    </row>
    <row r="3283" spans="1:14" ht="15" hidden="1" outlineLevel="2" x14ac:dyDescent="0.25">
      <c r="A3283" s="1"/>
      <c r="B3283" s="8" t="str">
        <f t="shared" si="2721"/>
        <v>Temperature - Channel 33</v>
      </c>
      <c r="C3283" s="1">
        <f t="shared" ref="C3283:D3283" si="2754">C3282+1</f>
        <v>33</v>
      </c>
      <c r="D3283" s="10">
        <f t="shared" si="2754"/>
        <v>7432</v>
      </c>
      <c r="F3283" s="10">
        <f t="shared" si="2723"/>
        <v>13520</v>
      </c>
      <c r="G3283" s="11">
        <f t="shared" si="2724"/>
        <v>13521</v>
      </c>
      <c r="J3283" s="1" t="s">
        <v>125</v>
      </c>
      <c r="L3283"/>
      <c r="M3283"/>
      <c r="N3283"/>
    </row>
    <row r="3284" spans="1:14" ht="15" hidden="1" outlineLevel="2" x14ac:dyDescent="0.25">
      <c r="A3284" s="1"/>
      <c r="B3284" s="8" t="str">
        <f t="shared" si="2721"/>
        <v>Temperature - Channel 34</v>
      </c>
      <c r="C3284" s="1">
        <f t="shared" ref="C3284:D3284" si="2755">C3283+1</f>
        <v>34</v>
      </c>
      <c r="D3284" s="10">
        <f t="shared" si="2755"/>
        <v>7433</v>
      </c>
      <c r="F3284" s="10">
        <f t="shared" si="2723"/>
        <v>13522</v>
      </c>
      <c r="G3284" s="11">
        <f t="shared" si="2724"/>
        <v>13523</v>
      </c>
      <c r="J3284" s="1" t="s">
        <v>125</v>
      </c>
      <c r="L3284"/>
      <c r="M3284"/>
      <c r="N3284"/>
    </row>
    <row r="3285" spans="1:14" ht="15" hidden="1" outlineLevel="2" x14ac:dyDescent="0.25">
      <c r="A3285" s="1"/>
      <c r="B3285" s="8" t="str">
        <f t="shared" si="2721"/>
        <v>Temperature - Channel 35</v>
      </c>
      <c r="C3285" s="1">
        <f t="shared" ref="C3285:D3285" si="2756">C3284+1</f>
        <v>35</v>
      </c>
      <c r="D3285" s="10">
        <f t="shared" si="2756"/>
        <v>7434</v>
      </c>
      <c r="F3285" s="10">
        <f t="shared" si="2723"/>
        <v>13524</v>
      </c>
      <c r="G3285" s="11">
        <f t="shared" si="2724"/>
        <v>13525</v>
      </c>
      <c r="J3285" s="1" t="s">
        <v>125</v>
      </c>
      <c r="L3285"/>
      <c r="M3285"/>
      <c r="N3285"/>
    </row>
    <row r="3286" spans="1:14" ht="15" hidden="1" outlineLevel="2" x14ac:dyDescent="0.25">
      <c r="A3286" s="1"/>
      <c r="B3286" s="8" t="str">
        <f t="shared" si="2721"/>
        <v>Temperature - Channel 36</v>
      </c>
      <c r="C3286" s="1">
        <f t="shared" ref="C3286:D3286" si="2757">C3285+1</f>
        <v>36</v>
      </c>
      <c r="D3286" s="10">
        <f t="shared" si="2757"/>
        <v>7435</v>
      </c>
      <c r="F3286" s="10">
        <f t="shared" si="2723"/>
        <v>13526</v>
      </c>
      <c r="G3286" s="11">
        <f t="shared" si="2724"/>
        <v>13527</v>
      </c>
      <c r="J3286" s="1" t="s">
        <v>125</v>
      </c>
      <c r="L3286"/>
      <c r="M3286"/>
      <c r="N3286"/>
    </row>
    <row r="3287" spans="1:14" ht="15" hidden="1" outlineLevel="2" x14ac:dyDescent="0.25">
      <c r="A3287" s="1"/>
      <c r="B3287" s="8" t="str">
        <f t="shared" si="2721"/>
        <v>Temperature - Channel 37</v>
      </c>
      <c r="C3287" s="1">
        <f t="shared" ref="C3287:D3287" si="2758">C3286+1</f>
        <v>37</v>
      </c>
      <c r="D3287" s="10">
        <f t="shared" si="2758"/>
        <v>7436</v>
      </c>
      <c r="F3287" s="10">
        <f t="shared" si="2723"/>
        <v>13528</v>
      </c>
      <c r="G3287" s="11">
        <f t="shared" si="2724"/>
        <v>13529</v>
      </c>
      <c r="J3287" s="1" t="s">
        <v>125</v>
      </c>
      <c r="L3287"/>
      <c r="M3287"/>
      <c r="N3287"/>
    </row>
    <row r="3288" spans="1:14" ht="15" hidden="1" outlineLevel="2" x14ac:dyDescent="0.25">
      <c r="A3288" s="1"/>
      <c r="B3288" s="8" t="str">
        <f t="shared" si="2721"/>
        <v>Temperature - Channel 38</v>
      </c>
      <c r="C3288" s="1">
        <f t="shared" ref="C3288:D3288" si="2759">C3287+1</f>
        <v>38</v>
      </c>
      <c r="D3288" s="10">
        <f t="shared" si="2759"/>
        <v>7437</v>
      </c>
      <c r="F3288" s="10">
        <f t="shared" si="2723"/>
        <v>13530</v>
      </c>
      <c r="G3288" s="11">
        <f t="shared" si="2724"/>
        <v>13531</v>
      </c>
      <c r="J3288" s="1" t="s">
        <v>125</v>
      </c>
      <c r="L3288"/>
      <c r="M3288"/>
      <c r="N3288"/>
    </row>
    <row r="3289" spans="1:14" ht="15" hidden="1" outlineLevel="2" x14ac:dyDescent="0.25">
      <c r="A3289" s="1"/>
      <c r="B3289" s="8" t="str">
        <f t="shared" si="2721"/>
        <v>Temperature - Channel 39</v>
      </c>
      <c r="C3289" s="1">
        <f t="shared" ref="C3289:D3289" si="2760">C3288+1</f>
        <v>39</v>
      </c>
      <c r="D3289" s="10">
        <f t="shared" si="2760"/>
        <v>7438</v>
      </c>
      <c r="F3289" s="10">
        <f t="shared" si="2723"/>
        <v>13532</v>
      </c>
      <c r="G3289" s="11">
        <f t="shared" si="2724"/>
        <v>13533</v>
      </c>
      <c r="J3289" s="1" t="s">
        <v>125</v>
      </c>
      <c r="L3289"/>
      <c r="M3289"/>
      <c r="N3289"/>
    </row>
    <row r="3290" spans="1:14" ht="15" hidden="1" outlineLevel="2" x14ac:dyDescent="0.25">
      <c r="A3290" s="1"/>
      <c r="B3290" s="8" t="str">
        <f t="shared" si="2721"/>
        <v>Temperature - Channel 40</v>
      </c>
      <c r="C3290" s="1">
        <f t="shared" ref="C3290:D3290" si="2761">C3289+1</f>
        <v>40</v>
      </c>
      <c r="D3290" s="10">
        <f t="shared" si="2761"/>
        <v>7439</v>
      </c>
      <c r="F3290" s="10">
        <f t="shared" si="2723"/>
        <v>13534</v>
      </c>
      <c r="G3290" s="11">
        <f t="shared" si="2724"/>
        <v>13535</v>
      </c>
      <c r="J3290" s="1" t="s">
        <v>125</v>
      </c>
      <c r="L3290"/>
      <c r="M3290"/>
      <c r="N3290"/>
    </row>
    <row r="3291" spans="1:14" ht="15" hidden="1" outlineLevel="2" x14ac:dyDescent="0.25">
      <c r="A3291" s="1"/>
      <c r="B3291" s="8" t="str">
        <f t="shared" si="2721"/>
        <v>Temperature - Channel 41</v>
      </c>
      <c r="C3291" s="1">
        <f t="shared" ref="C3291:D3291" si="2762">C3290+1</f>
        <v>41</v>
      </c>
      <c r="D3291" s="10">
        <f t="shared" si="2762"/>
        <v>7440</v>
      </c>
      <c r="F3291" s="10">
        <f t="shared" si="2723"/>
        <v>13536</v>
      </c>
      <c r="G3291" s="11">
        <f t="shared" si="2724"/>
        <v>13537</v>
      </c>
      <c r="J3291" s="1" t="s">
        <v>125</v>
      </c>
      <c r="L3291"/>
      <c r="M3291"/>
      <c r="N3291"/>
    </row>
    <row r="3292" spans="1:14" ht="15" hidden="1" outlineLevel="2" x14ac:dyDescent="0.25">
      <c r="A3292" s="1"/>
      <c r="B3292" s="8" t="str">
        <f t="shared" si="2721"/>
        <v>Temperature - Channel 42</v>
      </c>
      <c r="C3292" s="1">
        <f t="shared" ref="C3292:D3292" si="2763">C3291+1</f>
        <v>42</v>
      </c>
      <c r="D3292" s="10">
        <f t="shared" si="2763"/>
        <v>7441</v>
      </c>
      <c r="F3292" s="10">
        <f t="shared" si="2723"/>
        <v>13538</v>
      </c>
      <c r="G3292" s="11">
        <f t="shared" si="2724"/>
        <v>13539</v>
      </c>
      <c r="J3292" s="1" t="s">
        <v>125</v>
      </c>
      <c r="L3292"/>
      <c r="M3292"/>
      <c r="N3292"/>
    </row>
    <row r="3293" spans="1:14" ht="15" hidden="1" outlineLevel="2" x14ac:dyDescent="0.25">
      <c r="A3293" s="1"/>
      <c r="B3293" s="8" t="str">
        <f t="shared" si="2721"/>
        <v>Temperature - Channel 43</v>
      </c>
      <c r="C3293" s="1">
        <f t="shared" ref="C3293:D3293" si="2764">C3292+1</f>
        <v>43</v>
      </c>
      <c r="D3293" s="10">
        <f t="shared" si="2764"/>
        <v>7442</v>
      </c>
      <c r="F3293" s="10">
        <f t="shared" si="2723"/>
        <v>13540</v>
      </c>
      <c r="G3293" s="11">
        <f t="shared" si="2724"/>
        <v>13541</v>
      </c>
      <c r="J3293" s="1" t="s">
        <v>125</v>
      </c>
      <c r="L3293"/>
      <c r="M3293"/>
      <c r="N3293"/>
    </row>
    <row r="3294" spans="1:14" ht="15" hidden="1" outlineLevel="2" x14ac:dyDescent="0.25">
      <c r="A3294" s="1"/>
      <c r="B3294" s="8" t="str">
        <f t="shared" si="2721"/>
        <v>Temperature - Channel 44</v>
      </c>
      <c r="C3294" s="1">
        <f t="shared" ref="C3294:D3294" si="2765">C3293+1</f>
        <v>44</v>
      </c>
      <c r="D3294" s="10">
        <f t="shared" si="2765"/>
        <v>7443</v>
      </c>
      <c r="F3294" s="10">
        <f t="shared" si="2723"/>
        <v>13542</v>
      </c>
      <c r="G3294" s="11">
        <f t="shared" si="2724"/>
        <v>13543</v>
      </c>
      <c r="J3294" s="1" t="s">
        <v>125</v>
      </c>
      <c r="L3294"/>
      <c r="M3294"/>
      <c r="N3294"/>
    </row>
    <row r="3295" spans="1:14" ht="15" hidden="1" outlineLevel="2" x14ac:dyDescent="0.25">
      <c r="A3295" s="1"/>
      <c r="B3295" s="8" t="str">
        <f t="shared" si="2721"/>
        <v>Temperature - Channel 45</v>
      </c>
      <c r="C3295" s="1">
        <f t="shared" ref="C3295:D3295" si="2766">C3294+1</f>
        <v>45</v>
      </c>
      <c r="D3295" s="10">
        <f t="shared" si="2766"/>
        <v>7444</v>
      </c>
      <c r="F3295" s="10">
        <f t="shared" si="2723"/>
        <v>13544</v>
      </c>
      <c r="G3295" s="11">
        <f t="shared" si="2724"/>
        <v>13545</v>
      </c>
      <c r="J3295" s="1" t="s">
        <v>125</v>
      </c>
      <c r="L3295"/>
      <c r="M3295"/>
      <c r="N3295"/>
    </row>
    <row r="3296" spans="1:14" ht="15" hidden="1" outlineLevel="2" x14ac:dyDescent="0.25">
      <c r="A3296" s="1"/>
      <c r="B3296" s="8" t="str">
        <f t="shared" si="2721"/>
        <v>Temperature - Channel 46</v>
      </c>
      <c r="C3296" s="1">
        <f t="shared" ref="C3296:D3296" si="2767">C3295+1</f>
        <v>46</v>
      </c>
      <c r="D3296" s="10">
        <f t="shared" si="2767"/>
        <v>7445</v>
      </c>
      <c r="F3296" s="10">
        <f t="shared" si="2723"/>
        <v>13546</v>
      </c>
      <c r="G3296" s="11">
        <f t="shared" si="2724"/>
        <v>13547</v>
      </c>
      <c r="J3296" s="1" t="s">
        <v>125</v>
      </c>
      <c r="L3296"/>
      <c r="M3296"/>
      <c r="N3296"/>
    </row>
    <row r="3297" spans="1:14" ht="15" hidden="1" outlineLevel="2" x14ac:dyDescent="0.25">
      <c r="A3297" s="1"/>
      <c r="B3297" s="8" t="str">
        <f t="shared" si="2721"/>
        <v>Temperature - Channel 47</v>
      </c>
      <c r="C3297" s="1">
        <f t="shared" ref="C3297:D3297" si="2768">C3296+1</f>
        <v>47</v>
      </c>
      <c r="D3297" s="10">
        <f t="shared" si="2768"/>
        <v>7446</v>
      </c>
      <c r="F3297" s="10">
        <f t="shared" si="2723"/>
        <v>13548</v>
      </c>
      <c r="G3297" s="11">
        <f t="shared" si="2724"/>
        <v>13549</v>
      </c>
      <c r="J3297" s="1" t="s">
        <v>125</v>
      </c>
      <c r="L3297"/>
      <c r="M3297"/>
      <c r="N3297"/>
    </row>
    <row r="3298" spans="1:14" ht="15" hidden="1" outlineLevel="2" x14ac:dyDescent="0.25">
      <c r="A3298" s="1"/>
      <c r="B3298" s="8" t="str">
        <f t="shared" si="2721"/>
        <v>Temperature - Channel 48</v>
      </c>
      <c r="C3298" s="1">
        <f t="shared" ref="C3298:D3298" si="2769">C3297+1</f>
        <v>48</v>
      </c>
      <c r="D3298" s="10">
        <f t="shared" si="2769"/>
        <v>7447</v>
      </c>
      <c r="F3298" s="10">
        <f t="shared" si="2723"/>
        <v>13550</v>
      </c>
      <c r="G3298" s="11">
        <f t="shared" si="2724"/>
        <v>13551</v>
      </c>
      <c r="J3298" s="1" t="s">
        <v>125</v>
      </c>
      <c r="L3298"/>
      <c r="M3298"/>
      <c r="N3298"/>
    </row>
    <row r="3299" spans="1:14" ht="15" hidden="1" outlineLevel="2" x14ac:dyDescent="0.25">
      <c r="A3299" s="1"/>
      <c r="B3299" s="8" t="str">
        <f t="shared" si="2721"/>
        <v>Temperature - Channel 49</v>
      </c>
      <c r="C3299" s="1">
        <f t="shared" ref="C3299:D3299" si="2770">C3298+1</f>
        <v>49</v>
      </c>
      <c r="D3299" s="10">
        <f t="shared" si="2770"/>
        <v>7448</v>
      </c>
      <c r="F3299" s="10">
        <f t="shared" si="2723"/>
        <v>13552</v>
      </c>
      <c r="G3299" s="11">
        <f t="shared" si="2724"/>
        <v>13553</v>
      </c>
      <c r="J3299" s="1" t="s">
        <v>125</v>
      </c>
      <c r="L3299"/>
      <c r="M3299"/>
      <c r="N3299"/>
    </row>
    <row r="3300" spans="1:14" ht="15" hidden="1" outlineLevel="2" x14ac:dyDescent="0.25">
      <c r="A3300" s="1"/>
      <c r="B3300" s="8" t="str">
        <f t="shared" si="2721"/>
        <v>Temperature - Channel 50</v>
      </c>
      <c r="C3300" s="1">
        <f t="shared" ref="C3300:D3300" si="2771">C3299+1</f>
        <v>50</v>
      </c>
      <c r="D3300" s="10">
        <f t="shared" si="2771"/>
        <v>7449</v>
      </c>
      <c r="F3300" s="10">
        <f t="shared" si="2723"/>
        <v>13554</v>
      </c>
      <c r="G3300" s="11">
        <f t="shared" si="2724"/>
        <v>13555</v>
      </c>
      <c r="J3300" s="1" t="s">
        <v>125</v>
      </c>
      <c r="L3300"/>
      <c r="M3300"/>
      <c r="N3300"/>
    </row>
    <row r="3301" spans="1:14" ht="15" hidden="1" outlineLevel="2" x14ac:dyDescent="0.25">
      <c r="A3301" s="1"/>
      <c r="B3301" s="8" t="str">
        <f t="shared" si="2721"/>
        <v>Temperature - Channel 51</v>
      </c>
      <c r="C3301" s="1">
        <f t="shared" ref="C3301:D3301" si="2772">C3300+1</f>
        <v>51</v>
      </c>
      <c r="D3301" s="10">
        <f t="shared" si="2772"/>
        <v>7450</v>
      </c>
      <c r="F3301" s="10">
        <f t="shared" si="2723"/>
        <v>13556</v>
      </c>
      <c r="G3301" s="11">
        <f t="shared" si="2724"/>
        <v>13557</v>
      </c>
      <c r="J3301" s="1" t="s">
        <v>125</v>
      </c>
      <c r="L3301"/>
      <c r="M3301"/>
      <c r="N3301"/>
    </row>
    <row r="3302" spans="1:14" ht="15" hidden="1" outlineLevel="2" x14ac:dyDescent="0.25">
      <c r="A3302" s="1"/>
      <c r="B3302" s="8" t="str">
        <f t="shared" si="2721"/>
        <v>Temperature - Channel 52</v>
      </c>
      <c r="C3302" s="1">
        <f t="shared" ref="C3302:D3302" si="2773">C3301+1</f>
        <v>52</v>
      </c>
      <c r="D3302" s="10">
        <f t="shared" si="2773"/>
        <v>7451</v>
      </c>
      <c r="F3302" s="10">
        <f t="shared" si="2723"/>
        <v>13558</v>
      </c>
      <c r="G3302" s="11">
        <f t="shared" si="2724"/>
        <v>13559</v>
      </c>
      <c r="J3302" s="1" t="s">
        <v>125</v>
      </c>
      <c r="L3302"/>
      <c r="M3302"/>
      <c r="N3302"/>
    </row>
    <row r="3303" spans="1:14" ht="15" hidden="1" outlineLevel="2" x14ac:dyDescent="0.25">
      <c r="A3303" s="1"/>
      <c r="B3303" s="8" t="str">
        <f t="shared" si="2721"/>
        <v>Temperature - Channel 53</v>
      </c>
      <c r="C3303" s="1">
        <f t="shared" ref="C3303:D3303" si="2774">C3302+1</f>
        <v>53</v>
      </c>
      <c r="D3303" s="10">
        <f t="shared" si="2774"/>
        <v>7452</v>
      </c>
      <c r="F3303" s="10">
        <f t="shared" si="2723"/>
        <v>13560</v>
      </c>
      <c r="G3303" s="11">
        <f t="shared" si="2724"/>
        <v>13561</v>
      </c>
      <c r="J3303" s="1" t="s">
        <v>125</v>
      </c>
      <c r="L3303"/>
      <c r="M3303"/>
      <c r="N3303"/>
    </row>
    <row r="3304" spans="1:14" ht="15" hidden="1" outlineLevel="2" x14ac:dyDescent="0.25">
      <c r="A3304" s="1"/>
      <c r="B3304" s="8" t="str">
        <f t="shared" si="2721"/>
        <v>Temperature - Channel 54</v>
      </c>
      <c r="C3304" s="1">
        <f t="shared" ref="C3304:D3304" si="2775">C3303+1</f>
        <v>54</v>
      </c>
      <c r="D3304" s="10">
        <f t="shared" si="2775"/>
        <v>7453</v>
      </c>
      <c r="F3304" s="10">
        <f t="shared" si="2723"/>
        <v>13562</v>
      </c>
      <c r="G3304" s="11">
        <f t="shared" si="2724"/>
        <v>13563</v>
      </c>
      <c r="J3304" s="1" t="s">
        <v>125</v>
      </c>
      <c r="L3304"/>
      <c r="M3304"/>
      <c r="N3304"/>
    </row>
    <row r="3305" spans="1:14" ht="15" hidden="1" outlineLevel="2" x14ac:dyDescent="0.25">
      <c r="A3305" s="1"/>
      <c r="B3305" s="8" t="str">
        <f t="shared" si="2721"/>
        <v>Temperature - Channel 55</v>
      </c>
      <c r="C3305" s="1">
        <f t="shared" ref="C3305:D3305" si="2776">C3304+1</f>
        <v>55</v>
      </c>
      <c r="D3305" s="10">
        <f t="shared" si="2776"/>
        <v>7454</v>
      </c>
      <c r="F3305" s="10">
        <f t="shared" si="2723"/>
        <v>13564</v>
      </c>
      <c r="G3305" s="11">
        <f t="shared" si="2724"/>
        <v>13565</v>
      </c>
      <c r="J3305" s="1" t="s">
        <v>125</v>
      </c>
      <c r="L3305"/>
      <c r="M3305"/>
      <c r="N3305"/>
    </row>
    <row r="3306" spans="1:14" ht="15" hidden="1" outlineLevel="2" x14ac:dyDescent="0.25">
      <c r="A3306" s="1"/>
      <c r="B3306" s="8" t="str">
        <f t="shared" si="2721"/>
        <v>Temperature - Channel 56</v>
      </c>
      <c r="C3306" s="1">
        <f t="shared" ref="C3306:D3306" si="2777">C3305+1</f>
        <v>56</v>
      </c>
      <c r="D3306" s="10">
        <f t="shared" si="2777"/>
        <v>7455</v>
      </c>
      <c r="F3306" s="10">
        <f t="shared" si="2723"/>
        <v>13566</v>
      </c>
      <c r="G3306" s="11">
        <f t="shared" si="2724"/>
        <v>13567</v>
      </c>
      <c r="J3306" s="1" t="s">
        <v>125</v>
      </c>
      <c r="L3306"/>
      <c r="M3306"/>
      <c r="N3306"/>
    </row>
    <row r="3307" spans="1:14" ht="15" hidden="1" outlineLevel="2" x14ac:dyDescent="0.25">
      <c r="A3307" s="1"/>
      <c r="B3307" s="8" t="str">
        <f t="shared" si="2721"/>
        <v>Temperature - Channel 57</v>
      </c>
      <c r="C3307" s="1">
        <f t="shared" ref="C3307:D3307" si="2778">C3306+1</f>
        <v>57</v>
      </c>
      <c r="D3307" s="10">
        <f t="shared" si="2778"/>
        <v>7456</v>
      </c>
      <c r="F3307" s="10">
        <f t="shared" si="2723"/>
        <v>13568</v>
      </c>
      <c r="G3307" s="11">
        <f t="shared" si="2724"/>
        <v>13569</v>
      </c>
      <c r="J3307" s="1" t="s">
        <v>125</v>
      </c>
      <c r="L3307"/>
      <c r="M3307"/>
      <c r="N3307"/>
    </row>
    <row r="3308" spans="1:14" ht="15" hidden="1" outlineLevel="2" x14ac:dyDescent="0.25">
      <c r="A3308" s="1"/>
      <c r="B3308" s="8" t="str">
        <f t="shared" si="2721"/>
        <v>Temperature - Channel 58</v>
      </c>
      <c r="C3308" s="1">
        <f t="shared" ref="C3308:D3308" si="2779">C3307+1</f>
        <v>58</v>
      </c>
      <c r="D3308" s="10">
        <f t="shared" si="2779"/>
        <v>7457</v>
      </c>
      <c r="F3308" s="10">
        <f t="shared" si="2723"/>
        <v>13570</v>
      </c>
      <c r="G3308" s="11">
        <f t="shared" si="2724"/>
        <v>13571</v>
      </c>
      <c r="J3308" s="1" t="s">
        <v>125</v>
      </c>
      <c r="L3308"/>
      <c r="M3308"/>
      <c r="N3308"/>
    </row>
    <row r="3309" spans="1:14" ht="15" hidden="1" outlineLevel="2" x14ac:dyDescent="0.25">
      <c r="A3309" s="1"/>
      <c r="B3309" s="8" t="str">
        <f t="shared" si="2721"/>
        <v>Temperature - Channel 59</v>
      </c>
      <c r="C3309" s="1">
        <f t="shared" ref="C3309:D3309" si="2780">C3308+1</f>
        <v>59</v>
      </c>
      <c r="D3309" s="10">
        <f t="shared" si="2780"/>
        <v>7458</v>
      </c>
      <c r="F3309" s="10">
        <f t="shared" si="2723"/>
        <v>13572</v>
      </c>
      <c r="G3309" s="11">
        <f t="shared" si="2724"/>
        <v>13573</v>
      </c>
      <c r="J3309" s="1" t="s">
        <v>125</v>
      </c>
      <c r="L3309"/>
      <c r="M3309"/>
      <c r="N3309"/>
    </row>
    <row r="3310" spans="1:14" ht="15" hidden="1" outlineLevel="2" x14ac:dyDescent="0.25">
      <c r="A3310" s="1"/>
      <c r="B3310" s="8" t="str">
        <f t="shared" si="2721"/>
        <v>Temperature - Channel 60</v>
      </c>
      <c r="C3310" s="1">
        <f t="shared" ref="C3310:D3310" si="2781">C3309+1</f>
        <v>60</v>
      </c>
      <c r="D3310" s="10">
        <f t="shared" si="2781"/>
        <v>7459</v>
      </c>
      <c r="F3310" s="10">
        <f t="shared" si="2723"/>
        <v>13574</v>
      </c>
      <c r="G3310" s="11">
        <f t="shared" si="2724"/>
        <v>13575</v>
      </c>
      <c r="J3310" s="1" t="s">
        <v>125</v>
      </c>
      <c r="L3310"/>
      <c r="M3310"/>
      <c r="N3310"/>
    </row>
    <row r="3311" spans="1:14" ht="15" hidden="1" outlineLevel="2" x14ac:dyDescent="0.25">
      <c r="A3311" s="1"/>
      <c r="B3311" s="8" t="str">
        <f t="shared" si="2721"/>
        <v>Temperature - Channel 61</v>
      </c>
      <c r="C3311" s="1">
        <f t="shared" ref="C3311:D3311" si="2782">C3310+1</f>
        <v>61</v>
      </c>
      <c r="D3311" s="10">
        <f t="shared" si="2782"/>
        <v>7460</v>
      </c>
      <c r="F3311" s="10">
        <f t="shared" si="2723"/>
        <v>13576</v>
      </c>
      <c r="G3311" s="11">
        <f t="shared" si="2724"/>
        <v>13577</v>
      </c>
      <c r="J3311" s="1" t="s">
        <v>125</v>
      </c>
      <c r="L3311"/>
      <c r="M3311"/>
      <c r="N3311"/>
    </row>
    <row r="3312" spans="1:14" ht="15" hidden="1" outlineLevel="2" x14ac:dyDescent="0.25">
      <c r="A3312" s="1"/>
      <c r="B3312" s="8" t="str">
        <f t="shared" si="2721"/>
        <v>Temperature - Channel 62</v>
      </c>
      <c r="C3312" s="1">
        <f t="shared" ref="C3312:D3312" si="2783">C3311+1</f>
        <v>62</v>
      </c>
      <c r="D3312" s="10">
        <f t="shared" si="2783"/>
        <v>7461</v>
      </c>
      <c r="F3312" s="10">
        <f t="shared" si="2723"/>
        <v>13578</v>
      </c>
      <c r="G3312" s="11">
        <f t="shared" si="2724"/>
        <v>13579</v>
      </c>
      <c r="J3312" s="1" t="s">
        <v>125</v>
      </c>
      <c r="L3312"/>
      <c r="M3312"/>
      <c r="N3312"/>
    </row>
    <row r="3313" spans="1:14" ht="15" hidden="1" outlineLevel="2" x14ac:dyDescent="0.25">
      <c r="A3313" s="1"/>
      <c r="B3313" s="8" t="str">
        <f t="shared" si="2721"/>
        <v>Temperature - Channel 63</v>
      </c>
      <c r="C3313" s="1">
        <f t="shared" ref="C3313:D3313" si="2784">C3312+1</f>
        <v>63</v>
      </c>
      <c r="D3313" s="10">
        <f t="shared" si="2784"/>
        <v>7462</v>
      </c>
      <c r="F3313" s="10">
        <f t="shared" si="2723"/>
        <v>13580</v>
      </c>
      <c r="G3313" s="11">
        <f t="shared" si="2724"/>
        <v>13581</v>
      </c>
      <c r="J3313" s="1" t="s">
        <v>125</v>
      </c>
      <c r="L3313"/>
      <c r="M3313"/>
      <c r="N3313"/>
    </row>
    <row r="3314" spans="1:14" ht="15" hidden="1" outlineLevel="2" x14ac:dyDescent="0.25">
      <c r="A3314" s="1"/>
      <c r="B3314" s="8" t="str">
        <f t="shared" si="2721"/>
        <v>Temperature - Channel 64</v>
      </c>
      <c r="C3314" s="1">
        <f t="shared" ref="C3314:D3314" si="2785">C3313+1</f>
        <v>64</v>
      </c>
      <c r="D3314" s="10">
        <f t="shared" si="2785"/>
        <v>7463</v>
      </c>
      <c r="F3314" s="10">
        <f t="shared" si="2723"/>
        <v>13582</v>
      </c>
      <c r="G3314" s="11">
        <f t="shared" si="2724"/>
        <v>13583</v>
      </c>
      <c r="J3314" s="1" t="s">
        <v>125</v>
      </c>
      <c r="L3314"/>
      <c r="M3314"/>
      <c r="N3314"/>
    </row>
    <row r="3315" spans="1:14" ht="15" hidden="1" outlineLevel="2" x14ac:dyDescent="0.25">
      <c r="A3315" s="1"/>
      <c r="B3315" s="8" t="str">
        <f t="shared" si="2721"/>
        <v>Temperature - Channel 65</v>
      </c>
      <c r="C3315" s="1">
        <f t="shared" ref="C3315:D3315" si="2786">C3314+1</f>
        <v>65</v>
      </c>
      <c r="D3315" s="10">
        <f t="shared" si="2786"/>
        <v>7464</v>
      </c>
      <c r="F3315" s="10">
        <f t="shared" si="2723"/>
        <v>13584</v>
      </c>
      <c r="G3315" s="11">
        <f t="shared" si="2724"/>
        <v>13585</v>
      </c>
      <c r="J3315" s="1" t="s">
        <v>125</v>
      </c>
      <c r="L3315"/>
      <c r="M3315"/>
      <c r="N3315"/>
    </row>
    <row r="3316" spans="1:14" ht="15" hidden="1" outlineLevel="2" x14ac:dyDescent="0.25">
      <c r="A3316" s="1"/>
      <c r="B3316" s="8" t="str">
        <f t="shared" ref="B3316:B3346" si="2787">CONCATENATE("Temperature - Channel ",C3316)</f>
        <v>Temperature - Channel 66</v>
      </c>
      <c r="C3316" s="1">
        <f t="shared" ref="C3316:D3316" si="2788">C3315+1</f>
        <v>66</v>
      </c>
      <c r="D3316" s="10">
        <f t="shared" si="2788"/>
        <v>7465</v>
      </c>
      <c r="F3316" s="10">
        <f t="shared" si="2723"/>
        <v>13586</v>
      </c>
      <c r="G3316" s="11">
        <f t="shared" si="2724"/>
        <v>13587</v>
      </c>
      <c r="J3316" s="1" t="s">
        <v>125</v>
      </c>
      <c r="L3316"/>
      <c r="M3316"/>
      <c r="N3316"/>
    </row>
    <row r="3317" spans="1:14" ht="15" hidden="1" outlineLevel="2" x14ac:dyDescent="0.25">
      <c r="A3317" s="1"/>
      <c r="B3317" s="8" t="str">
        <f t="shared" si="2787"/>
        <v>Temperature - Channel 67</v>
      </c>
      <c r="C3317" s="1">
        <f t="shared" ref="C3317:D3317" si="2789">C3316+1</f>
        <v>67</v>
      </c>
      <c r="D3317" s="10">
        <f t="shared" si="2789"/>
        <v>7466</v>
      </c>
      <c r="F3317" s="10">
        <f t="shared" ref="F3317:F3346" si="2790">G3316+1</f>
        <v>13588</v>
      </c>
      <c r="G3317" s="11">
        <f t="shared" ref="G3317:G3346" si="2791">+F3317+1</f>
        <v>13589</v>
      </c>
      <c r="J3317" s="1" t="s">
        <v>125</v>
      </c>
      <c r="L3317"/>
      <c r="M3317"/>
      <c r="N3317"/>
    </row>
    <row r="3318" spans="1:14" ht="15" hidden="1" outlineLevel="2" x14ac:dyDescent="0.25">
      <c r="A3318" s="1"/>
      <c r="B3318" s="8" t="str">
        <f t="shared" si="2787"/>
        <v>Temperature - Channel 68</v>
      </c>
      <c r="C3318" s="1">
        <f t="shared" ref="C3318:D3318" si="2792">C3317+1</f>
        <v>68</v>
      </c>
      <c r="D3318" s="10">
        <f t="shared" si="2792"/>
        <v>7467</v>
      </c>
      <c r="F3318" s="10">
        <f t="shared" si="2790"/>
        <v>13590</v>
      </c>
      <c r="G3318" s="11">
        <f t="shared" si="2791"/>
        <v>13591</v>
      </c>
      <c r="J3318" s="1" t="s">
        <v>125</v>
      </c>
      <c r="L3318"/>
      <c r="M3318"/>
      <c r="N3318"/>
    </row>
    <row r="3319" spans="1:14" ht="15" hidden="1" outlineLevel="2" x14ac:dyDescent="0.25">
      <c r="A3319" s="1"/>
      <c r="B3319" s="8" t="str">
        <f t="shared" si="2787"/>
        <v>Temperature - Channel 69</v>
      </c>
      <c r="C3319" s="1">
        <f t="shared" ref="C3319:D3319" si="2793">C3318+1</f>
        <v>69</v>
      </c>
      <c r="D3319" s="10">
        <f t="shared" si="2793"/>
        <v>7468</v>
      </c>
      <c r="F3319" s="10">
        <f t="shared" si="2790"/>
        <v>13592</v>
      </c>
      <c r="G3319" s="11">
        <f t="shared" si="2791"/>
        <v>13593</v>
      </c>
      <c r="J3319" s="1" t="s">
        <v>125</v>
      </c>
      <c r="L3319"/>
      <c r="M3319"/>
      <c r="N3319"/>
    </row>
    <row r="3320" spans="1:14" ht="15" hidden="1" outlineLevel="2" x14ac:dyDescent="0.25">
      <c r="A3320" s="1"/>
      <c r="B3320" s="8" t="str">
        <f t="shared" si="2787"/>
        <v>Temperature - Channel 70</v>
      </c>
      <c r="C3320" s="1">
        <f t="shared" ref="C3320:D3320" si="2794">C3319+1</f>
        <v>70</v>
      </c>
      <c r="D3320" s="10">
        <f t="shared" si="2794"/>
        <v>7469</v>
      </c>
      <c r="F3320" s="10">
        <f t="shared" si="2790"/>
        <v>13594</v>
      </c>
      <c r="G3320" s="11">
        <f t="shared" si="2791"/>
        <v>13595</v>
      </c>
      <c r="J3320" s="1" t="s">
        <v>125</v>
      </c>
      <c r="L3320"/>
      <c r="M3320"/>
      <c r="N3320"/>
    </row>
    <row r="3321" spans="1:14" ht="15" hidden="1" outlineLevel="2" x14ac:dyDescent="0.25">
      <c r="A3321" s="1"/>
      <c r="B3321" s="8" t="str">
        <f t="shared" si="2787"/>
        <v>Temperature - Channel 71</v>
      </c>
      <c r="C3321" s="1">
        <f t="shared" ref="C3321:D3321" si="2795">C3320+1</f>
        <v>71</v>
      </c>
      <c r="D3321" s="10">
        <f t="shared" si="2795"/>
        <v>7470</v>
      </c>
      <c r="F3321" s="10">
        <f t="shared" si="2790"/>
        <v>13596</v>
      </c>
      <c r="G3321" s="11">
        <f t="shared" si="2791"/>
        <v>13597</v>
      </c>
      <c r="J3321" s="1" t="s">
        <v>125</v>
      </c>
      <c r="L3321"/>
      <c r="M3321"/>
      <c r="N3321"/>
    </row>
    <row r="3322" spans="1:14" ht="15" hidden="1" outlineLevel="2" x14ac:dyDescent="0.25">
      <c r="A3322" s="1"/>
      <c r="B3322" s="8" t="str">
        <f t="shared" si="2787"/>
        <v>Temperature - Channel 72</v>
      </c>
      <c r="C3322" s="1">
        <f t="shared" ref="C3322:D3322" si="2796">C3321+1</f>
        <v>72</v>
      </c>
      <c r="D3322" s="10">
        <f t="shared" si="2796"/>
        <v>7471</v>
      </c>
      <c r="F3322" s="10">
        <f t="shared" si="2790"/>
        <v>13598</v>
      </c>
      <c r="G3322" s="11">
        <f t="shared" si="2791"/>
        <v>13599</v>
      </c>
      <c r="J3322" s="1" t="s">
        <v>125</v>
      </c>
      <c r="L3322"/>
      <c r="M3322"/>
      <c r="N3322"/>
    </row>
    <row r="3323" spans="1:14" ht="15" hidden="1" outlineLevel="2" x14ac:dyDescent="0.25">
      <c r="A3323" s="1"/>
      <c r="B3323" s="8" t="str">
        <f t="shared" si="2787"/>
        <v>Temperature - Channel 73</v>
      </c>
      <c r="C3323" s="1">
        <f t="shared" ref="C3323:D3323" si="2797">C3322+1</f>
        <v>73</v>
      </c>
      <c r="D3323" s="10">
        <f t="shared" si="2797"/>
        <v>7472</v>
      </c>
      <c r="F3323" s="10">
        <f t="shared" si="2790"/>
        <v>13600</v>
      </c>
      <c r="G3323" s="11">
        <f t="shared" si="2791"/>
        <v>13601</v>
      </c>
      <c r="J3323" s="1" t="s">
        <v>125</v>
      </c>
      <c r="L3323"/>
      <c r="M3323"/>
      <c r="N3323"/>
    </row>
    <row r="3324" spans="1:14" ht="15" hidden="1" outlineLevel="2" x14ac:dyDescent="0.25">
      <c r="A3324" s="1"/>
      <c r="B3324" s="8" t="str">
        <f t="shared" si="2787"/>
        <v>Temperature - Channel 74</v>
      </c>
      <c r="C3324" s="1">
        <f t="shared" ref="C3324:D3324" si="2798">C3323+1</f>
        <v>74</v>
      </c>
      <c r="D3324" s="10">
        <f t="shared" si="2798"/>
        <v>7473</v>
      </c>
      <c r="F3324" s="10">
        <f t="shared" si="2790"/>
        <v>13602</v>
      </c>
      <c r="G3324" s="11">
        <f t="shared" si="2791"/>
        <v>13603</v>
      </c>
      <c r="J3324" s="1" t="s">
        <v>125</v>
      </c>
      <c r="L3324"/>
      <c r="M3324"/>
      <c r="N3324"/>
    </row>
    <row r="3325" spans="1:14" ht="15" hidden="1" outlineLevel="2" x14ac:dyDescent="0.25">
      <c r="A3325" s="1"/>
      <c r="B3325" s="8" t="str">
        <f t="shared" si="2787"/>
        <v>Temperature - Channel 75</v>
      </c>
      <c r="C3325" s="1">
        <f t="shared" ref="C3325:D3325" si="2799">C3324+1</f>
        <v>75</v>
      </c>
      <c r="D3325" s="10">
        <f t="shared" si="2799"/>
        <v>7474</v>
      </c>
      <c r="F3325" s="10">
        <f t="shared" si="2790"/>
        <v>13604</v>
      </c>
      <c r="G3325" s="11">
        <f t="shared" si="2791"/>
        <v>13605</v>
      </c>
      <c r="J3325" s="1" t="s">
        <v>125</v>
      </c>
      <c r="L3325"/>
      <c r="M3325"/>
      <c r="N3325"/>
    </row>
    <row r="3326" spans="1:14" ht="15" hidden="1" outlineLevel="2" x14ac:dyDescent="0.25">
      <c r="A3326" s="1"/>
      <c r="B3326" s="8" t="str">
        <f t="shared" si="2787"/>
        <v>Temperature - Channel 76</v>
      </c>
      <c r="C3326" s="1">
        <f t="shared" ref="C3326:D3326" si="2800">C3325+1</f>
        <v>76</v>
      </c>
      <c r="D3326" s="10">
        <f t="shared" si="2800"/>
        <v>7475</v>
      </c>
      <c r="F3326" s="10">
        <f t="shared" si="2790"/>
        <v>13606</v>
      </c>
      <c r="G3326" s="11">
        <f t="shared" si="2791"/>
        <v>13607</v>
      </c>
      <c r="J3326" s="1" t="s">
        <v>125</v>
      </c>
      <c r="L3326"/>
      <c r="M3326"/>
      <c r="N3326"/>
    </row>
    <row r="3327" spans="1:14" ht="15" hidden="1" outlineLevel="2" x14ac:dyDescent="0.25">
      <c r="A3327" s="1"/>
      <c r="B3327" s="8" t="str">
        <f t="shared" si="2787"/>
        <v>Temperature - Channel 77</v>
      </c>
      <c r="C3327" s="1">
        <f t="shared" ref="C3327:D3327" si="2801">C3326+1</f>
        <v>77</v>
      </c>
      <c r="D3327" s="10">
        <f t="shared" si="2801"/>
        <v>7476</v>
      </c>
      <c r="F3327" s="10">
        <f t="shared" si="2790"/>
        <v>13608</v>
      </c>
      <c r="G3327" s="11">
        <f t="shared" si="2791"/>
        <v>13609</v>
      </c>
      <c r="J3327" s="1" t="s">
        <v>125</v>
      </c>
      <c r="L3327"/>
      <c r="M3327"/>
      <c r="N3327"/>
    </row>
    <row r="3328" spans="1:14" ht="15" hidden="1" outlineLevel="2" x14ac:dyDescent="0.25">
      <c r="A3328" s="1"/>
      <c r="B3328" s="8" t="str">
        <f t="shared" si="2787"/>
        <v>Temperature - Channel 78</v>
      </c>
      <c r="C3328" s="1">
        <f t="shared" ref="C3328:D3328" si="2802">C3327+1</f>
        <v>78</v>
      </c>
      <c r="D3328" s="10">
        <f t="shared" si="2802"/>
        <v>7477</v>
      </c>
      <c r="F3328" s="10">
        <f t="shared" si="2790"/>
        <v>13610</v>
      </c>
      <c r="G3328" s="11">
        <f t="shared" si="2791"/>
        <v>13611</v>
      </c>
      <c r="J3328" s="1" t="s">
        <v>125</v>
      </c>
      <c r="L3328"/>
      <c r="M3328"/>
      <c r="N3328"/>
    </row>
    <row r="3329" spans="1:14" ht="15" hidden="1" outlineLevel="2" x14ac:dyDescent="0.25">
      <c r="A3329" s="1"/>
      <c r="B3329" s="8" t="str">
        <f t="shared" si="2787"/>
        <v>Temperature - Channel 79</v>
      </c>
      <c r="C3329" s="1">
        <f t="shared" ref="C3329:D3329" si="2803">C3328+1</f>
        <v>79</v>
      </c>
      <c r="D3329" s="10">
        <f t="shared" si="2803"/>
        <v>7478</v>
      </c>
      <c r="F3329" s="10">
        <f t="shared" si="2790"/>
        <v>13612</v>
      </c>
      <c r="G3329" s="11">
        <f t="shared" si="2791"/>
        <v>13613</v>
      </c>
      <c r="J3329" s="1" t="s">
        <v>125</v>
      </c>
      <c r="L3329"/>
      <c r="M3329"/>
      <c r="N3329"/>
    </row>
    <row r="3330" spans="1:14" ht="15" hidden="1" outlineLevel="2" x14ac:dyDescent="0.25">
      <c r="A3330" s="1"/>
      <c r="B3330" s="8" t="str">
        <f t="shared" si="2787"/>
        <v>Temperature - Channel 80</v>
      </c>
      <c r="C3330" s="1">
        <f t="shared" ref="C3330:D3330" si="2804">C3329+1</f>
        <v>80</v>
      </c>
      <c r="D3330" s="10">
        <f t="shared" si="2804"/>
        <v>7479</v>
      </c>
      <c r="F3330" s="10">
        <f t="shared" si="2790"/>
        <v>13614</v>
      </c>
      <c r="G3330" s="11">
        <f t="shared" si="2791"/>
        <v>13615</v>
      </c>
      <c r="J3330" s="1" t="s">
        <v>125</v>
      </c>
      <c r="L3330"/>
      <c r="M3330"/>
      <c r="N3330"/>
    </row>
    <row r="3331" spans="1:14" ht="15" hidden="1" outlineLevel="2" x14ac:dyDescent="0.25">
      <c r="A3331" s="1"/>
      <c r="B3331" s="8" t="str">
        <f t="shared" si="2787"/>
        <v>Temperature - Channel 81</v>
      </c>
      <c r="C3331" s="1">
        <f t="shared" ref="C3331:D3331" si="2805">C3330+1</f>
        <v>81</v>
      </c>
      <c r="D3331" s="10">
        <f t="shared" si="2805"/>
        <v>7480</v>
      </c>
      <c r="F3331" s="10">
        <f t="shared" si="2790"/>
        <v>13616</v>
      </c>
      <c r="G3331" s="11">
        <f t="shared" si="2791"/>
        <v>13617</v>
      </c>
      <c r="J3331" s="1" t="s">
        <v>125</v>
      </c>
      <c r="L3331"/>
      <c r="M3331"/>
      <c r="N3331"/>
    </row>
    <row r="3332" spans="1:14" ht="15" hidden="1" outlineLevel="2" x14ac:dyDescent="0.25">
      <c r="A3332" s="1"/>
      <c r="B3332" s="8" t="str">
        <f t="shared" si="2787"/>
        <v>Temperature - Channel 82</v>
      </c>
      <c r="C3332" s="1">
        <f t="shared" ref="C3332:D3332" si="2806">C3331+1</f>
        <v>82</v>
      </c>
      <c r="D3332" s="10">
        <f t="shared" si="2806"/>
        <v>7481</v>
      </c>
      <c r="F3332" s="10">
        <f t="shared" si="2790"/>
        <v>13618</v>
      </c>
      <c r="G3332" s="11">
        <f t="shared" si="2791"/>
        <v>13619</v>
      </c>
      <c r="J3332" s="1" t="s">
        <v>125</v>
      </c>
      <c r="L3332"/>
      <c r="M3332"/>
      <c r="N3332"/>
    </row>
    <row r="3333" spans="1:14" ht="15" hidden="1" outlineLevel="2" x14ac:dyDescent="0.25">
      <c r="A3333" s="1"/>
      <c r="B3333" s="8" t="str">
        <f t="shared" si="2787"/>
        <v>Temperature - Channel 83</v>
      </c>
      <c r="C3333" s="1">
        <f t="shared" ref="C3333:D3333" si="2807">C3332+1</f>
        <v>83</v>
      </c>
      <c r="D3333" s="10">
        <f t="shared" si="2807"/>
        <v>7482</v>
      </c>
      <c r="F3333" s="10">
        <f t="shared" si="2790"/>
        <v>13620</v>
      </c>
      <c r="G3333" s="11">
        <f t="shared" si="2791"/>
        <v>13621</v>
      </c>
      <c r="J3333" s="1" t="s">
        <v>125</v>
      </c>
      <c r="L3333"/>
      <c r="M3333"/>
      <c r="N3333"/>
    </row>
    <row r="3334" spans="1:14" ht="15" hidden="1" outlineLevel="2" x14ac:dyDescent="0.25">
      <c r="A3334" s="1"/>
      <c r="B3334" s="8" t="str">
        <f t="shared" si="2787"/>
        <v>Temperature - Channel 84</v>
      </c>
      <c r="C3334" s="1">
        <f t="shared" ref="C3334:D3334" si="2808">C3333+1</f>
        <v>84</v>
      </c>
      <c r="D3334" s="10">
        <f t="shared" si="2808"/>
        <v>7483</v>
      </c>
      <c r="F3334" s="10">
        <f t="shared" si="2790"/>
        <v>13622</v>
      </c>
      <c r="G3334" s="11">
        <f t="shared" si="2791"/>
        <v>13623</v>
      </c>
      <c r="J3334" s="1" t="s">
        <v>125</v>
      </c>
      <c r="L3334"/>
      <c r="M3334"/>
      <c r="N3334"/>
    </row>
    <row r="3335" spans="1:14" ht="15" hidden="1" outlineLevel="2" x14ac:dyDescent="0.25">
      <c r="A3335" s="1"/>
      <c r="B3335" s="8" t="str">
        <f t="shared" si="2787"/>
        <v>Temperature - Channel 85</v>
      </c>
      <c r="C3335" s="1">
        <f t="shared" ref="C3335:D3335" si="2809">C3334+1</f>
        <v>85</v>
      </c>
      <c r="D3335" s="10">
        <f t="shared" si="2809"/>
        <v>7484</v>
      </c>
      <c r="F3335" s="10">
        <f t="shared" si="2790"/>
        <v>13624</v>
      </c>
      <c r="G3335" s="11">
        <f t="shared" si="2791"/>
        <v>13625</v>
      </c>
      <c r="J3335" s="1" t="s">
        <v>125</v>
      </c>
      <c r="L3335"/>
      <c r="M3335"/>
      <c r="N3335"/>
    </row>
    <row r="3336" spans="1:14" ht="15" hidden="1" outlineLevel="2" x14ac:dyDescent="0.25">
      <c r="A3336" s="1"/>
      <c r="B3336" s="8" t="str">
        <f t="shared" si="2787"/>
        <v>Temperature - Channel 86</v>
      </c>
      <c r="C3336" s="1">
        <f t="shared" ref="C3336:D3336" si="2810">C3335+1</f>
        <v>86</v>
      </c>
      <c r="D3336" s="10">
        <f t="shared" si="2810"/>
        <v>7485</v>
      </c>
      <c r="F3336" s="10">
        <f t="shared" si="2790"/>
        <v>13626</v>
      </c>
      <c r="G3336" s="11">
        <f t="shared" si="2791"/>
        <v>13627</v>
      </c>
      <c r="J3336" s="1" t="s">
        <v>125</v>
      </c>
      <c r="L3336"/>
      <c r="M3336"/>
      <c r="N3336"/>
    </row>
    <row r="3337" spans="1:14" ht="15" hidden="1" outlineLevel="2" x14ac:dyDescent="0.25">
      <c r="A3337" s="1"/>
      <c r="B3337" s="8" t="str">
        <f t="shared" si="2787"/>
        <v>Temperature - Channel 87</v>
      </c>
      <c r="C3337" s="1">
        <f t="shared" ref="C3337:D3337" si="2811">C3336+1</f>
        <v>87</v>
      </c>
      <c r="D3337" s="10">
        <f t="shared" si="2811"/>
        <v>7486</v>
      </c>
      <c r="F3337" s="10">
        <f t="shared" si="2790"/>
        <v>13628</v>
      </c>
      <c r="G3337" s="11">
        <f t="shared" si="2791"/>
        <v>13629</v>
      </c>
      <c r="J3337" s="1" t="s">
        <v>125</v>
      </c>
      <c r="L3337"/>
      <c r="M3337"/>
      <c r="N3337"/>
    </row>
    <row r="3338" spans="1:14" hidden="1" outlineLevel="2" x14ac:dyDescent="0.25">
      <c r="B3338" s="8" t="str">
        <f t="shared" si="2787"/>
        <v>Temperature - Channel 88</v>
      </c>
      <c r="C3338" s="1">
        <f t="shared" ref="C3338:D3338" si="2812">C3337+1</f>
        <v>88</v>
      </c>
      <c r="D3338" s="10">
        <f t="shared" si="2812"/>
        <v>7487</v>
      </c>
      <c r="F3338" s="10">
        <f t="shared" si="2790"/>
        <v>13630</v>
      </c>
      <c r="G3338" s="11">
        <f t="shared" si="2791"/>
        <v>13631</v>
      </c>
      <c r="J3338" s="1" t="s">
        <v>125</v>
      </c>
    </row>
    <row r="3339" spans="1:14" hidden="1" outlineLevel="2" x14ac:dyDescent="0.25">
      <c r="B3339" s="8" t="str">
        <f t="shared" si="2787"/>
        <v>Temperature - Channel 89</v>
      </c>
      <c r="C3339" s="1">
        <f t="shared" ref="C3339:D3339" si="2813">C3338+1</f>
        <v>89</v>
      </c>
      <c r="D3339" s="10">
        <f t="shared" si="2813"/>
        <v>7488</v>
      </c>
      <c r="F3339" s="10">
        <f t="shared" si="2790"/>
        <v>13632</v>
      </c>
      <c r="G3339" s="11">
        <f t="shared" si="2791"/>
        <v>13633</v>
      </c>
      <c r="J3339" s="1" t="s">
        <v>125</v>
      </c>
    </row>
    <row r="3340" spans="1:14" hidden="1" outlineLevel="2" x14ac:dyDescent="0.25">
      <c r="B3340" s="8" t="str">
        <f t="shared" si="2787"/>
        <v>Temperature - Channel 90</v>
      </c>
      <c r="C3340" s="1">
        <f t="shared" ref="C3340:D3340" si="2814">C3339+1</f>
        <v>90</v>
      </c>
      <c r="D3340" s="10">
        <f t="shared" si="2814"/>
        <v>7489</v>
      </c>
      <c r="F3340" s="10">
        <f t="shared" si="2790"/>
        <v>13634</v>
      </c>
      <c r="G3340" s="11">
        <f t="shared" si="2791"/>
        <v>13635</v>
      </c>
      <c r="J3340" s="1" t="s">
        <v>125</v>
      </c>
    </row>
    <row r="3341" spans="1:14" hidden="1" outlineLevel="2" x14ac:dyDescent="0.25">
      <c r="B3341" s="8" t="str">
        <f t="shared" si="2787"/>
        <v>Temperature - Channel 91</v>
      </c>
      <c r="C3341" s="1">
        <f t="shared" ref="C3341:D3341" si="2815">C3340+1</f>
        <v>91</v>
      </c>
      <c r="D3341" s="10">
        <f t="shared" si="2815"/>
        <v>7490</v>
      </c>
      <c r="F3341" s="10">
        <f t="shared" si="2790"/>
        <v>13636</v>
      </c>
      <c r="G3341" s="11">
        <f t="shared" si="2791"/>
        <v>13637</v>
      </c>
      <c r="J3341" s="1" t="s">
        <v>125</v>
      </c>
    </row>
    <row r="3342" spans="1:14" hidden="1" outlineLevel="2" x14ac:dyDescent="0.25">
      <c r="B3342" s="8" t="str">
        <f t="shared" si="2787"/>
        <v>Temperature - Channel 92</v>
      </c>
      <c r="C3342" s="1">
        <f t="shared" ref="C3342:D3342" si="2816">C3341+1</f>
        <v>92</v>
      </c>
      <c r="D3342" s="10">
        <f t="shared" si="2816"/>
        <v>7491</v>
      </c>
      <c r="F3342" s="10">
        <f t="shared" si="2790"/>
        <v>13638</v>
      </c>
      <c r="G3342" s="11">
        <f t="shared" si="2791"/>
        <v>13639</v>
      </c>
      <c r="J3342" s="1" t="s">
        <v>125</v>
      </c>
    </row>
    <row r="3343" spans="1:14" hidden="1" outlineLevel="2" x14ac:dyDescent="0.25">
      <c r="B3343" s="8" t="str">
        <f t="shared" si="2787"/>
        <v>Temperature - Channel 93</v>
      </c>
      <c r="C3343" s="1">
        <f t="shared" ref="C3343:D3343" si="2817">C3342+1</f>
        <v>93</v>
      </c>
      <c r="D3343" s="10">
        <f t="shared" si="2817"/>
        <v>7492</v>
      </c>
      <c r="F3343" s="10">
        <f t="shared" si="2790"/>
        <v>13640</v>
      </c>
      <c r="G3343" s="11">
        <f t="shared" si="2791"/>
        <v>13641</v>
      </c>
      <c r="J3343" s="1" t="s">
        <v>125</v>
      </c>
    </row>
    <row r="3344" spans="1:14" hidden="1" outlineLevel="2" x14ac:dyDescent="0.25">
      <c r="B3344" s="8" t="str">
        <f t="shared" si="2787"/>
        <v>Temperature - Channel 94</v>
      </c>
      <c r="C3344" s="1">
        <f t="shared" ref="C3344:D3344" si="2818">C3343+1</f>
        <v>94</v>
      </c>
      <c r="D3344" s="10">
        <f t="shared" si="2818"/>
        <v>7493</v>
      </c>
      <c r="F3344" s="10">
        <f t="shared" si="2790"/>
        <v>13642</v>
      </c>
      <c r="G3344" s="11">
        <f t="shared" si="2791"/>
        <v>13643</v>
      </c>
      <c r="J3344" s="1" t="s">
        <v>125</v>
      </c>
    </row>
    <row r="3345" spans="1:14" hidden="1" outlineLevel="2" x14ac:dyDescent="0.25">
      <c r="B3345" s="8" t="str">
        <f t="shared" si="2787"/>
        <v>Temperature - Channel 95</v>
      </c>
      <c r="C3345" s="1">
        <f t="shared" ref="C3345:D3345" si="2819">C3344+1</f>
        <v>95</v>
      </c>
      <c r="D3345" s="10">
        <f t="shared" si="2819"/>
        <v>7494</v>
      </c>
      <c r="F3345" s="10">
        <f t="shared" si="2790"/>
        <v>13644</v>
      </c>
      <c r="G3345" s="11">
        <f t="shared" si="2791"/>
        <v>13645</v>
      </c>
      <c r="J3345" s="1" t="s">
        <v>125</v>
      </c>
    </row>
    <row r="3346" spans="1:14" hidden="1" outlineLevel="2" x14ac:dyDescent="0.25">
      <c r="B3346" s="8" t="str">
        <f t="shared" si="2787"/>
        <v>Temperature - Channel 96</v>
      </c>
      <c r="C3346" s="1">
        <f t="shared" ref="C3346:D3346" si="2820">C3345+1</f>
        <v>96</v>
      </c>
      <c r="D3346" s="10">
        <f t="shared" si="2820"/>
        <v>7495</v>
      </c>
      <c r="F3346" s="10">
        <f t="shared" si="2790"/>
        <v>13646</v>
      </c>
      <c r="G3346" s="11">
        <f t="shared" si="2791"/>
        <v>13647</v>
      </c>
      <c r="J3346" s="1" t="s">
        <v>125</v>
      </c>
    </row>
    <row r="3347" spans="1:14" hidden="1" outlineLevel="1" collapsed="1" x14ac:dyDescent="0.25"/>
    <row r="3348" spans="1:14" ht="15" collapsed="1" x14ac:dyDescent="0.25">
      <c r="A3348" s="1"/>
      <c r="L3348"/>
      <c r="M3348"/>
      <c r="N3348"/>
    </row>
    <row r="3349" spans="1:14" x14ac:dyDescent="0.25">
      <c r="A3349" s="3" t="s">
        <v>147</v>
      </c>
      <c r="B3349" s="7" t="str">
        <f>CONCATENATE("Circuit #",C3349)</f>
        <v>Circuit #1</v>
      </c>
      <c r="C3349" s="1">
        <v>1</v>
      </c>
      <c r="D3349" s="10">
        <v>15000</v>
      </c>
      <c r="E3349" s="1">
        <f>D3512</f>
        <v>15276</v>
      </c>
      <c r="F3349" s="10">
        <f>F3387</f>
        <v>15060</v>
      </c>
      <c r="G3349" s="11">
        <f>G3512</f>
        <v>15485</v>
      </c>
      <c r="H3349"/>
      <c r="I3349" s="12"/>
      <c r="J3349"/>
      <c r="K3349"/>
      <c r="L3349"/>
      <c r="M3349"/>
      <c r="N3349" t="s">
        <v>151</v>
      </c>
    </row>
    <row r="3350" spans="1:14" hidden="1" outlineLevel="1" x14ac:dyDescent="0.25">
      <c r="A3350" s="13" t="s">
        <v>50</v>
      </c>
      <c r="H3350"/>
      <c r="I3350" s="12"/>
      <c r="J3350"/>
      <c r="K3350"/>
      <c r="L3350"/>
      <c r="M3350"/>
      <c r="N3350"/>
    </row>
    <row r="3351" spans="1:14" hidden="1" outlineLevel="2" x14ac:dyDescent="0.25">
      <c r="B3351" s="8" t="s">
        <v>126</v>
      </c>
      <c r="D3351" s="10">
        <f>D3349</f>
        <v>15000</v>
      </c>
      <c r="H3351"/>
      <c r="I3351" s="12"/>
      <c r="J3351"/>
      <c r="K3351"/>
      <c r="L3351"/>
      <c r="M3351"/>
      <c r="N3351"/>
    </row>
    <row r="3352" spans="1:14" hidden="1" outlineLevel="2" x14ac:dyDescent="0.25">
      <c r="B3352" s="8" t="s">
        <v>260</v>
      </c>
      <c r="D3352" s="10">
        <f>D3351+1</f>
        <v>15001</v>
      </c>
      <c r="E3352" s="1">
        <f>D3355</f>
        <v>15003</v>
      </c>
      <c r="H3352"/>
      <c r="I3352" s="12"/>
      <c r="J3352"/>
      <c r="K3352"/>
      <c r="L3352"/>
      <c r="M3352"/>
      <c r="N3352"/>
    </row>
    <row r="3353" spans="1:14" hidden="1" outlineLevel="3" x14ac:dyDescent="0.25">
      <c r="B3353" s="8" t="s">
        <v>261</v>
      </c>
      <c r="D3353" s="10">
        <f>D3352</f>
        <v>15001</v>
      </c>
      <c r="H3353"/>
      <c r="I3353" s="12"/>
      <c r="J3353"/>
      <c r="K3353"/>
      <c r="L3353"/>
      <c r="M3353"/>
      <c r="N3353"/>
    </row>
    <row r="3354" spans="1:14" hidden="1" outlineLevel="3" x14ac:dyDescent="0.25">
      <c r="B3354" s="8" t="s">
        <v>262</v>
      </c>
      <c r="D3354" s="10">
        <f>D3353+1</f>
        <v>15002</v>
      </c>
      <c r="H3354"/>
      <c r="I3354" s="12"/>
      <c r="J3354"/>
      <c r="K3354"/>
      <c r="L3354"/>
      <c r="M3354"/>
      <c r="N3354"/>
    </row>
    <row r="3355" spans="1:14" hidden="1" outlineLevel="3" x14ac:dyDescent="0.25">
      <c r="B3355" s="8" t="s">
        <v>263</v>
      </c>
      <c r="D3355" s="10">
        <f>D3354+1</f>
        <v>15003</v>
      </c>
      <c r="H3355"/>
      <c r="I3355" s="12"/>
      <c r="J3355"/>
      <c r="K3355"/>
      <c r="L3355"/>
      <c r="M3355"/>
      <c r="N3355"/>
    </row>
    <row r="3356" spans="1:14" hidden="1" outlineLevel="2" x14ac:dyDescent="0.25">
      <c r="H3356"/>
      <c r="I3356" s="12"/>
      <c r="J3356"/>
      <c r="K3356"/>
      <c r="L3356"/>
      <c r="M3356"/>
      <c r="N3356"/>
    </row>
    <row r="3357" spans="1:14" hidden="1" outlineLevel="2" x14ac:dyDescent="0.25">
      <c r="B3357" s="8" t="s">
        <v>2</v>
      </c>
      <c r="D3357" s="10">
        <f>D3355+1</f>
        <v>15004</v>
      </c>
      <c r="E3357" s="1">
        <f>D3360</f>
        <v>15006</v>
      </c>
      <c r="H3357"/>
      <c r="I3357" s="12"/>
      <c r="J3357"/>
      <c r="K3357"/>
      <c r="L3357"/>
      <c r="M3357"/>
      <c r="N3357"/>
    </row>
    <row r="3358" spans="1:14" hidden="1" outlineLevel="3" x14ac:dyDescent="0.25">
      <c r="B3358" s="8" t="s">
        <v>131</v>
      </c>
      <c r="D3358" s="10">
        <f>D3357</f>
        <v>15004</v>
      </c>
      <c r="H3358"/>
      <c r="I3358" s="12"/>
      <c r="J3358"/>
      <c r="K3358"/>
      <c r="L3358"/>
      <c r="M3358"/>
      <c r="N3358"/>
    </row>
    <row r="3359" spans="1:14" hidden="1" outlineLevel="3" x14ac:dyDescent="0.25">
      <c r="B3359" s="8" t="s">
        <v>132</v>
      </c>
      <c r="D3359" s="10">
        <f>D3358+1</f>
        <v>15005</v>
      </c>
      <c r="H3359"/>
      <c r="I3359" s="12"/>
      <c r="J3359"/>
      <c r="K3359"/>
      <c r="L3359"/>
      <c r="M3359"/>
      <c r="N3359"/>
    </row>
    <row r="3360" spans="1:14" hidden="1" outlineLevel="3" x14ac:dyDescent="0.25">
      <c r="B3360" s="8" t="s">
        <v>133</v>
      </c>
      <c r="D3360" s="10">
        <f>D3359+1</f>
        <v>15006</v>
      </c>
      <c r="H3360"/>
      <c r="I3360" s="12"/>
      <c r="J3360"/>
      <c r="K3360"/>
      <c r="L3360"/>
      <c r="M3360"/>
      <c r="N3360"/>
    </row>
    <row r="3361" spans="2:14" hidden="1" outlineLevel="2" x14ac:dyDescent="0.25">
      <c r="H3361"/>
      <c r="I3361" s="12"/>
      <c r="J3361"/>
      <c r="K3361"/>
      <c r="L3361"/>
      <c r="M3361"/>
      <c r="N3361"/>
    </row>
    <row r="3362" spans="2:14" hidden="1" outlineLevel="2" x14ac:dyDescent="0.25">
      <c r="B3362" s="8" t="s">
        <v>3</v>
      </c>
      <c r="D3362" s="10">
        <f>D3360+1</f>
        <v>15007</v>
      </c>
      <c r="E3362" s="1">
        <f>D3365</f>
        <v>15009</v>
      </c>
      <c r="H3362"/>
      <c r="I3362" s="12"/>
      <c r="J3362"/>
      <c r="K3362"/>
      <c r="L3362"/>
      <c r="M3362"/>
      <c r="N3362"/>
    </row>
    <row r="3363" spans="2:14" hidden="1" outlineLevel="3" x14ac:dyDescent="0.25">
      <c r="B3363" s="8" t="s">
        <v>134</v>
      </c>
      <c r="D3363" s="10">
        <f>D3362</f>
        <v>15007</v>
      </c>
      <c r="H3363"/>
      <c r="I3363" s="12"/>
      <c r="J3363"/>
      <c r="K3363"/>
      <c r="L3363"/>
      <c r="M3363"/>
      <c r="N3363"/>
    </row>
    <row r="3364" spans="2:14" hidden="1" outlineLevel="3" x14ac:dyDescent="0.25">
      <c r="B3364" s="8" t="s">
        <v>135</v>
      </c>
      <c r="D3364" s="10">
        <f>D3363+1</f>
        <v>15008</v>
      </c>
      <c r="H3364"/>
      <c r="I3364" s="12"/>
      <c r="J3364"/>
      <c r="K3364"/>
      <c r="L3364"/>
      <c r="M3364"/>
      <c r="N3364"/>
    </row>
    <row r="3365" spans="2:14" hidden="1" outlineLevel="3" x14ac:dyDescent="0.25">
      <c r="B3365" s="8" t="s">
        <v>136</v>
      </c>
      <c r="D3365" s="10">
        <f>D3364+1</f>
        <v>15009</v>
      </c>
      <c r="H3365"/>
      <c r="I3365" s="12"/>
      <c r="J3365"/>
      <c r="K3365"/>
      <c r="L3365"/>
      <c r="M3365"/>
      <c r="N3365"/>
    </row>
    <row r="3366" spans="2:14" hidden="1" outlineLevel="2" x14ac:dyDescent="0.25">
      <c r="H3366"/>
      <c r="I3366" s="12"/>
      <c r="J3366"/>
      <c r="K3366"/>
      <c r="L3366"/>
      <c r="M3366"/>
      <c r="N3366"/>
    </row>
    <row r="3367" spans="2:14" hidden="1" outlineLevel="2" x14ac:dyDescent="0.25">
      <c r="B3367" s="8" t="s">
        <v>4</v>
      </c>
      <c r="D3367" s="10">
        <f>D3365+1</f>
        <v>15010</v>
      </c>
      <c r="E3367" s="1">
        <f>D3370</f>
        <v>15012</v>
      </c>
      <c r="H3367"/>
      <c r="I3367" s="12"/>
      <c r="J3367"/>
      <c r="K3367"/>
      <c r="L3367"/>
      <c r="M3367"/>
      <c r="N3367"/>
    </row>
    <row r="3368" spans="2:14" hidden="1" outlineLevel="3" x14ac:dyDescent="0.25">
      <c r="B3368" s="8" t="s">
        <v>137</v>
      </c>
      <c r="D3368" s="10">
        <f>D3367</f>
        <v>15010</v>
      </c>
      <c r="H3368"/>
      <c r="I3368" s="12"/>
      <c r="J3368"/>
      <c r="K3368"/>
      <c r="L3368"/>
      <c r="M3368"/>
      <c r="N3368"/>
    </row>
    <row r="3369" spans="2:14" hidden="1" outlineLevel="3" x14ac:dyDescent="0.25">
      <c r="B3369" s="8" t="s">
        <v>138</v>
      </c>
      <c r="D3369" s="10">
        <f>D3368+1</f>
        <v>15011</v>
      </c>
      <c r="H3369"/>
      <c r="I3369" s="12"/>
      <c r="J3369"/>
      <c r="K3369"/>
      <c r="L3369"/>
      <c r="M3369"/>
      <c r="N3369"/>
    </row>
    <row r="3370" spans="2:14" hidden="1" outlineLevel="3" x14ac:dyDescent="0.25">
      <c r="B3370" s="8" t="s">
        <v>139</v>
      </c>
      <c r="D3370" s="10">
        <f>D3369+1</f>
        <v>15012</v>
      </c>
      <c r="H3370"/>
      <c r="I3370" s="12"/>
      <c r="J3370"/>
      <c r="K3370"/>
      <c r="L3370"/>
      <c r="M3370"/>
      <c r="N3370"/>
    </row>
    <row r="3371" spans="2:14" hidden="1" outlineLevel="2" x14ac:dyDescent="0.25">
      <c r="H3371"/>
      <c r="I3371" s="12"/>
      <c r="J3371"/>
      <c r="K3371"/>
      <c r="L3371"/>
      <c r="M3371"/>
      <c r="N3371"/>
    </row>
    <row r="3372" spans="2:14" hidden="1" outlineLevel="2" x14ac:dyDescent="0.25">
      <c r="B3372" s="8" t="s">
        <v>146</v>
      </c>
      <c r="D3372" s="10">
        <f>E3367+1</f>
        <v>15013</v>
      </c>
      <c r="H3372"/>
      <c r="I3372" s="12"/>
      <c r="J3372"/>
      <c r="K3372"/>
      <c r="L3372"/>
      <c r="M3372"/>
      <c r="N3372"/>
    </row>
    <row r="3373" spans="2:14" hidden="1" outlineLevel="2" x14ac:dyDescent="0.25">
      <c r="B3373" s="8" t="s">
        <v>28</v>
      </c>
      <c r="D3373" s="10">
        <f>D3372+1</f>
        <v>15014</v>
      </c>
      <c r="E3373" s="1">
        <f>D3376</f>
        <v>15016</v>
      </c>
      <c r="H3373"/>
      <c r="I3373" s="12"/>
      <c r="J3373"/>
      <c r="K3373"/>
      <c r="L3373"/>
      <c r="M3373"/>
      <c r="N3373"/>
    </row>
    <row r="3374" spans="2:14" hidden="1" outlineLevel="3" x14ac:dyDescent="0.25">
      <c r="B3374" s="8" t="s">
        <v>140</v>
      </c>
      <c r="D3374" s="10">
        <f>D3372+1</f>
        <v>15014</v>
      </c>
      <c r="H3374"/>
      <c r="I3374" s="12"/>
      <c r="J3374"/>
      <c r="K3374"/>
      <c r="L3374"/>
      <c r="M3374"/>
      <c r="N3374"/>
    </row>
    <row r="3375" spans="2:14" hidden="1" outlineLevel="3" x14ac:dyDescent="0.25">
      <c r="B3375" s="8" t="s">
        <v>141</v>
      </c>
      <c r="D3375" s="10">
        <f>D3374+1</f>
        <v>15015</v>
      </c>
      <c r="H3375"/>
      <c r="I3375" s="12"/>
      <c r="J3375"/>
      <c r="K3375"/>
      <c r="L3375"/>
      <c r="M3375"/>
      <c r="N3375"/>
    </row>
    <row r="3376" spans="2:14" hidden="1" outlineLevel="3" x14ac:dyDescent="0.25">
      <c r="B3376" s="8" t="s">
        <v>142</v>
      </c>
      <c r="D3376" s="10">
        <f>D3375+1</f>
        <v>15016</v>
      </c>
      <c r="H3376"/>
      <c r="I3376" s="12"/>
      <c r="J3376"/>
      <c r="K3376"/>
      <c r="L3376"/>
      <c r="M3376"/>
      <c r="N3376"/>
    </row>
    <row r="3377" spans="1:14" hidden="1" outlineLevel="2" x14ac:dyDescent="0.25">
      <c r="H3377"/>
      <c r="I3377" s="12"/>
      <c r="J3377"/>
      <c r="K3377"/>
      <c r="L3377"/>
      <c r="M3377"/>
      <c r="N3377"/>
    </row>
    <row r="3378" spans="1:14" hidden="1" outlineLevel="2" x14ac:dyDescent="0.25">
      <c r="B3378" s="8" t="s">
        <v>39</v>
      </c>
      <c r="D3378" s="10">
        <f>D3376+1</f>
        <v>15017</v>
      </c>
      <c r="E3378" s="1">
        <f>D3381</f>
        <v>15019</v>
      </c>
      <c r="H3378"/>
      <c r="I3378" s="12"/>
      <c r="J3378"/>
      <c r="K3378"/>
      <c r="L3378"/>
      <c r="M3378"/>
      <c r="N3378"/>
    </row>
    <row r="3379" spans="1:14" hidden="1" outlineLevel="3" x14ac:dyDescent="0.25">
      <c r="B3379" s="8" t="s">
        <v>143</v>
      </c>
      <c r="D3379" s="10">
        <f>D3378</f>
        <v>15017</v>
      </c>
      <c r="H3379"/>
      <c r="I3379" s="12"/>
      <c r="J3379"/>
      <c r="K3379"/>
      <c r="L3379"/>
      <c r="M3379"/>
      <c r="N3379"/>
    </row>
    <row r="3380" spans="1:14" hidden="1" outlineLevel="3" x14ac:dyDescent="0.25">
      <c r="B3380" s="8" t="s">
        <v>144</v>
      </c>
      <c r="D3380" s="10">
        <f>D3379+1</f>
        <v>15018</v>
      </c>
      <c r="H3380"/>
      <c r="I3380" s="12"/>
      <c r="J3380"/>
      <c r="K3380"/>
      <c r="L3380"/>
      <c r="M3380"/>
      <c r="N3380"/>
    </row>
    <row r="3381" spans="1:14" hidden="1" outlineLevel="3" x14ac:dyDescent="0.25">
      <c r="B3381" s="8" t="s">
        <v>145</v>
      </c>
      <c r="D3381" s="10">
        <f>D3380+1</f>
        <v>15019</v>
      </c>
      <c r="H3381"/>
      <c r="I3381" s="12"/>
      <c r="J3381"/>
      <c r="K3381"/>
      <c r="L3381"/>
      <c r="M3381"/>
      <c r="N3381"/>
    </row>
    <row r="3382" spans="1:14" hidden="1" outlineLevel="2" x14ac:dyDescent="0.25">
      <c r="H3382"/>
      <c r="I3382" s="12"/>
      <c r="J3382"/>
      <c r="K3382"/>
      <c r="L3382"/>
      <c r="M3382"/>
      <c r="N3382"/>
    </row>
    <row r="3383" spans="1:14" hidden="1" outlineLevel="2" x14ac:dyDescent="0.25">
      <c r="B3383" s="8" t="s">
        <v>264</v>
      </c>
      <c r="D3383" s="10">
        <v>15020</v>
      </c>
      <c r="E3383" s="1">
        <v>15039</v>
      </c>
      <c r="H3383"/>
      <c r="I3383" s="12"/>
      <c r="J3383"/>
      <c r="K3383"/>
      <c r="L3383"/>
      <c r="M3383"/>
      <c r="N3383"/>
    </row>
    <row r="3384" spans="1:14" hidden="1" outlineLevel="1" x14ac:dyDescent="0.25">
      <c r="H3384"/>
      <c r="I3384" s="12"/>
      <c r="J3384"/>
      <c r="K3384"/>
      <c r="L3384"/>
      <c r="M3384"/>
      <c r="N3384"/>
    </row>
    <row r="3385" spans="1:14" hidden="1" outlineLevel="1" x14ac:dyDescent="0.25">
      <c r="H3385"/>
      <c r="I3385" s="12"/>
      <c r="J3385"/>
      <c r="K3385"/>
      <c r="L3385"/>
      <c r="M3385"/>
      <c r="N3385"/>
    </row>
    <row r="3386" spans="1:14" hidden="1" outlineLevel="1" x14ac:dyDescent="0.25">
      <c r="A3386" s="13" t="s">
        <v>243</v>
      </c>
      <c r="H3386"/>
      <c r="I3386" s="12"/>
      <c r="J3386"/>
      <c r="K3386"/>
      <c r="L3386"/>
      <c r="M3386"/>
      <c r="N3386"/>
    </row>
    <row r="3387" spans="1:14" hidden="1" outlineLevel="2" x14ac:dyDescent="0.25">
      <c r="B3387" s="8" t="s">
        <v>7</v>
      </c>
      <c r="D3387" s="10">
        <v>15040</v>
      </c>
      <c r="F3387" s="10">
        <v>15060</v>
      </c>
      <c r="G3387" s="11">
        <f>F3387+1</f>
        <v>15061</v>
      </c>
      <c r="H3387"/>
      <c r="I3387" s="12"/>
      <c r="J3387"/>
      <c r="K3387"/>
      <c r="L3387"/>
      <c r="M3387"/>
      <c r="N3387"/>
    </row>
    <row r="3388" spans="1:14" hidden="1" outlineLevel="2" x14ac:dyDescent="0.25">
      <c r="H3388"/>
      <c r="I3388" s="12"/>
      <c r="J3388"/>
      <c r="K3388"/>
      <c r="L3388"/>
      <c r="M3388"/>
      <c r="N3388"/>
    </row>
    <row r="3389" spans="1:14" hidden="1" outlineLevel="2" x14ac:dyDescent="0.25">
      <c r="B3389" s="8" t="s">
        <v>8</v>
      </c>
      <c r="D3389" s="10">
        <f>D3387+1</f>
        <v>15041</v>
      </c>
      <c r="E3389" s="1">
        <f>D3393</f>
        <v>15044</v>
      </c>
      <c r="F3389" s="10">
        <f>G3387+1</f>
        <v>15062</v>
      </c>
      <c r="G3389" s="11">
        <f>G3393</f>
        <v>15069</v>
      </c>
      <c r="H3389"/>
      <c r="I3389" s="12"/>
      <c r="J3389"/>
      <c r="K3389"/>
      <c r="L3389"/>
      <c r="M3389"/>
      <c r="N3389"/>
    </row>
    <row r="3390" spans="1:14" hidden="1" outlineLevel="3" x14ac:dyDescent="0.25">
      <c r="B3390" s="8" t="s">
        <v>245</v>
      </c>
      <c r="D3390" s="10">
        <f>D3389</f>
        <v>15041</v>
      </c>
      <c r="F3390" s="10">
        <f>F3389</f>
        <v>15062</v>
      </c>
      <c r="G3390" s="11">
        <f t="shared" ref="G3390:G3405" si="2821">F3390+1</f>
        <v>15063</v>
      </c>
      <c r="H3390"/>
      <c r="I3390" s="12"/>
      <c r="J3390"/>
      <c r="K3390"/>
      <c r="L3390"/>
      <c r="M3390"/>
      <c r="N3390"/>
    </row>
    <row r="3391" spans="1:14" hidden="1" outlineLevel="3" x14ac:dyDescent="0.25">
      <c r="B3391" s="8" t="s">
        <v>244</v>
      </c>
      <c r="D3391" s="10">
        <f>D3390+1</f>
        <v>15042</v>
      </c>
      <c r="F3391" s="10">
        <f t="shared" ref="F3391:F3393" si="2822">G3390+1</f>
        <v>15064</v>
      </c>
      <c r="G3391" s="11">
        <f t="shared" si="2821"/>
        <v>15065</v>
      </c>
      <c r="H3391"/>
      <c r="I3391" s="12"/>
      <c r="J3391"/>
      <c r="K3391"/>
      <c r="L3391"/>
      <c r="M3391"/>
      <c r="N3391"/>
    </row>
    <row r="3392" spans="1:14" hidden="1" outlineLevel="3" x14ac:dyDescent="0.25">
      <c r="B3392" s="8" t="s">
        <v>246</v>
      </c>
      <c r="D3392" s="10">
        <f t="shared" ref="D3392:D3393" si="2823">D3391+1</f>
        <v>15043</v>
      </c>
      <c r="F3392" s="10">
        <f t="shared" si="2822"/>
        <v>15066</v>
      </c>
      <c r="G3392" s="11">
        <f t="shared" si="2821"/>
        <v>15067</v>
      </c>
      <c r="H3392"/>
      <c r="I3392" s="12"/>
      <c r="J3392"/>
      <c r="K3392"/>
      <c r="L3392"/>
      <c r="M3392"/>
      <c r="N3392"/>
    </row>
    <row r="3393" spans="2:14" hidden="1" outlineLevel="3" x14ac:dyDescent="0.25">
      <c r="B3393" s="8" t="s">
        <v>247</v>
      </c>
      <c r="D3393" s="10">
        <f t="shared" si="2823"/>
        <v>15044</v>
      </c>
      <c r="F3393" s="10">
        <f t="shared" si="2822"/>
        <v>15068</v>
      </c>
      <c r="G3393" s="11">
        <f t="shared" si="2821"/>
        <v>15069</v>
      </c>
      <c r="H3393"/>
      <c r="I3393" s="12"/>
      <c r="J3393"/>
      <c r="K3393"/>
      <c r="L3393"/>
      <c r="M3393"/>
      <c r="N3393"/>
    </row>
    <row r="3394" spans="2:14" hidden="1" outlineLevel="2" x14ac:dyDescent="0.25">
      <c r="H3394"/>
      <c r="I3394" s="12"/>
      <c r="J3394"/>
      <c r="K3394"/>
      <c r="L3394"/>
      <c r="M3394"/>
      <c r="N3394"/>
    </row>
    <row r="3395" spans="2:14" hidden="1" outlineLevel="2" x14ac:dyDescent="0.25">
      <c r="B3395" s="8" t="s">
        <v>241</v>
      </c>
      <c r="D3395" s="10">
        <f>D3393+1</f>
        <v>15045</v>
      </c>
      <c r="E3395" s="1">
        <f>D3399</f>
        <v>15048</v>
      </c>
      <c r="F3395" s="10">
        <f>G3393+1</f>
        <v>15070</v>
      </c>
      <c r="G3395" s="11">
        <f>G3399</f>
        <v>15077</v>
      </c>
      <c r="H3395"/>
      <c r="I3395" s="12"/>
      <c r="J3395"/>
      <c r="K3395"/>
      <c r="L3395"/>
      <c r="M3395"/>
      <c r="N3395"/>
    </row>
    <row r="3396" spans="2:14" hidden="1" outlineLevel="3" x14ac:dyDescent="0.25">
      <c r="B3396" s="8" t="s">
        <v>252</v>
      </c>
      <c r="D3396" s="10">
        <f>D3395</f>
        <v>15045</v>
      </c>
      <c r="F3396" s="10">
        <f>F3395</f>
        <v>15070</v>
      </c>
      <c r="G3396" s="11">
        <f t="shared" ref="G3396:G3399" si="2824">F3396+1</f>
        <v>15071</v>
      </c>
      <c r="H3396"/>
      <c r="I3396" s="12"/>
      <c r="J3396"/>
      <c r="K3396"/>
      <c r="L3396"/>
      <c r="M3396"/>
      <c r="N3396"/>
    </row>
    <row r="3397" spans="2:14" hidden="1" outlineLevel="3" x14ac:dyDescent="0.25">
      <c r="B3397" s="8" t="s">
        <v>253</v>
      </c>
      <c r="D3397" s="10">
        <f>D3396+1</f>
        <v>15046</v>
      </c>
      <c r="F3397" s="10">
        <f t="shared" ref="F3397:F3399" si="2825">G3396+1</f>
        <v>15072</v>
      </c>
      <c r="G3397" s="11">
        <f t="shared" si="2824"/>
        <v>15073</v>
      </c>
      <c r="H3397"/>
      <c r="I3397" s="12"/>
      <c r="J3397"/>
      <c r="K3397"/>
      <c r="L3397"/>
      <c r="M3397"/>
      <c r="N3397"/>
    </row>
    <row r="3398" spans="2:14" hidden="1" outlineLevel="3" x14ac:dyDescent="0.25">
      <c r="B3398" s="8" t="s">
        <v>254</v>
      </c>
      <c r="D3398" s="10">
        <f t="shared" ref="D3398:D3399" si="2826">D3397+1</f>
        <v>15047</v>
      </c>
      <c r="F3398" s="10">
        <f t="shared" si="2825"/>
        <v>15074</v>
      </c>
      <c r="G3398" s="11">
        <f t="shared" si="2824"/>
        <v>15075</v>
      </c>
      <c r="H3398"/>
      <c r="I3398" s="12"/>
      <c r="J3398"/>
      <c r="K3398"/>
      <c r="L3398"/>
      <c r="M3398"/>
      <c r="N3398"/>
    </row>
    <row r="3399" spans="2:14" hidden="1" outlineLevel="3" x14ac:dyDescent="0.25">
      <c r="B3399" s="8" t="s">
        <v>255</v>
      </c>
      <c r="D3399" s="10">
        <f t="shared" si="2826"/>
        <v>15048</v>
      </c>
      <c r="F3399" s="10">
        <f t="shared" si="2825"/>
        <v>15076</v>
      </c>
      <c r="G3399" s="11">
        <f t="shared" si="2824"/>
        <v>15077</v>
      </c>
      <c r="H3399"/>
      <c r="I3399" s="12"/>
      <c r="J3399"/>
      <c r="K3399"/>
      <c r="L3399"/>
      <c r="M3399"/>
      <c r="N3399"/>
    </row>
    <row r="3400" spans="2:14" hidden="1" outlineLevel="2" x14ac:dyDescent="0.25">
      <c r="H3400"/>
      <c r="I3400" s="12"/>
      <c r="J3400"/>
      <c r="K3400"/>
      <c r="L3400"/>
      <c r="M3400"/>
      <c r="N3400"/>
    </row>
    <row r="3401" spans="2:14" hidden="1" outlineLevel="2" x14ac:dyDescent="0.25">
      <c r="B3401" s="8" t="s">
        <v>9</v>
      </c>
      <c r="D3401" s="10">
        <f>D3399+1</f>
        <v>15049</v>
      </c>
      <c r="E3401" s="1">
        <f>D3405</f>
        <v>15052</v>
      </c>
      <c r="F3401" s="10">
        <f>G3399+1</f>
        <v>15078</v>
      </c>
      <c r="G3401" s="11">
        <f>G3405</f>
        <v>15085</v>
      </c>
      <c r="H3401"/>
      <c r="I3401" s="12"/>
      <c r="J3401"/>
      <c r="K3401"/>
      <c r="L3401"/>
      <c r="M3401"/>
      <c r="N3401"/>
    </row>
    <row r="3402" spans="2:14" hidden="1" outlineLevel="3" x14ac:dyDescent="0.25">
      <c r="B3402" s="8" t="s">
        <v>248</v>
      </c>
      <c r="D3402" s="10">
        <f>D3401</f>
        <v>15049</v>
      </c>
      <c r="F3402" s="10">
        <f>F3401</f>
        <v>15078</v>
      </c>
      <c r="G3402" s="11">
        <f t="shared" si="2821"/>
        <v>15079</v>
      </c>
      <c r="H3402"/>
      <c r="I3402" s="12"/>
      <c r="J3402"/>
      <c r="K3402"/>
      <c r="L3402"/>
      <c r="M3402"/>
      <c r="N3402"/>
    </row>
    <row r="3403" spans="2:14" hidden="1" outlineLevel="3" x14ac:dyDescent="0.25">
      <c r="B3403" s="8" t="s">
        <v>249</v>
      </c>
      <c r="D3403" s="10">
        <f>D3402+1</f>
        <v>15050</v>
      </c>
      <c r="F3403" s="10">
        <f t="shared" ref="F3403:F3405" si="2827">G3402+1</f>
        <v>15080</v>
      </c>
      <c r="G3403" s="11">
        <f t="shared" si="2821"/>
        <v>15081</v>
      </c>
      <c r="H3403"/>
      <c r="I3403" s="12"/>
      <c r="J3403"/>
      <c r="K3403"/>
      <c r="L3403"/>
      <c r="M3403"/>
      <c r="N3403"/>
    </row>
    <row r="3404" spans="2:14" hidden="1" outlineLevel="3" x14ac:dyDescent="0.25">
      <c r="B3404" s="8" t="s">
        <v>250</v>
      </c>
      <c r="D3404" s="10">
        <f t="shared" ref="D3404:D3405" si="2828">D3403+1</f>
        <v>15051</v>
      </c>
      <c r="F3404" s="10">
        <f t="shared" si="2827"/>
        <v>15082</v>
      </c>
      <c r="G3404" s="11">
        <f t="shared" si="2821"/>
        <v>15083</v>
      </c>
      <c r="H3404"/>
      <c r="I3404" s="12"/>
      <c r="J3404"/>
      <c r="K3404"/>
      <c r="L3404"/>
      <c r="M3404"/>
      <c r="N3404"/>
    </row>
    <row r="3405" spans="2:14" hidden="1" outlineLevel="3" x14ac:dyDescent="0.25">
      <c r="B3405" s="8" t="s">
        <v>251</v>
      </c>
      <c r="D3405" s="10">
        <f t="shared" si="2828"/>
        <v>15052</v>
      </c>
      <c r="F3405" s="10">
        <f t="shared" si="2827"/>
        <v>15084</v>
      </c>
      <c r="G3405" s="11">
        <f t="shared" si="2821"/>
        <v>15085</v>
      </c>
      <c r="H3405"/>
      <c r="I3405" s="12"/>
      <c r="J3405"/>
      <c r="K3405"/>
      <c r="L3405"/>
      <c r="M3405"/>
      <c r="N3405"/>
    </row>
    <row r="3406" spans="2:14" hidden="1" outlineLevel="2" x14ac:dyDescent="0.25">
      <c r="H3406"/>
      <c r="I3406" s="12"/>
      <c r="J3406"/>
      <c r="K3406"/>
      <c r="L3406"/>
      <c r="M3406"/>
      <c r="N3406"/>
    </row>
    <row r="3407" spans="2:14" hidden="1" outlineLevel="2" x14ac:dyDescent="0.25">
      <c r="B3407" s="8" t="s">
        <v>242</v>
      </c>
      <c r="D3407" s="10">
        <f>D3405+1</f>
        <v>15053</v>
      </c>
      <c r="E3407" s="1">
        <f>D3411</f>
        <v>15056</v>
      </c>
      <c r="F3407" s="10">
        <f>G3405+1</f>
        <v>15086</v>
      </c>
      <c r="G3407" s="11">
        <f>G3411</f>
        <v>15093</v>
      </c>
      <c r="H3407"/>
      <c r="I3407" s="12"/>
      <c r="J3407"/>
      <c r="K3407"/>
      <c r="L3407"/>
      <c r="M3407"/>
      <c r="N3407"/>
    </row>
    <row r="3408" spans="2:14" hidden="1" outlineLevel="3" x14ac:dyDescent="0.25">
      <c r="B3408" s="8" t="s">
        <v>256</v>
      </c>
      <c r="D3408" s="10">
        <f>D3407</f>
        <v>15053</v>
      </c>
      <c r="F3408" s="10">
        <f>F3407</f>
        <v>15086</v>
      </c>
      <c r="G3408" s="11">
        <f t="shared" ref="G3408:G3411" si="2829">F3408+1</f>
        <v>15087</v>
      </c>
      <c r="H3408"/>
      <c r="I3408" s="12"/>
      <c r="J3408"/>
      <c r="K3408"/>
      <c r="L3408"/>
      <c r="M3408"/>
      <c r="N3408"/>
    </row>
    <row r="3409" spans="1:14" hidden="1" outlineLevel="3" x14ac:dyDescent="0.25">
      <c r="B3409" s="8" t="s">
        <v>257</v>
      </c>
      <c r="D3409" s="10">
        <f>D3408+1</f>
        <v>15054</v>
      </c>
      <c r="F3409" s="10">
        <f t="shared" ref="F3409:F3411" si="2830">G3408+1</f>
        <v>15088</v>
      </c>
      <c r="G3409" s="11">
        <f t="shared" si="2829"/>
        <v>15089</v>
      </c>
      <c r="H3409"/>
      <c r="I3409" s="12"/>
      <c r="J3409"/>
      <c r="K3409"/>
      <c r="L3409"/>
      <c r="M3409"/>
      <c r="N3409"/>
    </row>
    <row r="3410" spans="1:14" hidden="1" outlineLevel="3" x14ac:dyDescent="0.25">
      <c r="B3410" s="8" t="s">
        <v>258</v>
      </c>
      <c r="D3410" s="10">
        <f t="shared" ref="D3410:D3411" si="2831">D3409+1</f>
        <v>15055</v>
      </c>
      <c r="F3410" s="10">
        <f t="shared" si="2830"/>
        <v>15090</v>
      </c>
      <c r="G3410" s="11">
        <f t="shared" si="2829"/>
        <v>15091</v>
      </c>
      <c r="H3410"/>
      <c r="I3410" s="12"/>
      <c r="J3410"/>
      <c r="K3410"/>
      <c r="L3410"/>
      <c r="M3410"/>
      <c r="N3410"/>
    </row>
    <row r="3411" spans="1:14" hidden="1" outlineLevel="3" x14ac:dyDescent="0.25">
      <c r="B3411" s="8" t="s">
        <v>259</v>
      </c>
      <c r="D3411" s="10">
        <f t="shared" si="2831"/>
        <v>15056</v>
      </c>
      <c r="F3411" s="10">
        <f t="shared" si="2830"/>
        <v>15092</v>
      </c>
      <c r="G3411" s="11">
        <f t="shared" si="2829"/>
        <v>15093</v>
      </c>
      <c r="H3411"/>
      <c r="I3411" s="12"/>
      <c r="J3411"/>
      <c r="K3411"/>
      <c r="L3411"/>
      <c r="M3411"/>
      <c r="N3411"/>
    </row>
    <row r="3412" spans="1:14" hidden="1" outlineLevel="2" x14ac:dyDescent="0.25">
      <c r="H3412"/>
      <c r="I3412" s="12"/>
      <c r="J3412"/>
      <c r="K3412"/>
      <c r="L3412"/>
      <c r="M3412"/>
      <c r="N3412"/>
    </row>
    <row r="3413" spans="1:14" hidden="1" outlineLevel="1" x14ac:dyDescent="0.25">
      <c r="H3413"/>
      <c r="I3413" s="12"/>
      <c r="J3413"/>
      <c r="K3413"/>
      <c r="L3413"/>
      <c r="M3413"/>
      <c r="N3413"/>
    </row>
    <row r="3414" spans="1:14" hidden="1" outlineLevel="1" x14ac:dyDescent="0.25">
      <c r="A3414" s="13" t="s">
        <v>238</v>
      </c>
      <c r="D3414" s="10">
        <v>15100</v>
      </c>
      <c r="H3414"/>
      <c r="I3414" s="12"/>
      <c r="J3414"/>
      <c r="K3414"/>
      <c r="L3414"/>
      <c r="M3414"/>
      <c r="N3414"/>
    </row>
    <row r="3415" spans="1:14" hidden="1" outlineLevel="2" x14ac:dyDescent="0.25">
      <c r="B3415" s="8" t="s">
        <v>17</v>
      </c>
      <c r="D3415" s="10">
        <f>D3414</f>
        <v>15100</v>
      </c>
      <c r="H3415"/>
      <c r="I3415" s="12"/>
      <c r="J3415"/>
      <c r="K3415"/>
      <c r="L3415"/>
      <c r="M3415"/>
      <c r="N3415"/>
    </row>
    <row r="3416" spans="1:14" hidden="1" outlineLevel="2" x14ac:dyDescent="0.25">
      <c r="B3416" s="8" t="s">
        <v>18</v>
      </c>
      <c r="D3416" s="10">
        <f>D3415+1</f>
        <v>15101</v>
      </c>
      <c r="H3416"/>
      <c r="I3416" s="12"/>
      <c r="J3416"/>
      <c r="K3416"/>
      <c r="L3416"/>
      <c r="M3416"/>
      <c r="N3416"/>
    </row>
    <row r="3417" spans="1:14" hidden="1" outlineLevel="2" x14ac:dyDescent="0.25">
      <c r="B3417" s="8" t="s">
        <v>19</v>
      </c>
      <c r="D3417" s="10">
        <f t="shared" ref="D3417:D3419" si="2832">D3416+1</f>
        <v>15102</v>
      </c>
      <c r="H3417"/>
      <c r="I3417" s="12"/>
      <c r="J3417"/>
      <c r="K3417"/>
      <c r="L3417"/>
      <c r="M3417"/>
      <c r="N3417"/>
    </row>
    <row r="3418" spans="1:14" hidden="1" outlineLevel="2" x14ac:dyDescent="0.25">
      <c r="B3418" s="8" t="s">
        <v>6</v>
      </c>
      <c r="D3418" s="10">
        <f t="shared" si="2832"/>
        <v>15103</v>
      </c>
      <c r="H3418"/>
      <c r="I3418" s="12"/>
      <c r="J3418"/>
      <c r="K3418"/>
      <c r="L3418"/>
      <c r="M3418"/>
      <c r="N3418"/>
    </row>
    <row r="3419" spans="1:14" hidden="1" outlineLevel="2" x14ac:dyDescent="0.25">
      <c r="B3419" s="8" t="s">
        <v>239</v>
      </c>
      <c r="D3419" s="10">
        <f t="shared" si="2832"/>
        <v>15104</v>
      </c>
      <c r="H3419"/>
      <c r="I3419" s="12"/>
      <c r="J3419"/>
      <c r="K3419"/>
      <c r="L3419"/>
      <c r="M3419"/>
      <c r="N3419"/>
    </row>
    <row r="3420" spans="1:14" hidden="1" outlineLevel="2" x14ac:dyDescent="0.25">
      <c r="B3420" s="8" t="s">
        <v>92</v>
      </c>
      <c r="D3420" s="10">
        <f>D3419+1</f>
        <v>15105</v>
      </c>
      <c r="E3420" s="1">
        <f>D3420+1</f>
        <v>15106</v>
      </c>
      <c r="F3420" s="10">
        <v>15300</v>
      </c>
      <c r="G3420" s="11">
        <f t="shared" ref="G3420:G3437" si="2833">F3420+1</f>
        <v>15301</v>
      </c>
      <c r="H3420"/>
      <c r="I3420" s="12"/>
      <c r="J3420"/>
      <c r="K3420"/>
      <c r="L3420"/>
      <c r="M3420"/>
      <c r="N3420"/>
    </row>
    <row r="3421" spans="1:14" hidden="1" outlineLevel="2" x14ac:dyDescent="0.25">
      <c r="B3421" s="8" t="s">
        <v>91</v>
      </c>
      <c r="D3421" s="10">
        <f>E3420+1</f>
        <v>15107</v>
      </c>
      <c r="E3421" s="1">
        <f t="shared" ref="E3421:E3422" si="2834">D3421+1</f>
        <v>15108</v>
      </c>
      <c r="F3421" s="10">
        <f t="shared" ref="F3421:F3437" si="2835">G3420+1</f>
        <v>15302</v>
      </c>
      <c r="G3421" s="11">
        <f t="shared" si="2833"/>
        <v>15303</v>
      </c>
      <c r="H3421"/>
      <c r="I3421" s="12"/>
      <c r="J3421"/>
      <c r="K3421"/>
      <c r="L3421"/>
      <c r="M3421"/>
      <c r="N3421"/>
    </row>
    <row r="3422" spans="1:14" hidden="1" outlineLevel="2" x14ac:dyDescent="0.25">
      <c r="B3422" s="8" t="s">
        <v>90</v>
      </c>
      <c r="D3422" s="10">
        <f>E3421+1</f>
        <v>15109</v>
      </c>
      <c r="E3422" s="1">
        <f t="shared" si="2834"/>
        <v>15110</v>
      </c>
      <c r="F3422" s="10">
        <f t="shared" si="2835"/>
        <v>15304</v>
      </c>
      <c r="G3422" s="11">
        <f t="shared" si="2833"/>
        <v>15305</v>
      </c>
      <c r="H3422"/>
      <c r="I3422" s="12"/>
      <c r="J3422"/>
      <c r="K3422"/>
      <c r="L3422"/>
      <c r="M3422"/>
      <c r="N3422"/>
    </row>
    <row r="3423" spans="1:14" hidden="1" outlineLevel="2" x14ac:dyDescent="0.25">
      <c r="B3423" s="8" t="s">
        <v>93</v>
      </c>
      <c r="D3423" s="10">
        <f>E3422+1</f>
        <v>15111</v>
      </c>
      <c r="F3423" s="10">
        <f t="shared" si="2835"/>
        <v>15306</v>
      </c>
      <c r="G3423" s="11">
        <f t="shared" si="2833"/>
        <v>15307</v>
      </c>
      <c r="H3423"/>
      <c r="I3423" s="12"/>
      <c r="J3423"/>
      <c r="K3423"/>
      <c r="L3423"/>
      <c r="M3423"/>
      <c r="N3423"/>
    </row>
    <row r="3424" spans="1:14" hidden="1" outlineLevel="2" x14ac:dyDescent="0.25">
      <c r="B3424" s="8" t="s">
        <v>95</v>
      </c>
      <c r="D3424" s="10">
        <f t="shared" ref="D3424:D3435" si="2836">D3423+1</f>
        <v>15112</v>
      </c>
      <c r="F3424" s="10">
        <f t="shared" si="2835"/>
        <v>15308</v>
      </c>
      <c r="G3424" s="11">
        <f t="shared" si="2833"/>
        <v>15309</v>
      </c>
      <c r="H3424"/>
      <c r="I3424" s="12"/>
      <c r="J3424"/>
      <c r="K3424"/>
      <c r="L3424"/>
      <c r="M3424"/>
      <c r="N3424"/>
    </row>
    <row r="3425" spans="1:14" hidden="1" outlineLevel="2" x14ac:dyDescent="0.25">
      <c r="B3425" s="8" t="s">
        <v>94</v>
      </c>
      <c r="D3425" s="10">
        <f t="shared" si="2836"/>
        <v>15113</v>
      </c>
      <c r="F3425" s="10">
        <f t="shared" si="2835"/>
        <v>15310</v>
      </c>
      <c r="G3425" s="11">
        <f t="shared" si="2833"/>
        <v>15311</v>
      </c>
      <c r="H3425"/>
      <c r="I3425" s="12"/>
      <c r="J3425"/>
      <c r="K3425"/>
      <c r="L3425"/>
      <c r="M3425"/>
      <c r="N3425"/>
    </row>
    <row r="3426" spans="1:14" hidden="1" outlineLevel="2" x14ac:dyDescent="0.25">
      <c r="B3426" s="8" t="s">
        <v>14</v>
      </c>
      <c r="D3426" s="10">
        <f t="shared" si="2836"/>
        <v>15114</v>
      </c>
      <c r="F3426" s="10">
        <f t="shared" si="2835"/>
        <v>15312</v>
      </c>
      <c r="G3426" s="11">
        <f t="shared" si="2833"/>
        <v>15313</v>
      </c>
      <c r="H3426"/>
      <c r="I3426" s="12"/>
      <c r="J3426"/>
      <c r="K3426"/>
      <c r="L3426"/>
      <c r="M3426"/>
      <c r="N3426"/>
    </row>
    <row r="3427" spans="1:14" hidden="1" outlineLevel="2" x14ac:dyDescent="0.25">
      <c r="B3427" s="8" t="s">
        <v>15</v>
      </c>
      <c r="D3427" s="10">
        <f>D3426+1</f>
        <v>15115</v>
      </c>
      <c r="F3427" s="10">
        <f t="shared" si="2835"/>
        <v>15314</v>
      </c>
      <c r="G3427" s="11">
        <f t="shared" si="2833"/>
        <v>15315</v>
      </c>
      <c r="H3427"/>
      <c r="I3427" s="12"/>
      <c r="J3427"/>
      <c r="K3427"/>
      <c r="L3427"/>
      <c r="M3427"/>
      <c r="N3427"/>
    </row>
    <row r="3428" spans="1:14" hidden="1" outlineLevel="2" x14ac:dyDescent="0.25">
      <c r="B3428" s="8" t="s">
        <v>236</v>
      </c>
      <c r="D3428" s="10">
        <f t="shared" si="2836"/>
        <v>15116</v>
      </c>
      <c r="F3428" s="10">
        <f t="shared" si="2835"/>
        <v>15316</v>
      </c>
      <c r="G3428" s="11">
        <f t="shared" si="2833"/>
        <v>15317</v>
      </c>
      <c r="H3428"/>
      <c r="I3428" s="12"/>
      <c r="J3428"/>
      <c r="K3428"/>
      <c r="L3428"/>
      <c r="M3428"/>
      <c r="N3428"/>
    </row>
    <row r="3429" spans="1:14" ht="15" hidden="1" outlineLevel="2" x14ac:dyDescent="0.25">
      <c r="A3429" s="1"/>
      <c r="B3429" s="8" t="s">
        <v>240</v>
      </c>
      <c r="D3429" s="10">
        <f t="shared" si="2836"/>
        <v>15117</v>
      </c>
      <c r="F3429" s="10">
        <f t="shared" si="2835"/>
        <v>15318</v>
      </c>
      <c r="G3429" s="11">
        <f t="shared" si="2833"/>
        <v>15319</v>
      </c>
      <c r="H3429"/>
      <c r="I3429" s="12"/>
      <c r="J3429"/>
      <c r="K3429"/>
      <c r="L3429"/>
      <c r="M3429"/>
      <c r="N3429"/>
    </row>
    <row r="3430" spans="1:14" ht="15" hidden="1" outlineLevel="2" x14ac:dyDescent="0.25">
      <c r="A3430" s="1"/>
      <c r="B3430" s="8" t="s">
        <v>97</v>
      </c>
      <c r="D3430" s="10">
        <f t="shared" si="2836"/>
        <v>15118</v>
      </c>
      <c r="F3430" s="10">
        <f t="shared" si="2835"/>
        <v>15320</v>
      </c>
      <c r="G3430" s="11">
        <f t="shared" si="2833"/>
        <v>15321</v>
      </c>
      <c r="H3430"/>
      <c r="I3430" s="12"/>
      <c r="J3430"/>
      <c r="K3430"/>
      <c r="L3430"/>
      <c r="M3430"/>
      <c r="N3430"/>
    </row>
    <row r="3431" spans="1:14" ht="15" hidden="1" outlineLevel="2" x14ac:dyDescent="0.25">
      <c r="A3431" s="1"/>
      <c r="B3431" s="8" t="s">
        <v>98</v>
      </c>
      <c r="D3431" s="10">
        <f t="shared" si="2836"/>
        <v>15119</v>
      </c>
      <c r="F3431" s="10">
        <f t="shared" si="2835"/>
        <v>15322</v>
      </c>
      <c r="G3431" s="11">
        <f t="shared" si="2833"/>
        <v>15323</v>
      </c>
      <c r="H3431"/>
      <c r="I3431" s="12"/>
      <c r="J3431"/>
      <c r="K3431"/>
      <c r="L3431"/>
      <c r="M3431"/>
      <c r="N3431"/>
    </row>
    <row r="3432" spans="1:14" ht="15" hidden="1" outlineLevel="2" x14ac:dyDescent="0.25">
      <c r="A3432" s="1"/>
      <c r="B3432" s="8" t="s">
        <v>22</v>
      </c>
      <c r="D3432" s="10">
        <f t="shared" si="2836"/>
        <v>15120</v>
      </c>
      <c r="F3432" s="10">
        <f t="shared" si="2835"/>
        <v>15324</v>
      </c>
      <c r="G3432" s="11">
        <f t="shared" si="2833"/>
        <v>15325</v>
      </c>
      <c r="H3432"/>
      <c r="I3432" s="12"/>
      <c r="J3432"/>
      <c r="K3432"/>
      <c r="L3432"/>
      <c r="M3432"/>
      <c r="N3432"/>
    </row>
    <row r="3433" spans="1:14" ht="15" hidden="1" outlineLevel="2" x14ac:dyDescent="0.25">
      <c r="A3433" s="1"/>
      <c r="B3433" s="8" t="s">
        <v>96</v>
      </c>
      <c r="D3433" s="10">
        <f t="shared" si="2836"/>
        <v>15121</v>
      </c>
      <c r="F3433" s="10">
        <f t="shared" si="2835"/>
        <v>15326</v>
      </c>
      <c r="G3433" s="11">
        <f t="shared" si="2833"/>
        <v>15327</v>
      </c>
      <c r="H3433"/>
      <c r="I3433" s="12"/>
      <c r="J3433"/>
      <c r="K3433"/>
      <c r="L3433"/>
      <c r="M3433"/>
      <c r="N3433"/>
    </row>
    <row r="3434" spans="1:14" ht="15" hidden="1" outlineLevel="2" x14ac:dyDescent="0.25">
      <c r="A3434" s="1"/>
      <c r="B3434" s="8" t="s">
        <v>23</v>
      </c>
      <c r="D3434" s="10">
        <f t="shared" si="2836"/>
        <v>15122</v>
      </c>
      <c r="F3434" s="10">
        <f t="shared" si="2835"/>
        <v>15328</v>
      </c>
      <c r="G3434" s="11">
        <f t="shared" si="2833"/>
        <v>15329</v>
      </c>
      <c r="H3434"/>
      <c r="I3434" s="12"/>
      <c r="J3434"/>
      <c r="K3434"/>
      <c r="L3434"/>
      <c r="M3434"/>
      <c r="N3434"/>
    </row>
    <row r="3435" spans="1:14" ht="15" hidden="1" outlineLevel="2" x14ac:dyDescent="0.25">
      <c r="A3435" s="1"/>
      <c r="B3435" s="8" t="s">
        <v>103</v>
      </c>
      <c r="D3435" s="10">
        <f t="shared" si="2836"/>
        <v>15123</v>
      </c>
      <c r="F3435" s="10">
        <f t="shared" si="2835"/>
        <v>15330</v>
      </c>
      <c r="G3435" s="11">
        <f t="shared" si="2833"/>
        <v>15331</v>
      </c>
      <c r="H3435"/>
      <c r="I3435" s="12"/>
      <c r="J3435"/>
      <c r="K3435"/>
      <c r="L3435"/>
      <c r="M3435"/>
      <c r="N3435"/>
    </row>
    <row r="3436" spans="1:14" ht="15" hidden="1" outlineLevel="2" x14ac:dyDescent="0.25">
      <c r="A3436" s="1"/>
      <c r="B3436" s="8" t="s">
        <v>24</v>
      </c>
      <c r="D3436" s="10">
        <f>D3435+1</f>
        <v>15124</v>
      </c>
      <c r="E3436" s="1">
        <f t="shared" ref="E3436" si="2837">D3436+1</f>
        <v>15125</v>
      </c>
      <c r="F3436" s="10">
        <f t="shared" si="2835"/>
        <v>15332</v>
      </c>
      <c r="G3436" s="11">
        <f t="shared" si="2833"/>
        <v>15333</v>
      </c>
      <c r="H3436"/>
      <c r="I3436" s="12"/>
      <c r="J3436"/>
      <c r="K3436"/>
      <c r="L3436"/>
      <c r="M3436"/>
      <c r="N3436"/>
    </row>
    <row r="3437" spans="1:14" ht="15" hidden="1" outlineLevel="2" x14ac:dyDescent="0.25">
      <c r="A3437" s="1"/>
      <c r="B3437" s="8" t="s">
        <v>237</v>
      </c>
      <c r="D3437" s="10">
        <f>E3436+1</f>
        <v>15126</v>
      </c>
      <c r="F3437" s="10">
        <f t="shared" si="2835"/>
        <v>15334</v>
      </c>
      <c r="G3437" s="11">
        <f t="shared" si="2833"/>
        <v>15335</v>
      </c>
      <c r="H3437"/>
      <c r="I3437" s="12"/>
      <c r="J3437"/>
      <c r="K3437"/>
      <c r="L3437"/>
      <c r="M3437"/>
      <c r="N3437"/>
    </row>
    <row r="3438" spans="1:14" ht="15" hidden="1" outlineLevel="1" x14ac:dyDescent="0.25">
      <c r="A3438" s="1"/>
      <c r="H3438"/>
      <c r="I3438" s="12"/>
      <c r="J3438"/>
      <c r="K3438"/>
      <c r="L3438"/>
      <c r="M3438"/>
      <c r="N3438"/>
    </row>
    <row r="3439" spans="1:14" ht="15" hidden="1" outlineLevel="1" x14ac:dyDescent="0.25">
      <c r="A3439" s="1" t="s">
        <v>226</v>
      </c>
      <c r="H3439"/>
      <c r="I3439" s="12"/>
      <c r="J3439"/>
      <c r="K3439"/>
      <c r="L3439"/>
      <c r="M3439"/>
      <c r="N3439"/>
    </row>
    <row r="3440" spans="1:14" hidden="1" outlineLevel="2" x14ac:dyDescent="0.25">
      <c r="B3440" s="8" t="s">
        <v>17</v>
      </c>
      <c r="D3440" s="10">
        <f>D3414+50</f>
        <v>15150</v>
      </c>
      <c r="H3440"/>
      <c r="I3440" s="12"/>
      <c r="J3440"/>
      <c r="K3440"/>
      <c r="L3440"/>
      <c r="M3440"/>
      <c r="N3440"/>
    </row>
    <row r="3441" spans="1:14" hidden="1" outlineLevel="2" x14ac:dyDescent="0.25">
      <c r="B3441" s="8" t="s">
        <v>18</v>
      </c>
      <c r="D3441" s="10">
        <f>D3440+1</f>
        <v>15151</v>
      </c>
      <c r="H3441"/>
      <c r="I3441" s="12"/>
      <c r="J3441"/>
      <c r="K3441"/>
      <c r="L3441"/>
      <c r="M3441"/>
      <c r="N3441"/>
    </row>
    <row r="3442" spans="1:14" hidden="1" outlineLevel="2" x14ac:dyDescent="0.25">
      <c r="B3442" s="8" t="s">
        <v>19</v>
      </c>
      <c r="D3442" s="10">
        <f t="shared" ref="D3442:D3444" si="2838">D3441+1</f>
        <v>15152</v>
      </c>
      <c r="H3442"/>
      <c r="I3442" s="12"/>
      <c r="J3442"/>
      <c r="K3442"/>
      <c r="L3442"/>
      <c r="M3442"/>
      <c r="N3442"/>
    </row>
    <row r="3443" spans="1:14" hidden="1" outlineLevel="2" x14ac:dyDescent="0.25">
      <c r="B3443" s="8" t="s">
        <v>6</v>
      </c>
      <c r="D3443" s="10">
        <f t="shared" si="2838"/>
        <v>15153</v>
      </c>
      <c r="H3443"/>
      <c r="I3443" s="12"/>
      <c r="J3443"/>
      <c r="K3443"/>
      <c r="L3443"/>
      <c r="M3443"/>
      <c r="N3443"/>
    </row>
    <row r="3444" spans="1:14" hidden="1" outlineLevel="2" x14ac:dyDescent="0.25">
      <c r="B3444" s="8" t="s">
        <v>239</v>
      </c>
      <c r="D3444" s="10">
        <f t="shared" si="2838"/>
        <v>15154</v>
      </c>
      <c r="H3444"/>
      <c r="I3444" s="12"/>
      <c r="J3444"/>
      <c r="K3444"/>
      <c r="L3444"/>
      <c r="M3444"/>
      <c r="N3444"/>
    </row>
    <row r="3445" spans="1:14" hidden="1" outlineLevel="2" x14ac:dyDescent="0.25">
      <c r="B3445" s="8" t="s">
        <v>92</v>
      </c>
      <c r="D3445" s="10">
        <f>D3444+1</f>
        <v>15155</v>
      </c>
      <c r="E3445" s="1">
        <f>D3445+1</f>
        <v>15156</v>
      </c>
      <c r="F3445" s="10">
        <f>F3420+50</f>
        <v>15350</v>
      </c>
      <c r="G3445" s="11">
        <f t="shared" ref="G3445:G3462" si="2839">F3445+1</f>
        <v>15351</v>
      </c>
      <c r="H3445"/>
      <c r="I3445" s="12"/>
      <c r="J3445"/>
      <c r="K3445"/>
      <c r="L3445"/>
      <c r="M3445"/>
      <c r="N3445"/>
    </row>
    <row r="3446" spans="1:14" hidden="1" outlineLevel="2" x14ac:dyDescent="0.25">
      <c r="B3446" s="8" t="s">
        <v>91</v>
      </c>
      <c r="D3446" s="10">
        <f>E3445+1</f>
        <v>15157</v>
      </c>
      <c r="E3446" s="1">
        <f t="shared" ref="E3446:E3447" si="2840">D3446+1</f>
        <v>15158</v>
      </c>
      <c r="F3446" s="10">
        <f t="shared" ref="F3446:F3462" si="2841">G3445+1</f>
        <v>15352</v>
      </c>
      <c r="G3446" s="11">
        <f t="shared" si="2839"/>
        <v>15353</v>
      </c>
      <c r="H3446"/>
      <c r="I3446" s="12"/>
      <c r="J3446"/>
      <c r="K3446"/>
      <c r="L3446"/>
      <c r="M3446"/>
      <c r="N3446"/>
    </row>
    <row r="3447" spans="1:14" hidden="1" outlineLevel="2" x14ac:dyDescent="0.25">
      <c r="B3447" s="8" t="s">
        <v>90</v>
      </c>
      <c r="D3447" s="10">
        <f>E3446+1</f>
        <v>15159</v>
      </c>
      <c r="E3447" s="1">
        <f t="shared" si="2840"/>
        <v>15160</v>
      </c>
      <c r="F3447" s="10">
        <f t="shared" si="2841"/>
        <v>15354</v>
      </c>
      <c r="G3447" s="11">
        <f t="shared" si="2839"/>
        <v>15355</v>
      </c>
      <c r="H3447"/>
      <c r="I3447" s="12"/>
      <c r="J3447"/>
      <c r="K3447"/>
      <c r="L3447"/>
      <c r="M3447"/>
      <c r="N3447"/>
    </row>
    <row r="3448" spans="1:14" hidden="1" outlineLevel="2" x14ac:dyDescent="0.25">
      <c r="B3448" s="8" t="s">
        <v>93</v>
      </c>
      <c r="D3448" s="10">
        <f>E3447+1</f>
        <v>15161</v>
      </c>
      <c r="F3448" s="10">
        <f t="shared" si="2841"/>
        <v>15356</v>
      </c>
      <c r="G3448" s="11">
        <f t="shared" si="2839"/>
        <v>15357</v>
      </c>
      <c r="H3448"/>
      <c r="I3448" s="12"/>
      <c r="J3448"/>
      <c r="K3448"/>
      <c r="L3448"/>
      <c r="M3448"/>
      <c r="N3448"/>
    </row>
    <row r="3449" spans="1:14" hidden="1" outlineLevel="2" x14ac:dyDescent="0.25">
      <c r="B3449" s="8" t="s">
        <v>95</v>
      </c>
      <c r="D3449" s="10">
        <f t="shared" ref="D3449:D3460" si="2842">D3448+1</f>
        <v>15162</v>
      </c>
      <c r="F3449" s="10">
        <f t="shared" si="2841"/>
        <v>15358</v>
      </c>
      <c r="G3449" s="11">
        <f t="shared" si="2839"/>
        <v>15359</v>
      </c>
      <c r="H3449"/>
      <c r="I3449" s="12"/>
      <c r="J3449"/>
      <c r="K3449"/>
      <c r="L3449"/>
      <c r="M3449"/>
      <c r="N3449"/>
    </row>
    <row r="3450" spans="1:14" hidden="1" outlineLevel="2" x14ac:dyDescent="0.25">
      <c r="B3450" s="8" t="s">
        <v>94</v>
      </c>
      <c r="D3450" s="10">
        <f t="shared" si="2842"/>
        <v>15163</v>
      </c>
      <c r="F3450" s="10">
        <f t="shared" si="2841"/>
        <v>15360</v>
      </c>
      <c r="G3450" s="11">
        <f t="shared" si="2839"/>
        <v>15361</v>
      </c>
      <c r="H3450"/>
      <c r="I3450" s="12"/>
      <c r="J3450"/>
      <c r="K3450"/>
      <c r="L3450"/>
      <c r="M3450"/>
      <c r="N3450"/>
    </row>
    <row r="3451" spans="1:14" hidden="1" outlineLevel="2" x14ac:dyDescent="0.25">
      <c r="B3451" s="8" t="s">
        <v>14</v>
      </c>
      <c r="D3451" s="10">
        <f t="shared" si="2842"/>
        <v>15164</v>
      </c>
      <c r="F3451" s="10">
        <f t="shared" si="2841"/>
        <v>15362</v>
      </c>
      <c r="G3451" s="11">
        <f t="shared" si="2839"/>
        <v>15363</v>
      </c>
      <c r="H3451"/>
      <c r="I3451" s="12"/>
      <c r="J3451"/>
      <c r="K3451"/>
      <c r="L3451"/>
      <c r="M3451"/>
      <c r="N3451"/>
    </row>
    <row r="3452" spans="1:14" hidden="1" outlineLevel="2" x14ac:dyDescent="0.25">
      <c r="B3452" s="8" t="s">
        <v>15</v>
      </c>
      <c r="D3452" s="10">
        <f>D3451+1</f>
        <v>15165</v>
      </c>
      <c r="F3452" s="10">
        <f t="shared" si="2841"/>
        <v>15364</v>
      </c>
      <c r="G3452" s="11">
        <f t="shared" si="2839"/>
        <v>15365</v>
      </c>
      <c r="H3452"/>
      <c r="I3452" s="12"/>
      <c r="J3452"/>
      <c r="K3452"/>
      <c r="L3452"/>
      <c r="M3452"/>
      <c r="N3452"/>
    </row>
    <row r="3453" spans="1:14" hidden="1" outlineLevel="2" x14ac:dyDescent="0.25">
      <c r="B3453" s="8" t="s">
        <v>16</v>
      </c>
      <c r="D3453" s="10">
        <f t="shared" si="2842"/>
        <v>15166</v>
      </c>
      <c r="F3453" s="10">
        <f t="shared" si="2841"/>
        <v>15366</v>
      </c>
      <c r="G3453" s="11">
        <f t="shared" si="2839"/>
        <v>15367</v>
      </c>
      <c r="H3453"/>
      <c r="I3453" s="12"/>
      <c r="J3453"/>
      <c r="K3453"/>
      <c r="L3453"/>
      <c r="M3453"/>
      <c r="N3453"/>
    </row>
    <row r="3454" spans="1:14" ht="15" hidden="1" outlineLevel="2" x14ac:dyDescent="0.25">
      <c r="A3454" s="1"/>
      <c r="B3454" s="8" t="s">
        <v>20</v>
      </c>
      <c r="D3454" s="10">
        <f t="shared" si="2842"/>
        <v>15167</v>
      </c>
      <c r="F3454" s="10">
        <f t="shared" si="2841"/>
        <v>15368</v>
      </c>
      <c r="G3454" s="11">
        <f t="shared" si="2839"/>
        <v>15369</v>
      </c>
      <c r="H3454"/>
      <c r="I3454" s="12"/>
      <c r="J3454"/>
      <c r="K3454"/>
      <c r="L3454"/>
      <c r="M3454"/>
      <c r="N3454"/>
    </row>
    <row r="3455" spans="1:14" ht="15" hidden="1" outlineLevel="2" x14ac:dyDescent="0.25">
      <c r="A3455" s="1"/>
      <c r="B3455" s="8" t="s">
        <v>97</v>
      </c>
      <c r="D3455" s="10">
        <f t="shared" si="2842"/>
        <v>15168</v>
      </c>
      <c r="F3455" s="10">
        <f t="shared" si="2841"/>
        <v>15370</v>
      </c>
      <c r="G3455" s="11">
        <f t="shared" si="2839"/>
        <v>15371</v>
      </c>
      <c r="H3455"/>
      <c r="I3455" s="12"/>
      <c r="J3455"/>
      <c r="K3455"/>
      <c r="L3455"/>
      <c r="M3455"/>
      <c r="N3455"/>
    </row>
    <row r="3456" spans="1:14" ht="15" hidden="1" outlineLevel="2" x14ac:dyDescent="0.25">
      <c r="A3456" s="1"/>
      <c r="B3456" s="8" t="s">
        <v>98</v>
      </c>
      <c r="D3456" s="10">
        <f t="shared" si="2842"/>
        <v>15169</v>
      </c>
      <c r="F3456" s="10">
        <f t="shared" si="2841"/>
        <v>15372</v>
      </c>
      <c r="G3456" s="11">
        <f t="shared" si="2839"/>
        <v>15373</v>
      </c>
      <c r="H3456"/>
      <c r="I3456" s="12"/>
      <c r="J3456"/>
      <c r="K3456"/>
      <c r="L3456"/>
      <c r="M3456"/>
      <c r="N3456"/>
    </row>
    <row r="3457" spans="1:14" ht="15" hidden="1" outlineLevel="2" x14ac:dyDescent="0.25">
      <c r="A3457" s="1"/>
      <c r="B3457" s="8" t="s">
        <v>22</v>
      </c>
      <c r="D3457" s="10">
        <f t="shared" si="2842"/>
        <v>15170</v>
      </c>
      <c r="F3457" s="10">
        <f t="shared" si="2841"/>
        <v>15374</v>
      </c>
      <c r="G3457" s="11">
        <f t="shared" si="2839"/>
        <v>15375</v>
      </c>
      <c r="H3457"/>
      <c r="I3457" s="12"/>
      <c r="J3457"/>
      <c r="K3457"/>
      <c r="L3457"/>
      <c r="M3457"/>
      <c r="N3457"/>
    </row>
    <row r="3458" spans="1:14" ht="15" hidden="1" outlineLevel="2" x14ac:dyDescent="0.25">
      <c r="A3458" s="1"/>
      <c r="B3458" s="8" t="s">
        <v>96</v>
      </c>
      <c r="D3458" s="10">
        <f t="shared" si="2842"/>
        <v>15171</v>
      </c>
      <c r="F3458" s="10">
        <f t="shared" si="2841"/>
        <v>15376</v>
      </c>
      <c r="G3458" s="11">
        <f t="shared" si="2839"/>
        <v>15377</v>
      </c>
      <c r="H3458"/>
      <c r="I3458" s="12"/>
      <c r="J3458"/>
      <c r="K3458"/>
      <c r="L3458"/>
      <c r="M3458"/>
      <c r="N3458"/>
    </row>
    <row r="3459" spans="1:14" ht="15" hidden="1" outlineLevel="2" x14ac:dyDescent="0.25">
      <c r="A3459" s="1"/>
      <c r="B3459" s="8" t="s">
        <v>23</v>
      </c>
      <c r="D3459" s="10">
        <f t="shared" si="2842"/>
        <v>15172</v>
      </c>
      <c r="F3459" s="10">
        <f t="shared" si="2841"/>
        <v>15378</v>
      </c>
      <c r="G3459" s="11">
        <f t="shared" si="2839"/>
        <v>15379</v>
      </c>
      <c r="H3459"/>
      <c r="I3459" s="12"/>
      <c r="J3459"/>
      <c r="K3459"/>
      <c r="L3459"/>
      <c r="M3459"/>
      <c r="N3459"/>
    </row>
    <row r="3460" spans="1:14" ht="15" hidden="1" outlineLevel="2" x14ac:dyDescent="0.25">
      <c r="A3460" s="1"/>
      <c r="B3460" s="8" t="s">
        <v>103</v>
      </c>
      <c r="D3460" s="10">
        <f t="shared" si="2842"/>
        <v>15173</v>
      </c>
      <c r="F3460" s="10">
        <f t="shared" si="2841"/>
        <v>15380</v>
      </c>
      <c r="G3460" s="11">
        <f t="shared" si="2839"/>
        <v>15381</v>
      </c>
      <c r="H3460"/>
      <c r="I3460" s="12"/>
      <c r="J3460"/>
      <c r="K3460"/>
      <c r="L3460"/>
      <c r="M3460"/>
      <c r="N3460"/>
    </row>
    <row r="3461" spans="1:14" ht="15" hidden="1" outlineLevel="2" x14ac:dyDescent="0.25">
      <c r="A3461" s="1"/>
      <c r="B3461" s="8" t="s">
        <v>24</v>
      </c>
      <c r="D3461" s="10">
        <f>D3460+1</f>
        <v>15174</v>
      </c>
      <c r="E3461" s="1">
        <f t="shared" ref="E3461" si="2843">D3461+1</f>
        <v>15175</v>
      </c>
      <c r="F3461" s="10">
        <f t="shared" si="2841"/>
        <v>15382</v>
      </c>
      <c r="G3461" s="11">
        <f t="shared" si="2839"/>
        <v>15383</v>
      </c>
      <c r="H3461"/>
      <c r="I3461" s="12"/>
      <c r="J3461"/>
      <c r="K3461"/>
      <c r="L3461"/>
      <c r="M3461"/>
      <c r="N3461"/>
    </row>
    <row r="3462" spans="1:14" ht="15" hidden="1" outlineLevel="2" x14ac:dyDescent="0.25">
      <c r="A3462" s="1"/>
      <c r="B3462" s="8" t="s">
        <v>237</v>
      </c>
      <c r="D3462" s="10">
        <f>E3461+1</f>
        <v>15176</v>
      </c>
      <c r="F3462" s="10">
        <f t="shared" si="2841"/>
        <v>15384</v>
      </c>
      <c r="G3462" s="11">
        <f t="shared" si="2839"/>
        <v>15385</v>
      </c>
      <c r="H3462"/>
      <c r="I3462" s="12"/>
      <c r="J3462"/>
      <c r="K3462"/>
      <c r="L3462"/>
      <c r="M3462"/>
      <c r="N3462"/>
    </row>
    <row r="3463" spans="1:14" ht="15" hidden="1" outlineLevel="1" x14ac:dyDescent="0.25">
      <c r="A3463" s="1"/>
      <c r="H3463"/>
      <c r="I3463" s="12"/>
      <c r="J3463"/>
      <c r="K3463"/>
      <c r="L3463"/>
      <c r="M3463"/>
      <c r="N3463"/>
    </row>
    <row r="3464" spans="1:14" ht="15" hidden="1" outlineLevel="1" x14ac:dyDescent="0.25">
      <c r="A3464" s="1" t="s">
        <v>227</v>
      </c>
      <c r="H3464"/>
      <c r="I3464" s="12"/>
      <c r="J3464"/>
      <c r="K3464"/>
      <c r="L3464"/>
      <c r="M3464"/>
      <c r="N3464"/>
    </row>
    <row r="3465" spans="1:14" hidden="1" outlineLevel="2" x14ac:dyDescent="0.25">
      <c r="B3465" s="8" t="s">
        <v>17</v>
      </c>
      <c r="D3465" s="10">
        <f>D3440+50</f>
        <v>15200</v>
      </c>
      <c r="H3465"/>
      <c r="I3465" s="12"/>
      <c r="J3465"/>
      <c r="K3465"/>
      <c r="L3465"/>
      <c r="M3465"/>
      <c r="N3465"/>
    </row>
    <row r="3466" spans="1:14" hidden="1" outlineLevel="2" x14ac:dyDescent="0.25">
      <c r="B3466" s="8" t="s">
        <v>18</v>
      </c>
      <c r="D3466" s="10">
        <f>D3465+1</f>
        <v>15201</v>
      </c>
      <c r="H3466"/>
      <c r="I3466" s="12"/>
      <c r="J3466"/>
      <c r="K3466"/>
      <c r="L3466"/>
      <c r="M3466"/>
      <c r="N3466"/>
    </row>
    <row r="3467" spans="1:14" hidden="1" outlineLevel="2" x14ac:dyDescent="0.25">
      <c r="B3467" s="8" t="s">
        <v>19</v>
      </c>
      <c r="D3467" s="10">
        <f t="shared" ref="D3467:D3469" si="2844">D3466+1</f>
        <v>15202</v>
      </c>
      <c r="H3467"/>
      <c r="I3467" s="12"/>
      <c r="J3467"/>
      <c r="K3467"/>
      <c r="L3467"/>
      <c r="M3467"/>
      <c r="N3467"/>
    </row>
    <row r="3468" spans="1:14" hidden="1" outlineLevel="2" x14ac:dyDescent="0.25">
      <c r="B3468" s="8" t="s">
        <v>6</v>
      </c>
      <c r="D3468" s="10">
        <f t="shared" si="2844"/>
        <v>15203</v>
      </c>
      <c r="H3468"/>
      <c r="I3468" s="12"/>
      <c r="J3468"/>
      <c r="K3468"/>
      <c r="L3468"/>
      <c r="M3468"/>
      <c r="N3468"/>
    </row>
    <row r="3469" spans="1:14" hidden="1" outlineLevel="2" x14ac:dyDescent="0.25">
      <c r="B3469" s="8" t="s">
        <v>239</v>
      </c>
      <c r="D3469" s="10">
        <f t="shared" si="2844"/>
        <v>15204</v>
      </c>
      <c r="H3469"/>
      <c r="I3469" s="12"/>
      <c r="J3469"/>
      <c r="K3469"/>
      <c r="L3469"/>
      <c r="M3469"/>
      <c r="N3469"/>
    </row>
    <row r="3470" spans="1:14" hidden="1" outlineLevel="2" x14ac:dyDescent="0.25">
      <c r="B3470" s="8" t="s">
        <v>92</v>
      </c>
      <c r="D3470" s="10">
        <f>D3469+1</f>
        <v>15205</v>
      </c>
      <c r="E3470" s="1">
        <f>D3470+1</f>
        <v>15206</v>
      </c>
      <c r="F3470" s="10">
        <f>F3445+50</f>
        <v>15400</v>
      </c>
      <c r="G3470" s="11">
        <f t="shared" ref="G3470:G3487" si="2845">F3470+1</f>
        <v>15401</v>
      </c>
      <c r="H3470"/>
      <c r="I3470" s="12"/>
      <c r="J3470"/>
      <c r="K3470"/>
      <c r="L3470"/>
      <c r="M3470"/>
      <c r="N3470"/>
    </row>
    <row r="3471" spans="1:14" hidden="1" outlineLevel="2" x14ac:dyDescent="0.25">
      <c r="B3471" s="8" t="s">
        <v>91</v>
      </c>
      <c r="D3471" s="10">
        <f>E3470+1</f>
        <v>15207</v>
      </c>
      <c r="E3471" s="1">
        <f t="shared" ref="E3471:E3472" si="2846">D3471+1</f>
        <v>15208</v>
      </c>
      <c r="F3471" s="10">
        <f t="shared" ref="F3471:F3487" si="2847">G3470+1</f>
        <v>15402</v>
      </c>
      <c r="G3471" s="11">
        <f t="shared" si="2845"/>
        <v>15403</v>
      </c>
      <c r="H3471"/>
      <c r="I3471" s="12"/>
      <c r="J3471"/>
      <c r="K3471"/>
      <c r="L3471"/>
      <c r="M3471"/>
      <c r="N3471"/>
    </row>
    <row r="3472" spans="1:14" hidden="1" outlineLevel="2" x14ac:dyDescent="0.25">
      <c r="B3472" s="8" t="s">
        <v>90</v>
      </c>
      <c r="D3472" s="10">
        <f>E3471+1</f>
        <v>15209</v>
      </c>
      <c r="E3472" s="1">
        <f t="shared" si="2846"/>
        <v>15210</v>
      </c>
      <c r="F3472" s="10">
        <f t="shared" si="2847"/>
        <v>15404</v>
      </c>
      <c r="G3472" s="11">
        <f t="shared" si="2845"/>
        <v>15405</v>
      </c>
      <c r="H3472"/>
      <c r="I3472" s="12"/>
      <c r="J3472"/>
      <c r="K3472"/>
      <c r="L3472"/>
      <c r="M3472"/>
      <c r="N3472"/>
    </row>
    <row r="3473" spans="1:14" hidden="1" outlineLevel="2" x14ac:dyDescent="0.25">
      <c r="B3473" s="8" t="s">
        <v>93</v>
      </c>
      <c r="D3473" s="10">
        <f>E3472+1</f>
        <v>15211</v>
      </c>
      <c r="F3473" s="10">
        <f t="shared" si="2847"/>
        <v>15406</v>
      </c>
      <c r="G3473" s="11">
        <f t="shared" si="2845"/>
        <v>15407</v>
      </c>
      <c r="H3473"/>
      <c r="I3473" s="12"/>
      <c r="J3473"/>
      <c r="K3473"/>
      <c r="L3473"/>
      <c r="M3473"/>
      <c r="N3473"/>
    </row>
    <row r="3474" spans="1:14" hidden="1" outlineLevel="2" x14ac:dyDescent="0.25">
      <c r="B3474" s="8" t="s">
        <v>95</v>
      </c>
      <c r="D3474" s="10">
        <f t="shared" ref="D3474:D3485" si="2848">D3473+1</f>
        <v>15212</v>
      </c>
      <c r="F3474" s="10">
        <f t="shared" si="2847"/>
        <v>15408</v>
      </c>
      <c r="G3474" s="11">
        <f t="shared" si="2845"/>
        <v>15409</v>
      </c>
      <c r="H3474"/>
      <c r="I3474" s="12"/>
      <c r="J3474"/>
      <c r="K3474"/>
      <c r="L3474"/>
      <c r="M3474"/>
      <c r="N3474"/>
    </row>
    <row r="3475" spans="1:14" hidden="1" outlineLevel="2" x14ac:dyDescent="0.25">
      <c r="B3475" s="8" t="s">
        <v>94</v>
      </c>
      <c r="D3475" s="10">
        <f t="shared" si="2848"/>
        <v>15213</v>
      </c>
      <c r="F3475" s="10">
        <f t="shared" si="2847"/>
        <v>15410</v>
      </c>
      <c r="G3475" s="11">
        <f t="shared" si="2845"/>
        <v>15411</v>
      </c>
      <c r="H3475"/>
      <c r="I3475" s="12"/>
      <c r="J3475"/>
      <c r="K3475"/>
      <c r="L3475"/>
      <c r="M3475"/>
      <c r="N3475"/>
    </row>
    <row r="3476" spans="1:14" hidden="1" outlineLevel="2" x14ac:dyDescent="0.25">
      <c r="B3476" s="8" t="s">
        <v>14</v>
      </c>
      <c r="D3476" s="10">
        <f t="shared" si="2848"/>
        <v>15214</v>
      </c>
      <c r="F3476" s="10">
        <f t="shared" si="2847"/>
        <v>15412</v>
      </c>
      <c r="G3476" s="11">
        <f t="shared" si="2845"/>
        <v>15413</v>
      </c>
      <c r="H3476"/>
      <c r="I3476" s="12"/>
      <c r="J3476"/>
      <c r="K3476"/>
      <c r="L3476"/>
      <c r="M3476"/>
      <c r="N3476"/>
    </row>
    <row r="3477" spans="1:14" hidden="1" outlineLevel="2" x14ac:dyDescent="0.25">
      <c r="B3477" s="8" t="s">
        <v>15</v>
      </c>
      <c r="D3477" s="10">
        <f>D3476+1</f>
        <v>15215</v>
      </c>
      <c r="F3477" s="10">
        <f t="shared" si="2847"/>
        <v>15414</v>
      </c>
      <c r="G3477" s="11">
        <f t="shared" si="2845"/>
        <v>15415</v>
      </c>
      <c r="H3477"/>
      <c r="I3477" s="12"/>
      <c r="J3477"/>
      <c r="K3477"/>
      <c r="L3477"/>
      <c r="M3477"/>
      <c r="N3477"/>
    </row>
    <row r="3478" spans="1:14" hidden="1" outlineLevel="2" x14ac:dyDescent="0.25">
      <c r="B3478" s="8" t="s">
        <v>16</v>
      </c>
      <c r="D3478" s="10">
        <f t="shared" si="2848"/>
        <v>15216</v>
      </c>
      <c r="F3478" s="10">
        <f t="shared" si="2847"/>
        <v>15416</v>
      </c>
      <c r="G3478" s="11">
        <f t="shared" si="2845"/>
        <v>15417</v>
      </c>
      <c r="H3478"/>
      <c r="I3478" s="12"/>
      <c r="J3478"/>
      <c r="K3478"/>
      <c r="L3478"/>
      <c r="M3478"/>
      <c r="N3478"/>
    </row>
    <row r="3479" spans="1:14" ht="15" hidden="1" outlineLevel="2" x14ac:dyDescent="0.25">
      <c r="A3479" s="1"/>
      <c r="B3479" s="8" t="s">
        <v>20</v>
      </c>
      <c r="D3479" s="10">
        <f t="shared" si="2848"/>
        <v>15217</v>
      </c>
      <c r="F3479" s="10">
        <f t="shared" si="2847"/>
        <v>15418</v>
      </c>
      <c r="G3479" s="11">
        <f t="shared" si="2845"/>
        <v>15419</v>
      </c>
      <c r="H3479"/>
      <c r="I3479" s="12"/>
      <c r="J3479"/>
      <c r="K3479"/>
      <c r="L3479"/>
      <c r="M3479"/>
      <c r="N3479"/>
    </row>
    <row r="3480" spans="1:14" ht="15" hidden="1" outlineLevel="2" x14ac:dyDescent="0.25">
      <c r="A3480" s="1"/>
      <c r="B3480" s="8" t="s">
        <v>97</v>
      </c>
      <c r="D3480" s="10">
        <f t="shared" si="2848"/>
        <v>15218</v>
      </c>
      <c r="F3480" s="10">
        <f t="shared" si="2847"/>
        <v>15420</v>
      </c>
      <c r="G3480" s="11">
        <f t="shared" si="2845"/>
        <v>15421</v>
      </c>
      <c r="H3480"/>
      <c r="I3480" s="12"/>
      <c r="J3480"/>
      <c r="K3480"/>
      <c r="L3480"/>
      <c r="M3480"/>
      <c r="N3480"/>
    </row>
    <row r="3481" spans="1:14" ht="15" hidden="1" outlineLevel="2" x14ac:dyDescent="0.25">
      <c r="A3481" s="1"/>
      <c r="B3481" s="8" t="s">
        <v>98</v>
      </c>
      <c r="D3481" s="10">
        <f t="shared" si="2848"/>
        <v>15219</v>
      </c>
      <c r="F3481" s="10">
        <f t="shared" si="2847"/>
        <v>15422</v>
      </c>
      <c r="G3481" s="11">
        <f t="shared" si="2845"/>
        <v>15423</v>
      </c>
      <c r="H3481"/>
      <c r="I3481" s="12"/>
      <c r="J3481"/>
      <c r="K3481"/>
      <c r="L3481"/>
      <c r="M3481"/>
      <c r="N3481"/>
    </row>
    <row r="3482" spans="1:14" ht="15" hidden="1" outlineLevel="2" x14ac:dyDescent="0.25">
      <c r="A3482" s="1"/>
      <c r="B3482" s="8" t="s">
        <v>22</v>
      </c>
      <c r="D3482" s="10">
        <f t="shared" si="2848"/>
        <v>15220</v>
      </c>
      <c r="F3482" s="10">
        <f t="shared" si="2847"/>
        <v>15424</v>
      </c>
      <c r="G3482" s="11">
        <f t="shared" si="2845"/>
        <v>15425</v>
      </c>
      <c r="H3482"/>
      <c r="I3482" s="12"/>
      <c r="J3482"/>
      <c r="K3482"/>
      <c r="L3482"/>
      <c r="M3482"/>
      <c r="N3482"/>
    </row>
    <row r="3483" spans="1:14" ht="15" hidden="1" outlineLevel="2" x14ac:dyDescent="0.25">
      <c r="A3483" s="1"/>
      <c r="B3483" s="8" t="s">
        <v>96</v>
      </c>
      <c r="D3483" s="10">
        <f t="shared" si="2848"/>
        <v>15221</v>
      </c>
      <c r="F3483" s="10">
        <f t="shared" si="2847"/>
        <v>15426</v>
      </c>
      <c r="G3483" s="11">
        <f t="shared" si="2845"/>
        <v>15427</v>
      </c>
      <c r="H3483"/>
      <c r="I3483" s="12"/>
      <c r="J3483"/>
      <c r="K3483"/>
      <c r="L3483"/>
      <c r="M3483"/>
      <c r="N3483"/>
    </row>
    <row r="3484" spans="1:14" ht="15" hidden="1" outlineLevel="2" x14ac:dyDescent="0.25">
      <c r="A3484" s="1"/>
      <c r="B3484" s="8" t="s">
        <v>23</v>
      </c>
      <c r="D3484" s="10">
        <f t="shared" si="2848"/>
        <v>15222</v>
      </c>
      <c r="F3484" s="10">
        <f t="shared" si="2847"/>
        <v>15428</v>
      </c>
      <c r="G3484" s="11">
        <f t="shared" si="2845"/>
        <v>15429</v>
      </c>
      <c r="H3484"/>
      <c r="I3484" s="12"/>
      <c r="J3484"/>
      <c r="K3484"/>
      <c r="L3484"/>
      <c r="M3484"/>
      <c r="N3484"/>
    </row>
    <row r="3485" spans="1:14" ht="15" hidden="1" outlineLevel="2" x14ac:dyDescent="0.25">
      <c r="A3485" s="1"/>
      <c r="B3485" s="8" t="s">
        <v>103</v>
      </c>
      <c r="D3485" s="10">
        <f t="shared" si="2848"/>
        <v>15223</v>
      </c>
      <c r="F3485" s="10">
        <f t="shared" si="2847"/>
        <v>15430</v>
      </c>
      <c r="G3485" s="11">
        <f t="shared" si="2845"/>
        <v>15431</v>
      </c>
      <c r="H3485"/>
      <c r="I3485" s="12"/>
      <c r="J3485"/>
      <c r="K3485"/>
      <c r="L3485"/>
      <c r="M3485"/>
      <c r="N3485"/>
    </row>
    <row r="3486" spans="1:14" ht="15" hidden="1" outlineLevel="2" x14ac:dyDescent="0.25">
      <c r="A3486" s="1"/>
      <c r="B3486" s="8" t="s">
        <v>24</v>
      </c>
      <c r="D3486" s="10">
        <f>D3485+1</f>
        <v>15224</v>
      </c>
      <c r="E3486" s="1">
        <f t="shared" ref="E3486" si="2849">D3486+1</f>
        <v>15225</v>
      </c>
      <c r="F3486" s="10">
        <f t="shared" si="2847"/>
        <v>15432</v>
      </c>
      <c r="G3486" s="11">
        <f t="shared" si="2845"/>
        <v>15433</v>
      </c>
      <c r="H3486"/>
      <c r="I3486" s="12"/>
      <c r="J3486"/>
      <c r="K3486"/>
      <c r="L3486"/>
      <c r="M3486"/>
      <c r="N3486"/>
    </row>
    <row r="3487" spans="1:14" ht="15" hidden="1" outlineLevel="2" x14ac:dyDescent="0.25">
      <c r="A3487" s="1"/>
      <c r="B3487" s="8" t="s">
        <v>237</v>
      </c>
      <c r="D3487" s="10">
        <f>E3486+1</f>
        <v>15226</v>
      </c>
      <c r="F3487" s="10">
        <f t="shared" si="2847"/>
        <v>15434</v>
      </c>
      <c r="G3487" s="11">
        <f t="shared" si="2845"/>
        <v>15435</v>
      </c>
      <c r="H3487"/>
      <c r="I3487" s="12"/>
      <c r="J3487"/>
      <c r="K3487"/>
      <c r="L3487"/>
      <c r="M3487"/>
      <c r="N3487"/>
    </row>
    <row r="3488" spans="1:14" ht="15" hidden="1" outlineLevel="1" x14ac:dyDescent="0.25">
      <c r="A3488" s="1"/>
      <c r="H3488"/>
      <c r="I3488" s="12"/>
      <c r="J3488"/>
      <c r="K3488"/>
      <c r="L3488"/>
      <c r="M3488"/>
      <c r="N3488"/>
    </row>
    <row r="3489" spans="1:14" ht="15" hidden="1" outlineLevel="1" x14ac:dyDescent="0.25">
      <c r="A3489" s="1" t="s">
        <v>228</v>
      </c>
      <c r="H3489"/>
      <c r="I3489" s="12"/>
      <c r="J3489"/>
      <c r="K3489"/>
      <c r="L3489"/>
      <c r="M3489"/>
      <c r="N3489"/>
    </row>
    <row r="3490" spans="1:14" hidden="1" outlineLevel="2" x14ac:dyDescent="0.25">
      <c r="B3490" s="8" t="s">
        <v>17</v>
      </c>
      <c r="D3490" s="10">
        <f>D3465+50</f>
        <v>15250</v>
      </c>
      <c r="H3490"/>
      <c r="I3490" s="12"/>
      <c r="J3490"/>
      <c r="K3490"/>
      <c r="L3490"/>
      <c r="M3490"/>
      <c r="N3490"/>
    </row>
    <row r="3491" spans="1:14" hidden="1" outlineLevel="2" x14ac:dyDescent="0.25">
      <c r="B3491" s="8" t="s">
        <v>18</v>
      </c>
      <c r="D3491" s="10">
        <f>D3490+1</f>
        <v>15251</v>
      </c>
      <c r="H3491"/>
      <c r="I3491" s="12"/>
      <c r="J3491"/>
      <c r="K3491"/>
      <c r="L3491"/>
      <c r="M3491"/>
      <c r="N3491"/>
    </row>
    <row r="3492" spans="1:14" hidden="1" outlineLevel="2" x14ac:dyDescent="0.25">
      <c r="B3492" s="8" t="s">
        <v>19</v>
      </c>
      <c r="D3492" s="10">
        <f t="shared" ref="D3492:D3494" si="2850">D3491+1</f>
        <v>15252</v>
      </c>
      <c r="H3492"/>
      <c r="I3492" s="12"/>
      <c r="J3492"/>
      <c r="K3492"/>
      <c r="L3492"/>
      <c r="M3492"/>
      <c r="N3492"/>
    </row>
    <row r="3493" spans="1:14" hidden="1" outlineLevel="2" x14ac:dyDescent="0.25">
      <c r="B3493" s="8" t="s">
        <v>6</v>
      </c>
      <c r="D3493" s="10">
        <f t="shared" si="2850"/>
        <v>15253</v>
      </c>
      <c r="H3493"/>
      <c r="I3493" s="12"/>
      <c r="J3493"/>
      <c r="K3493"/>
      <c r="L3493"/>
      <c r="M3493"/>
      <c r="N3493"/>
    </row>
    <row r="3494" spans="1:14" hidden="1" outlineLevel="2" x14ac:dyDescent="0.25">
      <c r="B3494" s="8" t="s">
        <v>239</v>
      </c>
      <c r="D3494" s="10">
        <f t="shared" si="2850"/>
        <v>15254</v>
      </c>
      <c r="H3494"/>
      <c r="I3494" s="12"/>
      <c r="J3494"/>
      <c r="K3494"/>
      <c r="L3494"/>
      <c r="M3494"/>
      <c r="N3494"/>
    </row>
    <row r="3495" spans="1:14" hidden="1" outlineLevel="2" x14ac:dyDescent="0.25">
      <c r="B3495" s="8" t="s">
        <v>92</v>
      </c>
      <c r="D3495" s="10">
        <f>D3494+1</f>
        <v>15255</v>
      </c>
      <c r="E3495" s="1">
        <f>D3495+1</f>
        <v>15256</v>
      </c>
      <c r="F3495" s="10">
        <f>F3470+50</f>
        <v>15450</v>
      </c>
      <c r="G3495" s="11">
        <f t="shared" ref="G3495:G3512" si="2851">F3495+1</f>
        <v>15451</v>
      </c>
      <c r="H3495"/>
      <c r="I3495" s="12"/>
      <c r="J3495"/>
      <c r="K3495"/>
      <c r="L3495"/>
      <c r="M3495"/>
      <c r="N3495"/>
    </row>
    <row r="3496" spans="1:14" hidden="1" outlineLevel="2" x14ac:dyDescent="0.25">
      <c r="B3496" s="8" t="s">
        <v>91</v>
      </c>
      <c r="D3496" s="10">
        <f>E3495+1</f>
        <v>15257</v>
      </c>
      <c r="E3496" s="1">
        <f t="shared" ref="E3496:E3497" si="2852">D3496+1</f>
        <v>15258</v>
      </c>
      <c r="F3496" s="10">
        <f t="shared" ref="F3496:F3512" si="2853">G3495+1</f>
        <v>15452</v>
      </c>
      <c r="G3496" s="11">
        <f t="shared" si="2851"/>
        <v>15453</v>
      </c>
      <c r="H3496"/>
      <c r="I3496" s="12"/>
      <c r="J3496"/>
      <c r="K3496"/>
      <c r="L3496"/>
      <c r="M3496"/>
      <c r="N3496"/>
    </row>
    <row r="3497" spans="1:14" hidden="1" outlineLevel="2" x14ac:dyDescent="0.25">
      <c r="B3497" s="8" t="s">
        <v>90</v>
      </c>
      <c r="D3497" s="10">
        <f>E3496+1</f>
        <v>15259</v>
      </c>
      <c r="E3497" s="1">
        <f t="shared" si="2852"/>
        <v>15260</v>
      </c>
      <c r="F3497" s="10">
        <f t="shared" si="2853"/>
        <v>15454</v>
      </c>
      <c r="G3497" s="11">
        <f t="shared" si="2851"/>
        <v>15455</v>
      </c>
      <c r="H3497"/>
      <c r="I3497" s="12"/>
      <c r="J3497"/>
      <c r="K3497"/>
      <c r="L3497"/>
      <c r="M3497"/>
      <c r="N3497"/>
    </row>
    <row r="3498" spans="1:14" hidden="1" outlineLevel="2" x14ac:dyDescent="0.25">
      <c r="B3498" s="8" t="s">
        <v>93</v>
      </c>
      <c r="D3498" s="10">
        <f>E3497+1</f>
        <v>15261</v>
      </c>
      <c r="F3498" s="10">
        <f t="shared" si="2853"/>
        <v>15456</v>
      </c>
      <c r="G3498" s="11">
        <f t="shared" si="2851"/>
        <v>15457</v>
      </c>
      <c r="H3498"/>
      <c r="I3498" s="12"/>
      <c r="J3498"/>
      <c r="K3498"/>
      <c r="L3498"/>
      <c r="M3498"/>
      <c r="N3498"/>
    </row>
    <row r="3499" spans="1:14" hidden="1" outlineLevel="2" x14ac:dyDescent="0.25">
      <c r="B3499" s="8" t="s">
        <v>95</v>
      </c>
      <c r="D3499" s="10">
        <f t="shared" ref="D3499:D3510" si="2854">D3498+1</f>
        <v>15262</v>
      </c>
      <c r="F3499" s="10">
        <f t="shared" si="2853"/>
        <v>15458</v>
      </c>
      <c r="G3499" s="11">
        <f t="shared" si="2851"/>
        <v>15459</v>
      </c>
      <c r="H3499"/>
      <c r="I3499" s="12"/>
      <c r="J3499"/>
      <c r="K3499"/>
      <c r="L3499"/>
      <c r="M3499"/>
      <c r="N3499"/>
    </row>
    <row r="3500" spans="1:14" hidden="1" outlineLevel="2" x14ac:dyDescent="0.25">
      <c r="B3500" s="8" t="s">
        <v>94</v>
      </c>
      <c r="D3500" s="10">
        <f t="shared" si="2854"/>
        <v>15263</v>
      </c>
      <c r="F3500" s="10">
        <f t="shared" si="2853"/>
        <v>15460</v>
      </c>
      <c r="G3500" s="11">
        <f t="shared" si="2851"/>
        <v>15461</v>
      </c>
      <c r="H3500"/>
      <c r="I3500" s="12"/>
      <c r="J3500"/>
      <c r="K3500"/>
      <c r="L3500"/>
      <c r="M3500"/>
      <c r="N3500"/>
    </row>
    <row r="3501" spans="1:14" hidden="1" outlineLevel="2" x14ac:dyDescent="0.25">
      <c r="B3501" s="8" t="s">
        <v>14</v>
      </c>
      <c r="D3501" s="10">
        <f t="shared" si="2854"/>
        <v>15264</v>
      </c>
      <c r="F3501" s="10">
        <f t="shared" si="2853"/>
        <v>15462</v>
      </c>
      <c r="G3501" s="11">
        <f t="shared" si="2851"/>
        <v>15463</v>
      </c>
      <c r="H3501"/>
      <c r="I3501" s="12"/>
      <c r="J3501"/>
      <c r="K3501"/>
      <c r="L3501"/>
      <c r="M3501"/>
      <c r="N3501"/>
    </row>
    <row r="3502" spans="1:14" hidden="1" outlineLevel="2" x14ac:dyDescent="0.25">
      <c r="B3502" s="8" t="s">
        <v>15</v>
      </c>
      <c r="D3502" s="10">
        <f>D3501+1</f>
        <v>15265</v>
      </c>
      <c r="F3502" s="10">
        <f t="shared" si="2853"/>
        <v>15464</v>
      </c>
      <c r="G3502" s="11">
        <f t="shared" si="2851"/>
        <v>15465</v>
      </c>
      <c r="H3502"/>
      <c r="I3502" s="12"/>
      <c r="J3502"/>
      <c r="K3502"/>
      <c r="L3502"/>
      <c r="M3502"/>
      <c r="N3502"/>
    </row>
    <row r="3503" spans="1:14" hidden="1" outlineLevel="2" x14ac:dyDescent="0.25">
      <c r="B3503" s="8" t="s">
        <v>16</v>
      </c>
      <c r="D3503" s="10">
        <f t="shared" si="2854"/>
        <v>15266</v>
      </c>
      <c r="F3503" s="10">
        <f t="shared" si="2853"/>
        <v>15466</v>
      </c>
      <c r="G3503" s="11">
        <f t="shared" si="2851"/>
        <v>15467</v>
      </c>
      <c r="H3503"/>
      <c r="I3503" s="12"/>
      <c r="J3503"/>
      <c r="K3503"/>
      <c r="L3503"/>
      <c r="M3503"/>
      <c r="N3503"/>
    </row>
    <row r="3504" spans="1:14" ht="15" hidden="1" outlineLevel="2" x14ac:dyDescent="0.25">
      <c r="A3504" s="1"/>
      <c r="B3504" s="8" t="s">
        <v>20</v>
      </c>
      <c r="D3504" s="10">
        <f t="shared" si="2854"/>
        <v>15267</v>
      </c>
      <c r="F3504" s="10">
        <f t="shared" si="2853"/>
        <v>15468</v>
      </c>
      <c r="G3504" s="11">
        <f t="shared" si="2851"/>
        <v>15469</v>
      </c>
      <c r="H3504"/>
      <c r="I3504" s="12"/>
      <c r="J3504"/>
      <c r="K3504"/>
      <c r="L3504"/>
      <c r="M3504"/>
      <c r="N3504"/>
    </row>
    <row r="3505" spans="1:14" ht="15" hidden="1" outlineLevel="2" x14ac:dyDescent="0.25">
      <c r="A3505" s="1"/>
      <c r="B3505" s="8" t="s">
        <v>97</v>
      </c>
      <c r="D3505" s="10">
        <f t="shared" si="2854"/>
        <v>15268</v>
      </c>
      <c r="F3505" s="10">
        <f t="shared" si="2853"/>
        <v>15470</v>
      </c>
      <c r="G3505" s="11">
        <f t="shared" si="2851"/>
        <v>15471</v>
      </c>
      <c r="H3505"/>
      <c r="I3505" s="12"/>
      <c r="J3505"/>
      <c r="K3505"/>
      <c r="L3505"/>
      <c r="M3505"/>
      <c r="N3505"/>
    </row>
    <row r="3506" spans="1:14" ht="15" hidden="1" outlineLevel="2" x14ac:dyDescent="0.25">
      <c r="A3506" s="1"/>
      <c r="B3506" s="8" t="s">
        <v>98</v>
      </c>
      <c r="D3506" s="10">
        <f t="shared" si="2854"/>
        <v>15269</v>
      </c>
      <c r="F3506" s="10">
        <f t="shared" si="2853"/>
        <v>15472</v>
      </c>
      <c r="G3506" s="11">
        <f t="shared" si="2851"/>
        <v>15473</v>
      </c>
      <c r="H3506"/>
      <c r="I3506" s="12"/>
      <c r="J3506"/>
      <c r="K3506"/>
      <c r="L3506"/>
      <c r="M3506"/>
      <c r="N3506"/>
    </row>
    <row r="3507" spans="1:14" ht="15" hidden="1" outlineLevel="2" x14ac:dyDescent="0.25">
      <c r="A3507" s="1"/>
      <c r="B3507" s="8" t="s">
        <v>22</v>
      </c>
      <c r="D3507" s="10">
        <f t="shared" si="2854"/>
        <v>15270</v>
      </c>
      <c r="F3507" s="10">
        <f t="shared" si="2853"/>
        <v>15474</v>
      </c>
      <c r="G3507" s="11">
        <f t="shared" si="2851"/>
        <v>15475</v>
      </c>
      <c r="H3507"/>
      <c r="I3507" s="12"/>
      <c r="J3507"/>
      <c r="K3507"/>
      <c r="L3507"/>
      <c r="M3507"/>
      <c r="N3507"/>
    </row>
    <row r="3508" spans="1:14" ht="15" hidden="1" outlineLevel="2" x14ac:dyDescent="0.25">
      <c r="A3508" s="1"/>
      <c r="B3508" s="8" t="s">
        <v>96</v>
      </c>
      <c r="D3508" s="10">
        <f t="shared" si="2854"/>
        <v>15271</v>
      </c>
      <c r="F3508" s="10">
        <f t="shared" si="2853"/>
        <v>15476</v>
      </c>
      <c r="G3508" s="11">
        <f t="shared" si="2851"/>
        <v>15477</v>
      </c>
      <c r="H3508"/>
      <c r="I3508" s="12"/>
      <c r="J3508"/>
      <c r="K3508"/>
      <c r="L3508"/>
      <c r="M3508"/>
      <c r="N3508"/>
    </row>
    <row r="3509" spans="1:14" ht="15" hidden="1" outlineLevel="2" x14ac:dyDescent="0.25">
      <c r="A3509" s="1"/>
      <c r="B3509" s="8" t="s">
        <v>23</v>
      </c>
      <c r="D3509" s="10">
        <f t="shared" si="2854"/>
        <v>15272</v>
      </c>
      <c r="F3509" s="10">
        <f t="shared" si="2853"/>
        <v>15478</v>
      </c>
      <c r="G3509" s="11">
        <f t="shared" si="2851"/>
        <v>15479</v>
      </c>
      <c r="H3509"/>
      <c r="I3509" s="12"/>
      <c r="J3509"/>
      <c r="K3509"/>
      <c r="L3509"/>
      <c r="M3509"/>
      <c r="N3509"/>
    </row>
    <row r="3510" spans="1:14" ht="15" hidden="1" outlineLevel="2" x14ac:dyDescent="0.25">
      <c r="A3510" s="1"/>
      <c r="B3510" s="8" t="s">
        <v>103</v>
      </c>
      <c r="D3510" s="10">
        <f t="shared" si="2854"/>
        <v>15273</v>
      </c>
      <c r="F3510" s="10">
        <f t="shared" si="2853"/>
        <v>15480</v>
      </c>
      <c r="G3510" s="11">
        <f t="shared" si="2851"/>
        <v>15481</v>
      </c>
      <c r="H3510"/>
      <c r="I3510" s="12"/>
      <c r="J3510"/>
      <c r="K3510"/>
      <c r="L3510"/>
      <c r="M3510"/>
      <c r="N3510"/>
    </row>
    <row r="3511" spans="1:14" ht="15" hidden="1" outlineLevel="2" x14ac:dyDescent="0.25">
      <c r="A3511" s="1"/>
      <c r="B3511" s="8" t="s">
        <v>24</v>
      </c>
      <c r="D3511" s="10">
        <f>D3510+1</f>
        <v>15274</v>
      </c>
      <c r="E3511" s="1">
        <f t="shared" ref="E3511" si="2855">D3511+1</f>
        <v>15275</v>
      </c>
      <c r="F3511" s="10">
        <f t="shared" si="2853"/>
        <v>15482</v>
      </c>
      <c r="G3511" s="11">
        <f t="shared" si="2851"/>
        <v>15483</v>
      </c>
      <c r="H3511"/>
      <c r="I3511" s="12"/>
      <c r="J3511"/>
      <c r="K3511"/>
      <c r="L3511"/>
      <c r="M3511"/>
      <c r="N3511"/>
    </row>
    <row r="3512" spans="1:14" ht="15" hidden="1" outlineLevel="2" x14ac:dyDescent="0.25">
      <c r="A3512" s="1"/>
      <c r="B3512" s="8" t="s">
        <v>237</v>
      </c>
      <c r="D3512" s="10">
        <f>E3511+1</f>
        <v>15276</v>
      </c>
      <c r="F3512" s="10">
        <f t="shared" si="2853"/>
        <v>15484</v>
      </c>
      <c r="G3512" s="11">
        <f t="shared" si="2851"/>
        <v>15485</v>
      </c>
      <c r="H3512"/>
      <c r="I3512" s="12"/>
      <c r="J3512"/>
      <c r="K3512"/>
      <c r="L3512"/>
      <c r="M3512"/>
      <c r="N3512"/>
    </row>
    <row r="3513" spans="1:14" ht="15" hidden="1" outlineLevel="1" x14ac:dyDescent="0.25">
      <c r="A3513" s="1"/>
      <c r="H3513"/>
      <c r="I3513" s="12"/>
      <c r="J3513"/>
      <c r="K3513"/>
      <c r="L3513"/>
      <c r="M3513"/>
      <c r="N3513"/>
    </row>
    <row r="3514" spans="1:14" collapsed="1" x14ac:dyDescent="0.25">
      <c r="H3514"/>
      <c r="I3514" s="12"/>
      <c r="J3514"/>
      <c r="K3514"/>
      <c r="L3514"/>
      <c r="M3514"/>
      <c r="N3514"/>
    </row>
    <row r="3515" spans="1:14" x14ac:dyDescent="0.25">
      <c r="B3515" s="7" t="str">
        <f t="shared" ref="B3515:B3546" si="2856">CONCATENATE("Circuit #",C3515)</f>
        <v>Circuit #2</v>
      </c>
      <c r="C3515" s="1">
        <v>2</v>
      </c>
      <c r="D3515" s="10">
        <v>15500</v>
      </c>
      <c r="E3515" s="1">
        <f>D3515+(E3349-D3349)</f>
        <v>15776</v>
      </c>
      <c r="F3515" s="10">
        <f>D3515+300</f>
        <v>15800</v>
      </c>
      <c r="G3515" s="11">
        <f>F3515+(G3349-F3349)</f>
        <v>16225</v>
      </c>
      <c r="H3515"/>
      <c r="I3515" s="12"/>
      <c r="J3515"/>
      <c r="K3515"/>
      <c r="L3515"/>
      <c r="M3515"/>
      <c r="N3515"/>
    </row>
    <row r="3516" spans="1:14" x14ac:dyDescent="0.25">
      <c r="B3516" s="7" t="str">
        <f t="shared" si="2856"/>
        <v>Circuit #3</v>
      </c>
      <c r="C3516" s="1">
        <f>C3515+1</f>
        <v>3</v>
      </c>
      <c r="D3516" s="10">
        <f>D3515+500</f>
        <v>16000</v>
      </c>
      <c r="E3516" s="1">
        <f>D3516+(E3515-D3515)</f>
        <v>16276</v>
      </c>
      <c r="F3516" s="10">
        <f>D3516+300</f>
        <v>16300</v>
      </c>
      <c r="G3516" s="11">
        <f>F3516+(G3515-F3515)</f>
        <v>16725</v>
      </c>
    </row>
    <row r="3517" spans="1:14" x14ac:dyDescent="0.25">
      <c r="B3517" s="7" t="str">
        <f t="shared" si="2856"/>
        <v>Circuit #4</v>
      </c>
      <c r="C3517" s="1">
        <f t="shared" ref="C3517:C3580" si="2857">C3516+1</f>
        <v>4</v>
      </c>
      <c r="D3517" s="10">
        <f t="shared" ref="D3517:D3580" si="2858">D3516+500</f>
        <v>16500</v>
      </c>
      <c r="E3517" s="1">
        <f t="shared" ref="E3517:E3580" si="2859">D3517+(E3516-D3516)</f>
        <v>16776</v>
      </c>
      <c r="F3517" s="10">
        <f t="shared" ref="F3517:F3580" si="2860">D3517+300</f>
        <v>16800</v>
      </c>
      <c r="G3517" s="11">
        <f t="shared" ref="G3517:G3580" si="2861">F3517+(G3516-F3516)</f>
        <v>17225</v>
      </c>
    </row>
    <row r="3518" spans="1:14" x14ac:dyDescent="0.25">
      <c r="B3518" s="7" t="str">
        <f t="shared" si="2856"/>
        <v>Circuit #5</v>
      </c>
      <c r="C3518" s="1">
        <f t="shared" si="2857"/>
        <v>5</v>
      </c>
      <c r="D3518" s="10">
        <f t="shared" si="2858"/>
        <v>17000</v>
      </c>
      <c r="E3518" s="1">
        <f t="shared" si="2859"/>
        <v>17276</v>
      </c>
      <c r="F3518" s="10">
        <f t="shared" si="2860"/>
        <v>17300</v>
      </c>
      <c r="G3518" s="11">
        <f t="shared" si="2861"/>
        <v>17725</v>
      </c>
    </row>
    <row r="3519" spans="1:14" x14ac:dyDescent="0.25">
      <c r="B3519" s="7" t="str">
        <f t="shared" si="2856"/>
        <v>Circuit #6</v>
      </c>
      <c r="C3519" s="1">
        <f t="shared" si="2857"/>
        <v>6</v>
      </c>
      <c r="D3519" s="10">
        <f t="shared" si="2858"/>
        <v>17500</v>
      </c>
      <c r="E3519" s="1">
        <f t="shared" si="2859"/>
        <v>17776</v>
      </c>
      <c r="F3519" s="10">
        <f t="shared" si="2860"/>
        <v>17800</v>
      </c>
      <c r="G3519" s="11">
        <f t="shared" si="2861"/>
        <v>18225</v>
      </c>
    </row>
    <row r="3520" spans="1:14" x14ac:dyDescent="0.25">
      <c r="B3520" s="7" t="str">
        <f t="shared" si="2856"/>
        <v>Circuit #7</v>
      </c>
      <c r="C3520" s="1">
        <f t="shared" si="2857"/>
        <v>7</v>
      </c>
      <c r="D3520" s="10">
        <f t="shared" si="2858"/>
        <v>18000</v>
      </c>
      <c r="E3520" s="1">
        <f t="shared" si="2859"/>
        <v>18276</v>
      </c>
      <c r="F3520" s="10">
        <f t="shared" si="2860"/>
        <v>18300</v>
      </c>
      <c r="G3520" s="11">
        <f t="shared" si="2861"/>
        <v>18725</v>
      </c>
    </row>
    <row r="3521" spans="2:7" x14ac:dyDescent="0.25">
      <c r="B3521" s="7" t="str">
        <f t="shared" si="2856"/>
        <v>Circuit #8</v>
      </c>
      <c r="C3521" s="1">
        <f t="shared" si="2857"/>
        <v>8</v>
      </c>
      <c r="D3521" s="10">
        <f t="shared" si="2858"/>
        <v>18500</v>
      </c>
      <c r="E3521" s="1">
        <f t="shared" si="2859"/>
        <v>18776</v>
      </c>
      <c r="F3521" s="10">
        <f t="shared" si="2860"/>
        <v>18800</v>
      </c>
      <c r="G3521" s="11">
        <f t="shared" si="2861"/>
        <v>19225</v>
      </c>
    </row>
    <row r="3522" spans="2:7" x14ac:dyDescent="0.25">
      <c r="B3522" s="7" t="str">
        <f t="shared" si="2856"/>
        <v>Circuit #9</v>
      </c>
      <c r="C3522" s="1">
        <f t="shared" si="2857"/>
        <v>9</v>
      </c>
      <c r="D3522" s="10">
        <f t="shared" si="2858"/>
        <v>19000</v>
      </c>
      <c r="E3522" s="1">
        <f t="shared" si="2859"/>
        <v>19276</v>
      </c>
      <c r="F3522" s="10">
        <f t="shared" si="2860"/>
        <v>19300</v>
      </c>
      <c r="G3522" s="11">
        <f t="shared" si="2861"/>
        <v>19725</v>
      </c>
    </row>
    <row r="3523" spans="2:7" x14ac:dyDescent="0.25">
      <c r="B3523" s="7" t="str">
        <f t="shared" si="2856"/>
        <v>Circuit #10</v>
      </c>
      <c r="C3523" s="1">
        <f t="shared" si="2857"/>
        <v>10</v>
      </c>
      <c r="D3523" s="10">
        <f t="shared" si="2858"/>
        <v>19500</v>
      </c>
      <c r="E3523" s="1">
        <f t="shared" si="2859"/>
        <v>19776</v>
      </c>
      <c r="F3523" s="10">
        <f t="shared" si="2860"/>
        <v>19800</v>
      </c>
      <c r="G3523" s="11">
        <f t="shared" si="2861"/>
        <v>20225</v>
      </c>
    </row>
    <row r="3524" spans="2:7" x14ac:dyDescent="0.25">
      <c r="B3524" s="7" t="str">
        <f t="shared" si="2856"/>
        <v>Circuit #11</v>
      </c>
      <c r="C3524" s="1">
        <f t="shared" si="2857"/>
        <v>11</v>
      </c>
      <c r="D3524" s="10">
        <f t="shared" si="2858"/>
        <v>20000</v>
      </c>
      <c r="E3524" s="1">
        <f t="shared" si="2859"/>
        <v>20276</v>
      </c>
      <c r="F3524" s="10">
        <f t="shared" si="2860"/>
        <v>20300</v>
      </c>
      <c r="G3524" s="11">
        <f t="shared" si="2861"/>
        <v>20725</v>
      </c>
    </row>
    <row r="3525" spans="2:7" x14ac:dyDescent="0.25">
      <c r="B3525" s="7" t="str">
        <f t="shared" si="2856"/>
        <v>Circuit #12</v>
      </c>
      <c r="C3525" s="1">
        <f t="shared" si="2857"/>
        <v>12</v>
      </c>
      <c r="D3525" s="10">
        <f t="shared" si="2858"/>
        <v>20500</v>
      </c>
      <c r="E3525" s="1">
        <f t="shared" si="2859"/>
        <v>20776</v>
      </c>
      <c r="F3525" s="10">
        <f t="shared" si="2860"/>
        <v>20800</v>
      </c>
      <c r="G3525" s="11">
        <f t="shared" si="2861"/>
        <v>21225</v>
      </c>
    </row>
    <row r="3526" spans="2:7" x14ac:dyDescent="0.25">
      <c r="B3526" s="7" t="str">
        <f t="shared" si="2856"/>
        <v>Circuit #13</v>
      </c>
      <c r="C3526" s="1">
        <f t="shared" si="2857"/>
        <v>13</v>
      </c>
      <c r="D3526" s="10">
        <f t="shared" si="2858"/>
        <v>21000</v>
      </c>
      <c r="E3526" s="1">
        <f t="shared" si="2859"/>
        <v>21276</v>
      </c>
      <c r="F3526" s="10">
        <f t="shared" si="2860"/>
        <v>21300</v>
      </c>
      <c r="G3526" s="11">
        <f t="shared" si="2861"/>
        <v>21725</v>
      </c>
    </row>
    <row r="3527" spans="2:7" x14ac:dyDescent="0.25">
      <c r="B3527" s="7" t="str">
        <f t="shared" si="2856"/>
        <v>Circuit #14</v>
      </c>
      <c r="C3527" s="1">
        <f t="shared" si="2857"/>
        <v>14</v>
      </c>
      <c r="D3527" s="10">
        <f t="shared" si="2858"/>
        <v>21500</v>
      </c>
      <c r="E3527" s="1">
        <f t="shared" si="2859"/>
        <v>21776</v>
      </c>
      <c r="F3527" s="10">
        <f t="shared" si="2860"/>
        <v>21800</v>
      </c>
      <c r="G3527" s="11">
        <f t="shared" si="2861"/>
        <v>22225</v>
      </c>
    </row>
    <row r="3528" spans="2:7" x14ac:dyDescent="0.25">
      <c r="B3528" s="7" t="str">
        <f t="shared" si="2856"/>
        <v>Circuit #15</v>
      </c>
      <c r="C3528" s="1">
        <f t="shared" si="2857"/>
        <v>15</v>
      </c>
      <c r="D3528" s="10">
        <f t="shared" si="2858"/>
        <v>22000</v>
      </c>
      <c r="E3528" s="1">
        <f t="shared" si="2859"/>
        <v>22276</v>
      </c>
      <c r="F3528" s="10">
        <f t="shared" si="2860"/>
        <v>22300</v>
      </c>
      <c r="G3528" s="11">
        <f t="shared" si="2861"/>
        <v>22725</v>
      </c>
    </row>
    <row r="3529" spans="2:7" x14ac:dyDescent="0.25">
      <c r="B3529" s="7" t="str">
        <f t="shared" si="2856"/>
        <v>Circuit #16</v>
      </c>
      <c r="C3529" s="1">
        <f t="shared" si="2857"/>
        <v>16</v>
      </c>
      <c r="D3529" s="10">
        <f t="shared" si="2858"/>
        <v>22500</v>
      </c>
      <c r="E3529" s="1">
        <f t="shared" si="2859"/>
        <v>22776</v>
      </c>
      <c r="F3529" s="10">
        <f t="shared" si="2860"/>
        <v>22800</v>
      </c>
      <c r="G3529" s="11">
        <f t="shared" si="2861"/>
        <v>23225</v>
      </c>
    </row>
    <row r="3530" spans="2:7" x14ac:dyDescent="0.25">
      <c r="B3530" s="7" t="str">
        <f t="shared" si="2856"/>
        <v>Circuit #17</v>
      </c>
      <c r="C3530" s="1">
        <f t="shared" si="2857"/>
        <v>17</v>
      </c>
      <c r="D3530" s="10">
        <f t="shared" si="2858"/>
        <v>23000</v>
      </c>
      <c r="E3530" s="1">
        <f t="shared" si="2859"/>
        <v>23276</v>
      </c>
      <c r="F3530" s="10">
        <f t="shared" si="2860"/>
        <v>23300</v>
      </c>
      <c r="G3530" s="11">
        <f t="shared" si="2861"/>
        <v>23725</v>
      </c>
    </row>
    <row r="3531" spans="2:7" x14ac:dyDescent="0.25">
      <c r="B3531" s="7" t="str">
        <f t="shared" si="2856"/>
        <v>Circuit #18</v>
      </c>
      <c r="C3531" s="1">
        <f t="shared" si="2857"/>
        <v>18</v>
      </c>
      <c r="D3531" s="10">
        <f t="shared" si="2858"/>
        <v>23500</v>
      </c>
      <c r="E3531" s="1">
        <f t="shared" si="2859"/>
        <v>23776</v>
      </c>
      <c r="F3531" s="10">
        <f t="shared" si="2860"/>
        <v>23800</v>
      </c>
      <c r="G3531" s="11">
        <f t="shared" si="2861"/>
        <v>24225</v>
      </c>
    </row>
    <row r="3532" spans="2:7" x14ac:dyDescent="0.25">
      <c r="B3532" s="7" t="str">
        <f t="shared" si="2856"/>
        <v>Circuit #19</v>
      </c>
      <c r="C3532" s="1">
        <f t="shared" si="2857"/>
        <v>19</v>
      </c>
      <c r="D3532" s="10">
        <f t="shared" si="2858"/>
        <v>24000</v>
      </c>
      <c r="E3532" s="1">
        <f t="shared" si="2859"/>
        <v>24276</v>
      </c>
      <c r="F3532" s="10">
        <f t="shared" si="2860"/>
        <v>24300</v>
      </c>
      <c r="G3532" s="11">
        <f t="shared" si="2861"/>
        <v>24725</v>
      </c>
    </row>
    <row r="3533" spans="2:7" x14ac:dyDescent="0.25">
      <c r="B3533" s="7" t="str">
        <f t="shared" si="2856"/>
        <v>Circuit #20</v>
      </c>
      <c r="C3533" s="1">
        <f t="shared" si="2857"/>
        <v>20</v>
      </c>
      <c r="D3533" s="10">
        <f t="shared" si="2858"/>
        <v>24500</v>
      </c>
      <c r="E3533" s="1">
        <f t="shared" si="2859"/>
        <v>24776</v>
      </c>
      <c r="F3533" s="10">
        <f t="shared" si="2860"/>
        <v>24800</v>
      </c>
      <c r="G3533" s="11">
        <f t="shared" si="2861"/>
        <v>25225</v>
      </c>
    </row>
    <row r="3534" spans="2:7" x14ac:dyDescent="0.25">
      <c r="B3534" s="7" t="str">
        <f t="shared" si="2856"/>
        <v>Circuit #21</v>
      </c>
      <c r="C3534" s="1">
        <f t="shared" si="2857"/>
        <v>21</v>
      </c>
      <c r="D3534" s="10">
        <f t="shared" si="2858"/>
        <v>25000</v>
      </c>
      <c r="E3534" s="1">
        <f t="shared" si="2859"/>
        <v>25276</v>
      </c>
      <c r="F3534" s="10">
        <f t="shared" si="2860"/>
        <v>25300</v>
      </c>
      <c r="G3534" s="11">
        <f t="shared" si="2861"/>
        <v>25725</v>
      </c>
    </row>
    <row r="3535" spans="2:7" x14ac:dyDescent="0.25">
      <c r="B3535" s="7" t="str">
        <f t="shared" si="2856"/>
        <v>Circuit #22</v>
      </c>
      <c r="C3535" s="1">
        <f t="shared" si="2857"/>
        <v>22</v>
      </c>
      <c r="D3535" s="10">
        <f t="shared" si="2858"/>
        <v>25500</v>
      </c>
      <c r="E3535" s="1">
        <f t="shared" si="2859"/>
        <v>25776</v>
      </c>
      <c r="F3535" s="10">
        <f t="shared" si="2860"/>
        <v>25800</v>
      </c>
      <c r="G3535" s="11">
        <f t="shared" si="2861"/>
        <v>26225</v>
      </c>
    </row>
    <row r="3536" spans="2:7" x14ac:dyDescent="0.25">
      <c r="B3536" s="7" t="str">
        <f t="shared" si="2856"/>
        <v>Circuit #23</v>
      </c>
      <c r="C3536" s="1">
        <f t="shared" si="2857"/>
        <v>23</v>
      </c>
      <c r="D3536" s="10">
        <f t="shared" si="2858"/>
        <v>26000</v>
      </c>
      <c r="E3536" s="1">
        <f t="shared" si="2859"/>
        <v>26276</v>
      </c>
      <c r="F3536" s="10">
        <f t="shared" si="2860"/>
        <v>26300</v>
      </c>
      <c r="G3536" s="11">
        <f t="shared" si="2861"/>
        <v>26725</v>
      </c>
    </row>
    <row r="3537" spans="2:7" x14ac:dyDescent="0.25">
      <c r="B3537" s="7" t="str">
        <f t="shared" si="2856"/>
        <v>Circuit #24</v>
      </c>
      <c r="C3537" s="1">
        <f t="shared" si="2857"/>
        <v>24</v>
      </c>
      <c r="D3537" s="10">
        <f t="shared" si="2858"/>
        <v>26500</v>
      </c>
      <c r="E3537" s="1">
        <f t="shared" si="2859"/>
        <v>26776</v>
      </c>
      <c r="F3537" s="10">
        <f t="shared" si="2860"/>
        <v>26800</v>
      </c>
      <c r="G3537" s="11">
        <f t="shared" si="2861"/>
        <v>27225</v>
      </c>
    </row>
    <row r="3538" spans="2:7" x14ac:dyDescent="0.25">
      <c r="B3538" s="7" t="str">
        <f t="shared" si="2856"/>
        <v>Circuit #25</v>
      </c>
      <c r="C3538" s="1">
        <f t="shared" si="2857"/>
        <v>25</v>
      </c>
      <c r="D3538" s="10">
        <f t="shared" si="2858"/>
        <v>27000</v>
      </c>
      <c r="E3538" s="1">
        <f t="shared" si="2859"/>
        <v>27276</v>
      </c>
      <c r="F3538" s="10">
        <f t="shared" si="2860"/>
        <v>27300</v>
      </c>
      <c r="G3538" s="11">
        <f t="shared" si="2861"/>
        <v>27725</v>
      </c>
    </row>
    <row r="3539" spans="2:7" x14ac:dyDescent="0.25">
      <c r="B3539" s="7" t="str">
        <f t="shared" si="2856"/>
        <v>Circuit #26</v>
      </c>
      <c r="C3539" s="1">
        <f t="shared" si="2857"/>
        <v>26</v>
      </c>
      <c r="D3539" s="10">
        <f t="shared" si="2858"/>
        <v>27500</v>
      </c>
      <c r="E3539" s="1">
        <f t="shared" si="2859"/>
        <v>27776</v>
      </c>
      <c r="F3539" s="10">
        <f t="shared" si="2860"/>
        <v>27800</v>
      </c>
      <c r="G3539" s="11">
        <f t="shared" si="2861"/>
        <v>28225</v>
      </c>
    </row>
    <row r="3540" spans="2:7" x14ac:dyDescent="0.25">
      <c r="B3540" s="7" t="str">
        <f t="shared" si="2856"/>
        <v>Circuit #27</v>
      </c>
      <c r="C3540" s="1">
        <f t="shared" si="2857"/>
        <v>27</v>
      </c>
      <c r="D3540" s="10">
        <f t="shared" si="2858"/>
        <v>28000</v>
      </c>
      <c r="E3540" s="1">
        <f t="shared" si="2859"/>
        <v>28276</v>
      </c>
      <c r="F3540" s="10">
        <f t="shared" si="2860"/>
        <v>28300</v>
      </c>
      <c r="G3540" s="11">
        <f t="shared" si="2861"/>
        <v>28725</v>
      </c>
    </row>
    <row r="3541" spans="2:7" x14ac:dyDescent="0.25">
      <c r="B3541" s="7" t="str">
        <f t="shared" si="2856"/>
        <v>Circuit #28</v>
      </c>
      <c r="C3541" s="1">
        <f t="shared" si="2857"/>
        <v>28</v>
      </c>
      <c r="D3541" s="10">
        <f t="shared" si="2858"/>
        <v>28500</v>
      </c>
      <c r="E3541" s="1">
        <f t="shared" si="2859"/>
        <v>28776</v>
      </c>
      <c r="F3541" s="10">
        <f t="shared" si="2860"/>
        <v>28800</v>
      </c>
      <c r="G3541" s="11">
        <f t="shared" si="2861"/>
        <v>29225</v>
      </c>
    </row>
    <row r="3542" spans="2:7" x14ac:dyDescent="0.25">
      <c r="B3542" s="7" t="str">
        <f t="shared" si="2856"/>
        <v>Circuit #29</v>
      </c>
      <c r="C3542" s="1">
        <f t="shared" si="2857"/>
        <v>29</v>
      </c>
      <c r="D3542" s="10">
        <f t="shared" si="2858"/>
        <v>29000</v>
      </c>
      <c r="E3542" s="1">
        <f t="shared" si="2859"/>
        <v>29276</v>
      </c>
      <c r="F3542" s="10">
        <f t="shared" si="2860"/>
        <v>29300</v>
      </c>
      <c r="G3542" s="11">
        <f t="shared" si="2861"/>
        <v>29725</v>
      </c>
    </row>
    <row r="3543" spans="2:7" x14ac:dyDescent="0.25">
      <c r="B3543" s="7" t="str">
        <f t="shared" si="2856"/>
        <v>Circuit #30</v>
      </c>
      <c r="C3543" s="1">
        <f t="shared" si="2857"/>
        <v>30</v>
      </c>
      <c r="D3543" s="10">
        <f t="shared" si="2858"/>
        <v>29500</v>
      </c>
      <c r="E3543" s="1">
        <f t="shared" si="2859"/>
        <v>29776</v>
      </c>
      <c r="F3543" s="10">
        <f t="shared" si="2860"/>
        <v>29800</v>
      </c>
      <c r="G3543" s="11">
        <f t="shared" si="2861"/>
        <v>30225</v>
      </c>
    </row>
    <row r="3544" spans="2:7" x14ac:dyDescent="0.25">
      <c r="B3544" s="7" t="str">
        <f t="shared" si="2856"/>
        <v>Circuit #31</v>
      </c>
      <c r="C3544" s="1">
        <f t="shared" si="2857"/>
        <v>31</v>
      </c>
      <c r="D3544" s="10">
        <f t="shared" si="2858"/>
        <v>30000</v>
      </c>
      <c r="E3544" s="1">
        <f t="shared" si="2859"/>
        <v>30276</v>
      </c>
      <c r="F3544" s="10">
        <f t="shared" si="2860"/>
        <v>30300</v>
      </c>
      <c r="G3544" s="11">
        <f t="shared" si="2861"/>
        <v>30725</v>
      </c>
    </row>
    <row r="3545" spans="2:7" x14ac:dyDescent="0.25">
      <c r="B3545" s="7" t="str">
        <f t="shared" si="2856"/>
        <v>Circuit #32</v>
      </c>
      <c r="C3545" s="1">
        <f t="shared" si="2857"/>
        <v>32</v>
      </c>
      <c r="D3545" s="10">
        <f t="shared" si="2858"/>
        <v>30500</v>
      </c>
      <c r="E3545" s="1">
        <f t="shared" si="2859"/>
        <v>30776</v>
      </c>
      <c r="F3545" s="10">
        <f t="shared" si="2860"/>
        <v>30800</v>
      </c>
      <c r="G3545" s="11">
        <f t="shared" si="2861"/>
        <v>31225</v>
      </c>
    </row>
    <row r="3546" spans="2:7" x14ac:dyDescent="0.25">
      <c r="B3546" s="7" t="str">
        <f t="shared" si="2856"/>
        <v>Circuit #33</v>
      </c>
      <c r="C3546" s="1">
        <f t="shared" si="2857"/>
        <v>33</v>
      </c>
      <c r="D3546" s="10">
        <f t="shared" si="2858"/>
        <v>31000</v>
      </c>
      <c r="E3546" s="1">
        <f t="shared" si="2859"/>
        <v>31276</v>
      </c>
      <c r="F3546" s="10">
        <f t="shared" si="2860"/>
        <v>31300</v>
      </c>
      <c r="G3546" s="11">
        <f t="shared" si="2861"/>
        <v>31725</v>
      </c>
    </row>
    <row r="3547" spans="2:7" x14ac:dyDescent="0.25">
      <c r="B3547" s="7" t="str">
        <f t="shared" ref="B3547:B3578" si="2862">CONCATENATE("Circuit #",C3547)</f>
        <v>Circuit #34</v>
      </c>
      <c r="C3547" s="1">
        <f t="shared" si="2857"/>
        <v>34</v>
      </c>
      <c r="D3547" s="10">
        <f t="shared" si="2858"/>
        <v>31500</v>
      </c>
      <c r="E3547" s="1">
        <f t="shared" si="2859"/>
        <v>31776</v>
      </c>
      <c r="F3547" s="10">
        <f t="shared" si="2860"/>
        <v>31800</v>
      </c>
      <c r="G3547" s="11">
        <f t="shared" si="2861"/>
        <v>32225</v>
      </c>
    </row>
    <row r="3548" spans="2:7" x14ac:dyDescent="0.25">
      <c r="B3548" s="7" t="str">
        <f t="shared" si="2862"/>
        <v>Circuit #35</v>
      </c>
      <c r="C3548" s="1">
        <f t="shared" si="2857"/>
        <v>35</v>
      </c>
      <c r="D3548" s="10">
        <f t="shared" si="2858"/>
        <v>32000</v>
      </c>
      <c r="E3548" s="1">
        <f t="shared" si="2859"/>
        <v>32276</v>
      </c>
      <c r="F3548" s="10">
        <f t="shared" si="2860"/>
        <v>32300</v>
      </c>
      <c r="G3548" s="11">
        <f t="shared" si="2861"/>
        <v>32725</v>
      </c>
    </row>
    <row r="3549" spans="2:7" x14ac:dyDescent="0.25">
      <c r="B3549" s="7" t="str">
        <f t="shared" si="2862"/>
        <v>Circuit #36</v>
      </c>
      <c r="C3549" s="1">
        <f t="shared" si="2857"/>
        <v>36</v>
      </c>
      <c r="D3549" s="10">
        <f t="shared" si="2858"/>
        <v>32500</v>
      </c>
      <c r="E3549" s="1">
        <f t="shared" si="2859"/>
        <v>32776</v>
      </c>
      <c r="F3549" s="10">
        <f t="shared" si="2860"/>
        <v>32800</v>
      </c>
      <c r="G3549" s="11">
        <f t="shared" si="2861"/>
        <v>33225</v>
      </c>
    </row>
    <row r="3550" spans="2:7" x14ac:dyDescent="0.25">
      <c r="B3550" s="7" t="str">
        <f t="shared" si="2862"/>
        <v>Circuit #37</v>
      </c>
      <c r="C3550" s="1">
        <f t="shared" si="2857"/>
        <v>37</v>
      </c>
      <c r="D3550" s="10">
        <f t="shared" si="2858"/>
        <v>33000</v>
      </c>
      <c r="E3550" s="1">
        <f t="shared" si="2859"/>
        <v>33276</v>
      </c>
      <c r="F3550" s="10">
        <f t="shared" si="2860"/>
        <v>33300</v>
      </c>
      <c r="G3550" s="11">
        <f t="shared" si="2861"/>
        <v>33725</v>
      </c>
    </row>
    <row r="3551" spans="2:7" x14ac:dyDescent="0.25">
      <c r="B3551" s="7" t="str">
        <f t="shared" si="2862"/>
        <v>Circuit #38</v>
      </c>
      <c r="C3551" s="1">
        <f t="shared" si="2857"/>
        <v>38</v>
      </c>
      <c r="D3551" s="10">
        <f t="shared" si="2858"/>
        <v>33500</v>
      </c>
      <c r="E3551" s="1">
        <f t="shared" si="2859"/>
        <v>33776</v>
      </c>
      <c r="F3551" s="10">
        <f t="shared" si="2860"/>
        <v>33800</v>
      </c>
      <c r="G3551" s="11">
        <f t="shared" si="2861"/>
        <v>34225</v>
      </c>
    </row>
    <row r="3552" spans="2:7" x14ac:dyDescent="0.25">
      <c r="B3552" s="7" t="str">
        <f t="shared" si="2862"/>
        <v>Circuit #39</v>
      </c>
      <c r="C3552" s="1">
        <f t="shared" si="2857"/>
        <v>39</v>
      </c>
      <c r="D3552" s="10">
        <f t="shared" si="2858"/>
        <v>34000</v>
      </c>
      <c r="E3552" s="1">
        <f t="shared" si="2859"/>
        <v>34276</v>
      </c>
      <c r="F3552" s="10">
        <f t="shared" si="2860"/>
        <v>34300</v>
      </c>
      <c r="G3552" s="11">
        <f t="shared" si="2861"/>
        <v>34725</v>
      </c>
    </row>
    <row r="3553" spans="2:7" x14ac:dyDescent="0.25">
      <c r="B3553" s="7" t="str">
        <f t="shared" si="2862"/>
        <v>Circuit #40</v>
      </c>
      <c r="C3553" s="1">
        <f t="shared" si="2857"/>
        <v>40</v>
      </c>
      <c r="D3553" s="10">
        <f t="shared" si="2858"/>
        <v>34500</v>
      </c>
      <c r="E3553" s="1">
        <f t="shared" si="2859"/>
        <v>34776</v>
      </c>
      <c r="F3553" s="10">
        <f t="shared" si="2860"/>
        <v>34800</v>
      </c>
      <c r="G3553" s="11">
        <f t="shared" si="2861"/>
        <v>35225</v>
      </c>
    </row>
    <row r="3554" spans="2:7" x14ac:dyDescent="0.25">
      <c r="B3554" s="7" t="str">
        <f t="shared" si="2862"/>
        <v>Circuit #41</v>
      </c>
      <c r="C3554" s="1">
        <f t="shared" si="2857"/>
        <v>41</v>
      </c>
      <c r="D3554" s="10">
        <f t="shared" si="2858"/>
        <v>35000</v>
      </c>
      <c r="E3554" s="1">
        <f t="shared" si="2859"/>
        <v>35276</v>
      </c>
      <c r="F3554" s="10">
        <f t="shared" si="2860"/>
        <v>35300</v>
      </c>
      <c r="G3554" s="11">
        <f t="shared" si="2861"/>
        <v>35725</v>
      </c>
    </row>
    <row r="3555" spans="2:7" x14ac:dyDescent="0.25">
      <c r="B3555" s="7" t="str">
        <f t="shared" si="2862"/>
        <v>Circuit #42</v>
      </c>
      <c r="C3555" s="1">
        <f t="shared" si="2857"/>
        <v>42</v>
      </c>
      <c r="D3555" s="10">
        <f t="shared" si="2858"/>
        <v>35500</v>
      </c>
      <c r="E3555" s="1">
        <f t="shared" si="2859"/>
        <v>35776</v>
      </c>
      <c r="F3555" s="10">
        <f t="shared" si="2860"/>
        <v>35800</v>
      </c>
      <c r="G3555" s="11">
        <f t="shared" si="2861"/>
        <v>36225</v>
      </c>
    </row>
    <row r="3556" spans="2:7" x14ac:dyDescent="0.25">
      <c r="B3556" s="7" t="str">
        <f t="shared" si="2862"/>
        <v>Circuit #43</v>
      </c>
      <c r="C3556" s="1">
        <f t="shared" si="2857"/>
        <v>43</v>
      </c>
      <c r="D3556" s="10">
        <f t="shared" si="2858"/>
        <v>36000</v>
      </c>
      <c r="E3556" s="1">
        <f t="shared" si="2859"/>
        <v>36276</v>
      </c>
      <c r="F3556" s="10">
        <f t="shared" si="2860"/>
        <v>36300</v>
      </c>
      <c r="G3556" s="11">
        <f t="shared" si="2861"/>
        <v>36725</v>
      </c>
    </row>
    <row r="3557" spans="2:7" x14ac:dyDescent="0.25">
      <c r="B3557" s="7" t="str">
        <f t="shared" si="2862"/>
        <v>Circuit #44</v>
      </c>
      <c r="C3557" s="1">
        <f t="shared" si="2857"/>
        <v>44</v>
      </c>
      <c r="D3557" s="10">
        <f t="shared" si="2858"/>
        <v>36500</v>
      </c>
      <c r="E3557" s="1">
        <f t="shared" si="2859"/>
        <v>36776</v>
      </c>
      <c r="F3557" s="10">
        <f t="shared" si="2860"/>
        <v>36800</v>
      </c>
      <c r="G3557" s="11">
        <f t="shared" si="2861"/>
        <v>37225</v>
      </c>
    </row>
    <row r="3558" spans="2:7" x14ac:dyDescent="0.25">
      <c r="B3558" s="7" t="str">
        <f t="shared" si="2862"/>
        <v>Circuit #45</v>
      </c>
      <c r="C3558" s="1">
        <f t="shared" si="2857"/>
        <v>45</v>
      </c>
      <c r="D3558" s="10">
        <f t="shared" si="2858"/>
        <v>37000</v>
      </c>
      <c r="E3558" s="1">
        <f t="shared" si="2859"/>
        <v>37276</v>
      </c>
      <c r="F3558" s="10">
        <f t="shared" si="2860"/>
        <v>37300</v>
      </c>
      <c r="G3558" s="11">
        <f t="shared" si="2861"/>
        <v>37725</v>
      </c>
    </row>
    <row r="3559" spans="2:7" x14ac:dyDescent="0.25">
      <c r="B3559" s="7" t="str">
        <f t="shared" si="2862"/>
        <v>Circuit #46</v>
      </c>
      <c r="C3559" s="1">
        <f t="shared" si="2857"/>
        <v>46</v>
      </c>
      <c r="D3559" s="10">
        <f t="shared" si="2858"/>
        <v>37500</v>
      </c>
      <c r="E3559" s="1">
        <f t="shared" si="2859"/>
        <v>37776</v>
      </c>
      <c r="F3559" s="10">
        <f t="shared" si="2860"/>
        <v>37800</v>
      </c>
      <c r="G3559" s="11">
        <f t="shared" si="2861"/>
        <v>38225</v>
      </c>
    </row>
    <row r="3560" spans="2:7" x14ac:dyDescent="0.25">
      <c r="B3560" s="7" t="str">
        <f t="shared" si="2862"/>
        <v>Circuit #47</v>
      </c>
      <c r="C3560" s="1">
        <f t="shared" si="2857"/>
        <v>47</v>
      </c>
      <c r="D3560" s="10">
        <f t="shared" si="2858"/>
        <v>38000</v>
      </c>
      <c r="E3560" s="1">
        <f t="shared" si="2859"/>
        <v>38276</v>
      </c>
      <c r="F3560" s="10">
        <f t="shared" si="2860"/>
        <v>38300</v>
      </c>
      <c r="G3560" s="11">
        <f t="shared" si="2861"/>
        <v>38725</v>
      </c>
    </row>
    <row r="3561" spans="2:7" x14ac:dyDescent="0.25">
      <c r="B3561" s="7" t="str">
        <f t="shared" si="2862"/>
        <v>Circuit #48</v>
      </c>
      <c r="C3561" s="1">
        <f t="shared" si="2857"/>
        <v>48</v>
      </c>
      <c r="D3561" s="10">
        <f t="shared" si="2858"/>
        <v>38500</v>
      </c>
      <c r="E3561" s="1">
        <f t="shared" si="2859"/>
        <v>38776</v>
      </c>
      <c r="F3561" s="10">
        <f t="shared" si="2860"/>
        <v>38800</v>
      </c>
      <c r="G3561" s="11">
        <f t="shared" si="2861"/>
        <v>39225</v>
      </c>
    </row>
    <row r="3562" spans="2:7" x14ac:dyDescent="0.25">
      <c r="B3562" s="7" t="str">
        <f t="shared" si="2862"/>
        <v>Circuit #49</v>
      </c>
      <c r="C3562" s="1">
        <f t="shared" si="2857"/>
        <v>49</v>
      </c>
      <c r="D3562" s="10">
        <f t="shared" si="2858"/>
        <v>39000</v>
      </c>
      <c r="E3562" s="1">
        <f t="shared" si="2859"/>
        <v>39276</v>
      </c>
      <c r="F3562" s="10">
        <f t="shared" si="2860"/>
        <v>39300</v>
      </c>
      <c r="G3562" s="11">
        <f t="shared" si="2861"/>
        <v>39725</v>
      </c>
    </row>
    <row r="3563" spans="2:7" x14ac:dyDescent="0.25">
      <c r="B3563" s="7" t="str">
        <f t="shared" si="2862"/>
        <v>Circuit #50</v>
      </c>
      <c r="C3563" s="1">
        <f t="shared" si="2857"/>
        <v>50</v>
      </c>
      <c r="D3563" s="10">
        <f t="shared" si="2858"/>
        <v>39500</v>
      </c>
      <c r="E3563" s="1">
        <f t="shared" si="2859"/>
        <v>39776</v>
      </c>
      <c r="F3563" s="10">
        <f t="shared" si="2860"/>
        <v>39800</v>
      </c>
      <c r="G3563" s="11">
        <f t="shared" si="2861"/>
        <v>40225</v>
      </c>
    </row>
    <row r="3564" spans="2:7" x14ac:dyDescent="0.25">
      <c r="B3564" s="7" t="str">
        <f t="shared" si="2862"/>
        <v>Circuit #51</v>
      </c>
      <c r="C3564" s="1">
        <f t="shared" si="2857"/>
        <v>51</v>
      </c>
      <c r="D3564" s="10">
        <f t="shared" si="2858"/>
        <v>40000</v>
      </c>
      <c r="E3564" s="1">
        <f t="shared" si="2859"/>
        <v>40276</v>
      </c>
      <c r="F3564" s="10">
        <f t="shared" si="2860"/>
        <v>40300</v>
      </c>
      <c r="G3564" s="11">
        <f t="shared" si="2861"/>
        <v>40725</v>
      </c>
    </row>
    <row r="3565" spans="2:7" x14ac:dyDescent="0.25">
      <c r="B3565" s="7" t="str">
        <f t="shared" si="2862"/>
        <v>Circuit #52</v>
      </c>
      <c r="C3565" s="1">
        <f t="shared" si="2857"/>
        <v>52</v>
      </c>
      <c r="D3565" s="10">
        <f t="shared" si="2858"/>
        <v>40500</v>
      </c>
      <c r="E3565" s="1">
        <f t="shared" si="2859"/>
        <v>40776</v>
      </c>
      <c r="F3565" s="10">
        <f t="shared" si="2860"/>
        <v>40800</v>
      </c>
      <c r="G3565" s="11">
        <f t="shared" si="2861"/>
        <v>41225</v>
      </c>
    </row>
    <row r="3566" spans="2:7" x14ac:dyDescent="0.25">
      <c r="B3566" s="7" t="str">
        <f t="shared" si="2862"/>
        <v>Circuit #53</v>
      </c>
      <c r="C3566" s="1">
        <f t="shared" si="2857"/>
        <v>53</v>
      </c>
      <c r="D3566" s="10">
        <f t="shared" si="2858"/>
        <v>41000</v>
      </c>
      <c r="E3566" s="1">
        <f t="shared" si="2859"/>
        <v>41276</v>
      </c>
      <c r="F3566" s="10">
        <f t="shared" si="2860"/>
        <v>41300</v>
      </c>
      <c r="G3566" s="11">
        <f t="shared" si="2861"/>
        <v>41725</v>
      </c>
    </row>
    <row r="3567" spans="2:7" x14ac:dyDescent="0.25">
      <c r="B3567" s="7" t="str">
        <f t="shared" si="2862"/>
        <v>Circuit #54</v>
      </c>
      <c r="C3567" s="1">
        <f t="shared" si="2857"/>
        <v>54</v>
      </c>
      <c r="D3567" s="10">
        <f t="shared" si="2858"/>
        <v>41500</v>
      </c>
      <c r="E3567" s="1">
        <f t="shared" si="2859"/>
        <v>41776</v>
      </c>
      <c r="F3567" s="10">
        <f t="shared" si="2860"/>
        <v>41800</v>
      </c>
      <c r="G3567" s="11">
        <f t="shared" si="2861"/>
        <v>42225</v>
      </c>
    </row>
    <row r="3568" spans="2:7" x14ac:dyDescent="0.25">
      <c r="B3568" s="7" t="str">
        <f t="shared" si="2862"/>
        <v>Circuit #55</v>
      </c>
      <c r="C3568" s="1">
        <f t="shared" si="2857"/>
        <v>55</v>
      </c>
      <c r="D3568" s="10">
        <f t="shared" si="2858"/>
        <v>42000</v>
      </c>
      <c r="E3568" s="1">
        <f t="shared" si="2859"/>
        <v>42276</v>
      </c>
      <c r="F3568" s="10">
        <f t="shared" si="2860"/>
        <v>42300</v>
      </c>
      <c r="G3568" s="11">
        <f t="shared" si="2861"/>
        <v>42725</v>
      </c>
    </row>
    <row r="3569" spans="2:7" x14ac:dyDescent="0.25">
      <c r="B3569" s="7" t="str">
        <f t="shared" si="2862"/>
        <v>Circuit #56</v>
      </c>
      <c r="C3569" s="1">
        <f t="shared" si="2857"/>
        <v>56</v>
      </c>
      <c r="D3569" s="10">
        <f t="shared" si="2858"/>
        <v>42500</v>
      </c>
      <c r="E3569" s="1">
        <f t="shared" si="2859"/>
        <v>42776</v>
      </c>
      <c r="F3569" s="10">
        <f t="shared" si="2860"/>
        <v>42800</v>
      </c>
      <c r="G3569" s="11">
        <f t="shared" si="2861"/>
        <v>43225</v>
      </c>
    </row>
    <row r="3570" spans="2:7" x14ac:dyDescent="0.25">
      <c r="B3570" s="7" t="str">
        <f t="shared" si="2862"/>
        <v>Circuit #57</v>
      </c>
      <c r="C3570" s="1">
        <f t="shared" si="2857"/>
        <v>57</v>
      </c>
      <c r="D3570" s="10">
        <f t="shared" si="2858"/>
        <v>43000</v>
      </c>
      <c r="E3570" s="1">
        <f t="shared" si="2859"/>
        <v>43276</v>
      </c>
      <c r="F3570" s="10">
        <f t="shared" si="2860"/>
        <v>43300</v>
      </c>
      <c r="G3570" s="11">
        <f t="shared" si="2861"/>
        <v>43725</v>
      </c>
    </row>
    <row r="3571" spans="2:7" x14ac:dyDescent="0.25">
      <c r="B3571" s="7" t="str">
        <f t="shared" si="2862"/>
        <v>Circuit #58</v>
      </c>
      <c r="C3571" s="1">
        <f t="shared" si="2857"/>
        <v>58</v>
      </c>
      <c r="D3571" s="10">
        <f t="shared" si="2858"/>
        <v>43500</v>
      </c>
      <c r="E3571" s="1">
        <f t="shared" si="2859"/>
        <v>43776</v>
      </c>
      <c r="F3571" s="10">
        <f t="shared" si="2860"/>
        <v>43800</v>
      </c>
      <c r="G3571" s="11">
        <f t="shared" si="2861"/>
        <v>44225</v>
      </c>
    </row>
    <row r="3572" spans="2:7" x14ac:dyDescent="0.25">
      <c r="B3572" s="7" t="str">
        <f t="shared" si="2862"/>
        <v>Circuit #59</v>
      </c>
      <c r="C3572" s="1">
        <f t="shared" si="2857"/>
        <v>59</v>
      </c>
      <c r="D3572" s="10">
        <f t="shared" si="2858"/>
        <v>44000</v>
      </c>
      <c r="E3572" s="1">
        <f t="shared" si="2859"/>
        <v>44276</v>
      </c>
      <c r="F3572" s="10">
        <f t="shared" si="2860"/>
        <v>44300</v>
      </c>
      <c r="G3572" s="11">
        <f t="shared" si="2861"/>
        <v>44725</v>
      </c>
    </row>
    <row r="3573" spans="2:7" x14ac:dyDescent="0.25">
      <c r="B3573" s="7" t="str">
        <f t="shared" si="2862"/>
        <v>Circuit #60</v>
      </c>
      <c r="C3573" s="1">
        <f t="shared" si="2857"/>
        <v>60</v>
      </c>
      <c r="D3573" s="10">
        <f t="shared" si="2858"/>
        <v>44500</v>
      </c>
      <c r="E3573" s="1">
        <f t="shared" si="2859"/>
        <v>44776</v>
      </c>
      <c r="F3573" s="10">
        <f t="shared" si="2860"/>
        <v>44800</v>
      </c>
      <c r="G3573" s="11">
        <f t="shared" si="2861"/>
        <v>45225</v>
      </c>
    </row>
    <row r="3574" spans="2:7" x14ac:dyDescent="0.25">
      <c r="B3574" s="7" t="str">
        <f t="shared" si="2862"/>
        <v>Circuit #61</v>
      </c>
      <c r="C3574" s="1">
        <f t="shared" si="2857"/>
        <v>61</v>
      </c>
      <c r="D3574" s="10">
        <f t="shared" si="2858"/>
        <v>45000</v>
      </c>
      <c r="E3574" s="1">
        <f t="shared" si="2859"/>
        <v>45276</v>
      </c>
      <c r="F3574" s="10">
        <f t="shared" si="2860"/>
        <v>45300</v>
      </c>
      <c r="G3574" s="11">
        <f t="shared" si="2861"/>
        <v>45725</v>
      </c>
    </row>
    <row r="3575" spans="2:7" x14ac:dyDescent="0.25">
      <c r="B3575" s="7" t="str">
        <f t="shared" si="2862"/>
        <v>Circuit #62</v>
      </c>
      <c r="C3575" s="1">
        <f t="shared" si="2857"/>
        <v>62</v>
      </c>
      <c r="D3575" s="10">
        <f t="shared" si="2858"/>
        <v>45500</v>
      </c>
      <c r="E3575" s="1">
        <f t="shared" si="2859"/>
        <v>45776</v>
      </c>
      <c r="F3575" s="10">
        <f t="shared" si="2860"/>
        <v>45800</v>
      </c>
      <c r="G3575" s="11">
        <f t="shared" si="2861"/>
        <v>46225</v>
      </c>
    </row>
    <row r="3576" spans="2:7" x14ac:dyDescent="0.25">
      <c r="B3576" s="7" t="str">
        <f t="shared" si="2862"/>
        <v>Circuit #63</v>
      </c>
      <c r="C3576" s="1">
        <f t="shared" si="2857"/>
        <v>63</v>
      </c>
      <c r="D3576" s="10">
        <f t="shared" si="2858"/>
        <v>46000</v>
      </c>
      <c r="E3576" s="1">
        <f t="shared" si="2859"/>
        <v>46276</v>
      </c>
      <c r="F3576" s="10">
        <f t="shared" si="2860"/>
        <v>46300</v>
      </c>
      <c r="G3576" s="11">
        <f t="shared" si="2861"/>
        <v>46725</v>
      </c>
    </row>
    <row r="3577" spans="2:7" x14ac:dyDescent="0.25">
      <c r="B3577" s="7" t="str">
        <f t="shared" si="2862"/>
        <v>Circuit #64</v>
      </c>
      <c r="C3577" s="1">
        <f t="shared" si="2857"/>
        <v>64</v>
      </c>
      <c r="D3577" s="10">
        <f t="shared" si="2858"/>
        <v>46500</v>
      </c>
      <c r="E3577" s="1">
        <f t="shared" si="2859"/>
        <v>46776</v>
      </c>
      <c r="F3577" s="10">
        <f t="shared" si="2860"/>
        <v>46800</v>
      </c>
      <c r="G3577" s="11">
        <f t="shared" si="2861"/>
        <v>47225</v>
      </c>
    </row>
    <row r="3578" spans="2:7" x14ac:dyDescent="0.25">
      <c r="B3578" s="7" t="str">
        <f t="shared" si="2862"/>
        <v>Circuit #65</v>
      </c>
      <c r="C3578" s="1">
        <f t="shared" si="2857"/>
        <v>65</v>
      </c>
      <c r="D3578" s="10">
        <f t="shared" si="2858"/>
        <v>47000</v>
      </c>
      <c r="E3578" s="1">
        <f t="shared" si="2859"/>
        <v>47276</v>
      </c>
      <c r="F3578" s="10">
        <f t="shared" si="2860"/>
        <v>47300</v>
      </c>
      <c r="G3578" s="11">
        <f t="shared" si="2861"/>
        <v>47725</v>
      </c>
    </row>
    <row r="3579" spans="2:7" x14ac:dyDescent="0.25">
      <c r="B3579" s="7" t="str">
        <f t="shared" ref="B3579:B3609" si="2863">CONCATENATE("Circuit #",C3579)</f>
        <v>Circuit #66</v>
      </c>
      <c r="C3579" s="1">
        <f t="shared" si="2857"/>
        <v>66</v>
      </c>
      <c r="D3579" s="10">
        <f t="shared" si="2858"/>
        <v>47500</v>
      </c>
      <c r="E3579" s="1">
        <f t="shared" si="2859"/>
        <v>47776</v>
      </c>
      <c r="F3579" s="10">
        <f t="shared" si="2860"/>
        <v>47800</v>
      </c>
      <c r="G3579" s="11">
        <f t="shared" si="2861"/>
        <v>48225</v>
      </c>
    </row>
    <row r="3580" spans="2:7" x14ac:dyDescent="0.25">
      <c r="B3580" s="7" t="str">
        <f t="shared" si="2863"/>
        <v>Circuit #67</v>
      </c>
      <c r="C3580" s="1">
        <f t="shared" si="2857"/>
        <v>67</v>
      </c>
      <c r="D3580" s="10">
        <f t="shared" si="2858"/>
        <v>48000</v>
      </c>
      <c r="E3580" s="1">
        <f t="shared" si="2859"/>
        <v>48276</v>
      </c>
      <c r="F3580" s="10">
        <f t="shared" si="2860"/>
        <v>48300</v>
      </c>
      <c r="G3580" s="11">
        <f t="shared" si="2861"/>
        <v>48725</v>
      </c>
    </row>
    <row r="3581" spans="2:7" x14ac:dyDescent="0.25">
      <c r="B3581" s="7" t="str">
        <f t="shared" si="2863"/>
        <v>Circuit #68</v>
      </c>
      <c r="C3581" s="1">
        <f t="shared" ref="C3581:C3609" si="2864">C3580+1</f>
        <v>68</v>
      </c>
      <c r="D3581" s="10">
        <f t="shared" ref="D3581:D3609" si="2865">D3580+500</f>
        <v>48500</v>
      </c>
      <c r="E3581" s="1">
        <f t="shared" ref="E3581:E3609" si="2866">D3581+(E3580-D3580)</f>
        <v>48776</v>
      </c>
      <c r="F3581" s="10">
        <f t="shared" ref="F3581:F3609" si="2867">D3581+300</f>
        <v>48800</v>
      </c>
      <c r="G3581" s="11">
        <f t="shared" ref="G3581:G3609" si="2868">F3581+(G3580-F3580)</f>
        <v>49225</v>
      </c>
    </row>
    <row r="3582" spans="2:7" x14ac:dyDescent="0.25">
      <c r="B3582" s="7" t="str">
        <f t="shared" si="2863"/>
        <v>Circuit #69</v>
      </c>
      <c r="C3582" s="1">
        <f t="shared" si="2864"/>
        <v>69</v>
      </c>
      <c r="D3582" s="10">
        <f t="shared" si="2865"/>
        <v>49000</v>
      </c>
      <c r="E3582" s="1">
        <f t="shared" si="2866"/>
        <v>49276</v>
      </c>
      <c r="F3582" s="10">
        <f t="shared" si="2867"/>
        <v>49300</v>
      </c>
      <c r="G3582" s="11">
        <f t="shared" si="2868"/>
        <v>49725</v>
      </c>
    </row>
    <row r="3583" spans="2:7" x14ac:dyDescent="0.25">
      <c r="B3583" s="7" t="str">
        <f t="shared" si="2863"/>
        <v>Circuit #70</v>
      </c>
      <c r="C3583" s="1">
        <f t="shared" si="2864"/>
        <v>70</v>
      </c>
      <c r="D3583" s="10">
        <f t="shared" si="2865"/>
        <v>49500</v>
      </c>
      <c r="E3583" s="1">
        <f t="shared" si="2866"/>
        <v>49776</v>
      </c>
      <c r="F3583" s="10">
        <f t="shared" si="2867"/>
        <v>49800</v>
      </c>
      <c r="G3583" s="11">
        <f t="shared" si="2868"/>
        <v>50225</v>
      </c>
    </row>
    <row r="3584" spans="2:7" x14ac:dyDescent="0.25">
      <c r="B3584" s="7" t="str">
        <f t="shared" si="2863"/>
        <v>Circuit #71</v>
      </c>
      <c r="C3584" s="1">
        <f t="shared" si="2864"/>
        <v>71</v>
      </c>
      <c r="D3584" s="10">
        <f t="shared" si="2865"/>
        <v>50000</v>
      </c>
      <c r="E3584" s="1">
        <f t="shared" si="2866"/>
        <v>50276</v>
      </c>
      <c r="F3584" s="10">
        <f t="shared" si="2867"/>
        <v>50300</v>
      </c>
      <c r="G3584" s="11">
        <f t="shared" si="2868"/>
        <v>50725</v>
      </c>
    </row>
    <row r="3585" spans="2:7" x14ac:dyDescent="0.25">
      <c r="B3585" s="7" t="str">
        <f t="shared" si="2863"/>
        <v>Circuit #72</v>
      </c>
      <c r="C3585" s="1">
        <f t="shared" si="2864"/>
        <v>72</v>
      </c>
      <c r="D3585" s="10">
        <f t="shared" si="2865"/>
        <v>50500</v>
      </c>
      <c r="E3585" s="1">
        <f t="shared" si="2866"/>
        <v>50776</v>
      </c>
      <c r="F3585" s="10">
        <f t="shared" si="2867"/>
        <v>50800</v>
      </c>
      <c r="G3585" s="11">
        <f t="shared" si="2868"/>
        <v>51225</v>
      </c>
    </row>
    <row r="3586" spans="2:7" x14ac:dyDescent="0.25">
      <c r="B3586" s="7" t="str">
        <f t="shared" si="2863"/>
        <v>Circuit #73</v>
      </c>
      <c r="C3586" s="1">
        <f t="shared" si="2864"/>
        <v>73</v>
      </c>
      <c r="D3586" s="10">
        <f t="shared" si="2865"/>
        <v>51000</v>
      </c>
      <c r="E3586" s="1">
        <f t="shared" si="2866"/>
        <v>51276</v>
      </c>
      <c r="F3586" s="10">
        <f t="shared" si="2867"/>
        <v>51300</v>
      </c>
      <c r="G3586" s="11">
        <f t="shared" si="2868"/>
        <v>51725</v>
      </c>
    </row>
    <row r="3587" spans="2:7" x14ac:dyDescent="0.25">
      <c r="B3587" s="7" t="str">
        <f t="shared" si="2863"/>
        <v>Circuit #74</v>
      </c>
      <c r="C3587" s="1">
        <f t="shared" si="2864"/>
        <v>74</v>
      </c>
      <c r="D3587" s="10">
        <f t="shared" si="2865"/>
        <v>51500</v>
      </c>
      <c r="E3587" s="1">
        <f t="shared" si="2866"/>
        <v>51776</v>
      </c>
      <c r="F3587" s="10">
        <f t="shared" si="2867"/>
        <v>51800</v>
      </c>
      <c r="G3587" s="11">
        <f t="shared" si="2868"/>
        <v>52225</v>
      </c>
    </row>
    <row r="3588" spans="2:7" x14ac:dyDescent="0.25">
      <c r="B3588" s="7" t="str">
        <f t="shared" si="2863"/>
        <v>Circuit #75</v>
      </c>
      <c r="C3588" s="1">
        <f t="shared" si="2864"/>
        <v>75</v>
      </c>
      <c r="D3588" s="10">
        <f t="shared" si="2865"/>
        <v>52000</v>
      </c>
      <c r="E3588" s="1">
        <f t="shared" si="2866"/>
        <v>52276</v>
      </c>
      <c r="F3588" s="10">
        <f t="shared" si="2867"/>
        <v>52300</v>
      </c>
      <c r="G3588" s="11">
        <f t="shared" si="2868"/>
        <v>52725</v>
      </c>
    </row>
    <row r="3589" spans="2:7" x14ac:dyDescent="0.25">
      <c r="B3589" s="7" t="str">
        <f t="shared" si="2863"/>
        <v>Circuit #76</v>
      </c>
      <c r="C3589" s="1">
        <f t="shared" si="2864"/>
        <v>76</v>
      </c>
      <c r="D3589" s="10">
        <f t="shared" si="2865"/>
        <v>52500</v>
      </c>
      <c r="E3589" s="1">
        <f t="shared" si="2866"/>
        <v>52776</v>
      </c>
      <c r="F3589" s="10">
        <f t="shared" si="2867"/>
        <v>52800</v>
      </c>
      <c r="G3589" s="11">
        <f t="shared" si="2868"/>
        <v>53225</v>
      </c>
    </row>
    <row r="3590" spans="2:7" x14ac:dyDescent="0.25">
      <c r="B3590" s="7" t="str">
        <f t="shared" si="2863"/>
        <v>Circuit #77</v>
      </c>
      <c r="C3590" s="1">
        <f t="shared" si="2864"/>
        <v>77</v>
      </c>
      <c r="D3590" s="10">
        <f t="shared" si="2865"/>
        <v>53000</v>
      </c>
      <c r="E3590" s="1">
        <f t="shared" si="2866"/>
        <v>53276</v>
      </c>
      <c r="F3590" s="10">
        <f t="shared" si="2867"/>
        <v>53300</v>
      </c>
      <c r="G3590" s="11">
        <f t="shared" si="2868"/>
        <v>53725</v>
      </c>
    </row>
    <row r="3591" spans="2:7" x14ac:dyDescent="0.25">
      <c r="B3591" s="7" t="str">
        <f t="shared" si="2863"/>
        <v>Circuit #78</v>
      </c>
      <c r="C3591" s="1">
        <f t="shared" si="2864"/>
        <v>78</v>
      </c>
      <c r="D3591" s="10">
        <f t="shared" si="2865"/>
        <v>53500</v>
      </c>
      <c r="E3591" s="1">
        <f t="shared" si="2866"/>
        <v>53776</v>
      </c>
      <c r="F3591" s="10">
        <f t="shared" si="2867"/>
        <v>53800</v>
      </c>
      <c r="G3591" s="11">
        <f t="shared" si="2868"/>
        <v>54225</v>
      </c>
    </row>
    <row r="3592" spans="2:7" x14ac:dyDescent="0.25">
      <c r="B3592" s="7" t="str">
        <f t="shared" si="2863"/>
        <v>Circuit #79</v>
      </c>
      <c r="C3592" s="1">
        <f t="shared" si="2864"/>
        <v>79</v>
      </c>
      <c r="D3592" s="10">
        <f t="shared" si="2865"/>
        <v>54000</v>
      </c>
      <c r="E3592" s="1">
        <f t="shared" si="2866"/>
        <v>54276</v>
      </c>
      <c r="F3592" s="10">
        <f t="shared" si="2867"/>
        <v>54300</v>
      </c>
      <c r="G3592" s="11">
        <f t="shared" si="2868"/>
        <v>54725</v>
      </c>
    </row>
    <row r="3593" spans="2:7" x14ac:dyDescent="0.25">
      <c r="B3593" s="7" t="str">
        <f t="shared" si="2863"/>
        <v>Circuit #80</v>
      </c>
      <c r="C3593" s="1">
        <f t="shared" si="2864"/>
        <v>80</v>
      </c>
      <c r="D3593" s="10">
        <f t="shared" si="2865"/>
        <v>54500</v>
      </c>
      <c r="E3593" s="1">
        <f t="shared" si="2866"/>
        <v>54776</v>
      </c>
      <c r="F3593" s="10">
        <f t="shared" si="2867"/>
        <v>54800</v>
      </c>
      <c r="G3593" s="11">
        <f t="shared" si="2868"/>
        <v>55225</v>
      </c>
    </row>
    <row r="3594" spans="2:7" x14ac:dyDescent="0.25">
      <c r="B3594" s="7" t="str">
        <f t="shared" si="2863"/>
        <v>Circuit #81</v>
      </c>
      <c r="C3594" s="1">
        <f t="shared" si="2864"/>
        <v>81</v>
      </c>
      <c r="D3594" s="10">
        <f t="shared" si="2865"/>
        <v>55000</v>
      </c>
      <c r="E3594" s="1">
        <f t="shared" si="2866"/>
        <v>55276</v>
      </c>
      <c r="F3594" s="10">
        <f t="shared" si="2867"/>
        <v>55300</v>
      </c>
      <c r="G3594" s="11">
        <f t="shared" si="2868"/>
        <v>55725</v>
      </c>
    </row>
    <row r="3595" spans="2:7" x14ac:dyDescent="0.25">
      <c r="B3595" s="7" t="str">
        <f t="shared" si="2863"/>
        <v>Circuit #82</v>
      </c>
      <c r="C3595" s="1">
        <f t="shared" si="2864"/>
        <v>82</v>
      </c>
      <c r="D3595" s="10">
        <f t="shared" si="2865"/>
        <v>55500</v>
      </c>
      <c r="E3595" s="1">
        <f t="shared" si="2866"/>
        <v>55776</v>
      </c>
      <c r="F3595" s="10">
        <f t="shared" si="2867"/>
        <v>55800</v>
      </c>
      <c r="G3595" s="11">
        <f t="shared" si="2868"/>
        <v>56225</v>
      </c>
    </row>
    <row r="3596" spans="2:7" x14ac:dyDescent="0.25">
      <c r="B3596" s="7" t="str">
        <f t="shared" si="2863"/>
        <v>Circuit #83</v>
      </c>
      <c r="C3596" s="1">
        <f t="shared" si="2864"/>
        <v>83</v>
      </c>
      <c r="D3596" s="10">
        <f t="shared" si="2865"/>
        <v>56000</v>
      </c>
      <c r="E3596" s="1">
        <f t="shared" si="2866"/>
        <v>56276</v>
      </c>
      <c r="F3596" s="10">
        <f t="shared" si="2867"/>
        <v>56300</v>
      </c>
      <c r="G3596" s="11">
        <f t="shared" si="2868"/>
        <v>56725</v>
      </c>
    </row>
    <row r="3597" spans="2:7" x14ac:dyDescent="0.25">
      <c r="B3597" s="7" t="str">
        <f t="shared" si="2863"/>
        <v>Circuit #84</v>
      </c>
      <c r="C3597" s="1">
        <f t="shared" si="2864"/>
        <v>84</v>
      </c>
      <c r="D3597" s="10">
        <f t="shared" si="2865"/>
        <v>56500</v>
      </c>
      <c r="E3597" s="1">
        <f t="shared" si="2866"/>
        <v>56776</v>
      </c>
      <c r="F3597" s="10">
        <f t="shared" si="2867"/>
        <v>56800</v>
      </c>
      <c r="G3597" s="11">
        <f t="shared" si="2868"/>
        <v>57225</v>
      </c>
    </row>
    <row r="3598" spans="2:7" x14ac:dyDescent="0.25">
      <c r="B3598" s="7" t="str">
        <f t="shared" si="2863"/>
        <v>Circuit #85</v>
      </c>
      <c r="C3598" s="1">
        <f t="shared" si="2864"/>
        <v>85</v>
      </c>
      <c r="D3598" s="10">
        <f t="shared" si="2865"/>
        <v>57000</v>
      </c>
      <c r="E3598" s="1">
        <f t="shared" si="2866"/>
        <v>57276</v>
      </c>
      <c r="F3598" s="10">
        <f t="shared" si="2867"/>
        <v>57300</v>
      </c>
      <c r="G3598" s="11">
        <f t="shared" si="2868"/>
        <v>57725</v>
      </c>
    </row>
    <row r="3599" spans="2:7" x14ac:dyDescent="0.25">
      <c r="B3599" s="7" t="str">
        <f t="shared" si="2863"/>
        <v>Circuit #86</v>
      </c>
      <c r="C3599" s="1">
        <f t="shared" si="2864"/>
        <v>86</v>
      </c>
      <c r="D3599" s="10">
        <f t="shared" si="2865"/>
        <v>57500</v>
      </c>
      <c r="E3599" s="1">
        <f t="shared" si="2866"/>
        <v>57776</v>
      </c>
      <c r="F3599" s="10">
        <f t="shared" si="2867"/>
        <v>57800</v>
      </c>
      <c r="G3599" s="11">
        <f t="shared" si="2868"/>
        <v>58225</v>
      </c>
    </row>
    <row r="3600" spans="2:7" x14ac:dyDescent="0.25">
      <c r="B3600" s="7" t="str">
        <f t="shared" si="2863"/>
        <v>Circuit #87</v>
      </c>
      <c r="C3600" s="1">
        <f t="shared" si="2864"/>
        <v>87</v>
      </c>
      <c r="D3600" s="10">
        <f t="shared" si="2865"/>
        <v>58000</v>
      </c>
      <c r="E3600" s="1">
        <f t="shared" si="2866"/>
        <v>58276</v>
      </c>
      <c r="F3600" s="10">
        <f t="shared" si="2867"/>
        <v>58300</v>
      </c>
      <c r="G3600" s="11">
        <f t="shared" si="2868"/>
        <v>58725</v>
      </c>
    </row>
    <row r="3601" spans="2:7" x14ac:dyDescent="0.25">
      <c r="B3601" s="7" t="str">
        <f t="shared" si="2863"/>
        <v>Circuit #88</v>
      </c>
      <c r="C3601" s="1">
        <f t="shared" si="2864"/>
        <v>88</v>
      </c>
      <c r="D3601" s="10">
        <f t="shared" si="2865"/>
        <v>58500</v>
      </c>
      <c r="E3601" s="1">
        <f t="shared" si="2866"/>
        <v>58776</v>
      </c>
      <c r="F3601" s="10">
        <f t="shared" si="2867"/>
        <v>58800</v>
      </c>
      <c r="G3601" s="11">
        <f t="shared" si="2868"/>
        <v>59225</v>
      </c>
    </row>
    <row r="3602" spans="2:7" x14ac:dyDescent="0.25">
      <c r="B3602" s="7" t="str">
        <f t="shared" si="2863"/>
        <v>Circuit #89</v>
      </c>
      <c r="C3602" s="1">
        <f t="shared" si="2864"/>
        <v>89</v>
      </c>
      <c r="D3602" s="10">
        <f t="shared" si="2865"/>
        <v>59000</v>
      </c>
      <c r="E3602" s="1">
        <f t="shared" si="2866"/>
        <v>59276</v>
      </c>
      <c r="F3602" s="10">
        <f t="shared" si="2867"/>
        <v>59300</v>
      </c>
      <c r="G3602" s="11">
        <f t="shared" si="2868"/>
        <v>59725</v>
      </c>
    </row>
    <row r="3603" spans="2:7" x14ac:dyDescent="0.25">
      <c r="B3603" s="7" t="str">
        <f t="shared" si="2863"/>
        <v>Circuit #90</v>
      </c>
      <c r="C3603" s="1">
        <f t="shared" si="2864"/>
        <v>90</v>
      </c>
      <c r="D3603" s="10">
        <f t="shared" si="2865"/>
        <v>59500</v>
      </c>
      <c r="E3603" s="1">
        <f t="shared" si="2866"/>
        <v>59776</v>
      </c>
      <c r="F3603" s="10">
        <f t="shared" si="2867"/>
        <v>59800</v>
      </c>
      <c r="G3603" s="11">
        <f t="shared" si="2868"/>
        <v>60225</v>
      </c>
    </row>
    <row r="3604" spans="2:7" x14ac:dyDescent="0.25">
      <c r="B3604" s="7" t="str">
        <f t="shared" si="2863"/>
        <v>Circuit #91</v>
      </c>
      <c r="C3604" s="1">
        <f t="shared" si="2864"/>
        <v>91</v>
      </c>
      <c r="D3604" s="10">
        <f t="shared" si="2865"/>
        <v>60000</v>
      </c>
      <c r="E3604" s="1">
        <f t="shared" si="2866"/>
        <v>60276</v>
      </c>
      <c r="F3604" s="10">
        <f t="shared" si="2867"/>
        <v>60300</v>
      </c>
      <c r="G3604" s="11">
        <f t="shared" si="2868"/>
        <v>60725</v>
      </c>
    </row>
    <row r="3605" spans="2:7" x14ac:dyDescent="0.25">
      <c r="B3605" s="7" t="str">
        <f t="shared" si="2863"/>
        <v>Circuit #92</v>
      </c>
      <c r="C3605" s="1">
        <f t="shared" si="2864"/>
        <v>92</v>
      </c>
      <c r="D3605" s="10">
        <f t="shared" si="2865"/>
        <v>60500</v>
      </c>
      <c r="E3605" s="1">
        <f t="shared" si="2866"/>
        <v>60776</v>
      </c>
      <c r="F3605" s="10">
        <f t="shared" si="2867"/>
        <v>60800</v>
      </c>
      <c r="G3605" s="11">
        <f t="shared" si="2868"/>
        <v>61225</v>
      </c>
    </row>
    <row r="3606" spans="2:7" x14ac:dyDescent="0.25">
      <c r="B3606" s="7" t="str">
        <f t="shared" si="2863"/>
        <v>Circuit #93</v>
      </c>
      <c r="C3606" s="1">
        <f t="shared" si="2864"/>
        <v>93</v>
      </c>
      <c r="D3606" s="10">
        <f t="shared" si="2865"/>
        <v>61000</v>
      </c>
      <c r="E3606" s="1">
        <f t="shared" si="2866"/>
        <v>61276</v>
      </c>
      <c r="F3606" s="10">
        <f t="shared" si="2867"/>
        <v>61300</v>
      </c>
      <c r="G3606" s="11">
        <f t="shared" si="2868"/>
        <v>61725</v>
      </c>
    </row>
    <row r="3607" spans="2:7" x14ac:dyDescent="0.25">
      <c r="B3607" s="7" t="str">
        <f t="shared" si="2863"/>
        <v>Circuit #94</v>
      </c>
      <c r="C3607" s="1">
        <f t="shared" si="2864"/>
        <v>94</v>
      </c>
      <c r="D3607" s="10">
        <f t="shared" si="2865"/>
        <v>61500</v>
      </c>
      <c r="E3607" s="1">
        <f t="shared" si="2866"/>
        <v>61776</v>
      </c>
      <c r="F3607" s="10">
        <f t="shared" si="2867"/>
        <v>61800</v>
      </c>
      <c r="G3607" s="11">
        <f t="shared" si="2868"/>
        <v>62225</v>
      </c>
    </row>
    <row r="3608" spans="2:7" x14ac:dyDescent="0.25">
      <c r="B3608" s="7" t="str">
        <f t="shared" si="2863"/>
        <v>Circuit #95</v>
      </c>
      <c r="C3608" s="1">
        <f t="shared" si="2864"/>
        <v>95</v>
      </c>
      <c r="D3608" s="10">
        <f t="shared" si="2865"/>
        <v>62000</v>
      </c>
      <c r="E3608" s="1">
        <f t="shared" si="2866"/>
        <v>62276</v>
      </c>
      <c r="F3608" s="10">
        <f t="shared" si="2867"/>
        <v>62300</v>
      </c>
      <c r="G3608" s="11">
        <f t="shared" si="2868"/>
        <v>62725</v>
      </c>
    </row>
    <row r="3609" spans="2:7" x14ac:dyDescent="0.25">
      <c r="B3609" s="7" t="str">
        <f t="shared" si="2863"/>
        <v>Circuit #96</v>
      </c>
      <c r="C3609" s="1">
        <f t="shared" si="2864"/>
        <v>96</v>
      </c>
      <c r="D3609" s="10">
        <f t="shared" si="2865"/>
        <v>62500</v>
      </c>
      <c r="E3609" s="1">
        <f t="shared" si="2866"/>
        <v>62776</v>
      </c>
      <c r="F3609" s="10">
        <f t="shared" si="2867"/>
        <v>62800</v>
      </c>
      <c r="G3609" s="11">
        <f t="shared" si="2868"/>
        <v>63225</v>
      </c>
    </row>
  </sheetData>
  <mergeCells count="6">
    <mergeCell ref="N723:N726"/>
    <mergeCell ref="F2:G2"/>
    <mergeCell ref="D1:G1"/>
    <mergeCell ref="D2:E2"/>
    <mergeCell ref="H1:I2"/>
    <mergeCell ref="N12:N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29C-E693-45FF-B5AE-9C97ACE8588C}">
  <dimension ref="A25:A44"/>
  <sheetViews>
    <sheetView topLeftCell="A19" workbookViewId="0">
      <selection activeCell="A25" sqref="A25"/>
    </sheetView>
  </sheetViews>
  <sheetFormatPr defaultRowHeight="15" x14ac:dyDescent="0.25"/>
  <cols>
    <col min="1" max="1" width="44.28515625" bestFit="1" customWidth="1"/>
  </cols>
  <sheetData>
    <row r="25" spans="1:1" x14ac:dyDescent="0.25">
      <c r="A25" s="15" t="s">
        <v>178</v>
      </c>
    </row>
    <row r="36" spans="1:1" x14ac:dyDescent="0.25">
      <c r="A36" s="15" t="s">
        <v>187</v>
      </c>
    </row>
    <row r="37" spans="1:1" x14ac:dyDescent="0.25">
      <c r="A37" s="15" t="s">
        <v>188</v>
      </c>
    </row>
    <row r="38" spans="1:1" x14ac:dyDescent="0.25">
      <c r="A38" s="15" t="s">
        <v>189</v>
      </c>
    </row>
    <row r="39" spans="1:1" x14ac:dyDescent="0.25">
      <c r="A39" s="15" t="s">
        <v>190</v>
      </c>
    </row>
    <row r="40" spans="1:1" x14ac:dyDescent="0.25">
      <c r="A40" s="15" t="s">
        <v>191</v>
      </c>
    </row>
    <row r="41" spans="1:1" x14ac:dyDescent="0.25">
      <c r="A41" s="15" t="s">
        <v>192</v>
      </c>
    </row>
    <row r="42" spans="1:1" x14ac:dyDescent="0.25">
      <c r="A42" s="15" t="s">
        <v>193</v>
      </c>
    </row>
    <row r="44" spans="1:1" x14ac:dyDescent="0.25">
      <c r="A44" s="1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2019-03-20T06:55:24Z</dcterms:modified>
</cp:coreProperties>
</file>