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0. Info" sheetId="1" state="visible" r:id="rId2"/>
    <sheet name="1. Electricity mixes" sheetId="2" state="visible" r:id="rId3"/>
    <sheet name="2. Industrial processes" sheetId="3" state="visible" r:id="rId4"/>
    <sheet name="3. LHV" sheetId="4" state="visible" r:id="rId5"/>
    <sheet name="4. Regional aggregation" sheetId="5" state="visible" r:id="rId6"/>
    <sheet name="5. IEA region classification" sheetId="6" state="visible" r:id="rId7"/>
    <sheet name="6. Electricity sectors" sheetId="7" state="visible" r:id="rId8"/>
    <sheet name="7. Market shares" sheetId="8" state="visible" r:id="rId9"/>
    <sheet name="8. Lifetimes" sheetId="9" state="visible" r:id="rId10"/>
    <sheet name="9. Levelized cost of elec." sheetId="10" state="visible" r:id="rId11"/>
    <sheet name="DPCache_Final" sheetId="11" state="hidden" r:id="rId12"/>
    <sheet name="10. Electricity mixes for python" sheetId="12" state="visible" r:id="rId13"/>
  </sheets>
  <calcPr iterateCount="100" refMode="A1" iterate="false" iterateDelta="0.0001"/>
  <pivotCaches>
    <pivotCache cacheId="1" r:id="rId1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<sst xmlns="http://schemas.openxmlformats.org/spreadsheetml/2006/main" count="2897" uniqueCount="807">
  <si>
    <t xml:space="preserve">Supporting Information to "A methodology for integrated, multiregional life cycle assessment scenarios under large-scale technological change"</t>
  </si>
  <si>
    <t xml:space="preserve">Thomas Gibon, Richard Wood, Anders Arvesen, Joseph Bergesen, Sangwon Suh, Edgar G. Hertwich</t>
  </si>
  <si>
    <t xml:space="preserve">This document contains the following sheets</t>
  </si>
  <si>
    <r>
      <rPr>
        <b val="true"/>
        <sz val="10"/>
        <color rgb="FF000000"/>
        <rFont val="Times New Roman"/>
        <family val="1"/>
        <charset val="1"/>
      </rPr>
      <t xml:space="preserve">Electricity mixes</t>
    </r>
    <r>
      <rPr>
        <sz val="10"/>
        <color rgb="FF000000"/>
        <rFont val="Times New Roman"/>
        <family val="1"/>
        <charset val="1"/>
      </rPr>
      <t xml:space="preserve">: future regional electricity mixes, 2007, 2030, and 2050.</t>
    </r>
  </si>
  <si>
    <r>
      <rPr>
        <b val="true"/>
        <sz val="10"/>
        <color rgb="FF000000"/>
        <rFont val="Times New Roman"/>
        <family val="1"/>
        <charset val="1"/>
      </rPr>
      <t xml:space="preserve">Industrial processes</t>
    </r>
    <r>
      <rPr>
        <sz val="10"/>
        <color rgb="FF000000"/>
        <rFont val="Times New Roman"/>
        <family val="1"/>
        <charset val="1"/>
      </rPr>
      <t xml:space="preserve">: NEEDS datasets used to model future technology life cycle inventories.</t>
    </r>
  </si>
  <si>
    <r>
      <rPr>
        <b val="true"/>
        <sz val="10"/>
        <color rgb="FF000000"/>
        <rFont val="Times New Roman"/>
        <family val="1"/>
        <charset val="1"/>
      </rPr>
      <t xml:space="preserve">LHV</t>
    </r>
    <r>
      <rPr>
        <sz val="10"/>
        <color rgb="FF000000"/>
        <rFont val="Times New Roman"/>
        <family val="1"/>
        <charset val="1"/>
      </rPr>
      <t xml:space="preserve">: assumed lower heating values used to calculate energy efficiency improvements of NEEDS</t>
    </r>
  </si>
  <si>
    <r>
      <rPr>
        <b val="true"/>
        <sz val="10"/>
        <color rgb="FF000000"/>
        <rFont val="Times New Roman"/>
        <family val="1"/>
        <charset val="1"/>
      </rPr>
      <t xml:space="preserve">Regional aggregation</t>
    </r>
    <r>
      <rPr>
        <sz val="10"/>
        <color rgb="FF000000"/>
        <rFont val="Times New Roman"/>
        <family val="1"/>
        <charset val="1"/>
      </rPr>
      <t xml:space="preserve">: assumptions regarding the matching of GTAP, EXIOBASE and IEA data regarding world regions.</t>
    </r>
  </si>
  <si>
    <r>
      <rPr>
        <b val="true"/>
        <sz val="10"/>
        <color rgb="FF000000"/>
        <rFont val="Times New Roman"/>
        <family val="1"/>
        <charset val="1"/>
      </rPr>
      <t xml:space="preserve">IEA region classification</t>
    </r>
    <r>
      <rPr>
        <sz val="10"/>
        <color rgb="FF000000"/>
        <rFont val="Times New Roman"/>
        <family val="1"/>
        <charset val="1"/>
      </rPr>
      <t xml:space="preserve">: correspondence between countries and original IEA world regions</t>
    </r>
  </si>
  <si>
    <r>
      <rPr>
        <b val="true"/>
        <sz val="10"/>
        <color rgb="FF000000"/>
        <rFont val="Times New Roman"/>
        <family val="1"/>
        <charset val="1"/>
      </rPr>
      <t xml:space="preserve">Electricity sectors</t>
    </r>
    <r>
      <rPr>
        <sz val="10"/>
        <color rgb="FF000000"/>
        <rFont val="Times New Roman"/>
        <family val="1"/>
        <charset val="1"/>
      </rPr>
      <t xml:space="preserve">: allocation of electricity sectors inputs in the electricity sector block of EXIOBASE.</t>
    </r>
  </si>
  <si>
    <r>
      <rPr>
        <b val="true"/>
        <sz val="10"/>
        <color rgb="FF000000"/>
        <rFont val="Times New Roman"/>
        <family val="1"/>
        <charset val="1"/>
      </rPr>
      <t xml:space="preserve">Market shares</t>
    </r>
    <r>
      <rPr>
        <sz val="10"/>
        <color rgb="FF000000"/>
        <rFont val="Times New Roman"/>
        <family val="1"/>
        <charset val="1"/>
      </rPr>
      <t xml:space="preserve">: assumed market shares of every system within each technology cluster, for each region, and 2010, 2030, and 2050.</t>
    </r>
  </si>
  <si>
    <r>
      <rPr>
        <b val="true"/>
        <sz val="10"/>
        <color rgb="FF000000"/>
        <rFont val="Times New Roman"/>
        <family val="1"/>
        <charset val="1"/>
      </rPr>
      <t xml:space="preserve">Inventories</t>
    </r>
    <r>
      <rPr>
        <sz val="10"/>
        <color rgb="FF000000"/>
        <rFont val="Times New Roman"/>
        <family val="1"/>
        <charset val="1"/>
      </rPr>
      <t xml:space="preserve">: inventory source of the various electricity systems and assumptions.</t>
    </r>
  </si>
  <si>
    <r>
      <rPr>
        <b val="true"/>
        <sz val="10"/>
        <color rgb="FF000000"/>
        <rFont val="Times New Roman"/>
        <family val="1"/>
        <charset val="1"/>
      </rPr>
      <t xml:space="preserve">Levelized cost of electricity</t>
    </r>
    <r>
      <rPr>
        <sz val="10"/>
        <color rgb="FF000000"/>
        <rFont val="Times New Roman"/>
        <family val="1"/>
        <charset val="1"/>
      </rPr>
      <t xml:space="preserve">: data used to link physical inventories to the monetary background</t>
    </r>
  </si>
  <si>
    <t xml:space="preserve">1. Electricity mixes, as power generation and installed capacity, for the two IEA scenarios, source: IEA Energy Technology Perspectives 2010</t>
  </si>
  <si>
    <t xml:space="preserve">BASELINE SCENARIO</t>
  </si>
  <si>
    <t xml:space="preserve">Power generation</t>
  </si>
  <si>
    <t xml:space="preserve">(TWh)</t>
  </si>
  <si>
    <t xml:space="preserve">China</t>
  </si>
  <si>
    <t xml:space="preserve">India</t>
  </si>
  <si>
    <t xml:space="preserve">OECD Europe</t>
  </si>
  <si>
    <t xml:space="preserve">OECD North America</t>
  </si>
  <si>
    <t xml:space="preserve">OECD Pacific</t>
  </si>
  <si>
    <t xml:space="preserve">Economies in transition</t>
  </si>
  <si>
    <t xml:space="preserve">Latin America</t>
  </si>
  <si>
    <t xml:space="preserve">Other developing Asia</t>
  </si>
  <si>
    <t xml:space="preserve">Africa and Middle East</t>
  </si>
  <si>
    <t xml:space="preserve">World</t>
  </si>
  <si>
    <t xml:space="preserve">Coal</t>
  </si>
  <si>
    <t xml:space="preserve">Coal w CCS</t>
  </si>
  <si>
    <t xml:space="preserve">Gas</t>
  </si>
  <si>
    <t xml:space="preserve">Gas w CCS</t>
  </si>
  <si>
    <t xml:space="preserve">Biomass&amp;Waste</t>
  </si>
  <si>
    <t xml:space="preserve">Biomass w CCS</t>
  </si>
  <si>
    <t xml:space="preserve">Oil</t>
  </si>
  <si>
    <t xml:space="preserve">Nuclear</t>
  </si>
  <si>
    <t xml:space="preserve">Hydro</t>
  </si>
  <si>
    <t xml:space="preserve">Ocean</t>
  </si>
  <si>
    <t xml:space="preserve">Geothermal</t>
  </si>
  <si>
    <t xml:space="preserve">Solar PV</t>
  </si>
  <si>
    <t xml:space="preserve">Solar CSP</t>
  </si>
  <si>
    <t xml:space="preserve">Wind onshore</t>
  </si>
  <si>
    <t xml:space="preserve">Wind offshore</t>
  </si>
  <si>
    <t xml:space="preserve">Total</t>
  </si>
  <si>
    <t xml:space="preserve">Capacity</t>
  </si>
  <si>
    <t xml:space="preserve">(GW)</t>
  </si>
  <si>
    <t xml:space="preserve">BLUE MAP SCENARIO</t>
  </si>
  <si>
    <t xml:space="preserve">2. Ecoinvent key process inputs for 2010, 2030, and 2050. Source: ESU, IFEU (2008) New Energy Externalities Developments for Sustainability (NEEDS) – LCA of background processes.</t>
  </si>
  <si>
    <t xml:space="preserve">Corresponding energy inputs, assumed energy efficiency improvement (in MJ unless specified otherwise)</t>
  </si>
  <si>
    <t xml:space="preserve">Unit</t>
  </si>
  <si>
    <t xml:space="preserve">MJ</t>
  </si>
  <si>
    <t xml:space="preserve">Aluminium</t>
  </si>
  <si>
    <t xml:space="preserve">Output</t>
  </si>
  <si>
    <t xml:space="preserve">aluminium, primary, liquid, at plant/RER/kg</t>
  </si>
  <si>
    <t xml:space="preserve">Inputs</t>
  </si>
  <si>
    <t xml:space="preserve">electricity, medium voltage, aluminium industry, at grid/GLO/kWh</t>
  </si>
  <si>
    <t xml:space="preserve">heat, natural gas, at industrial furnace &gt;100kW/RER/MJ</t>
  </si>
  <si>
    <t xml:space="preserve">heat, light fuel oil, at industrial furnace 1MW/CH/MJ</t>
  </si>
  <si>
    <t xml:space="preserve">aluminium oxide, at plant/RER/kg</t>
  </si>
  <si>
    <t xml:space="preserve">aluminium fluoride, at plant/RER/kg</t>
  </si>
  <si>
    <t xml:space="preserve">anode, aluminium electrolysis/RER/kg</t>
  </si>
  <si>
    <t xml:space="preserve">Emissions</t>
  </si>
  <si>
    <t xml:space="preserve">Hydrogen fluoride/air/unspecified</t>
  </si>
  <si>
    <t xml:space="preserve">Particulates, &gt; 2.5 um, and &lt; 10um/air/unspecified</t>
  </si>
  <si>
    <t xml:space="preserve">Benzo(a)pyrene/air/unspecified</t>
  </si>
  <si>
    <t xml:space="preserve">Carbon dioxide, fossil/air/unspecified</t>
  </si>
  <si>
    <t xml:space="preserve">Ethane, hexafluoro-, HFC-116/air/unspecified</t>
  </si>
  <si>
    <t xml:space="preserve">Methane, tetrafluoro-, R-14/air/unspecified</t>
  </si>
  <si>
    <t xml:space="preserve">Particulates, &lt; 2.5 um/air/unspecified</t>
  </si>
  <si>
    <t xml:space="preserve">Sulfur dioxide/air/unspecified</t>
  </si>
  <si>
    <t xml:space="preserve">Copper</t>
  </si>
  <si>
    <t xml:space="preserve">copper, primary, at refinery/RER/kg</t>
  </si>
  <si>
    <t xml:space="preserve">electricity, hydropower, at run-of-river power plant/RER/kWh</t>
  </si>
  <si>
    <t xml:space="preserve">electricity, high voltage, production UCTE, at grid/UCTE/kWh</t>
  </si>
  <si>
    <t xml:space="preserve">natural gas, burned in industrial furnace &gt;100kW/RER/MJ</t>
  </si>
  <si>
    <t xml:space="preserve">heavy fuel oil, burned in industrial furnace 1MW, non-modulating/RER/MJ</t>
  </si>
  <si>
    <t xml:space="preserve">Antimony/air/low population density</t>
  </si>
  <si>
    <t xml:space="preserve">Arsenic/air/low population density</t>
  </si>
  <si>
    <t xml:space="preserve">Cadmium/air/low population density</t>
  </si>
  <si>
    <t xml:space="preserve">Chromium/air/low population density</t>
  </si>
  <si>
    <t xml:space="preserve">Copper/air/low population density</t>
  </si>
  <si>
    <t xml:space="preserve">Lead/air/low population density</t>
  </si>
  <si>
    <t xml:space="preserve">Manganese/air/low population density</t>
  </si>
  <si>
    <t xml:space="preserve">Mercury/air/low population density</t>
  </si>
  <si>
    <t xml:space="preserve">Nickel/air/low population density</t>
  </si>
  <si>
    <t xml:space="preserve">Particulates, &lt; 2.5 um/air/low population density</t>
  </si>
  <si>
    <t xml:space="preserve">Particulates, &gt; 10 um/air/low population density</t>
  </si>
  <si>
    <t xml:space="preserve">Particulates, &gt; 2.5 um, and &lt; 10um/air/low population density</t>
  </si>
  <si>
    <t xml:space="preserve">Selenium/air/low population density</t>
  </si>
  <si>
    <t xml:space="preserve">Vanadium/air/low population density</t>
  </si>
  <si>
    <t xml:space="preserve">Tin/air/low population density</t>
  </si>
  <si>
    <t xml:space="preserve">Sulfur dioxide/air/low population density</t>
  </si>
  <si>
    <t xml:space="preserve">Dioxins, measured as 2,3,7,8-tetrachlorodibenzo-p-dioxin/air/low population density</t>
  </si>
  <si>
    <t xml:space="preserve">copper, primary, at refinery/RLA/kg</t>
  </si>
  <si>
    <t xml:space="preserve">oxygen, liquid, at plant/RER/kg</t>
  </si>
  <si>
    <t xml:space="preserve">silica sand, at plant/DE/kg</t>
  </si>
  <si>
    <t xml:space="preserve">limestone, milled, packed, at plant/CH/kg</t>
  </si>
  <si>
    <t xml:space="preserve">copper concentrate, at beneficiation/RLA/kg</t>
  </si>
  <si>
    <t xml:space="preserve">copper, SX-EW, at refinery/GLO/kg</t>
  </si>
  <si>
    <t xml:space="preserve">non-ferrous metal smelter/GLO/unit</t>
  </si>
  <si>
    <t xml:space="preserve">disposal, nickel smelter slag, 0% water, to residual material landfill/CH/kg</t>
  </si>
  <si>
    <t xml:space="preserve">treatment, sewage, unpolluted, to wastewater treatment, class 3/CH/m³</t>
  </si>
  <si>
    <t xml:space="preserve">Zinc/air/low population density</t>
  </si>
  <si>
    <t xml:space="preserve">Resource</t>
  </si>
  <si>
    <t xml:space="preserve">Water, river/resource/in water</t>
  </si>
  <si>
    <t xml:space="preserve">Ferronickel</t>
  </si>
  <si>
    <t xml:space="preserve">ferronickel, 25% Ni, at plant/GLO/kg</t>
  </si>
  <si>
    <t xml:space="preserve">hard coal, burned in industrial furnace 1-10MW/RER/MJ</t>
  </si>
  <si>
    <t xml:space="preserve">wood chips, from industry, mixed, burned in furnace 1000kW/CH/MJ</t>
  </si>
  <si>
    <t xml:space="preserve">heavy fuel oil, burned in industrial furnace 1MW, non-modulating/CH/MJ</t>
  </si>
  <si>
    <t xml:space="preserve">antimony/air/low population density</t>
  </si>
  <si>
    <t xml:space="preserve">arsenic/air/low population density</t>
  </si>
  <si>
    <t xml:space="preserve">beryllium/air/low population density</t>
  </si>
  <si>
    <t xml:space="preserve">boron/air/low population density</t>
  </si>
  <si>
    <t xml:space="preserve">cadmium/air/low population density</t>
  </si>
  <si>
    <t xml:space="preserve">zinc/air/low population density</t>
  </si>
  <si>
    <t xml:space="preserve">tin/air/low population density</t>
  </si>
  <si>
    <t xml:space="preserve">mercury/air/low population density</t>
  </si>
  <si>
    <t xml:space="preserve">manganese/air/low population density</t>
  </si>
  <si>
    <t xml:space="preserve">lead/air/low population density</t>
  </si>
  <si>
    <t xml:space="preserve">copper/air/low population density</t>
  </si>
  <si>
    <t xml:space="preserve">cobalt/air/low population density</t>
  </si>
  <si>
    <t xml:space="preserve">chromium/air/low population density</t>
  </si>
  <si>
    <t xml:space="preserve">Nickel</t>
  </si>
  <si>
    <t xml:space="preserve">nickel, 99.5%, at plant/GLO/kg</t>
  </si>
  <si>
    <t xml:space="preserve">Silver/air/low population density</t>
  </si>
  <si>
    <t xml:space="preserve">aluminium/air/low population density</t>
  </si>
  <si>
    <t xml:space="preserve">nickel/air/low population density</t>
  </si>
  <si>
    <t xml:space="preserve">Iron</t>
  </si>
  <si>
    <t xml:space="preserve">sinter, iron, at plant/GLO/kg</t>
  </si>
  <si>
    <t xml:space="preserve">hard coal coke, at plant/RER/MJ</t>
  </si>
  <si>
    <t xml:space="preserve">natural gas, high pressure, at consumer/RER/MJ</t>
  </si>
  <si>
    <t xml:space="preserve">Cadmium/air/unspecified</t>
  </si>
  <si>
    <t xml:space="preserve">Carbon monoxide, fossil/air/unspecified</t>
  </si>
  <si>
    <t xml:space="preserve">Chromium/air/unspecified</t>
  </si>
  <si>
    <t xml:space="preserve">Copper/air/unspecified</t>
  </si>
  <si>
    <t xml:space="preserve">Dioxins, measured as 2,3,7,8-tetrachlorodibenzo-p-dioxin/air/unspecified</t>
  </si>
  <si>
    <t xml:space="preserve">Hydrocarbons, aliphatic, alkanes, unspecified/air/unspecified</t>
  </si>
  <si>
    <t xml:space="preserve">Hydrogen chloride/air/unspecified</t>
  </si>
  <si>
    <t xml:space="preserve">Lead/air/unspecified</t>
  </si>
  <si>
    <t xml:space="preserve">Manganese/air/unspecified</t>
  </si>
  <si>
    <t xml:space="preserve">Mercury/air/unspecified</t>
  </si>
  <si>
    <t xml:space="preserve">Nickel/air/unspecified</t>
  </si>
  <si>
    <t xml:space="preserve">Nitrogen oxides/air/unspecified</t>
  </si>
  <si>
    <t xml:space="preserve">PAH, polycyclic aromatic hydrocarbons/air/unspecified</t>
  </si>
  <si>
    <t xml:space="preserve">Polychlorinated biphenyls/air/unspecified</t>
  </si>
  <si>
    <t xml:space="preserve">Titanium/air/unspecified</t>
  </si>
  <si>
    <t xml:space="preserve">Vanadium/air/unspecified</t>
  </si>
  <si>
    <t xml:space="preserve">Zinc/air/unspecified</t>
  </si>
  <si>
    <t xml:space="preserve">pig iron, at plant/GLO/kg</t>
  </si>
  <si>
    <t xml:space="preserve">hard coal mix, at regional storage/UCTE/kg</t>
  </si>
  <si>
    <t xml:space="preserve">Hydrogen sulfide/air/unspecified</t>
  </si>
  <si>
    <t xml:space="preserve">Particulates, &gt; 10 um/air/unspecified</t>
  </si>
  <si>
    <t xml:space="preserve">Silicon</t>
  </si>
  <si>
    <t xml:space="preserve">Outputs</t>
  </si>
  <si>
    <t xml:space="preserve">MG-silicon, at plant/NO/kg</t>
  </si>
  <si>
    <t xml:space="preserve">electricity, medium voltage, at grid/NO/kWh</t>
  </si>
  <si>
    <t xml:space="preserve">transport, transoceanic freight ship/OCE/tkm</t>
  </si>
  <si>
    <t xml:space="preserve">charcoal, at plant/GLO/kg</t>
  </si>
  <si>
    <t xml:space="preserve">wood chips, mixed, u=120%, at forest/RER/m³</t>
  </si>
  <si>
    <t xml:space="preserve">Aluminium/air/low population density</t>
  </si>
  <si>
    <t xml:space="preserve">Boron/air/low population density</t>
  </si>
  <si>
    <t xml:space="preserve">Calcium/air/low population density</t>
  </si>
  <si>
    <t xml:space="preserve">Carbon dioxide, biogenic/air/low population density</t>
  </si>
  <si>
    <t xml:space="preserve">Carbon dioxide, fossil/air/low population density</t>
  </si>
  <si>
    <t xml:space="preserve">Chlorine/air/low population density</t>
  </si>
  <si>
    <t xml:space="preserve">Cyanide/air/low population density</t>
  </si>
  <si>
    <t xml:space="preserve">Fluorine/air/low population density</t>
  </si>
  <si>
    <t xml:space="preserve">Iron/air/low population density</t>
  </si>
  <si>
    <t xml:space="preserve">Silicon/air/low population density</t>
  </si>
  <si>
    <t xml:space="preserve">Sodium/air/low population density</t>
  </si>
  <si>
    <t xml:space="preserve">Zinc</t>
  </si>
  <si>
    <t xml:space="preserve">zinc, primary, at regional storage/RER/kg</t>
  </si>
  <si>
    <t xml:space="preserve">electricity, medium voltage, production UCTE, at grid/UCTE/kWh</t>
  </si>
  <si>
    <t xml:space="preserve">Clinker</t>
  </si>
  <si>
    <t xml:space="preserve">clinker, at plant/CH/kg</t>
  </si>
  <si>
    <t xml:space="preserve">heavy fuel oil, at regional storage/CH/kg</t>
  </si>
  <si>
    <t xml:space="preserve">light fuel oil, at regional storage/CH/kg</t>
  </si>
  <si>
    <t xml:space="preserve">hard coal, at regional storage/WEU/kg</t>
  </si>
  <si>
    <t xml:space="preserve">natural gas, high pressure, at consumer/CH/MJ</t>
  </si>
  <si>
    <t xml:space="preserve">petroleum coke, at refinery/RER/kg</t>
  </si>
  <si>
    <t xml:space="preserve">flat glass, uncoated, at plant/RER/kg</t>
  </si>
  <si>
    <t xml:space="preserve">heavy fuel oil, at regional storage/RER/kg</t>
  </si>
  <si>
    <t xml:space="preserve">Summary of assumed energy efficiency improvements</t>
  </si>
  <si>
    <t xml:space="preserve">Process</t>
  </si>
  <si>
    <t xml:space="preserve">Energy inputs  2010–2050, in MJ/kg</t>
  </si>
  <si>
    <t xml:space="preserve">Copper, Europe</t>
  </si>
  <si>
    <t xml:space="preserve">Copper, Latin America</t>
  </si>
  <si>
    <t xml:space="preserve">Sinter</t>
  </si>
  <si>
    <t xml:space="preserve">Pig iron</t>
  </si>
  <si>
    <t xml:space="preserve">Metallurgical grade silicon</t>
  </si>
  <si>
    <t xml:space="preserve">Flat glass</t>
  </si>
  <si>
    <t xml:space="preserve">3. Lower heating values of main energy carriers</t>
  </si>
  <si>
    <t xml:space="preserve">Energy carrier</t>
  </si>
  <si>
    <t xml:space="preserve">LHV [MJ/unit]</t>
  </si>
  <si>
    <t xml:space="preserve">Source</t>
  </si>
  <si>
    <t xml:space="preserve">ecoinvent 2.2 report, 6 part VI, table 11.9, page 235/346</t>
  </si>
  <si>
    <t xml:space="preserve">https://bioenergy.ornl.gov/papers/misc/energy_conv.html</t>
  </si>
  <si>
    <t xml:space="preserve">ecoinvent 2.2 report, 9, page 44/176</t>
  </si>
  <si>
    <t xml:space="preserve">ecoinvent 2.2 report, 6 part IV, table 14.10, page 271/327</t>
  </si>
  <si>
    <t xml:space="preserve">ecoinvent 2.2 report, 6 part VI, table 11.8, page 235/346</t>
  </si>
  <si>
    <t xml:space="preserve">http://cta.ornl.gov/bedb/appendix_a/Lower_and_Higher_Heating_Values_of_Gas_Liquid_and_Solid_Fuels.xls</t>
  </si>
  <si>
    <t xml:space="preserve">4. EXIOBASEv1’s 44 regions and IEA’s 9 regions</t>
  </si>
  <si>
    <t xml:space="preserve">EXIOBASEv1 classification</t>
  </si>
  <si>
    <t xml:space="preserve">IEA/THEMIS</t>
  </si>
  <si>
    <t xml:space="preserve">Austria</t>
  </si>
  <si>
    <t xml:space="preserve">Belgium</t>
  </si>
  <si>
    <t xml:space="preserve">Bulgaria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</si>
  <si>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</si>
  <si>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</si>
  <si>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</si>
  <si>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</si>
  <si>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</si>
  <si>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</si>
  <si>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</si>
  <si>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</si>
  <si>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</si>
  <si>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</si>
  <si>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</si>
  <si>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</si>
  <si>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</si>
  <si>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</si>
  <si>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</si>
  <si>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</si>
  <si>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</si>
  <si>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</si>
  <si>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</si>
  <si>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</si>
  <si>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</si>
  <si>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</si>
  <si>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</si>
  <si>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</si>
  <si>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</si>
  <si>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</si>
  <si>
    <t xml:space="preserve">United States</t>
  </si>
  <si>
    <t xml:space="preserve">Canada</t>
  </si>
  <si>
    <t xml:space="preserve">Mexico</t>
  </si>
  <si>
    <t xml:space="preserve">Australia</t>
  </si>
  <si>
    <t xml:space="preserve">Japan</t>
  </si>
  <si>
    <t xml:space="preserve">South Korea</t>
  </si>
  <si>
    <t xml:space="preserve">Russia</t>
  </si>
  <si>
    <t xml:space="preserve">Turkey</t>
  </si>
  <si>
    <t xml:space="preserve">Brazil</t>
  </si>
  <si>
    <t xml:space="preserve">South Africa</t>
  </si>
  <si>
    <t xml:space="preserve">Africa and Middle-East</t>
  </si>
  <si>
    <t xml:space="preserve">Indonesia</t>
  </si>
  <si>
    <t xml:space="preserve">Taiwan</t>
  </si>
  <si>
    <t xml:space="preserve">Rest of the world</t>
  </si>
  <si>
    <t xml:space="preserve">Split according to the following table</t>
  </si>
  <si>
    <t xml:space="preserve">Share of economic output used as a proxy to breakdown EXIOBASEv1’s rest of the world block into four regions specific to the present model, based on GTAP individual countries' total economic output in 2010</t>
  </si>
  <si>
    <t xml:space="preserve">EXIOBASEv1’s Rest of the world</t>
  </si>
  <si>
    <t xml:space="preserve">5. World region classification according to iea.org</t>
  </si>
  <si>
    <t xml:space="preserve">EITs and non-OECD Europe</t>
  </si>
  <si>
    <t xml:space="preserve">Albania</t>
  </si>
  <si>
    <t xml:space="preserve">Argentina</t>
  </si>
  <si>
    <t xml:space="preserve">Bangladesh</t>
  </si>
  <si>
    <t xml:space="preserve">Algeria</t>
  </si>
  <si>
    <t xml:space="preserve">Hong Kong</t>
  </si>
  <si>
    <t xml:space="preserve">Bolivia</t>
  </si>
  <si>
    <t xml:space="preserve">Brunei Darussalam</t>
  </si>
  <si>
    <t xml:space="preserve">Angola</t>
  </si>
  <si>
    <t xml:space="preserve">Korea</t>
  </si>
  <si>
    <t xml:space="preserve">Cambodia (from 1995)</t>
  </si>
  <si>
    <t xml:space="preserve">Benin</t>
  </si>
  <si>
    <t xml:space="preserve">New Zealand</t>
  </si>
  <si>
    <t xml:space="preserve">Gibraltar</t>
  </si>
  <si>
    <t xml:space="preserve">Chile</t>
  </si>
  <si>
    <t xml:space="preserve">Botswana (from 1981)</t>
  </si>
  <si>
    <t xml:space="preserve">Colombia</t>
  </si>
  <si>
    <t xml:space="preserve">Cameroon</t>
  </si>
  <si>
    <t xml:space="preserve">Costa Rica</t>
  </si>
  <si>
    <t xml:space="preserve">Democratic People’s Republic of Korea</t>
  </si>
  <si>
    <t xml:space="preserve">Congo</t>
  </si>
  <si>
    <t xml:space="preserve">Bosnia and Herzegovina</t>
  </si>
  <si>
    <t xml:space="preserve">Cuba</t>
  </si>
  <si>
    <t xml:space="preserve">Malaysia</t>
  </si>
  <si>
    <t xml:space="preserve">Democratic Republic of Congo</t>
  </si>
  <si>
    <t xml:space="preserve">Croatia</t>
  </si>
  <si>
    <t xml:space="preserve">Dominican Republic</t>
  </si>
  <si>
    <t xml:space="preserve">Mongolia (from 1985)</t>
  </si>
  <si>
    <t xml:space="preserve">Cote D’Ivoire</t>
  </si>
  <si>
    <t xml:space="preserve">Former Yugoslav Republic of Macedonia</t>
  </si>
  <si>
    <t xml:space="preserve">Ecuador</t>
  </si>
  <si>
    <t xml:space="preserve">Myanmar</t>
  </si>
  <si>
    <t xml:space="preserve">Egypt</t>
  </si>
  <si>
    <t xml:space="preserve">Iceland</t>
  </si>
  <si>
    <t xml:space="preserve">Montenegro</t>
  </si>
  <si>
    <t xml:space="preserve">El Salvador</t>
  </si>
  <si>
    <t xml:space="preserve">Nepal</t>
  </si>
  <si>
    <t xml:space="preserve">Eritrea</t>
  </si>
  <si>
    <t xml:space="preserve">Slovenia and Serbia</t>
  </si>
  <si>
    <t xml:space="preserve">Guatemala</t>
  </si>
  <si>
    <t xml:space="preserve">Pakistan</t>
  </si>
  <si>
    <t xml:space="preserve">Ethiopia</t>
  </si>
  <si>
    <t xml:space="preserve">"Former USSR"</t>
  </si>
  <si>
    <t xml:space="preserve">Haiti</t>
  </si>
  <si>
    <t xml:space="preserve">Philippines</t>
  </si>
  <si>
    <t xml:space="preserve">Gabon</t>
  </si>
  <si>
    <t xml:space="preserve">Armenia</t>
  </si>
  <si>
    <t xml:space="preserve">Honduras</t>
  </si>
  <si>
    <t xml:space="preserve">Singapore</t>
  </si>
  <si>
    <t xml:space="preserve">Ghana</t>
  </si>
  <si>
    <t xml:space="preserve">Azerbaijan</t>
  </si>
  <si>
    <t xml:space="preserve">Jamaica</t>
  </si>
  <si>
    <t xml:space="preserve">Sri Lanka</t>
  </si>
  <si>
    <t xml:space="preserve">Kenya</t>
  </si>
  <si>
    <t xml:space="preserve">Belarus</t>
  </si>
  <si>
    <t xml:space="preserve">Netherlands Antilles</t>
  </si>
  <si>
    <t xml:space="preserve">Chinese Taipei</t>
  </si>
  <si>
    <t xml:space="preserve">Libyan Arab Jamahiriya</t>
  </si>
  <si>
    <t xml:space="preserve">Nicaragua</t>
  </si>
  <si>
    <t xml:space="preserve">Thailand and Vietnam and other Asia (not available separately</t>
  </si>
  <si>
    <t xml:space="preserve">Morocco</t>
  </si>
  <si>
    <t xml:space="preserve">Georgia</t>
  </si>
  <si>
    <t xml:space="preserve">Panama</t>
  </si>
  <si>
    <t xml:space="preserve">which includes Afghanistan</t>
  </si>
  <si>
    <t xml:space="preserve">Mozambique</t>
  </si>
  <si>
    <t xml:space="preserve">the Slovak Republic</t>
  </si>
  <si>
    <t xml:space="preserve">Kazakhstan</t>
  </si>
  <si>
    <t xml:space="preserve">Paraguay</t>
  </si>
  <si>
    <t xml:space="preserve">Bhutan</t>
  </si>
  <si>
    <t xml:space="preserve">Namibia (from 1991)</t>
  </si>
  <si>
    <t xml:space="preserve">Kyrgyzstan</t>
  </si>
  <si>
    <t xml:space="preserve">Peru</t>
  </si>
  <si>
    <t xml:space="preserve">Cambodia (until 1994)</t>
  </si>
  <si>
    <t xml:space="preserve">Nigeria</t>
  </si>
  <si>
    <t xml:space="preserve">Trinidad</t>
  </si>
  <si>
    <t xml:space="preserve">Cook Islands</t>
  </si>
  <si>
    <t xml:space="preserve">Senegal</t>
  </si>
  <si>
    <t xml:space="preserve">Uruguay</t>
  </si>
  <si>
    <t xml:space="preserve">East Timor</t>
  </si>
  <si>
    <t xml:space="preserve">Republic of Moldova</t>
  </si>
  <si>
    <t xml:space="preserve">Venezuela and other Latin America (not available separately</t>
  </si>
  <si>
    <t xml:space="preserve">Fiji</t>
  </si>
  <si>
    <t xml:space="preserve">Sudan</t>
  </si>
  <si>
    <t xml:space="preserve">Russian Federation</t>
  </si>
  <si>
    <t xml:space="preserve">which includes Antigua and Barbuda</t>
  </si>
  <si>
    <t xml:space="preserve">French Polynesia</t>
  </si>
  <si>
    <t xml:space="preserve">United Republic of Tanzania</t>
  </si>
  <si>
    <t xml:space="preserve">Tajikistan</t>
  </si>
  <si>
    <t xml:space="preserve">Aruba</t>
  </si>
  <si>
    <t xml:space="preserve">Kiribati</t>
  </si>
  <si>
    <t xml:space="preserve">Togo</t>
  </si>
  <si>
    <t xml:space="preserve">Turkmenistan</t>
  </si>
  <si>
    <t xml:space="preserve">Bahamas</t>
  </si>
  <si>
    <t xml:space="preserve">Laos</t>
  </si>
  <si>
    <t xml:space="preserve">Tunisia</t>
  </si>
  <si>
    <t xml:space="preserve">Ukraine and Uzbekistan</t>
  </si>
  <si>
    <t xml:space="preserve">Barbados</t>
  </si>
  <si>
    <t xml:space="preserve">Macau</t>
  </si>
  <si>
    <t xml:space="preserve">Zambia </t>
  </si>
  <si>
    <t xml:space="preserve">Belize</t>
  </si>
  <si>
    <t xml:space="preserve">Maldives</t>
  </si>
  <si>
    <t xml:space="preserve">Zimbabwe</t>
  </si>
  <si>
    <t xml:space="preserve">Bermuda</t>
  </si>
  <si>
    <t xml:space="preserve">Mongolia (until 1984)</t>
  </si>
  <si>
    <t xml:space="preserve">and other Africa not available separately which includes</t>
  </si>
  <si>
    <t xml:space="preserve">British Virgin Islands</t>
  </si>
  <si>
    <t xml:space="preserve">New Caledonia</t>
  </si>
  <si>
    <t xml:space="preserve">Botswana (until 1980)</t>
  </si>
  <si>
    <t xml:space="preserve">Cayman Islands</t>
  </si>
  <si>
    <t xml:space="preserve">Palau (from 1994)</t>
  </si>
  <si>
    <t xml:space="preserve">Burkina Faso</t>
  </si>
  <si>
    <t xml:space="preserve">Dominica</t>
  </si>
  <si>
    <t xml:space="preserve">Papua New Guinea</t>
  </si>
  <si>
    <t xml:space="preserve">Burundi</t>
  </si>
  <si>
    <t xml:space="preserve">Falkland Islands</t>
  </si>
  <si>
    <t xml:space="preserve">Samoa</t>
  </si>
  <si>
    <t xml:space="preserve">Cape Verde</t>
  </si>
  <si>
    <t xml:space="preserve">French Guyana</t>
  </si>
  <si>
    <t xml:space="preserve">Solomon Islands</t>
  </si>
  <si>
    <t xml:space="preserve">Central African Republic</t>
  </si>
  <si>
    <t xml:space="preserve">Grenada</t>
  </si>
  <si>
    <t xml:space="preserve">Tonga and Vanuatu.</t>
  </si>
  <si>
    <t xml:space="preserve">Chad</t>
  </si>
  <si>
    <t xml:space="preserve">Guadeloupe</t>
  </si>
  <si>
    <t xml:space="preserve">Comoros</t>
  </si>
  <si>
    <t xml:space="preserve">Guyana</t>
  </si>
  <si>
    <t xml:space="preserve">Djibouti</t>
  </si>
  <si>
    <t xml:space="preserve">Martinique</t>
  </si>
  <si>
    <t xml:space="preserve">Equatorial Guinea</t>
  </si>
  <si>
    <t xml:space="preserve">Montserrat</t>
  </si>
  <si>
    <t xml:space="preserve">Gambia</t>
  </si>
  <si>
    <t xml:space="preserve">Puerto Rico (for natural gas and electricity; oil statistics as well as coal trade statistics for Puerto Rico are included under the United States)</t>
  </si>
  <si>
    <t xml:space="preserve">Guinea</t>
  </si>
  <si>
    <t xml:space="preserve">St Kitts and Nevis</t>
  </si>
  <si>
    <t xml:space="preserve">Guinea-Bissau</t>
  </si>
  <si>
    <t xml:space="preserve">Saint Lucia</t>
  </si>
  <si>
    <t xml:space="preserve">Lesotho</t>
  </si>
  <si>
    <t xml:space="preserve">Saint Pierre et Miquelon</t>
  </si>
  <si>
    <t xml:space="preserve">Liberia</t>
  </si>
  <si>
    <t xml:space="preserve">St. Vincent and the Grenadines</t>
  </si>
  <si>
    <t xml:space="preserve">Madagascar</t>
  </si>
  <si>
    <t xml:space="preserve">Suriname and Turks and Caicos Islands).</t>
  </si>
  <si>
    <t xml:space="preserve">Malawi</t>
  </si>
  <si>
    <t xml:space="preserve">Mali</t>
  </si>
  <si>
    <t xml:space="preserve">Mauritania</t>
  </si>
  <si>
    <t xml:space="preserve">Mauritius</t>
  </si>
  <si>
    <t xml:space="preserve">Namibia (until 1990)</t>
  </si>
  <si>
    <t xml:space="preserve">Niger</t>
  </si>
  <si>
    <t xml:space="preserve">Reunion</t>
  </si>
  <si>
    <t xml:space="preserve">Rwanda</t>
  </si>
  <si>
    <t xml:space="preserve">Sao Tome and Principe</t>
  </si>
  <si>
    <t xml:space="preserve">Seychelles</t>
  </si>
  <si>
    <t xml:space="preserve">Sierra Leone</t>
  </si>
  <si>
    <t xml:space="preserve">Somalia</t>
  </si>
  <si>
    <t xml:space="preserve">Swaziland</t>
  </si>
  <si>
    <t xml:space="preserve">Uganda</t>
  </si>
  <si>
    <t xml:space="preserve">Western Sahara (from 1990)</t>
  </si>
  <si>
    <t xml:space="preserve">Bahrain</t>
  </si>
  <si>
    <t xml:space="preserve">Iran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</si>
  <si>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</si>
  <si>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</si>
  <si>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</si>
  <si>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</si>
  <si>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</si>
  <si>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</si>
  <si>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</si>
  <si>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</si>
  <si>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</si>
  <si>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 and Yemen</t>
  </si>
  <si>
    <t xml:space="preserve">6. Redistribution of inputs after electricity sector disaggregation</t>
  </si>
  <si>
    <t xml:space="preserve">EXIOBASEv1 #</t>
  </si>
  <si>
    <t xml:space="preserve">THEMIS #</t>
  </si>
  <si>
    <t xml:space="preserve">Sector (commodity)</t>
  </si>
  <si>
    <t xml:space="preserve">Electricity from coal</t>
  </si>
  <si>
    <t xml:space="preserve">Electricity from coal w CCS</t>
  </si>
  <si>
    <t xml:space="preserve">Electricity from gas</t>
  </si>
  <si>
    <t xml:space="preserve">Electricity from gas w CCS</t>
  </si>
  <si>
    <t xml:space="preserve">Electricity from biomass&amp;Waste and nec</t>
  </si>
  <si>
    <t xml:space="preserve">Electricity from biomass w CCS</t>
  </si>
  <si>
    <t xml:space="preserve">Electricity from oil</t>
  </si>
  <si>
    <t xml:space="preserve">Electricity from nuclear</t>
  </si>
  <si>
    <t xml:space="preserve">Electricity from hydro</t>
  </si>
  <si>
    <t xml:space="preserve">Electricity from ocean</t>
  </si>
  <si>
    <t xml:space="preserve">Electricity from geothermal</t>
  </si>
  <si>
    <t xml:space="preserve">Electricity from solar PV</t>
  </si>
  <si>
    <t xml:space="preserve">Electricity from solar CSP</t>
  </si>
  <si>
    <t xml:space="preserve">Electricity from wind onshore</t>
  </si>
  <si>
    <t xml:space="preserve">Electricity from wind offshore</t>
  </si>
  <si>
    <t xml:space="preserve">Paddy rice</t>
  </si>
  <si>
    <t xml:space="preserve">Wheat</t>
  </si>
  <si>
    <t xml:space="preserve">Cereal grains nec</t>
  </si>
  <si>
    <t xml:space="preserve">Vegetables, fruit, nuts</t>
  </si>
  <si>
    <t xml:space="preserve">Oil seeds</t>
  </si>
  <si>
    <t xml:space="preserve">Sugar cane, sugar beet</t>
  </si>
  <si>
    <t xml:space="preserve">Plant-based fibers</t>
  </si>
  <si>
    <t xml:space="preserve">Crops nec</t>
  </si>
  <si>
    <t xml:space="preserve">Cattle</t>
  </si>
  <si>
    <t xml:space="preserve">Pigs</t>
  </si>
  <si>
    <t xml:space="preserve">Poultry</t>
  </si>
  <si>
    <t xml:space="preserve">Meat animals nec</t>
  </si>
  <si>
    <t xml:space="preserve">Animal products nec</t>
  </si>
  <si>
    <t xml:space="preserve">Raw milk</t>
  </si>
  <si>
    <t xml:space="preserve">Wool, silk-worm cocoons</t>
  </si>
  <si>
    <t xml:space="preserve">Products of forestry, logging and related services</t>
  </si>
  <si>
    <t xml:space="preserve">Fish and other fishing products; services incidental of fishing</t>
  </si>
  <si>
    <t xml:space="preserve">Coal and lignite; peat</t>
  </si>
  <si>
    <t xml:space="preserve">Crude petroleum and services related to crude oil extraction, excluding surveying</t>
  </si>
  <si>
    <t xml:space="preserve">Natural gas and services related to natural gas extraction, excluding surveying</t>
  </si>
  <si>
    <t xml:space="preserve">Other petroleum and gaseous materials</t>
  </si>
  <si>
    <t xml:space="preserve">Uranium and thorium ores</t>
  </si>
  <si>
    <t xml:space="preserve">Iron ores</t>
  </si>
  <si>
    <t xml:space="preserve">Copper ores and concentrates</t>
  </si>
  <si>
    <t xml:space="preserve">Nickel ores and concentrates</t>
  </si>
  <si>
    <t xml:space="preserve">Aluminium ores and concentrates</t>
  </si>
  <si>
    <t xml:space="preserve">Precious metal ores and concentrates</t>
  </si>
  <si>
    <t xml:space="preserve">Lead, zinc and tin ores and concentrates</t>
  </si>
  <si>
    <t xml:space="preserve">Other non-ferrous metal ores and concentrates</t>
  </si>
  <si>
    <t xml:space="preserve">Stone</t>
  </si>
  <si>
    <t xml:space="preserve">Sand and clay</t>
  </si>
  <si>
    <t xml:space="preserve">Chemical and fertilizer minerals, salt and other mining and quarrying products n.e.c.</t>
  </si>
  <si>
    <t xml:space="preserve">Products of meat cattle</t>
  </si>
  <si>
    <t xml:space="preserve">Products of meat pigs</t>
  </si>
  <si>
    <t xml:space="preserve">Products of meat poultry</t>
  </si>
  <si>
    <t xml:space="preserve">Meat products nec</t>
  </si>
  <si>
    <t xml:space="preserve">products of Vegetable oils and fats</t>
  </si>
  <si>
    <t xml:space="preserve">Dairy products</t>
  </si>
  <si>
    <t xml:space="preserve">Processed rice</t>
  </si>
  <si>
    <t xml:space="preserve">Sugar</t>
  </si>
  <si>
    <t xml:space="preserve">Food products nec</t>
  </si>
  <si>
    <t xml:space="preserve">Beverages</t>
  </si>
  <si>
    <t xml:space="preserve">Fish products</t>
  </si>
  <si>
    <t xml:space="preserve">Tobacco products</t>
  </si>
  <si>
    <t xml:space="preserve">Textiles</t>
  </si>
  <si>
    <t xml:space="preserve">Wearing apparel; furs</t>
  </si>
  <si>
    <t xml:space="preserve">Leather and leather products</t>
  </si>
  <si>
    <t xml:space="preserve">Wood and products of wood and cork (except furniture); articles of straw and plaiting materials</t>
  </si>
  <si>
    <t xml:space="preserve">Pulp, paper and paper products</t>
  </si>
  <si>
    <t xml:space="preserve">Printed matter and recorded media</t>
  </si>
  <si>
    <t xml:space="preserve">Coke oven products</t>
  </si>
  <si>
    <t xml:space="preserve">Motor spirit (gasoline)</t>
  </si>
  <si>
    <t xml:space="preserve">Kerosene, including kerosene type jet fuel</t>
  </si>
  <si>
    <t xml:space="preserve">Gas oils</t>
  </si>
  <si>
    <t xml:space="preserve">Fuel oils n.e.c.</t>
  </si>
  <si>
    <t xml:space="preserve">Petroleum gases and other gaseous hydrocarbons, except natural gas</t>
  </si>
  <si>
    <t xml:space="preserve">Other petroleum products</t>
  </si>
  <si>
    <t xml:space="preserve">Nuclear fuel</t>
  </si>
  <si>
    <t xml:space="preserve">Chemicals, chemical products and man-made fibres</t>
  </si>
  <si>
    <t xml:space="preserve">Rubber and plastic products</t>
  </si>
  <si>
    <t xml:space="preserve">Glass and glass products</t>
  </si>
  <si>
    <t xml:space="preserve">Ceramic goods</t>
  </si>
  <si>
    <t xml:space="preserve">Bricks, tiles and construction products, in baked clay</t>
  </si>
  <si>
    <t xml:space="preserve">Cement, lime and plaster</t>
  </si>
  <si>
    <t xml:space="preserve">Other non-metallic mineral products</t>
  </si>
  <si>
    <t xml:space="preserve">Basic iron and steel and of ferro-alloys and first products thereof</t>
  </si>
  <si>
    <t xml:space="preserve">Precious metals</t>
  </si>
  <si>
    <t xml:space="preserve">Aluminium and aluminium products</t>
  </si>
  <si>
    <t xml:space="preserve">Lead, zinc and tin and products thereof</t>
  </si>
  <si>
    <t xml:space="preserve">Copper products</t>
  </si>
  <si>
    <t xml:space="preserve">Other non-ferrous metal products</t>
  </si>
  <si>
    <t xml:space="preserve">Foundry work services</t>
  </si>
  <si>
    <t xml:space="preserve">Fabricated metal products, except machinery and equipment</t>
  </si>
  <si>
    <t xml:space="preserve">Machinery and equipment n.e.c.</t>
  </si>
  <si>
    <t xml:space="preserve">Office machinery and computers</t>
  </si>
  <si>
    <t xml:space="preserve">Electrical machinery and apparatus n.e.c.</t>
  </si>
  <si>
    <t xml:space="preserve">Radio, television and communication equipment and apparatus</t>
  </si>
  <si>
    <t xml:space="preserve">Medical, precision and optical instruments, watches and clocks</t>
  </si>
  <si>
    <t xml:space="preserve">Motor vehicles, trailers and semi-trailers</t>
  </si>
  <si>
    <t xml:space="preserve">Other transport equipment</t>
  </si>
  <si>
    <t xml:space="preserve">Furniture; other manufactured goods n.e.c.</t>
  </si>
  <si>
    <t xml:space="preserve">Metal secondary raw materials</t>
  </si>
  <si>
    <t xml:space="preserve">Non-metal secondary raw materials</t>
  </si>
  <si>
    <t xml:space="preserve">new</t>
  </si>
  <si>
    <t xml:space="preserve">Electricity from biomass&amp;Waste</t>
  </si>
  <si>
    <t xml:space="preserve">Transmission services of electricity</t>
  </si>
  <si>
    <t xml:space="preserve">Distribution and trade services of electricity</t>
  </si>
  <si>
    <t xml:space="preserve">Manufactured gas and distribution services of gaseous fuels through mains</t>
  </si>
  <si>
    <t xml:space="preserve">Steam and hot water supply services</t>
  </si>
  <si>
    <t xml:space="preserve">Collected and purified water, distribution services of water</t>
  </si>
  <si>
    <t xml:space="preserve">Construction work</t>
  </si>
  <si>
    <t xml:space="preserve">Sale, maintenance, repair of motor vehicles, motor vehicles parts, motorcycles, motor cycles parts and accessoiries</t>
  </si>
  <si>
    <t xml:space="preserve">Retail trade services of motor fuel</t>
  </si>
  <si>
    <t xml:space="preserve">Wholesale trade and commission trade services, except of motor vehicles and motorcycles</t>
  </si>
  <si>
    <t xml:space="preserve">Retail  trade services, except of motor vehicles and motorcycles; repair services of personal and household goods</t>
  </si>
  <si>
    <t xml:space="preserve">Hotel and restaurant services</t>
  </si>
  <si>
    <t xml:space="preserve">Railway transportation services</t>
  </si>
  <si>
    <t xml:space="preserve">Other land transportation services</t>
  </si>
  <si>
    <t xml:space="preserve">Transportation services via pipelines</t>
  </si>
  <si>
    <t xml:space="preserve">Sea and coastal water transportation services</t>
  </si>
  <si>
    <t xml:space="preserve">Inland water transportation services</t>
  </si>
  <si>
    <t xml:space="preserve">Air transport services</t>
  </si>
  <si>
    <t xml:space="preserve">Supporting and auxiliary transport services; travel agency services</t>
  </si>
  <si>
    <t xml:space="preserve">Post and telecommunication services</t>
  </si>
  <si>
    <t xml:space="preserve">Financial intermediation services, except insurance and pension funding services</t>
  </si>
  <si>
    <t xml:space="preserve">Insurance and pension funding services, except compulsory social security services</t>
  </si>
  <si>
    <t xml:space="preserve">Services auxiliary to financial intermediation</t>
  </si>
  <si>
    <t xml:space="preserve">Real estate services</t>
  </si>
  <si>
    <t xml:space="preserve">Renting services of machinery and equipment without operator and of personal and household goods</t>
  </si>
  <si>
    <t xml:space="preserve">Computer and related services</t>
  </si>
  <si>
    <t xml:space="preserve">Research and development services</t>
  </si>
  <si>
    <t xml:space="preserve">Other business services</t>
  </si>
  <si>
    <t xml:space="preserve">Public administration and defence services; compulsory social security services</t>
  </si>
  <si>
    <t xml:space="preserve">Education services</t>
  </si>
  <si>
    <t xml:space="preserve">Health and social work services</t>
  </si>
  <si>
    <t xml:space="preserve">Collection and treatment services of sewage</t>
  </si>
  <si>
    <t xml:space="preserve">Collection of waste</t>
  </si>
  <si>
    <t xml:space="preserve">Incineration of waste</t>
  </si>
  <si>
    <t xml:space="preserve">Landfill of waste</t>
  </si>
  <si>
    <t xml:space="preserve">Sanitation, remediation and similar services</t>
  </si>
  <si>
    <t xml:space="preserve">Membership organisation services n.e.c.</t>
  </si>
  <si>
    <t xml:space="preserve">Recreational, cultural and sporting services</t>
  </si>
  <si>
    <t xml:space="preserve">Other services</t>
  </si>
  <si>
    <t xml:space="preserve">Private households with employed persons</t>
  </si>
  <si>
    <t xml:space="preserve">Extra-territorial organizations and bodies</t>
  </si>
  <si>
    <t xml:space="preserve">7. Assumed penetration rate of each technology type in each region and year</t>
  </si>
  <si>
    <t xml:space="preserve">Technology</t>
  </si>
  <si>
    <t xml:space="preserve">System</t>
  </si>
  <si>
    <t xml:space="preserve">Economies in Transition</t>
  </si>
  <si>
    <t xml:space="preserve">Asia</t>
  </si>
  <si>
    <t xml:space="preserve">Photovoltaics</t>
  </si>
  <si>
    <t xml:space="preserve">Poly-Si ground</t>
  </si>
  <si>
    <t xml:space="preserve">Poly-Si roof</t>
  </si>
  <si>
    <t xml:space="preserve">CIGS ground</t>
  </si>
  <si>
    <t xml:space="preserve">CIGS roof</t>
  </si>
  <si>
    <t xml:space="preserve">CdTe ground</t>
  </si>
  <si>
    <t xml:space="preserve">CdTe roof</t>
  </si>
  <si>
    <t xml:space="preserve">CSP</t>
  </si>
  <si>
    <t xml:space="preserve">Trough</t>
  </si>
  <si>
    <t xml:space="preserve">Tower</t>
  </si>
  <si>
    <t xml:space="preserve">Coal wo CCS</t>
  </si>
  <si>
    <t xml:space="preserve">Subcritical wo CCS</t>
  </si>
  <si>
    <t xml:space="preserve">IGCC wo CCS</t>
  </si>
  <si>
    <t xml:space="preserve">SCPC wo CCS</t>
  </si>
  <si>
    <t xml:space="preserve">Subcritical w CCS</t>
  </si>
  <si>
    <t xml:space="preserve">IGCC w CCS</t>
  </si>
  <si>
    <t xml:space="preserve">SCPC w CCS</t>
  </si>
  <si>
    <t xml:space="preserve">Gas wo CCS</t>
  </si>
  <si>
    <t xml:space="preserve">NGCC wo CCS</t>
  </si>
  <si>
    <t xml:space="preserve">NGCC w CCS</t>
  </si>
  <si>
    <t xml:space="preserve">Hydropower</t>
  </si>
  <si>
    <t xml:space="preserve">Dam w storage</t>
  </si>
  <si>
    <t xml:space="preserve">Run-of-river</t>
  </si>
  <si>
    <t xml:space="preserve">Conventional</t>
  </si>
  <si>
    <t xml:space="preserve">REPM</t>
  </si>
  <si>
    <t xml:space="preserve">Conventional GB</t>
  </si>
  <si>
    <t xml:space="preserve">REPM GB</t>
  </si>
  <si>
    <t xml:space="preserve">Conventional steel</t>
  </si>
  <si>
    <t xml:space="preserve">REPM steel</t>
  </si>
  <si>
    <t xml:space="preserve">Binary</t>
  </si>
  <si>
    <t xml:space="preserve">Flash</t>
  </si>
  <si>
    <t xml:space="preserve">Boiling Water Reactor</t>
  </si>
  <si>
    <t xml:space="preserve">Pressurized Water Reactor</t>
  </si>
  <si>
    <t xml:space="preserve">8. Parameters at the technology level: inventory sources, assumed lifetimes and capacities</t>
  </si>
  <si>
    <t xml:space="preserve">Lifetime (years)</t>
  </si>
  <si>
    <t xml:space="preserve">Capacity (MW)</t>
  </si>
  <si>
    <t xml:space="preserve">Sources</t>
  </si>
  <si>
    <t xml:space="preserve">Daishun, G., Production of industrial silicon from coal instead of charcoal (In Chinese). Ferroalloy 2002, 2, 25-27.
Diao Zhouwei, S. L., Life Cycle Assessment of Photovoltaic Panels in China (in Chinese). Research of Environmental Sciences 2011, 24, (5), 571-579.</t>
  </si>
  <si>
    <t xml:space="preserve">Bergesen, J. D.; Heath, G. A.; Gibon, T.; Suh, S., Thin-Film Photovoltaic Power Generation Offers Decreasing Greenhouse Gas Emissions and Increasing Environmental Co-benefits in the Long Term. Environmental Science &amp; Technology 2014, 48, (16), 9834-9843.
Whitney, E.; Woodhouse, M.; Fu, R.; Goodrich, A. CIGS road map, NREL Technical Report (in preparation); National Renewable Energy Laboratory: Golden, CO, 2014.</t>
  </si>
  <si>
    <t xml:space="preserve">Bergesen, J. D.; Heath, G. A.; Gibon, T.; Suh, S., Thin-Film Photovoltaic Power Generation Offers Decreasing Greenhouse Gas Emissions and Increasing Environmental Co-benefits in the Long Term. Environmental Science &amp; Technology 2014, 48, (16), 9834-9843.
Woodhouse, M.; Goodrich, A.; Margolis, R.; James, T.; Dhere, R.; Gessert, T.; Barnes, T.; Eggert, R.; Albin, D.Perspectives on the pathways for cadmium telluride photovoltaic module manufacturers to address expected increases in the price for tellurium Sol. Energy Mater. Sol. Cells 2013, 115, 199– 212</t>
  </si>
  <si>
    <t xml:space="preserve">Burkhardt, J. J.; Heath, G. A.; Turchi, C. S., Life Cycle Assessment of a Parabolic Trough Concentrating Solar Power Plant and the Impacts of Key Design Alternatives. Environmental Science &amp; Technology 2011, 45, (6), 2457-2464.</t>
  </si>
  <si>
    <t xml:space="preserve">Whitaker, M. B.; Heath, G. A.; Burkhardt, J. J.; Turchi, C. S., Life Cycle Assessment of a Power Tower Concentrating Solar Plant and the Impacts of Key Design Alternatives. Environmental Science &amp; Technology 2013, 47, (11), 5896-5903.</t>
  </si>
  <si>
    <t xml:space="preserve">Coal without CCS</t>
  </si>
  <si>
    <t xml:space="preserve">Bouman, E. A.; Ramirez, A.; Hertwich, E. G., Multiregional environmental comparison of fossil fuel power generation—Assessment of the contribution of fugitive emissions from conventional and unconventional fossil resources. International Journal of Greenhouse Gas Control 2015, 33, (0), 1-9.
National Energy Technology Laboratory (NETL) Life Cycle Analysis: Existing Pulverized Coal (EXPC) Power Plant; DOE/NETL-403-110809; Pittsburgh PA, 2010.</t>
  </si>
  <si>
    <t xml:space="preserve">Bouman, E. A.; Ramirez, A.; Hertwich, E. G., Multiregional environmental comparison of fossil fuel power generation—Assessment of the contribution of fugitive emissions from conventional and unconventional fossil resources. International Journal of Greenhouse Gas Control 2015, 33, (0), 1-9.
National Energy Technology Laboratory (NETL) Life Cycle Analysis: Integrated Gasification Combined Cycle (IGCC) Power Plant; DOE/NETL-403-110209; Pittsburgh PA, 2010.</t>
  </si>
  <si>
    <t xml:space="preserve">Bouman, E. A.; Ramirez, A.; Hertwich, E. G., Multiregional environmental comparison of fossil fuel power generation—Assessment of the contribution of fugitive emissions from conventional and unconventional fossil resources. International Journal of Greenhouse Gas Control 2015, 33, (0), 1-9.
National Energy Technology Laboratory (NETL) Life Cycle Analysis: Supercritical Pulverzied Coal (SCPC) Power Plant; DOE/NETL-403-110609; Pittsburgh PA, 2010.</t>
  </si>
  <si>
    <t xml:space="preserve">Coal with CCS</t>
  </si>
  <si>
    <t xml:space="preserve">Gas without CCS</t>
  </si>
  <si>
    <t xml:space="preserve">Bouman, E. A.; Ramirez, A.; Hertwich, E. G., Multiregional environmental comparison of fossil fuel power generation—Assessment of the contribution of fugitive emissions from conventional and unconventional fossil resources. International Journal of Greenhouse Gas Control 2015, 33, (0), 1-9.
National Energy Technology Laboratory (NETL) Life Cycle Analysis: Natural Gas Combined Cycle (NGCC) Power Plant; DOE/NETL-403-110509; Pittsburgh PA, 2010.</t>
  </si>
  <si>
    <t xml:space="preserve">Gas with CCS</t>
  </si>
  <si>
    <t xml:space="preserve">Centrales Hidroeléctricas de Aysen S.A. Environmental impact study "Aysen Hydroelectric Project"; 2008.</t>
  </si>
  <si>
    <t xml:space="preserve">Arvesen, A.; Hertwich, E. G., Environmental implications of large-scale adoption of wind power: a scenario-based life cycle assessment. Environmental Research Letters 2011, 6, (4), 045102.
Arvesen, A.; Birkeland, C.; Hertwich, E. G., The importance of ships and spare parts in LCAs of offshore power. Environmental Science &amp; Technology 2013, 47, (6), 2948-2956.
Birkeland, C. Assessing the Life Cycle Environmental Impacts of Offshore Wind Power Generation and Power Transmission in the North Sea. Norwegian University of Science and Technology, Trondheim, 2011.
Jorge, R.; Hawkins, T.; Hertwich, E., Life cycle assessment of electricity transmission and distribution—part 1: power lines and cables. Int J Life Cycle Assess 2012, 17, (1), 9-15.
Vestas Life cycle assessment of electricity produced from onshore sited wind power plants based on Vestas V82-1.65 MW turbines; Vestas Wind Systems A/S: Randers, DK, 2006.</t>
  </si>
  <si>
    <t xml:space="preserve">unused</t>
  </si>
  <si>
    <t xml:space="preserve">9. Levelized cost of electricity, derived from the IEA’s “Projected costs of generating electricity 2010"</t>
  </si>
  <si>
    <t xml:space="preserve">Data</t>
  </si>
  <si>
    <t xml:space="preserve">€/MWh</t>
  </si>
  <si>
    <t xml:space="preserve">Fuel</t>
  </si>
  <si>
    <t xml:space="preserve">Average - Investment costs</t>
  </si>
  <si>
    <t xml:space="preserve">Average - Operation and maintenance</t>
  </si>
  <si>
    <t xml:space="preserve">Average - Fuel and carbon</t>
  </si>
  <si>
    <t xml:space="preserve">Average - LCOE</t>
  </si>
  <si>
    <t xml:space="preserve">Average of Investment costs</t>
  </si>
  <si>
    <t xml:space="preserve">Average of Operation and maintenance</t>
  </si>
  <si>
    <t xml:space="preserve">Average of Fuel and carbon</t>
  </si>
  <si>
    <t xml:space="preserve">Average of LCOE</t>
  </si>
  <si>
    <t xml:space="preserve">Bio</t>
  </si>
  <si>
    <t xml:space="preserve">Biogas</t>
  </si>
  <si>
    <t xml:space="preserve">BioM and BioG</t>
  </si>
  <si>
    <t xml:space="preserve">Biomass</t>
  </si>
  <si>
    <t xml:space="preserve">CHP</t>
  </si>
  <si>
    <t xml:space="preserve">CHP Biogas</t>
  </si>
  <si>
    <t xml:space="preserve">CHP Biomass</t>
  </si>
  <si>
    <t xml:space="preserve">CHP Bk PCC</t>
  </si>
  <si>
    <t xml:space="preserve">CHP Black Coal</t>
  </si>
  <si>
    <t xml:space="preserve">CHP Br Coal Turbine</t>
  </si>
  <si>
    <t xml:space="preserve">CHP CCGT</t>
  </si>
  <si>
    <t xml:space="preserve">CHP Gas</t>
  </si>
  <si>
    <t xml:space="preserve">CHP Gas and BioM CCGT</t>
  </si>
  <si>
    <t xml:space="preserve">CHP Gas CCGT</t>
  </si>
  <si>
    <t xml:space="preserve">CHP Gas CCGT Large</t>
  </si>
  <si>
    <t xml:space="preserve">CHP Gas CCGT Small</t>
  </si>
  <si>
    <t xml:space="preserve">CHP Gas Turbine Large</t>
  </si>
  <si>
    <t xml:space="preserve">CHP Gas Turbine Small</t>
  </si>
  <si>
    <t xml:space="preserve">CHP Municipal Waste Incin.</t>
  </si>
  <si>
    <t xml:space="preserve">CHP Simple Gas Turbine</t>
  </si>
  <si>
    <t xml:space="preserve">Bk</t>
  </si>
  <si>
    <t xml:space="preserve">Bk IGCC</t>
  </si>
  <si>
    <t xml:space="preserve">Bk IGCC w/CC(S)</t>
  </si>
  <si>
    <t xml:space="preserve">Bk PCC</t>
  </si>
  <si>
    <t xml:space="preserve">Bk PCC w/CC(S)</t>
  </si>
  <si>
    <t xml:space="preserve">Bk SC</t>
  </si>
  <si>
    <t xml:space="preserve">Bk SC  PCC</t>
  </si>
  <si>
    <t xml:space="preserve">Bk SC AC</t>
  </si>
  <si>
    <t xml:space="preserve">Bk SC PCC </t>
  </si>
  <si>
    <t xml:space="preserve">Bk SC WC</t>
  </si>
  <si>
    <t xml:space="preserve">Bk USC  WC w/CC(S)</t>
  </si>
  <si>
    <t xml:space="preserve">Bk USC AC</t>
  </si>
  <si>
    <t xml:space="preserve">Bk USC AC w/CC(S)</t>
  </si>
  <si>
    <t xml:space="preserve">Bk USC PCC</t>
  </si>
  <si>
    <t xml:space="preserve">Bk USC PCC </t>
  </si>
  <si>
    <t xml:space="preserve">Bk USC PCC and BioM</t>
  </si>
  <si>
    <t xml:space="preserve">Bk USC PCC w/CC(S)</t>
  </si>
  <si>
    <t xml:space="preserve">Bk USC w/CC(S)</t>
  </si>
  <si>
    <t xml:space="preserve">Bk USC WC</t>
  </si>
  <si>
    <t xml:space="preserve">Bk USC WC w/CC(S)</t>
  </si>
  <si>
    <t xml:space="preserve">Br</t>
  </si>
  <si>
    <t xml:space="preserve">Br FBC</t>
  </si>
  <si>
    <t xml:space="preserve">Br FBC w/BioM</t>
  </si>
  <si>
    <t xml:space="preserve">Br FBC w/BioM and CC(S)</t>
  </si>
  <si>
    <t xml:space="preserve">Br FBC w/CC(S)</t>
  </si>
  <si>
    <t xml:space="preserve">Br IGCC</t>
  </si>
  <si>
    <t xml:space="preserve">Br IGCC w/CC(S)</t>
  </si>
  <si>
    <t xml:space="preserve">Br PCC</t>
  </si>
  <si>
    <t xml:space="preserve">Br PCC w/CC(S)</t>
  </si>
  <si>
    <t xml:space="preserve">Br SC AC</t>
  </si>
  <si>
    <t xml:space="preserve">Br SC FBC</t>
  </si>
  <si>
    <t xml:space="preserve">Br SC WC</t>
  </si>
  <si>
    <t xml:space="preserve">Br SUBC PCC</t>
  </si>
  <si>
    <t xml:space="preserve">Br USC AC</t>
  </si>
  <si>
    <t xml:space="preserve">Br USC AC w/CC(S)</t>
  </si>
  <si>
    <t xml:space="preserve">Br USC WC</t>
  </si>
  <si>
    <t xml:space="preserve">Br USC WC w/CC(S)</t>
  </si>
  <si>
    <t xml:space="preserve">AGT</t>
  </si>
  <si>
    <t xml:space="preserve">CCGT</t>
  </si>
  <si>
    <t xml:space="preserve">CCGT AC</t>
  </si>
  <si>
    <t xml:space="preserve">CCGT w/CC(S)</t>
  </si>
  <si>
    <t xml:space="preserve">CCGT WC</t>
  </si>
  <si>
    <t xml:space="preserve">Gas Turbine</t>
  </si>
  <si>
    <t xml:space="preserve">LNG CCGT</t>
  </si>
  <si>
    <t xml:space="preserve">OCGT AC</t>
  </si>
  <si>
    <t xml:space="preserve">PWR</t>
  </si>
  <si>
    <t xml:space="preserve">Single Shaft CCGT</t>
  </si>
  <si>
    <t xml:space="preserve">Large-10MWe</t>
  </si>
  <si>
    <t xml:space="preserve">Large-15MWe</t>
  </si>
  <si>
    <t xml:space="preserve">Large-18134MWe</t>
  </si>
  <si>
    <t xml:space="preserve">Large-19</t>
  </si>
  <si>
    <t xml:space="preserve">Large-19MWe</t>
  </si>
  <si>
    <t xml:space="preserve">Large-300MWe</t>
  </si>
  <si>
    <t xml:space="preserve">Large-4783MWe</t>
  </si>
  <si>
    <t xml:space="preserve">Large-6277MWe</t>
  </si>
  <si>
    <t xml:space="preserve">Large-70MWe</t>
  </si>
  <si>
    <t xml:space="preserve">Large-800MWe</t>
  </si>
  <si>
    <t xml:space="preserve">Pump-1000MWe</t>
  </si>
  <si>
    <t xml:space="preserve">River-1000MWe</t>
  </si>
  <si>
    <t xml:space="preserve">Small-0.3MWe</t>
  </si>
  <si>
    <t xml:space="preserve">Small-2MWe</t>
  </si>
  <si>
    <t xml:space="preserve">Small-5MWe</t>
  </si>
  <si>
    <t xml:space="preserve">"PWR Siemens/Areva"</t>
  </si>
  <si>
    <t xml:space="preserve">ABWR</t>
  </si>
  <si>
    <t xml:space="preserve">Adv Gen III+</t>
  </si>
  <si>
    <t xml:space="preserve">AP-1000</t>
  </si>
  <si>
    <t xml:space="preserve">APR-1400</t>
  </si>
  <si>
    <t xml:space="preserve">APWR. ABWR</t>
  </si>
  <si>
    <t xml:space="preserve">APWR.ABWR</t>
  </si>
  <si>
    <t xml:space="preserve">CPR-1000</t>
  </si>
  <si>
    <t xml:space="preserve">EPR</t>
  </si>
  <si>
    <t xml:space="preserve">EPR-1600</t>
  </si>
  <si>
    <t xml:space="preserve">OPR-1000</t>
  </si>
  <si>
    <t xml:space="preserve">VVER 440/ V213</t>
  </si>
  <si>
    <t xml:space="preserve">VVER-1150</t>
  </si>
  <si>
    <t xml:space="preserve">Offshore wind</t>
  </si>
  <si>
    <t xml:space="preserve">Offshore wind (Close)</t>
  </si>
  <si>
    <t xml:space="preserve">Offshore wind (Far)</t>
  </si>
  <si>
    <t xml:space="preserve">Diesel OCGT</t>
  </si>
  <si>
    <t xml:space="preserve">Oil Engine</t>
  </si>
  <si>
    <t xml:space="preserve">Onshore wind</t>
  </si>
  <si>
    <t xml:space="preserve">100MWe (Park)</t>
  </si>
  <si>
    <t xml:space="preserve">100x1.5MWe</t>
  </si>
  <si>
    <t xml:space="preserve">100x1MWe</t>
  </si>
  <si>
    <t xml:space="preserve">15x3MWe</t>
  </si>
  <si>
    <t xml:space="preserve">1x2MWe</t>
  </si>
  <si>
    <t xml:space="preserve">1x3MWe</t>
  </si>
  <si>
    <t xml:space="preserve">200MWe (Park)</t>
  </si>
  <si>
    <t xml:space="preserve">25x2MWe</t>
  </si>
  <si>
    <t xml:space="preserve">30MWe (Park)</t>
  </si>
  <si>
    <t xml:space="preserve">33x1.5MWe</t>
  </si>
  <si>
    <t xml:space="preserve">33x3MWe</t>
  </si>
  <si>
    <t xml:space="preserve">3MWe</t>
  </si>
  <si>
    <t xml:space="preserve">3x2MWe</t>
  </si>
  <si>
    <t xml:space="preserve">41x0.85MWe</t>
  </si>
  <si>
    <t xml:space="preserve">50x2MWe</t>
  </si>
  <si>
    <t xml:space="preserve">50x3MWe</t>
  </si>
  <si>
    <t xml:space="preserve">5x3MWe</t>
  </si>
  <si>
    <t xml:space="preserve">Other technologies</t>
  </si>
  <si>
    <t xml:space="preserve">Fuel Cell</t>
  </si>
  <si>
    <t xml:space="preserve">Solar</t>
  </si>
  <si>
    <t xml:space="preserve">PV (Open Space)-0.5MWe</t>
  </si>
  <si>
    <t xml:space="preserve">PV (Roof)-0.002MWe</t>
  </si>
  <si>
    <t xml:space="preserve">PV Com-0.1MWe</t>
  </si>
  <si>
    <t xml:space="preserve">PV Indus-1MWe</t>
  </si>
  <si>
    <t xml:space="preserve">PV Park-10MWe</t>
  </si>
  <si>
    <t xml:space="preserve">PV Res-0.005MWe</t>
  </si>
  <si>
    <t xml:space="preserve">PV-0.0035MWe (Res)</t>
  </si>
  <si>
    <t xml:space="preserve">PV-0.03MWe (Indus)</t>
  </si>
  <si>
    <t xml:space="preserve">PV-10MWe</t>
  </si>
  <si>
    <t xml:space="preserve">PV-1MWe</t>
  </si>
  <si>
    <t xml:space="preserve">PV-20MWe</t>
  </si>
  <si>
    <t xml:space="preserve">PV-5MWe</t>
  </si>
  <si>
    <t xml:space="preserve">PV-6MWe</t>
  </si>
  <si>
    <t xml:space="preserve">Thermal-100MWe</t>
  </si>
  <si>
    <t xml:space="preserve">Thermal-1MWe</t>
  </si>
  <si>
    <t xml:space="preserve">Thermal-80MWe</t>
  </si>
  <si>
    <t xml:space="preserve">Wave and tidal</t>
  </si>
  <si>
    <t xml:space="preserve">Tidal</t>
  </si>
  <si>
    <t xml:space="preserve">Wave</t>
  </si>
  <si>
    <t xml:space="preserve">Total Result</t>
  </si>
  <si>
    <t xml:space="preserve">Table ID</t>
  </si>
  <si>
    <t xml:space="preserve">Region/Industry</t>
  </si>
  <si>
    <t xml:space="preserve">Investment costs</t>
  </si>
  <si>
    <t xml:space="preserve">Operation and maintenance</t>
  </si>
  <si>
    <t xml:space="preserve">Fuel and carbon</t>
  </si>
  <si>
    <t xml:space="preserve">LCOE</t>
  </si>
  <si>
    <t xml:space="preserve">Remark</t>
  </si>
  <si>
    <t xml:space="preserve">BELGIUM</t>
  </si>
  <si>
    <t xml:space="preserve">(at 5% discount rate)</t>
  </si>
  <si>
    <t xml:space="preserve">CZECH REPUBLIC</t>
  </si>
  <si>
    <t xml:space="preserve">FRANCE</t>
  </si>
  <si>
    <t xml:space="preserve">GERMANY</t>
  </si>
  <si>
    <t xml:space="preserve">HUNGARY</t>
  </si>
  <si>
    <t xml:space="preserve">ITALY</t>
  </si>
  <si>
    <t xml:space="preserve">KOREA</t>
  </si>
  <si>
    <t xml:space="preserve">NETHERLANDS</t>
  </si>
  <si>
    <t xml:space="preserve">SLOVAK REPUBLIC</t>
  </si>
  <si>
    <t xml:space="preserve">SWITZERLAND</t>
  </si>
  <si>
    <t xml:space="preserve">UNITED STATES</t>
  </si>
  <si>
    <t xml:space="preserve">BRAZIL</t>
  </si>
  <si>
    <t xml:space="preserve">CHINA</t>
  </si>
  <si>
    <t xml:space="preserve">RUSSIA</t>
  </si>
  <si>
    <t xml:space="preserve">EPRI</t>
  </si>
  <si>
    <t xml:space="preserve">EURELECTRIC/VGB</t>
  </si>
  <si>
    <t xml:space="preserve">JAPAN</t>
  </si>
  <si>
    <t xml:space="preserve">MEXICO</t>
  </si>
  <si>
    <t xml:space="preserve">ESAA</t>
  </si>
  <si>
    <t xml:space="preserve">(at 10% discount rate)</t>
  </si>
  <si>
    <t xml:space="preserve">AUSTRIA </t>
  </si>
  <si>
    <t xml:space="preserve">SWEDEN</t>
  </si>
  <si>
    <t xml:space="preserve">SOUTH AFRICA</t>
  </si>
  <si>
    <t xml:space="preserve">CANADA</t>
  </si>
  <si>
    <t xml:space="preserve">Rest of developing Asia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</si>
</sst>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%"/>
    <numFmt numFmtId="167" formatCode="0.00E+00"/>
    <numFmt numFmtId="168" formatCode="0.0"/>
    <numFmt numFmtId="169" formatCode="0.00%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i val="true"/>
      <sz val="8"/>
      <color rgb="FF000000"/>
      <name val="Times New Roman"/>
      <family val="1"/>
      <charset val="1"/>
    </font>
    <font>
      <u val="single"/>
      <sz val="8"/>
      <color rgb="FF0000FF"/>
      <name val="Calibri"/>
      <family val="2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4DFEC"/>
        <bgColor rgb="FFEBF1DE"/>
      </patternFill>
    </fill>
  </fills>
  <borders count="3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2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1" builtinId="53" customBuiltin="true"/>
    <cellStyle name="Pivot Table Value" xfId="22" builtinId="53" customBuiltin="true"/>
    <cellStyle name="Pivot Table Field" xfId="23" builtinId="53" customBuiltin="true"/>
    <cellStyle name="Pivot Table Category" xfId="24" builtinId="53" customBuiltin="true"/>
    <cellStyle name="Pivot Table Title" xfId="25" builtinId="53" customBuiltin="true"/>
    <cellStyle name="Pivot Table Result" xfId="2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Relationship Id="rId1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83" createdVersion="3">
  <cacheSource type="worksheet">
    <worksheetSource ref="A1:I384" sheet="DPCache_Final"/>
  </cacheSource>
  <cacheFields count="9">
    <cacheField name="Table ID" numFmtId="0">
      <sharedItems containsSemiMixedTypes="0" containsString="0" containsNumber="1" containsInteger="1" minValue="1" maxValue="383" count="38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</sharedItems>
    </cacheField>
    <cacheField name="Fuel" numFmtId="0">
      <sharedItems count="13">
        <s v="Bio"/>
        <s v="CHP"/>
        <s v="Coal"/>
        <s v="Gas"/>
        <s v="Geothermal"/>
        <s v="Hydro"/>
        <s v="Nuclear"/>
        <s v="Offshore wind"/>
        <s v="Oil"/>
        <s v="Onshore wind"/>
        <s v="Other technologies"/>
        <s v="Solar"/>
        <s v="Wave and tidal"/>
      </sharedItems>
    </cacheField>
    <cacheField name="Region/Industry" numFmtId="0">
      <sharedItems count="23">
        <s v="AUSTRIA "/>
        <s v="BELGIUM"/>
        <s v="BRAZIL"/>
        <s v="CANADA"/>
        <s v="CHINA"/>
        <s v="CZECH REPUBLIC"/>
        <s v="EPRI"/>
        <s v="ESAA"/>
        <s v="EURELECTRIC/VGB"/>
        <s v="FRANCE"/>
        <s v="GERMANY"/>
        <s v="HUNGARY"/>
        <s v="ITALY"/>
        <s v="JAPAN"/>
        <s v="KOREA"/>
        <s v="MEXICO"/>
        <s v="NETHERLANDS"/>
        <s v="RUSSIA"/>
        <s v="SLOVAK REPUBLIC"/>
        <s v="SOUTH AFRICA"/>
        <s v="SWEDEN"/>
        <s v="SWITZERLAND"/>
        <s v="UNITED STATES"/>
      </sharedItems>
    </cacheField>
    <cacheField name="Technology" numFmtId="0">
      <sharedItems count="135">
        <s v="&quot;PWR Siemens/Areva&quot;"/>
        <s v="100MWe (Park)"/>
        <s v="100x1.5MWe"/>
        <s v="100x1MWe"/>
        <s v="15x3MWe"/>
        <s v="1x2MWe"/>
        <s v="1x3MWe"/>
        <s v="200MWe (Park)"/>
        <s v="25x2MWe"/>
        <s v="30MWe (Park)"/>
        <s v="33x1.5MWe"/>
        <s v="33x3MWe"/>
        <s v="3MWe"/>
        <s v="3x2MWe"/>
        <s v="41x0.85MWe"/>
        <s v="50x2MWe"/>
        <s v="50x3MWe"/>
        <s v="5x3MWe"/>
        <s v="ABWR"/>
        <s v="Adv Gen III+"/>
        <s v="AGT"/>
        <s v="AP-1000"/>
        <s v="APR-1400"/>
        <s v="APWR. ABWR"/>
        <s v="APWR.ABWR"/>
        <s v="Biogas"/>
        <s v="BioM and BioG"/>
        <s v="Biomass"/>
        <s v="Bk"/>
        <s v="Bk IGCC"/>
        <s v="Bk IGCC w/CC(S)"/>
        <s v="Bk PCC"/>
        <s v="Bk PCC w/CC(S)"/>
        <s v="Bk SC"/>
        <s v="Bk SC  PCC"/>
        <s v="Bk SC AC"/>
        <s v="Bk SC PCC "/>
        <s v="Bk SC WC"/>
        <s v="Bk USC  WC w/CC(S)"/>
        <s v="Bk USC AC"/>
        <s v="Bk USC AC w/CC(S)"/>
        <s v="Bk USC PCC"/>
        <s v="Bk USC PCC "/>
        <s v="Bk USC PCC and BioM"/>
        <s v="Bk USC PCC w/CC(S)"/>
        <s v="Bk USC w/CC(S)"/>
        <s v="Bk USC WC"/>
        <s v="Bk USC WC w/CC(S)"/>
        <s v="Br"/>
        <s v="Br FBC"/>
        <s v="Br FBC w/BioM"/>
        <s v="Br FBC w/BioM and CC(S)"/>
        <s v="Br FBC w/CC(S)"/>
        <s v="Br IGCC"/>
        <s v="Br IGCC w/CC(S)"/>
        <s v="Br PCC"/>
        <s v="Br PCC w/CC(S)"/>
        <s v="Br SC AC"/>
        <s v="Br SC FBC"/>
        <s v="Br SC WC"/>
        <s v="Br SUBC PCC"/>
        <s v="Br USC AC"/>
        <s v="Br USC AC w/CC(S)"/>
        <s v="Br USC WC"/>
        <s v="Br USC WC w/CC(S)"/>
        <s v="CCGT"/>
        <s v="CCGT AC"/>
        <s v="CCGT w/CC(S)"/>
        <s v="CCGT WC"/>
        <s v="CHP Biogas"/>
        <s v="CHP Biomass"/>
        <s v="CHP Bk PCC"/>
        <s v="CHP Black Coal"/>
        <s v="CHP Br Coal Turbine"/>
        <s v="CHP CCGT"/>
        <s v="CHP Gas"/>
        <s v="CHP Gas and BioM CCGT"/>
        <s v="CHP Gas CCGT"/>
        <s v="CHP Gas CCGT Large"/>
        <s v="CHP Gas CCGT Small"/>
        <s v="CHP Gas Turbine Large"/>
        <s v="CHP Gas Turbine Small"/>
        <s v="CHP Municipal Waste Incin."/>
        <s v="CHP Simple Gas Turbine"/>
        <s v="CPR-1000"/>
        <s v="Diesel OCGT"/>
        <s v="EPR"/>
        <s v="EPR-1600"/>
        <s v="Fuel Cell"/>
        <s v="Gas Turbine"/>
        <s v="Geothermal"/>
        <s v="Large-10MWe"/>
        <s v="Large-15MWe"/>
        <s v="Large-18134MWe"/>
        <s v="Large-19"/>
        <s v="Large-19MWe"/>
        <s v="Large-300MWe"/>
        <s v="Large-4783MWe"/>
        <s v="Large-6277MWe"/>
        <s v="Large-70MWe"/>
        <s v="Large-800MWe"/>
        <s v="LNG CCGT"/>
        <s v="OCGT AC"/>
        <s v="Offshore wind"/>
        <s v="Offshore wind (Close)"/>
        <s v="Offshore wind (Far)"/>
        <s v="Oil Engine"/>
        <s v="OPR-1000"/>
        <s v="Pump-1000MWe"/>
        <s v="PV (Open Space)-0.5MWe"/>
        <s v="PV (Roof)-0.002MWe"/>
        <s v="PV Com-0.1MWe"/>
        <s v="PV Indus-1MWe"/>
        <s v="PV Park-10MWe"/>
        <s v="PV Res-0.005MWe"/>
        <s v="PV-0.0035MWe (Res)"/>
        <s v="PV-0.03MWe (Indus)"/>
        <s v="PV-10MWe"/>
        <s v="PV-1MWe"/>
        <s v="PV-20MWe"/>
        <s v="PV-5MWe"/>
        <s v="PV-6MWe"/>
        <s v="PWR"/>
        <s v="River-1000MWe"/>
        <s v="Single Shaft CCGT"/>
        <s v="Small-0.3MWe"/>
        <s v="Small-2MWe"/>
        <s v="Small-5MWe"/>
        <s v="Thermal-100MWe"/>
        <s v="Thermal-1MWe"/>
        <s v="Thermal-80MWe"/>
        <s v="Tidal"/>
        <s v="VVER 440/ V213"/>
        <s v="VVER-1150"/>
        <s v="Wave"/>
      </sharedItems>
    </cacheField>
    <cacheField name="Investment costs" numFmtId="0">
      <sharedItems containsSemiMixedTypes="0" containsString="0" containsNumber="1" minValue="4.38" maxValue="877.5" count="372">
        <n v="4.38"/>
        <n v="4.86"/>
        <n v="5"/>
        <n v="5.26"/>
        <n v="5.29"/>
        <n v="5.42"/>
        <n v="5.75"/>
        <n v="5.83"/>
        <n v="6.44"/>
        <n v="6.49"/>
        <n v="6.82"/>
        <n v="7.03"/>
        <n v="7.18"/>
        <n v="7.44"/>
        <n v="7.74"/>
        <n v="7.76"/>
        <n v="8.07"/>
        <n v="8.59"/>
        <n v="8.69"/>
        <n v="8.73"/>
        <n v="8.84"/>
        <n v="8.93"/>
        <n v="9.25"/>
        <n v="9.35"/>
        <n v="9.47"/>
        <n v="9.49"/>
        <n v="9.57"/>
        <n v="9.6"/>
        <n v="9.69"/>
        <n v="9.7"/>
        <n v="9.71"/>
        <n v="9.86"/>
        <n v="10.12"/>
        <n v="10.39"/>
        <n v="10.41"/>
        <n v="10.42"/>
        <n v="10.58"/>
        <n v="10.69"/>
        <n v="11.05"/>
        <n v="11.11"/>
        <n v="11.32"/>
        <n v="11.35"/>
        <n v="11.49"/>
        <n v="11.66"/>
        <n v="11.73"/>
        <n v="11.86"/>
        <n v="12.06"/>
        <n v="12.2"/>
        <n v="12.67"/>
        <n v="12.72"/>
        <n v="13"/>
        <n v="13.34"/>
        <n v="13.35"/>
        <n v="13.44"/>
        <n v="13.55"/>
        <n v="14.17"/>
        <n v="14.26"/>
        <n v="14.33"/>
        <n v="14.42"/>
        <n v="14.43"/>
        <n v="14.61"/>
        <n v="15.02"/>
        <n v="15.1"/>
        <n v="15.14"/>
        <n v="15.27"/>
        <n v="15.33"/>
        <n v="16"/>
        <n v="16.1"/>
        <n v="16.23"/>
        <n v="16.31"/>
        <n v="16.35"/>
        <n v="16.39"/>
        <n v="16.49"/>
        <n v="16.6"/>
        <n v="16.87"/>
        <n v="16.93"/>
        <n v="17.38"/>
        <n v="17.44"/>
        <n v="17.57"/>
        <n v="17.7"/>
        <n v="17.71"/>
        <n v="17.73"/>
        <n v="17.74"/>
        <n v="17.77"/>
        <n v="17.87"/>
        <n v="17.89"/>
        <n v="17.95"/>
        <n v="18.05"/>
        <n v="18.07"/>
        <n v="18.15"/>
        <n v="18.23"/>
        <n v="18.33"/>
        <n v="18.44"/>
        <n v="18.87"/>
        <n v="18.91"/>
        <n v="19.07"/>
        <n v="19.11"/>
        <n v="19.16"/>
        <n v="19.24"/>
        <n v="19.47"/>
        <n v="19.53"/>
        <n v="19.7"/>
        <n v="19.73"/>
        <n v="20.31"/>
        <n v="20.46"/>
        <n v="20.66"/>
        <n v="21.16"/>
        <n v="21.2"/>
        <n v="21.92"/>
        <n v="22.42"/>
        <n v="22.53"/>
        <n v="22.69"/>
        <n v="22.76"/>
        <n v="23.08"/>
        <n v="23.1"/>
        <n v="23.27"/>
        <n v="23.49"/>
        <n v="23.54"/>
        <n v="23.65"/>
        <n v="23.73"/>
        <n v="23.88"/>
        <n v="24.07"/>
        <n v="24.77"/>
        <n v="25.24"/>
        <n v="25.47"/>
        <n v="26.17"/>
        <n v="26.37"/>
        <n v="26.42"/>
        <n v="26.53"/>
        <n v="27.34"/>
        <n v="27.36"/>
        <n v="27.57"/>
        <n v="27.9"/>
        <n v="28.87"/>
        <n v="29.47"/>
        <n v="29.71"/>
        <n v="29.84"/>
        <n v="29.9"/>
        <n v="29.96"/>
        <n v="30.02"/>
        <n v="30.07"/>
        <n v="30.19"/>
        <n v="30.39"/>
        <n v="30.41"/>
        <n v="30.71"/>
        <n v="31.02"/>
        <n v="31.03"/>
        <n v="31.1"/>
        <n v="31.19"/>
        <n v="31.2"/>
        <n v="31.22"/>
        <n v="31.38"/>
        <n v="31.66"/>
        <n v="31.82"/>
        <n v="31.84"/>
        <n v="31.88"/>
        <n v="32.07"/>
        <n v="32.13"/>
        <n v="32.21"/>
        <n v="32.36"/>
        <n v="32.42"/>
        <n v="32.51"/>
        <n v="32.55"/>
        <n v="32.6"/>
        <n v="32.72"/>
        <n v="33.09"/>
        <n v="33.11"/>
        <n v="33.21"/>
        <n v="33.32"/>
        <n v="33.44"/>
        <n v="33.6"/>
        <n v="33.91"/>
        <n v="34.02"/>
        <n v="34.05"/>
        <n v="34.32"/>
        <n v="34.51"/>
        <n v="34.53"/>
        <n v="35.11"/>
        <n v="35.44"/>
        <n v="35.66"/>
        <n v="35.74"/>
        <n v="35.99"/>
        <n v="36.01"/>
        <n v="36.11"/>
        <n v="36.33"/>
        <n v="38.03"/>
        <n v="38.11"/>
        <n v="38.2"/>
        <n v="38.48"/>
        <n v="38.8"/>
        <n v="39.13"/>
        <n v="39.23"/>
        <n v="39.3"/>
        <n v="39.72"/>
        <n v="39.76"/>
        <n v="41.49"/>
        <n v="41.53"/>
        <n v="41.65"/>
        <n v="42.21"/>
        <n v="43.09"/>
        <n v="44.37"/>
        <n v="44.53"/>
        <n v="44.64"/>
        <n v="44.94"/>
        <n v="45.35"/>
        <n v="45.67"/>
        <n v="46.06"/>
        <n v="46.21"/>
        <n v="46.96"/>
        <n v="47.21"/>
        <n v="47.73"/>
        <n v="47.96"/>
        <n v="48.53"/>
        <n v="48.59"/>
        <n v="49.07"/>
        <n v="50.63"/>
        <n v="51.69"/>
        <n v="51.81"/>
        <n v="51.98"/>
        <n v="53.04"/>
        <n v="54.73"/>
        <n v="55.2"/>
        <n v="55.39"/>
        <n v="55.66"/>
        <n v="55.85"/>
        <n v="56.3"/>
        <n v="56.34"/>
        <n v="56.39"/>
        <n v="56.49"/>
        <n v="56.82"/>
        <n v="56.87"/>
        <n v="57.39"/>
        <n v="57.86"/>
        <n v="58.43"/>
        <n v="58.72"/>
        <n v="58.99"/>
        <n v="61.52"/>
        <n v="61.84"/>
        <n v="61.91"/>
        <n v="62.1"/>
        <n v="62.16"/>
        <n v="62.24"/>
        <n v="62.4"/>
        <n v="63.13"/>
        <n v="63.38"/>
        <n v="64.51"/>
        <n v="65.48"/>
        <n v="65.62"/>
        <n v="65.76"/>
        <n v="65.87"/>
        <n v="67.06"/>
        <n v="67.69"/>
        <n v="69.19"/>
        <n v="70.65"/>
        <n v="71.16"/>
        <n v="71.7"/>
        <n v="72.12"/>
        <n v="74.17"/>
        <n v="74.89"/>
        <n v="75.12"/>
        <n v="77.39"/>
        <n v="77.63"/>
        <n v="77.8"/>
        <n v="77.96"/>
        <n v="78.11"/>
        <n v="78.4"/>
        <n v="81.19"/>
        <n v="81.63"/>
        <n v="81.92"/>
        <n v="82.02"/>
        <n v="82.61"/>
        <n v="83.2"/>
        <n v="84.71"/>
        <n v="88.33"/>
        <n v="88.84"/>
        <n v="90.94"/>
        <n v="90.99"/>
        <n v="91.69"/>
        <n v="92.22"/>
        <n v="92.61"/>
        <n v="92.89"/>
        <n v="94.13"/>
        <n v="98.69"/>
        <n v="100.47"/>
        <n v="101.51"/>
        <n v="101.76"/>
        <n v="102.5"/>
        <n v="102.54"/>
        <n v="102.72"/>
        <n v="104.26"/>
        <n v="105.07"/>
        <n v="106.34"/>
        <n v="107.21"/>
        <n v="107.33"/>
        <n v="108.69"/>
        <n v="108.82"/>
        <n v="109.3"/>
        <n v="110.06"/>
        <n v="115.38"/>
        <n v="115.69"/>
        <n v="116.77"/>
        <n v="117.73"/>
        <n v="117.99"/>
        <n v="118.1"/>
        <n v="119.58"/>
        <n v="119.79"/>
        <n v="120.75"/>
        <n v="122.81"/>
        <n v="123.94"/>
        <n v="128.16"/>
        <n v="132.35"/>
        <n v="134.12"/>
        <n v="134.65"/>
        <n v="138.33"/>
        <n v="140.51"/>
        <n v="142"/>
        <n v="144.04"/>
        <n v="145.77"/>
        <n v="148.29"/>
        <n v="149.08"/>
        <n v="156.35"/>
        <n v="160.38"/>
        <n v="160.4"/>
        <n v="162.6"/>
        <n v="170.9"/>
        <n v="173.46"/>
        <n v="175.59"/>
        <n v="177.62"/>
        <n v="183.59"/>
        <n v="184.36"/>
        <n v="185.91"/>
        <n v="187.2"/>
        <n v="197.27"/>
        <n v="203.77"/>
        <n v="206.71"/>
        <n v="207.34"/>
        <n v="209.74"/>
        <n v="212.38"/>
        <n v="213.42"/>
        <n v="214"/>
        <n v="215.43"/>
        <n v="225.24"/>
        <n v="245.41"/>
        <n v="248.44"/>
        <n v="249.22"/>
        <n v="251.75"/>
        <n v="259.19"/>
        <n v="274.33"/>
        <n v="285.89"/>
        <n v="291.26"/>
        <n v="292.14"/>
        <n v="296.13"/>
        <n v="327.07"/>
        <n v="327.23"/>
        <n v="331.74"/>
        <n v="356.42"/>
        <n v="362.93"/>
        <n v="366.09"/>
        <n v="386.93"/>
        <n v="398.81"/>
        <n v="422.67"/>
        <n v="434.77"/>
        <n v="447.66"/>
        <n v="452.94"/>
        <n v="460.16"/>
        <n v="562.04"/>
        <n v="569.74"/>
        <n v="581.32"/>
        <n v="614.46"/>
        <n v="669.62"/>
        <n v="708.99"/>
        <n v="877.5"/>
      </sharedItems>
    </cacheField>
    <cacheField name="Operation and maintenance" numFmtId="0">
      <sharedItems containsSemiMixedTypes="0" containsString="0" containsNumber="1" minValue="0.92" maxValue="187.5" count="200">
        <n v="0.92"/>
        <n v="1.07"/>
        <n v="1.32"/>
        <n v="1.37"/>
        <n v="1.51"/>
        <n v="1.64"/>
        <n v="1.68"/>
        <n v="2.31"/>
        <n v="2.42"/>
        <n v="2.54"/>
        <n v="2.81"/>
        <n v="3.04"/>
        <n v="3.39"/>
        <n v="3.58"/>
        <n v="3.61"/>
        <n v="3.64"/>
        <n v="3.73"/>
        <n v="3.84"/>
        <n v="3.91"/>
        <n v="3.93"/>
        <n v="3.97"/>
        <n v="4.06"/>
        <n v="4.12"/>
        <n v="4.25"/>
        <n v="4.48"/>
        <n v="4.49"/>
        <n v="4.52"/>
        <n v="4.53"/>
        <n v="4.67"/>
        <n v="4.74"/>
        <n v="4.78"/>
        <n v="4.79"/>
        <n v="4.87"/>
        <n v="5.02"/>
        <n v="5.11"/>
        <n v="5.2"/>
        <n v="5.31"/>
        <n v="5.36"/>
        <n v="5.38"/>
        <n v="5.4"/>
        <n v="5.47"/>
        <n v="5.51"/>
        <n v="5.55"/>
        <n v="5.64"/>
        <n v="5.69"/>
        <n v="5.71"/>
        <n v="5.8"/>
        <n v="6.22"/>
        <n v="6.25"/>
        <n v="6.33"/>
        <n v="6.35"/>
        <n v="6.39"/>
        <n v="6.41"/>
        <n v="6.51"/>
        <n v="6.56"/>
        <n v="6.73"/>
        <n v="6.96"/>
        <n v="6.97"/>
        <n v="7.04"/>
        <n v="7.1"/>
        <n v="7.2"/>
        <n v="7.55"/>
        <n v="7.67"/>
        <n v="7.83"/>
        <n v="7.85"/>
        <n v="8.37"/>
        <n v="8.39"/>
        <n v="8.53"/>
        <n v="8.63"/>
        <n v="8.66"/>
        <n v="8.73"/>
        <n v="8.76"/>
        <n v="8.79"/>
        <n v="8.8"/>
        <n v="8.86"/>
        <n v="8.95"/>
        <n v="9.15"/>
        <n v="9.28"/>
        <n v="9.6"/>
        <n v="9.7"/>
        <n v="9.84"/>
        <n v="9.85"/>
        <n v="9.86"/>
        <n v="10.06"/>
        <n v="10.14"/>
        <n v="10.2"/>
        <n v="10.35"/>
        <n v="10.42"/>
        <n v="10.55"/>
        <n v="10.63"/>
        <n v="10.83"/>
        <n v="10.96"/>
        <n v="10.98"/>
        <n v="11.09"/>
        <n v="11.1"/>
        <n v="11.16"/>
        <n v="11.31"/>
        <n v="11.41"/>
        <n v="11.8"/>
        <n v="11.9"/>
        <n v="11.94"/>
        <n v="12.09"/>
        <n v="12.26"/>
        <n v="12.67"/>
        <n v="12.87"/>
        <n v="12.95"/>
        <n v="13.29"/>
        <n v="13.35"/>
        <n v="13.43"/>
        <n v="13.69"/>
        <n v="13.71"/>
        <n v="13.79"/>
        <n v="13.93"/>
        <n v="14.04"/>
        <n v="14.49"/>
        <n v="14.69"/>
        <n v="14.74"/>
        <n v="14.98"/>
        <n v="15.08"/>
        <n v="15.17"/>
        <n v="15.38"/>
        <n v="15.4"/>
        <n v="15.43"/>
        <n v="15.5"/>
        <n v="15.51"/>
        <n v="15.54"/>
        <n v="15.65"/>
        <n v="15.66"/>
        <n v="15.8"/>
        <n v="15.88"/>
        <n v="16"/>
        <n v="16.19"/>
        <n v="16.5"/>
        <n v="16.73"/>
        <n v="16.89"/>
        <n v="16.94"/>
        <n v="17.78"/>
        <n v="17.83"/>
        <n v="18.21"/>
        <n v="19.02"/>
        <n v="19.35"/>
        <n v="19.54"/>
        <n v="19.84"/>
        <n v="19.91"/>
        <n v="20.11"/>
        <n v="20.54"/>
        <n v="20.58"/>
        <n v="20.59"/>
        <n v="20.66"/>
        <n v="20.7"/>
        <n v="21.49"/>
        <n v="21.58"/>
        <n v="21.92"/>
        <n v="22.82"/>
        <n v="23.63"/>
        <n v="23.73"/>
        <n v="23.85"/>
        <n v="24.26"/>
        <n v="24.53"/>
        <n v="24.84"/>
        <n v="25.33"/>
        <n v="26.03"/>
        <n v="26.25"/>
        <n v="26.86"/>
        <n v="27.11"/>
        <n v="27.59"/>
        <n v="27.87"/>
        <n v="29.3"/>
        <n v="29.79"/>
        <n v="29.84"/>
        <n v="29.95"/>
        <n v="30.55"/>
        <n v="31.49"/>
        <n v="32.35"/>
        <n v="34.55"/>
        <n v="34.91"/>
        <n v="35.16"/>
        <n v="35.5"/>
        <n v="36.11"/>
        <n v="36.62"/>
        <n v="37.89"/>
        <n v="41.18"/>
        <n v="42.78"/>
        <n v="43.3"/>
        <n v="43.93"/>
        <n v="46.26"/>
        <n v="49.36"/>
        <n v="49.81"/>
        <n v="52.85"/>
        <n v="53.94"/>
        <n v="53.97"/>
        <n v="54.09"/>
        <n v="57.13"/>
        <n v="59.73"/>
        <n v="61.05"/>
        <n v="75.86"/>
        <n v="80.97"/>
        <n v="167.19"/>
        <n v="185.02"/>
        <n v="187.5"/>
      </sharedItems>
    </cacheField>
    <cacheField name="Fuel and carbon" numFmtId="0">
      <sharedItems containsString="0" containsBlank="1" containsNumber="1" minValue="2.65" maxValue="364.59" count="100">
        <n v="2.65"/>
        <n v="4"/>
        <n v="6.73"/>
        <n v="7.59"/>
        <n v="7.9"/>
        <n v="8.77"/>
        <n v="9.18"/>
        <n v="9.33"/>
        <n v="11.64"/>
        <n v="13.52"/>
        <n v="14.31"/>
        <n v="14.61"/>
        <n v="14.66"/>
        <n v="15.39"/>
        <n v="15.57"/>
        <n v="17.51"/>
        <n v="19.09"/>
        <n v="19.13"/>
        <n v="19.69"/>
        <n v="20.41"/>
        <n v="22.22"/>
        <n v="22.81"/>
        <n v="22.83"/>
        <n v="23.06"/>
        <n v="26.1"/>
        <n v="26.72"/>
        <n v="26.76"/>
        <n v="28.14"/>
        <n v="28.8"/>
        <n v="31.24"/>
        <n v="31.51"/>
        <n v="32.22"/>
        <n v="33.13"/>
        <n v="34.93"/>
        <n v="35.94"/>
        <n v="35.95"/>
        <n v="37.38"/>
        <n v="37.81"/>
        <n v="38.21"/>
        <n v="38.79"/>
        <n v="38.99"/>
        <n v="39.14"/>
        <n v="40.65"/>
        <n v="40.97"/>
        <n v="43.5"/>
        <n v="43.93"/>
        <n v="44.54"/>
        <n v="46"/>
        <n v="46.03"/>
        <n v="46.95"/>
        <n v="49"/>
        <n v="49.22"/>
        <n v="49.28"/>
        <n v="50.11"/>
        <n v="50.24"/>
        <n v="50.98"/>
        <n v="51.23"/>
        <n v="52.39"/>
        <n v="54.28"/>
        <n v="55.49"/>
        <n v="55.57"/>
        <n v="57.79"/>
        <n v="62.02"/>
        <n v="63.06"/>
        <n v="64.01"/>
        <n v="64.2"/>
        <n v="65.62"/>
        <n v="65.67"/>
        <n v="65.87"/>
        <n v="67.16"/>
        <n v="68.48"/>
        <n v="68.51"/>
        <n v="68.56"/>
        <n v="68.65"/>
        <n v="69.06"/>
        <n v="69.2"/>
        <n v="69.83"/>
        <n v="70.24"/>
        <n v="70.94"/>
        <n v="71.04"/>
        <n v="71.65"/>
        <n v="71.88"/>
        <n v="72.28"/>
        <n v="73.77"/>
        <n v="74.82"/>
        <n v="74.91"/>
        <n v="75.14"/>
        <n v="76.49"/>
        <n v="79.93"/>
        <n v="80.2"/>
        <n v="81.25"/>
        <n v="82.95"/>
        <n v="83.59"/>
        <n v="87.43"/>
        <n v="89.53"/>
        <n v="95.99"/>
        <n v="100.67"/>
        <n v="108.39"/>
        <n v="364.59"/>
        <m/>
      </sharedItems>
    </cacheField>
    <cacheField name="LCOE" numFmtId="0">
      <sharedItems containsSemiMixedTypes="0" containsString="0" containsNumber="1" minValue="11.49" maxValue="934.63" count="375">
        <n v="11.49"/>
        <n v="16.87"/>
        <n v="17.41"/>
        <n v="18.7"/>
        <n v="23.28"/>
        <n v="24.12"/>
        <n v="29.05"/>
        <n v="29.09"/>
        <n v="29.42"/>
        <n v="29.82"/>
        <n v="29.99"/>
        <n v="30.16"/>
        <n v="32.19"/>
        <n v="32.48"/>
        <n v="32.93"/>
        <n v="33.13"/>
        <n v="33.26"/>
        <n v="33.57"/>
        <n v="34.17"/>
        <n v="34.3"/>
        <n v="34.43"/>
        <n v="34.74"/>
        <n v="35.81"/>
        <n v="36.31"/>
        <n v="36.44"/>
        <n v="36.57"/>
        <n v="38.37"/>
        <n v="38.53"/>
        <n v="39.01"/>
        <n v="39.48"/>
        <n v="39.91"/>
        <n v="40.58"/>
        <n v="42.09"/>
        <n v="42.12"/>
        <n v="43.49"/>
        <n v="43.72"/>
        <n v="44"/>
        <n v="45.07"/>
        <n v="45.4"/>
        <n v="46.76"/>
        <n v="47.28"/>
        <n v="47.53"/>
        <n v="48.23"/>
        <n v="48.38"/>
        <n v="48.39"/>
        <n v="48.62"/>
        <n v="48.73"/>
        <n v="49.71"/>
        <n v="49.97"/>
        <n v="50.44"/>
        <n v="50.77"/>
        <n v="50.79"/>
        <n v="50.95"/>
        <n v="51.16"/>
        <n v="51.5"/>
        <n v="52.7"/>
        <n v="53.64"/>
        <n v="53.77"/>
        <n v="53.97"/>
        <n v="53.99"/>
        <n v="54.53"/>
        <n v="54.61"/>
        <n v="55.64"/>
        <n v="56.07"/>
        <n v="56.2"/>
        <n v="56.42"/>
        <n v="56.62"/>
        <n v="56.69"/>
        <n v="57"/>
        <n v="57.75"/>
        <n v="57.83"/>
        <n v="58.87"/>
        <n v="59.39"/>
        <n v="59.58"/>
        <n v="59.93"/>
        <n v="60.76"/>
        <n v="61.06"/>
        <n v="61.46"/>
        <n v="61.48"/>
        <n v="61.76"/>
        <n v="61.81"/>
        <n v="61.87"/>
        <n v="62.19"/>
        <n v="62.59"/>
        <n v="62.73"/>
        <n v="62.76"/>
        <n v="63.28"/>
        <n v="63.32"/>
        <n v="63.39"/>
        <n v="63.98"/>
        <n v="64.15"/>
        <n v="64.18"/>
        <n v="65.06"/>
        <n v="65.13"/>
        <n v="65.15"/>
        <n v="65.29"/>
        <n v="65.86"/>
        <n v="65.91"/>
        <n v="67.03"/>
        <n v="67.34"/>
        <n v="67.97"/>
        <n v="68.04"/>
        <n v="68.06"/>
        <n v="68.15"/>
        <n v="68.41"/>
        <n v="68.6"/>
        <n v="68.97"/>
        <n v="69.74"/>
        <n v="69.89"/>
        <n v="69.9"/>
        <n v="70.29"/>
        <n v="70.47"/>
        <n v="70.89"/>
        <n v="71.12"/>
        <n v="71.52"/>
        <n v="71.54"/>
        <n v="72.01"/>
        <n v="72.26"/>
        <n v="72.49"/>
        <n v="72.73"/>
        <n v="72.87"/>
        <n v="72.95"/>
        <n v="74.09"/>
        <n v="74.25"/>
        <n v="74.39"/>
        <n v="74.43"/>
        <n v="74.51"/>
        <n v="74.62"/>
        <n v="74.87"/>
        <n v="75.59"/>
        <n v="76.36"/>
        <n v="76.46"/>
        <n v="76.52"/>
        <n v="76.56"/>
        <n v="76.89"/>
        <n v="77.39"/>
        <n v="77.73"/>
        <n v="77.81"/>
        <n v="77.94"/>
        <n v="78.24"/>
        <n v="78.63"/>
        <n v="78.72"/>
        <n v="79.02"/>
        <n v="79.22"/>
        <n v="79.26"/>
        <n v="79.61"/>
        <n v="79.64"/>
        <n v="79.67"/>
        <n v="79.82"/>
        <n v="80.36"/>
        <n v="80.82"/>
        <n v="81.65"/>
        <n v="81.94"/>
        <n v="82.04"/>
        <n v="82.32"/>
        <n v="82.4"/>
        <n v="82.42"/>
        <n v="82.64"/>
        <n v="82.76"/>
        <n v="82.85"/>
        <n v="83.19"/>
        <n v="83.25"/>
        <n v="83.85"/>
        <n v="83.91"/>
        <n v="84.26"/>
        <n v="84.54"/>
        <n v="85.11"/>
        <n v="85.23"/>
        <n v="85.28"/>
        <n v="85.52"/>
        <n v="85.66"/>
        <n v="85.94"/>
        <n v="86.03"/>
        <n v="86.05"/>
        <n v="86.08"/>
        <n v="86.82"/>
        <n v="86.85"/>
        <n v="87.41"/>
        <n v="87.68"/>
        <n v="87.85"/>
        <n v="88.08"/>
        <n v="88.29"/>
        <n v="88.69"/>
        <n v="88.95"/>
        <n v="89.02"/>
        <n v="89.31"/>
        <n v="89.6"/>
        <n v="89.62"/>
        <n v="89.71"/>
        <n v="89.8"/>
        <n v="90.11"/>
        <n v="90.12"/>
        <n v="90.2"/>
        <n v="90.7"/>
        <n v="90.82"/>
        <n v="91.31"/>
        <n v="91.44"/>
        <n v="91.48"/>
        <n v="91.85"/>
        <n v="91.86"/>
        <n v="91.9"/>
        <n v="91.92"/>
        <n v="92.27"/>
        <n v="92.38"/>
        <n v="92.57"/>
        <n v="92.58"/>
        <n v="92.61"/>
        <n v="92.81"/>
        <n v="92.89"/>
        <n v="93.53"/>
        <n v="93.63"/>
        <n v="93.71"/>
        <n v="93.84"/>
        <n v="93.92"/>
        <n v="94.04"/>
        <n v="94.1"/>
        <n v="94.45"/>
        <n v="94.6"/>
        <n v="94.7"/>
        <n v="94.84"/>
        <n v="95.08"/>
        <n v="95.47"/>
        <n v="95.65"/>
        <n v="96.84"/>
        <n v="96.9"/>
        <n v="97.92"/>
        <n v="98.21"/>
        <n v="98.29"/>
        <n v="99.42"/>
        <n v="99.54"/>
        <n v="99.82"/>
        <n v="100.01"/>
        <n v="100.43"/>
        <n v="101.02"/>
        <n v="102"/>
        <n v="102.59"/>
        <n v="102.6"/>
        <n v="103.34"/>
        <n v="104.19"/>
        <n v="104.43"/>
        <n v="104.48"/>
        <n v="104.63"/>
        <n v="105.06"/>
        <n v="105.14"/>
        <n v="105.19"/>
        <n v="105.29"/>
        <n v="105.81"/>
        <n v="105.84"/>
        <n v="105.94"/>
        <n v="107.03"/>
        <n v="108.75"/>
        <n v="109.14"/>
        <n v="109.61"/>
        <n v="111.53"/>
        <n v="112.71"/>
        <n v="113.95"/>
        <n v="114.12"/>
        <n v="115.06"/>
        <n v="115.64"/>
        <n v="117.55"/>
        <n v="117.9"/>
        <n v="118.34"/>
        <n v="118.77"/>
        <n v="119.03"/>
        <n v="119.16"/>
        <n v="119.53"/>
        <n v="120.01"/>
        <n v="120.93"/>
        <n v="121.57"/>
        <n v="121.62"/>
        <n v="122.04"/>
        <n v="122.61"/>
        <n v="122.86"/>
        <n v="124.7"/>
        <n v="125.01"/>
        <n v="125.8"/>
        <n v="128.72"/>
        <n v="129.88"/>
        <n v="133.24"/>
        <n v="136.12"/>
        <n v="136.16"/>
        <n v="136.23"/>
        <n v="136.5"/>
        <n v="137.17"/>
        <n v="137.26"/>
        <n v="137.94"/>
        <n v="139.23"/>
        <n v="139.69"/>
        <n v="140.64"/>
        <n v="141.64"/>
        <n v="142.57"/>
        <n v="142.96"/>
        <n v="143.69"/>
        <n v="145.5"/>
        <n v="145.85"/>
        <n v="146.44"/>
        <n v="146.78"/>
        <n v="148.88"/>
        <n v="152.27"/>
        <n v="152.88"/>
        <n v="154.71"/>
        <n v="155.21"/>
        <n v="156.05"/>
        <n v="160.5"/>
        <n v="162.89"/>
        <n v="162.9"/>
        <n v="164.78"/>
        <n v="168.75"/>
        <n v="169.79"/>
        <n v="171.27"/>
        <n v="171.91"/>
        <n v="179.16"/>
        <n v="181.17"/>
        <n v="182.13"/>
        <n v="186.33"/>
        <n v="186.54"/>
        <n v="186.76"/>
        <n v="188.21"/>
        <n v="189.34"/>
        <n v="194.74"/>
        <n v="194.93"/>
        <n v="196.53"/>
        <n v="197.04"/>
        <n v="202.45"/>
        <n v="211.18"/>
        <n v="213.14"/>
        <n v="215.45"/>
        <n v="219.18"/>
        <n v="224.15"/>
        <n v="227.37"/>
        <n v="229.97"/>
        <n v="231.63"/>
        <n v="234.32"/>
        <n v="241.87"/>
        <n v="243.96"/>
        <n v="244.73"/>
        <n v="247.27"/>
        <n v="251.56"/>
        <n v="260.8"/>
        <n v="269.93"/>
        <n v="272.04"/>
        <n v="281.51"/>
        <n v="282.92"/>
        <n v="286.53"/>
        <n v="286.62"/>
        <n v="288.02"/>
        <n v="299.11"/>
        <n v="304.59"/>
        <n v="323.71"/>
        <n v="326.68"/>
        <n v="332.78"/>
        <n v="341.72"/>
        <n v="347.9"/>
        <n v="352.31"/>
        <n v="361.03"/>
        <n v="388.14"/>
        <n v="392.88"/>
        <n v="393.24"/>
        <n v="396.62"/>
        <n v="399.94"/>
        <n v="409.96"/>
        <n v="410.36"/>
        <n v="435.96"/>
        <n v="439.77"/>
        <n v="459.32"/>
        <n v="469.93"/>
        <n v="470.3"/>
        <n v="508.71"/>
        <n v="611.26"/>
        <n v="615.98"/>
        <n v="625.29"/>
        <n v="626.87"/>
        <n v="704.78"/>
        <n v="718.83"/>
        <n v="934.63"/>
      </sharedItems>
    </cacheField>
    <cacheField name="Remark" numFmtId="0">
      <sharedItems count="2">
        <s v="(at 10% discount rate)"/>
        <s v="(at 5% discount rate)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3">
  <r>
    <x v="0"/>
    <x v="6"/>
    <x v="1"/>
    <x v="87"/>
    <x v="201"/>
    <x v="60"/>
    <x v="7"/>
    <x v="76"/>
    <x v="1"/>
  </r>
  <r>
    <x v="1"/>
    <x v="6"/>
    <x v="5"/>
    <x v="122"/>
    <x v="205"/>
    <x v="116"/>
    <x v="7"/>
    <x v="107"/>
    <x v="1"/>
  </r>
  <r>
    <x v="2"/>
    <x v="6"/>
    <x v="9"/>
    <x v="86"/>
    <x v="147"/>
    <x v="130"/>
    <x v="7"/>
    <x v="65"/>
    <x v="1"/>
  </r>
  <r>
    <x v="3"/>
    <x v="6"/>
    <x v="10"/>
    <x v="122"/>
    <x v="154"/>
    <x v="73"/>
    <x v="7"/>
    <x v="48"/>
    <x v="1"/>
  </r>
  <r>
    <x v="4"/>
    <x v="6"/>
    <x v="11"/>
    <x v="122"/>
    <x v="199"/>
    <x v="168"/>
    <x v="5"/>
    <x v="151"/>
    <x v="1"/>
  </r>
  <r>
    <x v="5"/>
    <x v="6"/>
    <x v="12"/>
    <x v="18"/>
    <x v="120"/>
    <x v="132"/>
    <x v="7"/>
    <x v="47"/>
    <x v="1"/>
  </r>
  <r>
    <x v="6"/>
    <x v="6"/>
    <x v="14"/>
    <x v="107"/>
    <x v="60"/>
    <x v="87"/>
    <x v="4"/>
    <x v="14"/>
    <x v="1"/>
  </r>
  <r>
    <x v="7"/>
    <x v="6"/>
    <x v="14"/>
    <x v="22"/>
    <x v="47"/>
    <x v="75"/>
    <x v="4"/>
    <x v="6"/>
    <x v="1"/>
  </r>
  <r>
    <x v="8"/>
    <x v="6"/>
    <x v="16"/>
    <x v="122"/>
    <x v="193"/>
    <x v="110"/>
    <x v="7"/>
    <x v="85"/>
    <x v="1"/>
  </r>
  <r>
    <x v="9"/>
    <x v="6"/>
    <x v="18"/>
    <x v="132"/>
    <x v="171"/>
    <x v="140"/>
    <x v="7"/>
    <x v="83"/>
    <x v="1"/>
  </r>
  <r>
    <x v="10"/>
    <x v="6"/>
    <x v="21"/>
    <x v="122"/>
    <x v="214"/>
    <x v="142"/>
    <x v="7"/>
    <x v="139"/>
    <x v="1"/>
  </r>
  <r>
    <x v="11"/>
    <x v="6"/>
    <x v="21"/>
    <x v="122"/>
    <x v="166"/>
    <x v="121"/>
    <x v="7"/>
    <x v="70"/>
    <x v="1"/>
  </r>
  <r>
    <x v="12"/>
    <x v="6"/>
    <x v="22"/>
    <x v="19"/>
    <x v="128"/>
    <x v="104"/>
    <x v="7"/>
    <x v="46"/>
    <x v="1"/>
  </r>
  <r>
    <x v="13"/>
    <x v="6"/>
    <x v="2"/>
    <x v="0"/>
    <x v="186"/>
    <x v="125"/>
    <x v="8"/>
    <x v="95"/>
    <x v="1"/>
  </r>
  <r>
    <x v="14"/>
    <x v="6"/>
    <x v="4"/>
    <x v="84"/>
    <x v="54"/>
    <x v="59"/>
    <x v="7"/>
    <x v="10"/>
    <x v="1"/>
  </r>
  <r>
    <x v="15"/>
    <x v="6"/>
    <x v="4"/>
    <x v="84"/>
    <x v="53"/>
    <x v="58"/>
    <x v="7"/>
    <x v="9"/>
    <x v="1"/>
  </r>
  <r>
    <x v="16"/>
    <x v="6"/>
    <x v="4"/>
    <x v="21"/>
    <x v="79"/>
    <x v="77"/>
    <x v="7"/>
    <x v="23"/>
    <x v="1"/>
  </r>
  <r>
    <x v="17"/>
    <x v="6"/>
    <x v="17"/>
    <x v="133"/>
    <x v="112"/>
    <x v="133"/>
    <x v="1"/>
    <x v="34"/>
    <x v="1"/>
  </r>
  <r>
    <x v="18"/>
    <x v="6"/>
    <x v="6"/>
    <x v="23"/>
    <x v="114"/>
    <x v="128"/>
    <x v="7"/>
    <x v="42"/>
    <x v="1"/>
  </r>
  <r>
    <x v="19"/>
    <x v="6"/>
    <x v="8"/>
    <x v="87"/>
    <x v="189"/>
    <x v="98"/>
    <x v="7"/>
    <x v="74"/>
    <x v="1"/>
  </r>
  <r>
    <x v="20"/>
    <x v="3"/>
    <x v="1"/>
    <x v="124"/>
    <x v="44"/>
    <x v="49"/>
    <x v="80"/>
    <x v="188"/>
    <x v="1"/>
  </r>
  <r>
    <x v="21"/>
    <x v="3"/>
    <x v="1"/>
    <x v="65"/>
    <x v="33"/>
    <x v="54"/>
    <x v="85"/>
    <x v="199"/>
    <x v="1"/>
  </r>
  <r>
    <x v="22"/>
    <x v="3"/>
    <x v="1"/>
    <x v="65"/>
    <x v="30"/>
    <x v="21"/>
    <x v="82"/>
    <x v="173"/>
    <x v="1"/>
  </r>
  <r>
    <x v="23"/>
    <x v="3"/>
    <x v="1"/>
    <x v="65"/>
    <x v="40"/>
    <x v="45"/>
    <x v="82"/>
    <x v="185"/>
    <x v="1"/>
  </r>
  <r>
    <x v="24"/>
    <x v="3"/>
    <x v="5"/>
    <x v="65"/>
    <x v="69"/>
    <x v="16"/>
    <x v="81"/>
    <x v="201"/>
    <x v="1"/>
  </r>
  <r>
    <x v="25"/>
    <x v="3"/>
    <x v="5"/>
    <x v="67"/>
    <x v="126"/>
    <x v="47"/>
    <x v="66"/>
    <x v="226"/>
    <x v="1"/>
  </r>
  <r>
    <x v="26"/>
    <x v="3"/>
    <x v="10"/>
    <x v="65"/>
    <x v="31"/>
    <x v="55"/>
    <x v="73"/>
    <x v="167"/>
    <x v="1"/>
  </r>
  <r>
    <x v="27"/>
    <x v="3"/>
    <x v="10"/>
    <x v="89"/>
    <x v="2"/>
    <x v="38"/>
    <x v="97"/>
    <x v="262"/>
    <x v="1"/>
  </r>
  <r>
    <x v="28"/>
    <x v="3"/>
    <x v="11"/>
    <x v="122"/>
    <x v="199"/>
    <x v="168"/>
    <x v="5"/>
    <x v="151"/>
    <x v="1"/>
  </r>
  <r>
    <x v="29"/>
    <x v="3"/>
    <x v="12"/>
    <x v="65"/>
    <x v="11"/>
    <x v="28"/>
    <x v="86"/>
    <x v="176"/>
    <x v="1"/>
  </r>
  <r>
    <x v="30"/>
    <x v="3"/>
    <x v="13"/>
    <x v="65"/>
    <x v="66"/>
    <x v="42"/>
    <x v="92"/>
    <x v="243"/>
    <x v="1"/>
  </r>
  <r>
    <x v="31"/>
    <x v="3"/>
    <x v="14"/>
    <x v="101"/>
    <x v="7"/>
    <x v="31"/>
    <x v="89"/>
    <x v="194"/>
    <x v="1"/>
  </r>
  <r>
    <x v="32"/>
    <x v="3"/>
    <x v="14"/>
    <x v="101"/>
    <x v="6"/>
    <x v="22"/>
    <x v="88"/>
    <x v="189"/>
    <x v="1"/>
  </r>
  <r>
    <x v="33"/>
    <x v="3"/>
    <x v="15"/>
    <x v="65"/>
    <x v="25"/>
    <x v="27"/>
    <x v="77"/>
    <x v="164"/>
    <x v="1"/>
  </r>
  <r>
    <x v="34"/>
    <x v="3"/>
    <x v="16"/>
    <x v="65"/>
    <x v="22"/>
    <x v="2"/>
    <x v="76"/>
    <x v="138"/>
    <x v="1"/>
  </r>
  <r>
    <x v="35"/>
    <x v="3"/>
    <x v="21"/>
    <x v="65"/>
    <x v="64"/>
    <x v="63"/>
    <x v="78"/>
    <x v="214"/>
    <x v="1"/>
  </r>
  <r>
    <x v="36"/>
    <x v="3"/>
    <x v="22"/>
    <x v="65"/>
    <x v="21"/>
    <x v="14"/>
    <x v="64"/>
    <x v="133"/>
    <x v="1"/>
  </r>
  <r>
    <x v="37"/>
    <x v="3"/>
    <x v="22"/>
    <x v="20"/>
    <x v="6"/>
    <x v="24"/>
    <x v="90"/>
    <x v="197"/>
    <x v="1"/>
  </r>
  <r>
    <x v="38"/>
    <x v="3"/>
    <x v="22"/>
    <x v="67"/>
    <x v="82"/>
    <x v="44"/>
    <x v="70"/>
    <x v="200"/>
    <x v="1"/>
  </r>
  <r>
    <x v="39"/>
    <x v="3"/>
    <x v="2"/>
    <x v="65"/>
    <x v="105"/>
    <x v="39"/>
    <x v="61"/>
    <x v="162"/>
    <x v="1"/>
  </r>
  <r>
    <x v="40"/>
    <x v="3"/>
    <x v="4"/>
    <x v="65"/>
    <x v="1"/>
    <x v="10"/>
    <x v="27"/>
    <x v="22"/>
    <x v="1"/>
  </r>
  <r>
    <x v="41"/>
    <x v="3"/>
    <x v="4"/>
    <x v="65"/>
    <x v="3"/>
    <x v="11"/>
    <x v="27"/>
    <x v="24"/>
    <x v="1"/>
  </r>
  <r>
    <x v="42"/>
    <x v="3"/>
    <x v="17"/>
    <x v="65"/>
    <x v="38"/>
    <x v="61"/>
    <x v="41"/>
    <x v="69"/>
    <x v="1"/>
  </r>
  <r>
    <x v="43"/>
    <x v="3"/>
    <x v="6"/>
    <x v="65"/>
    <x v="10"/>
    <x v="12"/>
    <x v="71"/>
    <x v="141"/>
    <x v="1"/>
  </r>
  <r>
    <x v="44"/>
    <x v="3"/>
    <x v="7"/>
    <x v="66"/>
    <x v="61"/>
    <x v="15"/>
    <x v="56"/>
    <x v="108"/>
    <x v="1"/>
  </r>
  <r>
    <x v="45"/>
    <x v="3"/>
    <x v="7"/>
    <x v="68"/>
    <x v="55"/>
    <x v="13"/>
    <x v="52"/>
    <x v="98"/>
    <x v="1"/>
  </r>
  <r>
    <x v="46"/>
    <x v="3"/>
    <x v="7"/>
    <x v="102"/>
    <x v="9"/>
    <x v="62"/>
    <x v="67"/>
    <x v="148"/>
    <x v="1"/>
  </r>
  <r>
    <x v="47"/>
    <x v="3"/>
    <x v="8"/>
    <x v="65"/>
    <x v="39"/>
    <x v="19"/>
    <x v="79"/>
    <x v="174"/>
    <x v="1"/>
  </r>
  <r>
    <x v="48"/>
    <x v="6"/>
    <x v="1"/>
    <x v="87"/>
    <x v="279"/>
    <x v="60"/>
    <x v="7"/>
    <x v="251"/>
    <x v="0"/>
  </r>
  <r>
    <x v="49"/>
    <x v="6"/>
    <x v="5"/>
    <x v="122"/>
    <x v="276"/>
    <x v="116"/>
    <x v="7"/>
    <x v="257"/>
    <x v="0"/>
  </r>
  <r>
    <x v="50"/>
    <x v="6"/>
    <x v="9"/>
    <x v="86"/>
    <x v="250"/>
    <x v="130"/>
    <x v="7"/>
    <x v="203"/>
    <x v="0"/>
  </r>
  <r>
    <x v="51"/>
    <x v="6"/>
    <x v="10"/>
    <x v="122"/>
    <x v="245"/>
    <x v="73"/>
    <x v="7"/>
    <x v="157"/>
    <x v="0"/>
  </r>
  <r>
    <x v="52"/>
    <x v="6"/>
    <x v="11"/>
    <x v="122"/>
    <x v="270"/>
    <x v="169"/>
    <x v="6"/>
    <x v="269"/>
    <x v="0"/>
  </r>
  <r>
    <x v="53"/>
    <x v="6"/>
    <x v="13"/>
    <x v="18"/>
    <x v="215"/>
    <x v="132"/>
    <x v="7"/>
    <x v="131"/>
    <x v="0"/>
  </r>
  <r>
    <x v="54"/>
    <x v="6"/>
    <x v="14"/>
    <x v="107"/>
    <x v="140"/>
    <x v="87"/>
    <x v="4"/>
    <x v="43"/>
    <x v="0"/>
  </r>
  <r>
    <x v="55"/>
    <x v="6"/>
    <x v="14"/>
    <x v="22"/>
    <x v="123"/>
    <x v="75"/>
    <x v="4"/>
    <x v="32"/>
    <x v="0"/>
  </r>
  <r>
    <x v="56"/>
    <x v="6"/>
    <x v="16"/>
    <x v="122"/>
    <x v="269"/>
    <x v="110"/>
    <x v="7"/>
    <x v="242"/>
    <x v="0"/>
  </r>
  <r>
    <x v="57"/>
    <x v="6"/>
    <x v="18"/>
    <x v="132"/>
    <x v="255"/>
    <x v="134"/>
    <x v="7"/>
    <x v="225"/>
    <x v="0"/>
  </r>
  <r>
    <x v="58"/>
    <x v="6"/>
    <x v="21"/>
    <x v="122"/>
    <x v="293"/>
    <x v="142"/>
    <x v="7"/>
    <x v="282"/>
    <x v="0"/>
  </r>
  <r>
    <x v="59"/>
    <x v="6"/>
    <x v="21"/>
    <x v="122"/>
    <x v="256"/>
    <x v="121"/>
    <x v="7"/>
    <x v="223"/>
    <x v="0"/>
  </r>
  <r>
    <x v="60"/>
    <x v="6"/>
    <x v="22"/>
    <x v="19"/>
    <x v="221"/>
    <x v="104"/>
    <x v="7"/>
    <x v="135"/>
    <x v="0"/>
  </r>
  <r>
    <x v="61"/>
    <x v="6"/>
    <x v="2"/>
    <x v="0"/>
    <x v="264"/>
    <x v="125"/>
    <x v="8"/>
    <x v="245"/>
    <x v="0"/>
  </r>
  <r>
    <x v="62"/>
    <x v="6"/>
    <x v="4"/>
    <x v="84"/>
    <x v="131"/>
    <x v="59"/>
    <x v="7"/>
    <x v="36"/>
    <x v="0"/>
  </r>
  <r>
    <x v="63"/>
    <x v="6"/>
    <x v="4"/>
    <x v="84"/>
    <x v="129"/>
    <x v="58"/>
    <x v="7"/>
    <x v="35"/>
    <x v="0"/>
  </r>
  <r>
    <x v="64"/>
    <x v="6"/>
    <x v="4"/>
    <x v="21"/>
    <x v="182"/>
    <x v="77"/>
    <x v="7"/>
    <x v="61"/>
    <x v="0"/>
  </r>
  <r>
    <x v="65"/>
    <x v="6"/>
    <x v="17"/>
    <x v="133"/>
    <x v="209"/>
    <x v="135"/>
    <x v="1"/>
    <x v="103"/>
    <x v="0"/>
  </r>
  <r>
    <x v="66"/>
    <x v="6"/>
    <x v="6"/>
    <x v="24"/>
    <x v="210"/>
    <x v="128"/>
    <x v="7"/>
    <x v="120"/>
    <x v="0"/>
  </r>
  <r>
    <x v="67"/>
    <x v="6"/>
    <x v="8"/>
    <x v="87"/>
    <x v="272"/>
    <x v="98"/>
    <x v="7"/>
    <x v="247"/>
    <x v="0"/>
  </r>
  <r>
    <x v="68"/>
    <x v="3"/>
    <x v="1"/>
    <x v="124"/>
    <x v="103"/>
    <x v="49"/>
    <x v="80"/>
    <x v="227"/>
    <x v="0"/>
  </r>
  <r>
    <x v="69"/>
    <x v="3"/>
    <x v="1"/>
    <x v="65"/>
    <x v="88"/>
    <x v="54"/>
    <x v="85"/>
    <x v="229"/>
    <x v="0"/>
  </r>
  <r>
    <x v="70"/>
    <x v="3"/>
    <x v="1"/>
    <x v="65"/>
    <x v="68"/>
    <x v="21"/>
    <x v="82"/>
    <x v="204"/>
    <x v="0"/>
  </r>
  <r>
    <x v="71"/>
    <x v="3"/>
    <x v="1"/>
    <x v="65"/>
    <x v="94"/>
    <x v="45"/>
    <x v="82"/>
    <x v="224"/>
    <x v="0"/>
  </r>
  <r>
    <x v="72"/>
    <x v="3"/>
    <x v="5"/>
    <x v="65"/>
    <x v="133"/>
    <x v="16"/>
    <x v="81"/>
    <x v="240"/>
    <x v="0"/>
  </r>
  <r>
    <x v="73"/>
    <x v="3"/>
    <x v="5"/>
    <x v="67"/>
    <x v="206"/>
    <x v="47"/>
    <x v="66"/>
    <x v="260"/>
    <x v="0"/>
  </r>
  <r>
    <x v="74"/>
    <x v="3"/>
    <x v="10"/>
    <x v="65"/>
    <x v="77"/>
    <x v="55"/>
    <x v="73"/>
    <x v="207"/>
    <x v="0"/>
  </r>
  <r>
    <x v="75"/>
    <x v="3"/>
    <x v="10"/>
    <x v="89"/>
    <x v="20"/>
    <x v="38"/>
    <x v="97"/>
    <x v="271"/>
    <x v="0"/>
  </r>
  <r>
    <x v="76"/>
    <x v="3"/>
    <x v="12"/>
    <x v="65"/>
    <x v="45"/>
    <x v="28"/>
    <x v="85"/>
    <x v="196"/>
    <x v="0"/>
  </r>
  <r>
    <x v="77"/>
    <x v="3"/>
    <x v="13"/>
    <x v="65"/>
    <x v="142"/>
    <x v="42"/>
    <x v="92"/>
    <x v="265"/>
    <x v="0"/>
  </r>
  <r>
    <x v="78"/>
    <x v="3"/>
    <x v="14"/>
    <x v="101"/>
    <x v="29"/>
    <x v="31"/>
    <x v="89"/>
    <x v="218"/>
    <x v="0"/>
  </r>
  <r>
    <x v="79"/>
    <x v="3"/>
    <x v="14"/>
    <x v="101"/>
    <x v="26"/>
    <x v="22"/>
    <x v="88"/>
    <x v="210"/>
    <x v="0"/>
  </r>
  <r>
    <x v="80"/>
    <x v="3"/>
    <x v="15"/>
    <x v="65"/>
    <x v="74"/>
    <x v="29"/>
    <x v="77"/>
    <x v="198"/>
    <x v="0"/>
  </r>
  <r>
    <x v="81"/>
    <x v="3"/>
    <x v="16"/>
    <x v="65"/>
    <x v="65"/>
    <x v="2"/>
    <x v="76"/>
    <x v="155"/>
    <x v="0"/>
  </r>
  <r>
    <x v="82"/>
    <x v="3"/>
    <x v="21"/>
    <x v="65"/>
    <x v="127"/>
    <x v="63"/>
    <x v="78"/>
    <x v="244"/>
    <x v="0"/>
  </r>
  <r>
    <x v="83"/>
    <x v="3"/>
    <x v="22"/>
    <x v="65"/>
    <x v="63"/>
    <x v="14"/>
    <x v="64"/>
    <x v="158"/>
    <x v="0"/>
  </r>
  <r>
    <x v="84"/>
    <x v="3"/>
    <x v="22"/>
    <x v="20"/>
    <x v="23"/>
    <x v="24"/>
    <x v="90"/>
    <x v="220"/>
    <x v="0"/>
  </r>
  <r>
    <x v="85"/>
    <x v="3"/>
    <x v="22"/>
    <x v="67"/>
    <x v="139"/>
    <x v="44"/>
    <x v="70"/>
    <x v="238"/>
    <x v="0"/>
  </r>
  <r>
    <x v="86"/>
    <x v="3"/>
    <x v="2"/>
    <x v="65"/>
    <x v="152"/>
    <x v="39"/>
    <x v="61"/>
    <x v="219"/>
    <x v="0"/>
  </r>
  <r>
    <x v="87"/>
    <x v="3"/>
    <x v="4"/>
    <x v="65"/>
    <x v="16"/>
    <x v="10"/>
    <x v="27"/>
    <x v="28"/>
    <x v="0"/>
  </r>
  <r>
    <x v="88"/>
    <x v="3"/>
    <x v="4"/>
    <x v="65"/>
    <x v="19"/>
    <x v="11"/>
    <x v="27"/>
    <x v="30"/>
    <x v="0"/>
  </r>
  <r>
    <x v="89"/>
    <x v="3"/>
    <x v="17"/>
    <x v="65"/>
    <x v="92"/>
    <x v="61"/>
    <x v="41"/>
    <x v="93"/>
    <x v="0"/>
  </r>
  <r>
    <x v="90"/>
    <x v="3"/>
    <x v="6"/>
    <x v="65"/>
    <x v="41"/>
    <x v="12"/>
    <x v="71"/>
    <x v="161"/>
    <x v="0"/>
  </r>
  <r>
    <x v="91"/>
    <x v="3"/>
    <x v="7"/>
    <x v="66"/>
    <x v="122"/>
    <x v="15"/>
    <x v="56"/>
    <x v="146"/>
    <x v="0"/>
  </r>
  <r>
    <x v="92"/>
    <x v="3"/>
    <x v="7"/>
    <x v="68"/>
    <x v="116"/>
    <x v="13"/>
    <x v="52"/>
    <x v="130"/>
    <x v="0"/>
  </r>
  <r>
    <x v="93"/>
    <x v="3"/>
    <x v="7"/>
    <x v="102"/>
    <x v="36"/>
    <x v="62"/>
    <x v="67"/>
    <x v="163"/>
    <x v="0"/>
  </r>
  <r>
    <x v="94"/>
    <x v="3"/>
    <x v="8"/>
    <x v="65"/>
    <x v="93"/>
    <x v="19"/>
    <x v="79"/>
    <x v="212"/>
    <x v="0"/>
  </r>
  <r>
    <x v="95"/>
    <x v="5"/>
    <x v="0"/>
    <x v="126"/>
    <x v="200"/>
    <x v="23"/>
    <x v="99"/>
    <x v="45"/>
    <x v="1"/>
  </r>
  <r>
    <x v="96"/>
    <x v="5"/>
    <x v="5"/>
    <x v="91"/>
    <x v="341"/>
    <x v="51"/>
    <x v="99"/>
    <x v="331"/>
    <x v="1"/>
  </r>
  <r>
    <x v="97"/>
    <x v="5"/>
    <x v="5"/>
    <x v="127"/>
    <x v="319"/>
    <x v="57"/>
    <x v="99"/>
    <x v="302"/>
    <x v="1"/>
  </r>
  <r>
    <x v="98"/>
    <x v="5"/>
    <x v="13"/>
    <x v="95"/>
    <x v="300"/>
    <x v="178"/>
    <x v="99"/>
    <x v="299"/>
    <x v="1"/>
  </r>
  <r>
    <x v="99"/>
    <x v="5"/>
    <x v="20"/>
    <x v="99"/>
    <x v="220"/>
    <x v="119"/>
    <x v="99"/>
    <x v="122"/>
    <x v="1"/>
  </r>
  <r>
    <x v="100"/>
    <x v="5"/>
    <x v="21"/>
    <x v="125"/>
    <x v="217"/>
    <x v="193"/>
    <x v="99"/>
    <x v="253"/>
    <x v="1"/>
  </r>
  <r>
    <x v="101"/>
    <x v="5"/>
    <x v="2"/>
    <x v="100"/>
    <x v="71"/>
    <x v="7"/>
    <x v="99"/>
    <x v="3"/>
    <x v="1"/>
  </r>
  <r>
    <x v="102"/>
    <x v="5"/>
    <x v="2"/>
    <x v="96"/>
    <x v="62"/>
    <x v="7"/>
    <x v="99"/>
    <x v="2"/>
    <x v="1"/>
  </r>
  <r>
    <x v="103"/>
    <x v="5"/>
    <x v="2"/>
    <x v="92"/>
    <x v="168"/>
    <x v="35"/>
    <x v="99"/>
    <x v="27"/>
    <x v="1"/>
  </r>
  <r>
    <x v="104"/>
    <x v="5"/>
    <x v="4"/>
    <x v="93"/>
    <x v="98"/>
    <x v="81"/>
    <x v="99"/>
    <x v="7"/>
    <x v="1"/>
  </r>
  <r>
    <x v="105"/>
    <x v="5"/>
    <x v="4"/>
    <x v="98"/>
    <x v="57"/>
    <x v="9"/>
    <x v="99"/>
    <x v="1"/>
    <x v="1"/>
  </r>
  <r>
    <x v="106"/>
    <x v="5"/>
    <x v="4"/>
    <x v="97"/>
    <x v="32"/>
    <x v="3"/>
    <x v="99"/>
    <x v="0"/>
    <x v="1"/>
  </r>
  <r>
    <x v="107"/>
    <x v="5"/>
    <x v="8"/>
    <x v="123"/>
    <x v="135"/>
    <x v="33"/>
    <x v="99"/>
    <x v="21"/>
    <x v="1"/>
  </r>
  <r>
    <x v="108"/>
    <x v="5"/>
    <x v="8"/>
    <x v="108"/>
    <x v="242"/>
    <x v="88"/>
    <x v="99"/>
    <x v="121"/>
    <x v="1"/>
  </r>
  <r>
    <x v="109"/>
    <x v="1"/>
    <x v="0"/>
    <x v="77"/>
    <x v="13"/>
    <x v="18"/>
    <x v="87"/>
    <x v="51"/>
    <x v="1"/>
  </r>
  <r>
    <x v="110"/>
    <x v="1"/>
    <x v="5"/>
    <x v="73"/>
    <x v="185"/>
    <x v="78"/>
    <x v="25"/>
    <x v="33"/>
    <x v="1"/>
  </r>
  <r>
    <x v="111"/>
    <x v="1"/>
    <x v="5"/>
    <x v="77"/>
    <x v="96"/>
    <x v="27"/>
    <x v="63"/>
    <x v="127"/>
    <x v="1"/>
  </r>
  <r>
    <x v="112"/>
    <x v="1"/>
    <x v="5"/>
    <x v="82"/>
    <x v="338"/>
    <x v="186"/>
    <x v="28"/>
    <x v="336"/>
    <x v="1"/>
  </r>
  <r>
    <x v="113"/>
    <x v="1"/>
    <x v="10"/>
    <x v="72"/>
    <x v="124"/>
    <x v="131"/>
    <x v="65"/>
    <x v="26"/>
    <x v="1"/>
  </r>
  <r>
    <x v="114"/>
    <x v="1"/>
    <x v="10"/>
    <x v="75"/>
    <x v="48"/>
    <x v="70"/>
    <x v="94"/>
    <x v="100"/>
    <x v="1"/>
  </r>
  <r>
    <x v="115"/>
    <x v="1"/>
    <x v="12"/>
    <x v="75"/>
    <x v="51"/>
    <x v="123"/>
    <x v="85"/>
    <x v="129"/>
    <x v="1"/>
  </r>
  <r>
    <x v="116"/>
    <x v="1"/>
    <x v="16"/>
    <x v="77"/>
    <x v="46"/>
    <x v="72"/>
    <x v="95"/>
    <x v="216"/>
    <x v="1"/>
  </r>
  <r>
    <x v="117"/>
    <x v="1"/>
    <x v="16"/>
    <x v="77"/>
    <x v="73"/>
    <x v="120"/>
    <x v="96"/>
    <x v="237"/>
    <x v="1"/>
  </r>
  <r>
    <x v="118"/>
    <x v="1"/>
    <x v="18"/>
    <x v="76"/>
    <x v="35"/>
    <x v="48"/>
    <x v="83"/>
    <x v="92"/>
    <x v="1"/>
  </r>
  <r>
    <x v="119"/>
    <x v="1"/>
    <x v="21"/>
    <x v="77"/>
    <x v="27"/>
    <x v="56"/>
    <x v="72"/>
    <x v="159"/>
    <x v="1"/>
  </r>
  <r>
    <x v="120"/>
    <x v="1"/>
    <x v="21"/>
    <x v="69"/>
    <x v="286"/>
    <x v="197"/>
    <x v="99"/>
    <x v="337"/>
    <x v="1"/>
  </r>
  <r>
    <x v="121"/>
    <x v="1"/>
    <x v="22"/>
    <x v="83"/>
    <x v="12"/>
    <x v="1"/>
    <x v="91"/>
    <x v="31"/>
    <x v="1"/>
  </r>
  <r>
    <x v="122"/>
    <x v="1"/>
    <x v="4"/>
    <x v="72"/>
    <x v="8"/>
    <x v="0"/>
    <x v="51"/>
    <x v="46"/>
    <x v="1"/>
  </r>
  <r>
    <x v="123"/>
    <x v="1"/>
    <x v="17"/>
    <x v="71"/>
    <x v="118"/>
    <x v="105"/>
    <x v="29"/>
    <x v="5"/>
    <x v="1"/>
  </r>
  <r>
    <x v="124"/>
    <x v="1"/>
    <x v="17"/>
    <x v="78"/>
    <x v="52"/>
    <x v="73"/>
    <x v="49"/>
    <x v="40"/>
    <x v="1"/>
  </r>
  <r>
    <x v="125"/>
    <x v="1"/>
    <x v="17"/>
    <x v="79"/>
    <x v="87"/>
    <x v="99"/>
    <x v="50"/>
    <x v="73"/>
    <x v="1"/>
  </r>
  <r>
    <x v="126"/>
    <x v="1"/>
    <x v="17"/>
    <x v="80"/>
    <x v="42"/>
    <x v="64"/>
    <x v="62"/>
    <x v="34"/>
    <x v="1"/>
  </r>
  <r>
    <x v="127"/>
    <x v="1"/>
    <x v="17"/>
    <x v="81"/>
    <x v="59"/>
    <x v="82"/>
    <x v="68"/>
    <x v="56"/>
    <x v="1"/>
  </r>
  <r>
    <x v="128"/>
    <x v="1"/>
    <x v="6"/>
    <x v="70"/>
    <x v="132"/>
    <x v="101"/>
    <x v="16"/>
    <x v="25"/>
    <x v="1"/>
  </r>
  <r>
    <x v="129"/>
    <x v="5"/>
    <x v="0"/>
    <x v="126"/>
    <x v="273"/>
    <x v="23"/>
    <x v="99"/>
    <x v="205"/>
    <x v="0"/>
  </r>
  <r>
    <x v="130"/>
    <x v="5"/>
    <x v="5"/>
    <x v="91"/>
    <x v="363"/>
    <x v="51"/>
    <x v="99"/>
    <x v="364"/>
    <x v="0"/>
  </r>
  <r>
    <x v="131"/>
    <x v="5"/>
    <x v="5"/>
    <x v="127"/>
    <x v="350"/>
    <x v="57"/>
    <x v="99"/>
    <x v="346"/>
    <x v="0"/>
  </r>
  <r>
    <x v="132"/>
    <x v="5"/>
    <x v="13"/>
    <x v="94"/>
    <x v="342"/>
    <x v="178"/>
    <x v="99"/>
    <x v="341"/>
    <x v="0"/>
  </r>
  <r>
    <x v="133"/>
    <x v="5"/>
    <x v="20"/>
    <x v="99"/>
    <x v="302"/>
    <x v="119"/>
    <x v="99"/>
    <x v="287"/>
    <x v="0"/>
  </r>
  <r>
    <x v="134"/>
    <x v="5"/>
    <x v="21"/>
    <x v="125"/>
    <x v="297"/>
    <x v="193"/>
    <x v="99"/>
    <x v="308"/>
    <x v="0"/>
  </r>
  <r>
    <x v="135"/>
    <x v="5"/>
    <x v="2"/>
    <x v="100"/>
    <x v="155"/>
    <x v="8"/>
    <x v="99"/>
    <x v="19"/>
    <x v="0"/>
  </r>
  <r>
    <x v="136"/>
    <x v="5"/>
    <x v="2"/>
    <x v="96"/>
    <x v="144"/>
    <x v="8"/>
    <x v="99"/>
    <x v="15"/>
    <x v="0"/>
  </r>
  <r>
    <x v="137"/>
    <x v="5"/>
    <x v="2"/>
    <x v="92"/>
    <x v="223"/>
    <x v="46"/>
    <x v="99"/>
    <x v="77"/>
    <x v="0"/>
  </r>
  <r>
    <x v="138"/>
    <x v="5"/>
    <x v="4"/>
    <x v="93"/>
    <x v="197"/>
    <x v="81"/>
    <x v="99"/>
    <x v="54"/>
    <x v="0"/>
  </r>
  <r>
    <x v="139"/>
    <x v="5"/>
    <x v="4"/>
    <x v="98"/>
    <x v="146"/>
    <x v="9"/>
    <x v="99"/>
    <x v="17"/>
    <x v="0"/>
  </r>
  <r>
    <x v="140"/>
    <x v="5"/>
    <x v="4"/>
    <x v="97"/>
    <x v="108"/>
    <x v="3"/>
    <x v="99"/>
    <x v="4"/>
    <x v="0"/>
  </r>
  <r>
    <x v="141"/>
    <x v="5"/>
    <x v="8"/>
    <x v="123"/>
    <x v="249"/>
    <x v="33"/>
    <x v="99"/>
    <x v="112"/>
    <x v="0"/>
  </r>
  <r>
    <x v="142"/>
    <x v="5"/>
    <x v="8"/>
    <x v="108"/>
    <x v="313"/>
    <x v="88"/>
    <x v="99"/>
    <x v="297"/>
    <x v="0"/>
  </r>
  <r>
    <x v="143"/>
    <x v="1"/>
    <x v="0"/>
    <x v="74"/>
    <x v="49"/>
    <x v="18"/>
    <x v="87"/>
    <x v="63"/>
    <x v="0"/>
  </r>
  <r>
    <x v="144"/>
    <x v="1"/>
    <x v="5"/>
    <x v="73"/>
    <x v="248"/>
    <x v="78"/>
    <x v="66"/>
    <x v="250"/>
    <x v="0"/>
  </r>
  <r>
    <x v="145"/>
    <x v="1"/>
    <x v="5"/>
    <x v="77"/>
    <x v="169"/>
    <x v="27"/>
    <x v="63"/>
    <x v="183"/>
    <x v="0"/>
  </r>
  <r>
    <x v="146"/>
    <x v="1"/>
    <x v="5"/>
    <x v="82"/>
    <x v="357"/>
    <x v="186"/>
    <x v="28"/>
    <x v="359"/>
    <x v="0"/>
  </r>
  <r>
    <x v="147"/>
    <x v="1"/>
    <x v="10"/>
    <x v="72"/>
    <x v="213"/>
    <x v="131"/>
    <x v="65"/>
    <x v="78"/>
    <x v="0"/>
  </r>
  <r>
    <x v="148"/>
    <x v="1"/>
    <x v="10"/>
    <x v="75"/>
    <x v="109"/>
    <x v="70"/>
    <x v="94"/>
    <x v="137"/>
    <x v="0"/>
  </r>
  <r>
    <x v="149"/>
    <x v="1"/>
    <x v="12"/>
    <x v="75"/>
    <x v="115"/>
    <x v="118"/>
    <x v="85"/>
    <x v="166"/>
    <x v="0"/>
  </r>
  <r>
    <x v="150"/>
    <x v="1"/>
    <x v="16"/>
    <x v="77"/>
    <x v="117"/>
    <x v="72"/>
    <x v="95"/>
    <x v="248"/>
    <x v="0"/>
  </r>
  <r>
    <x v="151"/>
    <x v="1"/>
    <x v="16"/>
    <x v="77"/>
    <x v="160"/>
    <x v="120"/>
    <x v="96"/>
    <x v="264"/>
    <x v="0"/>
  </r>
  <r>
    <x v="152"/>
    <x v="1"/>
    <x v="18"/>
    <x v="76"/>
    <x v="86"/>
    <x v="48"/>
    <x v="83"/>
    <x v="117"/>
    <x v="0"/>
  </r>
  <r>
    <x v="153"/>
    <x v="1"/>
    <x v="21"/>
    <x v="77"/>
    <x v="74"/>
    <x v="56"/>
    <x v="72"/>
    <x v="191"/>
    <x v="0"/>
  </r>
  <r>
    <x v="154"/>
    <x v="1"/>
    <x v="21"/>
    <x v="69"/>
    <x v="327"/>
    <x v="197"/>
    <x v="99"/>
    <x v="349"/>
    <x v="0"/>
  </r>
  <r>
    <x v="155"/>
    <x v="1"/>
    <x v="22"/>
    <x v="83"/>
    <x v="43"/>
    <x v="1"/>
    <x v="91"/>
    <x v="37"/>
    <x v="0"/>
  </r>
  <r>
    <x v="156"/>
    <x v="1"/>
    <x v="4"/>
    <x v="72"/>
    <x v="34"/>
    <x v="0"/>
    <x v="51"/>
    <x v="55"/>
    <x v="0"/>
  </r>
  <r>
    <x v="157"/>
    <x v="1"/>
    <x v="17"/>
    <x v="71"/>
    <x v="203"/>
    <x v="105"/>
    <x v="29"/>
    <x v="38"/>
    <x v="0"/>
  </r>
  <r>
    <x v="158"/>
    <x v="1"/>
    <x v="17"/>
    <x v="78"/>
    <x v="113"/>
    <x v="73"/>
    <x v="49"/>
    <x v="68"/>
    <x v="0"/>
  </r>
  <r>
    <x v="159"/>
    <x v="1"/>
    <x v="17"/>
    <x v="79"/>
    <x v="149"/>
    <x v="99"/>
    <x v="50"/>
    <x v="119"/>
    <x v="0"/>
  </r>
  <r>
    <x v="160"/>
    <x v="1"/>
    <x v="17"/>
    <x v="80"/>
    <x v="97"/>
    <x v="64"/>
    <x v="62"/>
    <x v="53"/>
    <x v="0"/>
  </r>
  <r>
    <x v="161"/>
    <x v="1"/>
    <x v="17"/>
    <x v="81"/>
    <x v="121"/>
    <x v="82"/>
    <x v="68"/>
    <x v="86"/>
    <x v="0"/>
  </r>
  <r>
    <x v="162"/>
    <x v="1"/>
    <x v="6"/>
    <x v="70"/>
    <x v="208"/>
    <x v="101"/>
    <x v="16"/>
    <x v="62"/>
    <x v="0"/>
  </r>
  <r>
    <x v="163"/>
    <x v="2"/>
    <x v="1"/>
    <x v="33"/>
    <x v="107"/>
    <x v="70"/>
    <x v="57"/>
    <x v="154"/>
    <x v="1"/>
  </r>
  <r>
    <x v="164"/>
    <x v="2"/>
    <x v="1"/>
    <x v="33"/>
    <x v="106"/>
    <x v="66"/>
    <x v="57"/>
    <x v="152"/>
    <x v="1"/>
  </r>
  <r>
    <x v="165"/>
    <x v="2"/>
    <x v="5"/>
    <x v="55"/>
    <x v="161"/>
    <x v="67"/>
    <x v="44"/>
    <x v="165"/>
    <x v="1"/>
  </r>
  <r>
    <x v="166"/>
    <x v="2"/>
    <x v="5"/>
    <x v="49"/>
    <x v="162"/>
    <x v="74"/>
    <x v="46"/>
    <x v="171"/>
    <x v="1"/>
  </r>
  <r>
    <x v="167"/>
    <x v="2"/>
    <x v="5"/>
    <x v="53"/>
    <x v="198"/>
    <x v="86"/>
    <x v="43"/>
    <x v="209"/>
    <x v="1"/>
  </r>
  <r>
    <x v="168"/>
    <x v="2"/>
    <x v="5"/>
    <x v="50"/>
    <x v="174"/>
    <x v="76"/>
    <x v="54"/>
    <x v="211"/>
    <x v="1"/>
  </r>
  <r>
    <x v="169"/>
    <x v="2"/>
    <x v="5"/>
    <x v="56"/>
    <x v="219"/>
    <x v="108"/>
    <x v="20"/>
    <x v="182"/>
    <x v="1"/>
  </r>
  <r>
    <x v="170"/>
    <x v="2"/>
    <x v="5"/>
    <x v="52"/>
    <x v="222"/>
    <x v="115"/>
    <x v="21"/>
    <x v="208"/>
    <x v="1"/>
  </r>
  <r>
    <x v="171"/>
    <x v="2"/>
    <x v="5"/>
    <x v="54"/>
    <x v="226"/>
    <x v="102"/>
    <x v="18"/>
    <x v="181"/>
    <x v="1"/>
  </r>
  <r>
    <x v="172"/>
    <x v="2"/>
    <x v="5"/>
    <x v="51"/>
    <x v="222"/>
    <x v="117"/>
    <x v="31"/>
    <x v="235"/>
    <x v="1"/>
  </r>
  <r>
    <x v="173"/>
    <x v="2"/>
    <x v="10"/>
    <x v="31"/>
    <x v="70"/>
    <x v="103"/>
    <x v="54"/>
    <x v="144"/>
    <x v="1"/>
  </r>
  <r>
    <x v="174"/>
    <x v="2"/>
    <x v="10"/>
    <x v="32"/>
    <x v="130"/>
    <x v="144"/>
    <x v="37"/>
    <x v="168"/>
    <x v="1"/>
  </r>
  <r>
    <x v="175"/>
    <x v="2"/>
    <x v="10"/>
    <x v="55"/>
    <x v="93"/>
    <x v="113"/>
    <x v="36"/>
    <x v="110"/>
    <x v="1"/>
  </r>
  <r>
    <x v="176"/>
    <x v="2"/>
    <x v="10"/>
    <x v="56"/>
    <x v="136"/>
    <x v="149"/>
    <x v="15"/>
    <x v="102"/>
    <x v="1"/>
  </r>
  <r>
    <x v="177"/>
    <x v="2"/>
    <x v="12"/>
    <x v="28"/>
    <x v="110"/>
    <x v="83"/>
    <x v="59"/>
    <x v="180"/>
    <x v="1"/>
  </r>
  <r>
    <x v="178"/>
    <x v="2"/>
    <x v="14"/>
    <x v="31"/>
    <x v="17"/>
    <x v="23"/>
    <x v="60"/>
    <x v="104"/>
    <x v="1"/>
  </r>
  <r>
    <x v="179"/>
    <x v="2"/>
    <x v="14"/>
    <x v="31"/>
    <x v="14"/>
    <x v="17"/>
    <x v="58"/>
    <x v="96"/>
    <x v="1"/>
  </r>
  <r>
    <x v="180"/>
    <x v="2"/>
    <x v="15"/>
    <x v="31"/>
    <x v="83"/>
    <x v="53"/>
    <x v="53"/>
    <x v="124"/>
    <x v="1"/>
  </r>
  <r>
    <x v="181"/>
    <x v="2"/>
    <x v="16"/>
    <x v="41"/>
    <x v="91"/>
    <x v="20"/>
    <x v="55"/>
    <x v="153"/>
    <x v="1"/>
  </r>
  <r>
    <x v="182"/>
    <x v="2"/>
    <x v="18"/>
    <x v="58"/>
    <x v="119"/>
    <x v="74"/>
    <x v="93"/>
    <x v="266"/>
    <x v="1"/>
  </r>
  <r>
    <x v="183"/>
    <x v="2"/>
    <x v="22"/>
    <x v="31"/>
    <x v="81"/>
    <x v="71"/>
    <x v="47"/>
    <x v="118"/>
    <x v="1"/>
  </r>
  <r>
    <x v="184"/>
    <x v="2"/>
    <x v="22"/>
    <x v="29"/>
    <x v="104"/>
    <x v="65"/>
    <x v="48"/>
    <x v="128"/>
    <x v="1"/>
  </r>
  <r>
    <x v="185"/>
    <x v="2"/>
    <x v="22"/>
    <x v="30"/>
    <x v="138"/>
    <x v="96"/>
    <x v="26"/>
    <x v="101"/>
    <x v="1"/>
  </r>
  <r>
    <x v="186"/>
    <x v="2"/>
    <x v="2"/>
    <x v="60"/>
    <x v="37"/>
    <x v="180"/>
    <x v="13"/>
    <x v="89"/>
    <x v="1"/>
  </r>
  <r>
    <x v="187"/>
    <x v="2"/>
    <x v="4"/>
    <x v="42"/>
    <x v="4"/>
    <x v="5"/>
    <x v="23"/>
    <x v="10"/>
    <x v="1"/>
  </r>
  <r>
    <x v="188"/>
    <x v="2"/>
    <x v="4"/>
    <x v="33"/>
    <x v="1"/>
    <x v="4"/>
    <x v="23"/>
    <x v="8"/>
    <x v="1"/>
  </r>
  <r>
    <x v="189"/>
    <x v="2"/>
    <x v="4"/>
    <x v="33"/>
    <x v="5"/>
    <x v="6"/>
    <x v="23"/>
    <x v="11"/>
    <x v="1"/>
  </r>
  <r>
    <x v="190"/>
    <x v="2"/>
    <x v="17"/>
    <x v="41"/>
    <x v="95"/>
    <x v="91"/>
    <x v="19"/>
    <x v="49"/>
    <x v="1"/>
  </r>
  <r>
    <x v="191"/>
    <x v="2"/>
    <x v="17"/>
    <x v="44"/>
    <x v="190"/>
    <x v="151"/>
    <x v="24"/>
    <x v="175"/>
    <x v="1"/>
  </r>
  <r>
    <x v="192"/>
    <x v="2"/>
    <x v="17"/>
    <x v="36"/>
    <x v="82"/>
    <x v="85"/>
    <x v="22"/>
    <x v="50"/>
    <x v="1"/>
  </r>
  <r>
    <x v="193"/>
    <x v="2"/>
    <x v="19"/>
    <x v="36"/>
    <x v="102"/>
    <x v="32"/>
    <x v="3"/>
    <x v="12"/>
    <x v="1"/>
  </r>
  <r>
    <x v="194"/>
    <x v="2"/>
    <x v="6"/>
    <x v="34"/>
    <x v="85"/>
    <x v="79"/>
    <x v="45"/>
    <x v="114"/>
    <x v="1"/>
  </r>
  <r>
    <x v="195"/>
    <x v="2"/>
    <x v="7"/>
    <x v="35"/>
    <x v="72"/>
    <x v="30"/>
    <x v="33"/>
    <x v="64"/>
    <x v="1"/>
  </r>
  <r>
    <x v="196"/>
    <x v="2"/>
    <x v="7"/>
    <x v="37"/>
    <x v="67"/>
    <x v="29"/>
    <x v="32"/>
    <x v="58"/>
    <x v="1"/>
  </r>
  <r>
    <x v="197"/>
    <x v="2"/>
    <x v="7"/>
    <x v="39"/>
    <x v="84"/>
    <x v="44"/>
    <x v="32"/>
    <x v="67"/>
    <x v="1"/>
  </r>
  <r>
    <x v="198"/>
    <x v="2"/>
    <x v="7"/>
    <x v="46"/>
    <x v="76"/>
    <x v="43"/>
    <x v="30"/>
    <x v="60"/>
    <x v="1"/>
  </r>
  <r>
    <x v="199"/>
    <x v="2"/>
    <x v="7"/>
    <x v="40"/>
    <x v="158"/>
    <x v="94"/>
    <x v="14"/>
    <x v="71"/>
    <x v="1"/>
  </r>
  <r>
    <x v="200"/>
    <x v="2"/>
    <x v="7"/>
    <x v="47"/>
    <x v="145"/>
    <x v="92"/>
    <x v="11"/>
    <x v="66"/>
    <x v="1"/>
  </r>
  <r>
    <x v="201"/>
    <x v="2"/>
    <x v="7"/>
    <x v="30"/>
    <x v="175"/>
    <x v="100"/>
    <x v="10"/>
    <x v="75"/>
    <x v="1"/>
  </r>
  <r>
    <x v="202"/>
    <x v="2"/>
    <x v="7"/>
    <x v="57"/>
    <x v="89"/>
    <x v="37"/>
    <x v="42"/>
    <x v="90"/>
    <x v="1"/>
  </r>
  <r>
    <x v="203"/>
    <x v="2"/>
    <x v="7"/>
    <x v="59"/>
    <x v="80"/>
    <x v="36"/>
    <x v="39"/>
    <x v="80"/>
    <x v="1"/>
  </r>
  <r>
    <x v="204"/>
    <x v="2"/>
    <x v="7"/>
    <x v="61"/>
    <x v="100"/>
    <x v="52"/>
    <x v="38"/>
    <x v="90"/>
    <x v="1"/>
  </r>
  <r>
    <x v="205"/>
    <x v="2"/>
    <x v="7"/>
    <x v="63"/>
    <x v="99"/>
    <x v="50"/>
    <x v="34"/>
    <x v="79"/>
    <x v="1"/>
  </r>
  <r>
    <x v="206"/>
    <x v="2"/>
    <x v="7"/>
    <x v="62"/>
    <x v="170"/>
    <x v="112"/>
    <x v="12"/>
    <x v="82"/>
    <x v="1"/>
  </r>
  <r>
    <x v="207"/>
    <x v="2"/>
    <x v="7"/>
    <x v="64"/>
    <x v="156"/>
    <x v="111"/>
    <x v="9"/>
    <x v="72"/>
    <x v="1"/>
  </r>
  <r>
    <x v="208"/>
    <x v="2"/>
    <x v="8"/>
    <x v="28"/>
    <x v="75"/>
    <x v="34"/>
    <x v="57"/>
    <x v="125"/>
    <x v="1"/>
  </r>
  <r>
    <x v="209"/>
    <x v="2"/>
    <x v="8"/>
    <x v="48"/>
    <x v="90"/>
    <x v="41"/>
    <x v="40"/>
    <x v="84"/>
    <x v="1"/>
  </r>
  <r>
    <x v="210"/>
    <x v="2"/>
    <x v="8"/>
    <x v="45"/>
    <x v="137"/>
    <x v="69"/>
    <x v="35"/>
    <x v="126"/>
    <x v="1"/>
  </r>
  <r>
    <x v="211"/>
    <x v="9"/>
    <x v="1"/>
    <x v="13"/>
    <x v="259"/>
    <x v="145"/>
    <x v="99"/>
    <x v="222"/>
    <x v="1"/>
  </r>
  <r>
    <x v="212"/>
    <x v="9"/>
    <x v="1"/>
    <x v="5"/>
    <x v="265"/>
    <x v="161"/>
    <x v="99"/>
    <x v="239"/>
    <x v="1"/>
  </r>
  <r>
    <x v="213"/>
    <x v="9"/>
    <x v="3"/>
    <x v="11"/>
    <x v="258"/>
    <x v="158"/>
    <x v="99"/>
    <x v="228"/>
    <x v="1"/>
  </r>
  <r>
    <x v="214"/>
    <x v="9"/>
    <x v="5"/>
    <x v="17"/>
    <x v="308"/>
    <x v="152"/>
    <x v="99"/>
    <x v="294"/>
    <x v="1"/>
  </r>
  <r>
    <x v="215"/>
    <x v="9"/>
    <x v="9"/>
    <x v="4"/>
    <x v="230"/>
    <x v="147"/>
    <x v="99"/>
    <x v="192"/>
    <x v="1"/>
  </r>
  <r>
    <x v="216"/>
    <x v="9"/>
    <x v="10"/>
    <x v="6"/>
    <x v="252"/>
    <x v="179"/>
    <x v="99"/>
    <x v="246"/>
    <x v="1"/>
  </r>
  <r>
    <x v="217"/>
    <x v="9"/>
    <x v="12"/>
    <x v="8"/>
    <x v="288"/>
    <x v="182"/>
    <x v="99"/>
    <x v="293"/>
    <x v="1"/>
  </r>
  <r>
    <x v="218"/>
    <x v="9"/>
    <x v="16"/>
    <x v="12"/>
    <x v="251"/>
    <x v="137"/>
    <x v="99"/>
    <x v="169"/>
    <x v="1"/>
  </r>
  <r>
    <x v="219"/>
    <x v="9"/>
    <x v="21"/>
    <x v="13"/>
    <x v="310"/>
    <x v="171"/>
    <x v="99"/>
    <x v="305"/>
    <x v="1"/>
  </r>
  <r>
    <x v="220"/>
    <x v="9"/>
    <x v="22"/>
    <x v="2"/>
    <x v="194"/>
    <x v="68"/>
    <x v="99"/>
    <x v="44"/>
    <x v="1"/>
  </r>
  <r>
    <x v="221"/>
    <x v="9"/>
    <x v="4"/>
    <x v="7"/>
    <x v="178"/>
    <x v="124"/>
    <x v="99"/>
    <x v="52"/>
    <x v="1"/>
  </r>
  <r>
    <x v="222"/>
    <x v="9"/>
    <x v="4"/>
    <x v="10"/>
    <x v="202"/>
    <x v="141"/>
    <x v="99"/>
    <x v="91"/>
    <x v="1"/>
  </r>
  <r>
    <x v="223"/>
    <x v="9"/>
    <x v="4"/>
    <x v="14"/>
    <x v="232"/>
    <x v="160"/>
    <x v="99"/>
    <x v="160"/>
    <x v="1"/>
  </r>
  <r>
    <x v="224"/>
    <x v="9"/>
    <x v="4"/>
    <x v="9"/>
    <x v="238"/>
    <x v="164"/>
    <x v="99"/>
    <x v="184"/>
    <x v="1"/>
  </r>
  <r>
    <x v="225"/>
    <x v="9"/>
    <x v="17"/>
    <x v="3"/>
    <x v="211"/>
    <x v="122"/>
    <x v="99"/>
    <x v="88"/>
    <x v="1"/>
  </r>
  <r>
    <x v="226"/>
    <x v="9"/>
    <x v="19"/>
    <x v="36"/>
    <x v="102"/>
    <x v="32"/>
    <x v="99"/>
    <x v="12"/>
    <x v="1"/>
  </r>
  <r>
    <x v="227"/>
    <x v="9"/>
    <x v="6"/>
    <x v="15"/>
    <x v="212"/>
    <x v="107"/>
    <x v="99"/>
    <x v="81"/>
    <x v="1"/>
  </r>
  <r>
    <x v="228"/>
    <x v="9"/>
    <x v="7"/>
    <x v="16"/>
    <x v="246"/>
    <x v="97"/>
    <x v="99"/>
    <x v="134"/>
    <x v="1"/>
  </r>
  <r>
    <x v="229"/>
    <x v="9"/>
    <x v="8"/>
    <x v="1"/>
    <x v="262"/>
    <x v="175"/>
    <x v="99"/>
    <x v="254"/>
    <x v="1"/>
  </r>
  <r>
    <x v="230"/>
    <x v="2"/>
    <x v="1"/>
    <x v="33"/>
    <x v="192"/>
    <x v="70"/>
    <x v="57"/>
    <x v="232"/>
    <x v="0"/>
  </r>
  <r>
    <x v="231"/>
    <x v="2"/>
    <x v="1"/>
    <x v="33"/>
    <x v="191"/>
    <x v="66"/>
    <x v="57"/>
    <x v="231"/>
    <x v="0"/>
  </r>
  <r>
    <x v="232"/>
    <x v="2"/>
    <x v="5"/>
    <x v="55"/>
    <x v="239"/>
    <x v="67"/>
    <x v="44"/>
    <x v="256"/>
    <x v="0"/>
  </r>
  <r>
    <x v="233"/>
    <x v="2"/>
    <x v="5"/>
    <x v="49"/>
    <x v="241"/>
    <x v="74"/>
    <x v="46"/>
    <x v="258"/>
    <x v="0"/>
  </r>
  <r>
    <x v="234"/>
    <x v="2"/>
    <x v="5"/>
    <x v="53"/>
    <x v="268"/>
    <x v="86"/>
    <x v="43"/>
    <x v="278"/>
    <x v="0"/>
  </r>
  <r>
    <x v="235"/>
    <x v="2"/>
    <x v="5"/>
    <x v="50"/>
    <x v="247"/>
    <x v="76"/>
    <x v="54"/>
    <x v="274"/>
    <x v="0"/>
  </r>
  <r>
    <x v="236"/>
    <x v="2"/>
    <x v="5"/>
    <x v="56"/>
    <x v="283"/>
    <x v="108"/>
    <x v="20"/>
    <x v="279"/>
    <x v="0"/>
  </r>
  <r>
    <x v="237"/>
    <x v="2"/>
    <x v="5"/>
    <x v="52"/>
    <x v="290"/>
    <x v="115"/>
    <x v="21"/>
    <x v="290"/>
    <x v="0"/>
  </r>
  <r>
    <x v="238"/>
    <x v="2"/>
    <x v="5"/>
    <x v="54"/>
    <x v="294"/>
    <x v="102"/>
    <x v="18"/>
    <x v="288"/>
    <x v="0"/>
  </r>
  <r>
    <x v="239"/>
    <x v="2"/>
    <x v="5"/>
    <x v="51"/>
    <x v="290"/>
    <x v="117"/>
    <x v="31"/>
    <x v="298"/>
    <x v="0"/>
  </r>
  <r>
    <x v="240"/>
    <x v="2"/>
    <x v="10"/>
    <x v="31"/>
    <x v="148"/>
    <x v="103"/>
    <x v="54"/>
    <x v="215"/>
    <x v="0"/>
  </r>
  <r>
    <x v="241"/>
    <x v="2"/>
    <x v="10"/>
    <x v="32"/>
    <x v="216"/>
    <x v="144"/>
    <x v="37"/>
    <x v="252"/>
    <x v="0"/>
  </r>
  <r>
    <x v="242"/>
    <x v="2"/>
    <x v="10"/>
    <x v="55"/>
    <x v="181"/>
    <x v="113"/>
    <x v="36"/>
    <x v="177"/>
    <x v="0"/>
  </r>
  <r>
    <x v="243"/>
    <x v="2"/>
    <x v="10"/>
    <x v="56"/>
    <x v="227"/>
    <x v="149"/>
    <x v="15"/>
    <x v="217"/>
    <x v="0"/>
  </r>
  <r>
    <x v="244"/>
    <x v="2"/>
    <x v="13"/>
    <x v="28"/>
    <x v="195"/>
    <x v="83"/>
    <x v="59"/>
    <x v="249"/>
    <x v="0"/>
  </r>
  <r>
    <x v="245"/>
    <x v="2"/>
    <x v="14"/>
    <x v="31"/>
    <x v="58"/>
    <x v="23"/>
    <x v="60"/>
    <x v="123"/>
    <x v="0"/>
  </r>
  <r>
    <x v="246"/>
    <x v="2"/>
    <x v="14"/>
    <x v="31"/>
    <x v="50"/>
    <x v="17"/>
    <x v="58"/>
    <x v="113"/>
    <x v="0"/>
  </r>
  <r>
    <x v="247"/>
    <x v="2"/>
    <x v="15"/>
    <x v="31"/>
    <x v="179"/>
    <x v="53"/>
    <x v="53"/>
    <x v="202"/>
    <x v="0"/>
  </r>
  <r>
    <x v="248"/>
    <x v="2"/>
    <x v="16"/>
    <x v="43"/>
    <x v="183"/>
    <x v="20"/>
    <x v="55"/>
    <x v="230"/>
    <x v="0"/>
  </r>
  <r>
    <x v="249"/>
    <x v="2"/>
    <x v="18"/>
    <x v="58"/>
    <x v="204"/>
    <x v="74"/>
    <x v="93"/>
    <x v="289"/>
    <x v="0"/>
  </r>
  <r>
    <x v="250"/>
    <x v="2"/>
    <x v="22"/>
    <x v="31"/>
    <x v="165"/>
    <x v="71"/>
    <x v="47"/>
    <x v="179"/>
    <x v="0"/>
  </r>
  <r>
    <x v="251"/>
    <x v="2"/>
    <x v="22"/>
    <x v="29"/>
    <x v="187"/>
    <x v="65"/>
    <x v="48"/>
    <x v="206"/>
    <x v="0"/>
  </r>
  <r>
    <x v="252"/>
    <x v="2"/>
    <x v="22"/>
    <x v="30"/>
    <x v="224"/>
    <x v="96"/>
    <x v="26"/>
    <x v="213"/>
    <x v="0"/>
  </r>
  <r>
    <x v="253"/>
    <x v="2"/>
    <x v="2"/>
    <x v="60"/>
    <x v="101"/>
    <x v="184"/>
    <x v="13"/>
    <x v="142"/>
    <x v="0"/>
  </r>
  <r>
    <x v="254"/>
    <x v="2"/>
    <x v="4"/>
    <x v="42"/>
    <x v="24"/>
    <x v="5"/>
    <x v="23"/>
    <x v="18"/>
    <x v="0"/>
  </r>
  <r>
    <x v="255"/>
    <x v="2"/>
    <x v="4"/>
    <x v="33"/>
    <x v="18"/>
    <x v="4"/>
    <x v="23"/>
    <x v="16"/>
    <x v="0"/>
  </r>
  <r>
    <x v="256"/>
    <x v="2"/>
    <x v="4"/>
    <x v="33"/>
    <x v="28"/>
    <x v="6"/>
    <x v="23"/>
    <x v="20"/>
    <x v="0"/>
  </r>
  <r>
    <x v="257"/>
    <x v="2"/>
    <x v="17"/>
    <x v="41"/>
    <x v="176"/>
    <x v="91"/>
    <x v="19"/>
    <x v="97"/>
    <x v="0"/>
  </r>
  <r>
    <x v="258"/>
    <x v="2"/>
    <x v="17"/>
    <x v="44"/>
    <x v="253"/>
    <x v="151"/>
    <x v="24"/>
    <x v="261"/>
    <x v="0"/>
  </r>
  <r>
    <x v="259"/>
    <x v="2"/>
    <x v="17"/>
    <x v="36"/>
    <x v="157"/>
    <x v="85"/>
    <x v="22"/>
    <x v="94"/>
    <x v="0"/>
  </r>
  <r>
    <x v="260"/>
    <x v="2"/>
    <x v="19"/>
    <x v="36"/>
    <x v="196"/>
    <x v="32"/>
    <x v="3"/>
    <x v="59"/>
    <x v="0"/>
  </r>
  <r>
    <x v="261"/>
    <x v="2"/>
    <x v="6"/>
    <x v="34"/>
    <x v="173"/>
    <x v="79"/>
    <x v="45"/>
    <x v="178"/>
    <x v="0"/>
  </r>
  <r>
    <x v="262"/>
    <x v="2"/>
    <x v="7"/>
    <x v="35"/>
    <x v="141"/>
    <x v="30"/>
    <x v="33"/>
    <x v="109"/>
    <x v="0"/>
  </r>
  <r>
    <x v="263"/>
    <x v="2"/>
    <x v="7"/>
    <x v="37"/>
    <x v="134"/>
    <x v="29"/>
    <x v="32"/>
    <x v="99"/>
    <x v="0"/>
  </r>
  <r>
    <x v="264"/>
    <x v="2"/>
    <x v="7"/>
    <x v="39"/>
    <x v="164"/>
    <x v="44"/>
    <x v="32"/>
    <x v="115"/>
    <x v="0"/>
  </r>
  <r>
    <x v="265"/>
    <x v="2"/>
    <x v="7"/>
    <x v="46"/>
    <x v="153"/>
    <x v="43"/>
    <x v="30"/>
    <x v="106"/>
    <x v="0"/>
  </r>
  <r>
    <x v="266"/>
    <x v="2"/>
    <x v="7"/>
    <x v="40"/>
    <x v="235"/>
    <x v="93"/>
    <x v="14"/>
    <x v="170"/>
    <x v="0"/>
  </r>
  <r>
    <x v="267"/>
    <x v="2"/>
    <x v="7"/>
    <x v="38"/>
    <x v="229"/>
    <x v="92"/>
    <x v="11"/>
    <x v="156"/>
    <x v="0"/>
  </r>
  <r>
    <x v="268"/>
    <x v="2"/>
    <x v="7"/>
    <x v="30"/>
    <x v="244"/>
    <x v="100"/>
    <x v="10"/>
    <x v="187"/>
    <x v="0"/>
  </r>
  <r>
    <x v="269"/>
    <x v="2"/>
    <x v="7"/>
    <x v="57"/>
    <x v="167"/>
    <x v="37"/>
    <x v="42"/>
    <x v="143"/>
    <x v="0"/>
  </r>
  <r>
    <x v="270"/>
    <x v="2"/>
    <x v="7"/>
    <x v="59"/>
    <x v="160"/>
    <x v="36"/>
    <x v="39"/>
    <x v="132"/>
    <x v="0"/>
  </r>
  <r>
    <x v="271"/>
    <x v="2"/>
    <x v="7"/>
    <x v="61"/>
    <x v="180"/>
    <x v="52"/>
    <x v="38"/>
    <x v="149"/>
    <x v="0"/>
  </r>
  <r>
    <x v="272"/>
    <x v="2"/>
    <x v="7"/>
    <x v="63"/>
    <x v="184"/>
    <x v="50"/>
    <x v="34"/>
    <x v="140"/>
    <x v="0"/>
  </r>
  <r>
    <x v="273"/>
    <x v="2"/>
    <x v="7"/>
    <x v="62"/>
    <x v="236"/>
    <x v="112"/>
    <x v="12"/>
    <x v="190"/>
    <x v="0"/>
  </r>
  <r>
    <x v="274"/>
    <x v="2"/>
    <x v="7"/>
    <x v="64"/>
    <x v="234"/>
    <x v="111"/>
    <x v="9"/>
    <x v="172"/>
    <x v="0"/>
  </r>
  <r>
    <x v="275"/>
    <x v="2"/>
    <x v="8"/>
    <x v="28"/>
    <x v="163"/>
    <x v="34"/>
    <x v="57"/>
    <x v="190"/>
    <x v="0"/>
  </r>
  <r>
    <x v="276"/>
    <x v="2"/>
    <x v="8"/>
    <x v="48"/>
    <x v="177"/>
    <x v="41"/>
    <x v="40"/>
    <x v="145"/>
    <x v="0"/>
  </r>
  <r>
    <x v="277"/>
    <x v="2"/>
    <x v="8"/>
    <x v="45"/>
    <x v="231"/>
    <x v="69"/>
    <x v="35"/>
    <x v="234"/>
    <x v="0"/>
  </r>
  <r>
    <x v="278"/>
    <x v="9"/>
    <x v="1"/>
    <x v="13"/>
    <x v="299"/>
    <x v="145"/>
    <x v="99"/>
    <x v="281"/>
    <x v="0"/>
  </r>
  <r>
    <x v="279"/>
    <x v="9"/>
    <x v="1"/>
    <x v="5"/>
    <x v="306"/>
    <x v="161"/>
    <x v="99"/>
    <x v="296"/>
    <x v="0"/>
  </r>
  <r>
    <x v="280"/>
    <x v="9"/>
    <x v="3"/>
    <x v="11"/>
    <x v="298"/>
    <x v="156"/>
    <x v="99"/>
    <x v="286"/>
    <x v="0"/>
  </r>
  <r>
    <x v="281"/>
    <x v="9"/>
    <x v="5"/>
    <x v="17"/>
    <x v="332"/>
    <x v="152"/>
    <x v="99"/>
    <x v="327"/>
    <x v="0"/>
  </r>
  <r>
    <x v="282"/>
    <x v="9"/>
    <x v="9"/>
    <x v="4"/>
    <x v="274"/>
    <x v="147"/>
    <x v="99"/>
    <x v="268"/>
    <x v="0"/>
  </r>
  <r>
    <x v="283"/>
    <x v="9"/>
    <x v="10"/>
    <x v="6"/>
    <x v="291"/>
    <x v="179"/>
    <x v="99"/>
    <x v="291"/>
    <x v="0"/>
  </r>
  <r>
    <x v="284"/>
    <x v="9"/>
    <x v="12"/>
    <x v="8"/>
    <x v="331"/>
    <x v="182"/>
    <x v="99"/>
    <x v="330"/>
    <x v="0"/>
  </r>
  <r>
    <x v="285"/>
    <x v="9"/>
    <x v="16"/>
    <x v="12"/>
    <x v="289"/>
    <x v="136"/>
    <x v="99"/>
    <x v="270"/>
    <x v="0"/>
  </r>
  <r>
    <x v="286"/>
    <x v="9"/>
    <x v="21"/>
    <x v="13"/>
    <x v="333"/>
    <x v="171"/>
    <x v="99"/>
    <x v="332"/>
    <x v="0"/>
  </r>
  <r>
    <x v="287"/>
    <x v="9"/>
    <x v="22"/>
    <x v="2"/>
    <x v="237"/>
    <x v="68"/>
    <x v="99"/>
    <x v="111"/>
    <x v="0"/>
  </r>
  <r>
    <x v="288"/>
    <x v="9"/>
    <x v="4"/>
    <x v="7"/>
    <x v="228"/>
    <x v="124"/>
    <x v="99"/>
    <x v="116"/>
    <x v="0"/>
  </r>
  <r>
    <x v="289"/>
    <x v="9"/>
    <x v="4"/>
    <x v="10"/>
    <x v="254"/>
    <x v="141"/>
    <x v="99"/>
    <x v="193"/>
    <x v="0"/>
  </r>
  <r>
    <x v="290"/>
    <x v="9"/>
    <x v="4"/>
    <x v="14"/>
    <x v="278"/>
    <x v="160"/>
    <x v="99"/>
    <x v="259"/>
    <x v="0"/>
  </r>
  <r>
    <x v="291"/>
    <x v="9"/>
    <x v="4"/>
    <x v="9"/>
    <x v="282"/>
    <x v="164"/>
    <x v="99"/>
    <x v="275"/>
    <x v="0"/>
  </r>
  <r>
    <x v="292"/>
    <x v="9"/>
    <x v="17"/>
    <x v="3"/>
    <x v="257"/>
    <x v="122"/>
    <x v="99"/>
    <x v="186"/>
    <x v="0"/>
  </r>
  <r>
    <x v="293"/>
    <x v="9"/>
    <x v="19"/>
    <x v="36"/>
    <x v="102"/>
    <x v="32"/>
    <x v="99"/>
    <x v="12"/>
    <x v="0"/>
  </r>
  <r>
    <x v="294"/>
    <x v="9"/>
    <x v="6"/>
    <x v="15"/>
    <x v="263"/>
    <x v="107"/>
    <x v="99"/>
    <x v="195"/>
    <x v="0"/>
  </r>
  <r>
    <x v="295"/>
    <x v="9"/>
    <x v="7"/>
    <x v="16"/>
    <x v="287"/>
    <x v="97"/>
    <x v="99"/>
    <x v="255"/>
    <x v="0"/>
  </r>
  <r>
    <x v="296"/>
    <x v="9"/>
    <x v="8"/>
    <x v="1"/>
    <x v="305"/>
    <x v="175"/>
    <x v="99"/>
    <x v="300"/>
    <x v="0"/>
  </r>
  <r>
    <x v="297"/>
    <x v="11"/>
    <x v="3"/>
    <x v="113"/>
    <x v="337"/>
    <x v="117"/>
    <x v="99"/>
    <x v="329"/>
    <x v="1"/>
  </r>
  <r>
    <x v="298"/>
    <x v="11"/>
    <x v="3"/>
    <x v="112"/>
    <x v="347"/>
    <x v="109"/>
    <x v="99"/>
    <x v="345"/>
    <x v="1"/>
  </r>
  <r>
    <x v="299"/>
    <x v="11"/>
    <x v="3"/>
    <x v="111"/>
    <x v="359"/>
    <x v="95"/>
    <x v="99"/>
    <x v="360"/>
    <x v="1"/>
  </r>
  <r>
    <x v="300"/>
    <x v="11"/>
    <x v="3"/>
    <x v="114"/>
    <x v="364"/>
    <x v="84"/>
    <x v="99"/>
    <x v="366"/>
    <x v="1"/>
  </r>
  <r>
    <x v="301"/>
    <x v="11"/>
    <x v="5"/>
    <x v="118"/>
    <x v="356"/>
    <x v="170"/>
    <x v="99"/>
    <x v="356"/>
    <x v="1"/>
  </r>
  <r>
    <x v="302"/>
    <x v="11"/>
    <x v="9"/>
    <x v="117"/>
    <x v="329"/>
    <x v="196"/>
    <x v="99"/>
    <x v="344"/>
    <x v="1"/>
  </r>
  <r>
    <x v="303"/>
    <x v="11"/>
    <x v="10"/>
    <x v="109"/>
    <x v="345"/>
    <x v="188"/>
    <x v="99"/>
    <x v="347"/>
    <x v="1"/>
  </r>
  <r>
    <x v="304"/>
    <x v="11"/>
    <x v="10"/>
    <x v="110"/>
    <x v="349"/>
    <x v="194"/>
    <x v="99"/>
    <x v="353"/>
    <x v="1"/>
  </r>
  <r>
    <x v="305"/>
    <x v="11"/>
    <x v="12"/>
    <x v="121"/>
    <x v="355"/>
    <x v="189"/>
    <x v="99"/>
    <x v="361"/>
    <x v="1"/>
  </r>
  <r>
    <x v="306"/>
    <x v="11"/>
    <x v="16"/>
    <x v="116"/>
    <x v="361"/>
    <x v="176"/>
    <x v="99"/>
    <x v="365"/>
    <x v="1"/>
  </r>
  <r>
    <x v="307"/>
    <x v="11"/>
    <x v="16"/>
    <x v="115"/>
    <x v="366"/>
    <x v="192"/>
    <x v="99"/>
    <x v="371"/>
    <x v="1"/>
  </r>
  <r>
    <x v="308"/>
    <x v="11"/>
    <x v="22"/>
    <x v="120"/>
    <x v="336"/>
    <x v="45"/>
    <x v="99"/>
    <x v="326"/>
    <x v="1"/>
  </r>
  <r>
    <x v="309"/>
    <x v="11"/>
    <x v="22"/>
    <x v="128"/>
    <x v="328"/>
    <x v="165"/>
    <x v="99"/>
    <x v="324"/>
    <x v="1"/>
  </r>
  <r>
    <x v="310"/>
    <x v="11"/>
    <x v="4"/>
    <x v="119"/>
    <x v="292"/>
    <x v="126"/>
    <x v="99"/>
    <x v="272"/>
    <x v="1"/>
  </r>
  <r>
    <x v="311"/>
    <x v="11"/>
    <x v="4"/>
    <x v="117"/>
    <x v="323"/>
    <x v="155"/>
    <x v="99"/>
    <x v="314"/>
    <x v="1"/>
  </r>
  <r>
    <x v="312"/>
    <x v="11"/>
    <x v="4"/>
    <x v="117"/>
    <x v="295"/>
    <x v="129"/>
    <x v="99"/>
    <x v="273"/>
    <x v="1"/>
  </r>
  <r>
    <x v="313"/>
    <x v="11"/>
    <x v="4"/>
    <x v="117"/>
    <x v="320"/>
    <x v="153"/>
    <x v="99"/>
    <x v="311"/>
    <x v="1"/>
  </r>
  <r>
    <x v="314"/>
    <x v="11"/>
    <x v="6"/>
    <x v="130"/>
    <x v="296"/>
    <x v="163"/>
    <x v="99"/>
    <x v="280"/>
    <x v="1"/>
  </r>
  <r>
    <x v="315"/>
    <x v="11"/>
    <x v="8"/>
    <x v="118"/>
    <x v="340"/>
    <x v="167"/>
    <x v="99"/>
    <x v="335"/>
    <x v="1"/>
  </r>
  <r>
    <x v="316"/>
    <x v="11"/>
    <x v="8"/>
    <x v="129"/>
    <x v="312"/>
    <x v="179"/>
    <x v="99"/>
    <x v="309"/>
    <x v="1"/>
  </r>
  <r>
    <x v="317"/>
    <x v="7"/>
    <x v="1"/>
    <x v="103"/>
    <x v="311"/>
    <x v="191"/>
    <x v="99"/>
    <x v="317"/>
    <x v="1"/>
  </r>
  <r>
    <x v="318"/>
    <x v="7"/>
    <x v="3"/>
    <x v="103"/>
    <x v="285"/>
    <x v="177"/>
    <x v="99"/>
    <x v="284"/>
    <x v="1"/>
  </r>
  <r>
    <x v="319"/>
    <x v="4"/>
    <x v="5"/>
    <x v="90"/>
    <x v="317"/>
    <x v="139"/>
    <x v="99"/>
    <x v="306"/>
    <x v="1"/>
  </r>
  <r>
    <x v="320"/>
    <x v="7"/>
    <x v="9"/>
    <x v="103"/>
    <x v="275"/>
    <x v="173"/>
    <x v="99"/>
    <x v="292"/>
    <x v="1"/>
  </r>
  <r>
    <x v="321"/>
    <x v="0"/>
    <x v="9"/>
    <x v="25"/>
    <x v="143"/>
    <x v="181"/>
    <x v="0"/>
    <x v="147"/>
    <x v="1"/>
  </r>
  <r>
    <x v="322"/>
    <x v="7"/>
    <x v="10"/>
    <x v="103"/>
    <x v="277"/>
    <x v="185"/>
    <x v="99"/>
    <x v="285"/>
    <x v="1"/>
  </r>
  <r>
    <x v="323"/>
    <x v="8"/>
    <x v="15"/>
    <x v="106"/>
    <x v="78"/>
    <x v="143"/>
    <x v="69"/>
    <x v="241"/>
    <x v="1"/>
  </r>
  <r>
    <x v="324"/>
    <x v="7"/>
    <x v="16"/>
    <x v="103"/>
    <x v="303"/>
    <x v="89"/>
    <x v="99"/>
    <x v="276"/>
    <x v="1"/>
  </r>
  <r>
    <x v="325"/>
    <x v="0"/>
    <x v="16"/>
    <x v="26"/>
    <x v="266"/>
    <x v="25"/>
    <x v="84"/>
    <x v="303"/>
    <x v="1"/>
  </r>
  <r>
    <x v="326"/>
    <x v="0"/>
    <x v="16"/>
    <x v="27"/>
    <x v="225"/>
    <x v="26"/>
    <x v="74"/>
    <x v="277"/>
    <x v="1"/>
  </r>
  <r>
    <x v="327"/>
    <x v="12"/>
    <x v="20"/>
    <x v="134"/>
    <x v="280"/>
    <x v="195"/>
    <x v="99"/>
    <x v="307"/>
    <x v="1"/>
  </r>
  <r>
    <x v="328"/>
    <x v="7"/>
    <x v="22"/>
    <x v="103"/>
    <x v="260"/>
    <x v="154"/>
    <x v="99"/>
    <x v="233"/>
    <x v="1"/>
  </r>
  <r>
    <x v="329"/>
    <x v="0"/>
    <x v="22"/>
    <x v="27"/>
    <x v="151"/>
    <x v="127"/>
    <x v="2"/>
    <x v="57"/>
    <x v="1"/>
  </r>
  <r>
    <x v="330"/>
    <x v="0"/>
    <x v="22"/>
    <x v="25"/>
    <x v="111"/>
    <x v="159"/>
    <x v="99"/>
    <x v="41"/>
    <x v="1"/>
  </r>
  <r>
    <x v="331"/>
    <x v="4"/>
    <x v="22"/>
    <x v="90"/>
    <x v="56"/>
    <x v="138"/>
    <x v="99"/>
    <x v="13"/>
    <x v="1"/>
  </r>
  <r>
    <x v="332"/>
    <x v="10"/>
    <x v="22"/>
    <x v="88"/>
    <x v="240"/>
    <x v="187"/>
    <x v="75"/>
    <x v="312"/>
    <x v="1"/>
  </r>
  <r>
    <x v="333"/>
    <x v="0"/>
    <x v="2"/>
    <x v="27"/>
    <x v="159"/>
    <x v="162"/>
    <x v="17"/>
    <x v="136"/>
    <x v="1"/>
  </r>
  <r>
    <x v="334"/>
    <x v="8"/>
    <x v="19"/>
    <x v="85"/>
    <x v="0"/>
    <x v="157"/>
    <x v="98"/>
    <x v="357"/>
    <x v="1"/>
  </r>
  <r>
    <x v="335"/>
    <x v="4"/>
    <x v="7"/>
    <x v="90"/>
    <x v="172"/>
    <x v="40"/>
    <x v="99"/>
    <x v="29"/>
    <x v="1"/>
  </r>
  <r>
    <x v="336"/>
    <x v="12"/>
    <x v="7"/>
    <x v="134"/>
    <x v="316"/>
    <x v="166"/>
    <x v="99"/>
    <x v="310"/>
    <x v="1"/>
  </r>
  <r>
    <x v="337"/>
    <x v="12"/>
    <x v="7"/>
    <x v="131"/>
    <x v="284"/>
    <x v="198"/>
    <x v="99"/>
    <x v="343"/>
    <x v="1"/>
  </r>
  <r>
    <x v="338"/>
    <x v="7"/>
    <x v="8"/>
    <x v="104"/>
    <x v="261"/>
    <x v="183"/>
    <x v="99"/>
    <x v="267"/>
    <x v="1"/>
  </r>
  <r>
    <x v="339"/>
    <x v="7"/>
    <x v="8"/>
    <x v="105"/>
    <x v="271"/>
    <x v="190"/>
    <x v="99"/>
    <x v="283"/>
    <x v="1"/>
  </r>
  <r>
    <x v="340"/>
    <x v="11"/>
    <x v="3"/>
    <x v="113"/>
    <x v="353"/>
    <x v="114"/>
    <x v="99"/>
    <x v="351"/>
    <x v="0"/>
  </r>
  <r>
    <x v="341"/>
    <x v="11"/>
    <x v="3"/>
    <x v="112"/>
    <x v="360"/>
    <x v="106"/>
    <x v="99"/>
    <x v="362"/>
    <x v="0"/>
  </r>
  <r>
    <x v="342"/>
    <x v="11"/>
    <x v="3"/>
    <x v="111"/>
    <x v="368"/>
    <x v="90"/>
    <x v="99"/>
    <x v="370"/>
    <x v="0"/>
  </r>
  <r>
    <x v="343"/>
    <x v="11"/>
    <x v="3"/>
    <x v="114"/>
    <x v="370"/>
    <x v="80"/>
    <x v="99"/>
    <x v="373"/>
    <x v="0"/>
  </r>
  <r>
    <x v="344"/>
    <x v="11"/>
    <x v="5"/>
    <x v="118"/>
    <x v="367"/>
    <x v="170"/>
    <x v="99"/>
    <x v="368"/>
    <x v="0"/>
  </r>
  <r>
    <x v="345"/>
    <x v="11"/>
    <x v="9"/>
    <x v="117"/>
    <x v="348"/>
    <x v="196"/>
    <x v="99"/>
    <x v="355"/>
    <x v="0"/>
  </r>
  <r>
    <x v="346"/>
    <x v="11"/>
    <x v="10"/>
    <x v="109"/>
    <x v="358"/>
    <x v="188"/>
    <x v="99"/>
    <x v="363"/>
    <x v="0"/>
  </r>
  <r>
    <x v="347"/>
    <x v="11"/>
    <x v="10"/>
    <x v="110"/>
    <x v="362"/>
    <x v="194"/>
    <x v="99"/>
    <x v="367"/>
    <x v="0"/>
  </r>
  <r>
    <x v="348"/>
    <x v="11"/>
    <x v="12"/>
    <x v="121"/>
    <x v="365"/>
    <x v="189"/>
    <x v="99"/>
    <x v="369"/>
    <x v="0"/>
  </r>
  <r>
    <x v="349"/>
    <x v="11"/>
    <x v="16"/>
    <x v="116"/>
    <x v="369"/>
    <x v="176"/>
    <x v="99"/>
    <x v="372"/>
    <x v="0"/>
  </r>
  <r>
    <x v="350"/>
    <x v="11"/>
    <x v="16"/>
    <x v="115"/>
    <x v="371"/>
    <x v="192"/>
    <x v="99"/>
    <x v="374"/>
    <x v="0"/>
  </r>
  <r>
    <x v="351"/>
    <x v="11"/>
    <x v="22"/>
    <x v="120"/>
    <x v="352"/>
    <x v="45"/>
    <x v="99"/>
    <x v="350"/>
    <x v="0"/>
  </r>
  <r>
    <x v="352"/>
    <x v="11"/>
    <x v="22"/>
    <x v="128"/>
    <x v="351"/>
    <x v="165"/>
    <x v="99"/>
    <x v="348"/>
    <x v="0"/>
  </r>
  <r>
    <x v="353"/>
    <x v="11"/>
    <x v="4"/>
    <x v="119"/>
    <x v="324"/>
    <x v="126"/>
    <x v="99"/>
    <x v="315"/>
    <x v="0"/>
  </r>
  <r>
    <x v="354"/>
    <x v="11"/>
    <x v="4"/>
    <x v="117"/>
    <x v="346"/>
    <x v="155"/>
    <x v="99"/>
    <x v="342"/>
    <x v="0"/>
  </r>
  <r>
    <x v="355"/>
    <x v="11"/>
    <x v="4"/>
    <x v="117"/>
    <x v="325"/>
    <x v="129"/>
    <x v="99"/>
    <x v="318"/>
    <x v="0"/>
  </r>
  <r>
    <x v="356"/>
    <x v="11"/>
    <x v="4"/>
    <x v="117"/>
    <x v="344"/>
    <x v="153"/>
    <x v="99"/>
    <x v="340"/>
    <x v="0"/>
  </r>
  <r>
    <x v="357"/>
    <x v="11"/>
    <x v="6"/>
    <x v="130"/>
    <x v="326"/>
    <x v="163"/>
    <x v="99"/>
    <x v="323"/>
    <x v="0"/>
  </r>
  <r>
    <x v="358"/>
    <x v="11"/>
    <x v="8"/>
    <x v="118"/>
    <x v="354"/>
    <x v="167"/>
    <x v="99"/>
    <x v="354"/>
    <x v="0"/>
  </r>
  <r>
    <x v="359"/>
    <x v="11"/>
    <x v="8"/>
    <x v="129"/>
    <x v="335"/>
    <x v="179"/>
    <x v="99"/>
    <x v="334"/>
    <x v="0"/>
  </r>
  <r>
    <x v="360"/>
    <x v="7"/>
    <x v="1"/>
    <x v="103"/>
    <x v="334"/>
    <x v="191"/>
    <x v="99"/>
    <x v="338"/>
    <x v="0"/>
  </r>
  <r>
    <x v="361"/>
    <x v="7"/>
    <x v="3"/>
    <x v="103"/>
    <x v="321"/>
    <x v="174"/>
    <x v="99"/>
    <x v="320"/>
    <x v="0"/>
  </r>
  <r>
    <x v="362"/>
    <x v="4"/>
    <x v="5"/>
    <x v="90"/>
    <x v="343"/>
    <x v="150"/>
    <x v="99"/>
    <x v="339"/>
    <x v="0"/>
  </r>
  <r>
    <x v="363"/>
    <x v="7"/>
    <x v="9"/>
    <x v="103"/>
    <x v="315"/>
    <x v="173"/>
    <x v="99"/>
    <x v="319"/>
    <x v="0"/>
  </r>
  <r>
    <x v="364"/>
    <x v="0"/>
    <x v="9"/>
    <x v="25"/>
    <x v="207"/>
    <x v="181"/>
    <x v="0"/>
    <x v="221"/>
    <x v="0"/>
  </r>
  <r>
    <x v="365"/>
    <x v="7"/>
    <x v="10"/>
    <x v="103"/>
    <x v="314"/>
    <x v="185"/>
    <x v="99"/>
    <x v="316"/>
    <x v="0"/>
  </r>
  <r>
    <x v="366"/>
    <x v="8"/>
    <x v="15"/>
    <x v="106"/>
    <x v="150"/>
    <x v="148"/>
    <x v="69"/>
    <x v="263"/>
    <x v="0"/>
  </r>
  <r>
    <x v="367"/>
    <x v="7"/>
    <x v="16"/>
    <x v="103"/>
    <x v="330"/>
    <x v="89"/>
    <x v="99"/>
    <x v="321"/>
    <x v="0"/>
  </r>
  <r>
    <x v="368"/>
    <x v="0"/>
    <x v="16"/>
    <x v="26"/>
    <x v="301"/>
    <x v="25"/>
    <x v="84"/>
    <x v="322"/>
    <x v="0"/>
  </r>
  <r>
    <x v="369"/>
    <x v="0"/>
    <x v="16"/>
    <x v="27"/>
    <x v="267"/>
    <x v="26"/>
    <x v="74"/>
    <x v="301"/>
    <x v="0"/>
  </r>
  <r>
    <x v="370"/>
    <x v="12"/>
    <x v="20"/>
    <x v="134"/>
    <x v="318"/>
    <x v="195"/>
    <x v="99"/>
    <x v="328"/>
    <x v="0"/>
  </r>
  <r>
    <x v="371"/>
    <x v="7"/>
    <x v="22"/>
    <x v="103"/>
    <x v="307"/>
    <x v="154"/>
    <x v="99"/>
    <x v="295"/>
    <x v="0"/>
  </r>
  <r>
    <x v="372"/>
    <x v="0"/>
    <x v="22"/>
    <x v="27"/>
    <x v="233"/>
    <x v="127"/>
    <x v="2"/>
    <x v="150"/>
    <x v="0"/>
  </r>
  <r>
    <x v="373"/>
    <x v="0"/>
    <x v="22"/>
    <x v="25"/>
    <x v="188"/>
    <x v="159"/>
    <x v="99"/>
    <x v="87"/>
    <x v="0"/>
  </r>
  <r>
    <x v="374"/>
    <x v="4"/>
    <x v="22"/>
    <x v="90"/>
    <x v="125"/>
    <x v="146"/>
    <x v="99"/>
    <x v="39"/>
    <x v="0"/>
  </r>
  <r>
    <x v="375"/>
    <x v="10"/>
    <x v="22"/>
    <x v="88"/>
    <x v="281"/>
    <x v="187"/>
    <x v="75"/>
    <x v="325"/>
    <x v="0"/>
  </r>
  <r>
    <x v="376"/>
    <x v="0"/>
    <x v="2"/>
    <x v="27"/>
    <x v="218"/>
    <x v="172"/>
    <x v="17"/>
    <x v="236"/>
    <x v="0"/>
  </r>
  <r>
    <x v="377"/>
    <x v="8"/>
    <x v="19"/>
    <x v="85"/>
    <x v="15"/>
    <x v="157"/>
    <x v="98"/>
    <x v="358"/>
    <x v="0"/>
  </r>
  <r>
    <x v="378"/>
    <x v="4"/>
    <x v="7"/>
    <x v="90"/>
    <x v="243"/>
    <x v="40"/>
    <x v="99"/>
    <x v="105"/>
    <x v="0"/>
  </r>
  <r>
    <x v="379"/>
    <x v="12"/>
    <x v="7"/>
    <x v="134"/>
    <x v="339"/>
    <x v="166"/>
    <x v="99"/>
    <x v="333"/>
    <x v="0"/>
  </r>
  <r>
    <x v="380"/>
    <x v="12"/>
    <x v="7"/>
    <x v="131"/>
    <x v="322"/>
    <x v="199"/>
    <x v="99"/>
    <x v="352"/>
    <x v="0"/>
  </r>
  <r>
    <x v="381"/>
    <x v="7"/>
    <x v="8"/>
    <x v="104"/>
    <x v="304"/>
    <x v="183"/>
    <x v="99"/>
    <x v="304"/>
    <x v="0"/>
  </r>
  <r>
    <x v="382"/>
    <x v="7"/>
    <x v="8"/>
    <x v="105"/>
    <x v="309"/>
    <x v="190"/>
    <x v="99"/>
    <x v="313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F155" firstHeaderRow="1" firstDataRow="2" firstDataCol="2"/>
  <pivotFields count="9">
    <pivotField showAll="0" compact="0"/>
    <pivotField axis="axisRow" showAll="0" compact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 compact="0"/>
    <pivotField axis="axisRow" showAll="0" compact="0">
      <items count="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dataField="1" showAll="0" compact="0"/>
    <pivotField dataField="1" showAll="0" compact="0"/>
    <pivotField dataField="1" showAll="0" compact="0"/>
    <pivotField dataField="1" showAll="0" compact="0"/>
    <pivotField showAll="0" compact="0"/>
  </pivotFields>
  <rowFields count="2">
    <field x="1"/>
    <field x="3"/>
  </rowFields>
  <colFields count="1">
    <field x="-2"/>
  </colFields>
  <dataFields count="4">
    <dataField fld="4" subtotal="average"/>
    <dataField fld="5" subtotal="average"/>
    <dataField fld="6" subtotal="average"/>
    <dataField fld="7" subtotal="average"/>
  </dataFields>
</pivotTableDefinition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ioenergy.ornl.gov/papers/misc/energy_conv.html" TargetMode="External"/><Relationship Id="rId2" Type="http://schemas.openxmlformats.org/officeDocument/2006/relationships/hyperlink" Target="http://cta.ornl.gov/bedb/appendix_a/Lower_and_Higher_Heating_Values_of_Gas_Liquid_and_Solid_Fuels.xl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EBF1DE"/>
    <pageSetUpPr fitToPage="false"/>
  </sheetPr>
  <dimension ref="B2:C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W74:Y74 J4"/>
    </sheetView>
  </sheetViews>
  <sheetFormatPr defaultRowHeight="15" zeroHeight="false" outlineLevelRow="0" outlineLevelCol="0"/>
  <cols>
    <col collapsed="false" customWidth="true" hidden="false" outlineLevel="0" max="1025" min="1" style="0" width="8.1"/>
  </cols>
  <sheetData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2" t="s">
        <v>1</v>
      </c>
    </row>
    <row r="5" customFormat="false" ht="15" hidden="false" customHeight="false" outlineLevel="0" collapsed="false">
      <c r="B5" s="3" t="s">
        <v>2</v>
      </c>
      <c r="C5" s="3"/>
    </row>
    <row r="6" customFormat="false" ht="15" hidden="false" customHeight="false" outlineLevel="0" collapsed="false">
      <c r="B6" s="4" t="n">
        <v>1</v>
      </c>
      <c r="C6" s="1" t="s">
        <v>3</v>
      </c>
    </row>
    <row r="7" customFormat="false" ht="15" hidden="false" customHeight="false" outlineLevel="0" collapsed="false">
      <c r="B7" s="5" t="n">
        <v>2</v>
      </c>
      <c r="C7" s="1" t="s">
        <v>4</v>
      </c>
    </row>
    <row r="8" customFormat="false" ht="15" hidden="false" customHeight="false" outlineLevel="0" collapsed="false">
      <c r="B8" s="5" t="n">
        <v>3</v>
      </c>
      <c r="C8" s="1" t="s">
        <v>5</v>
      </c>
    </row>
    <row r="9" customFormat="false" ht="15" hidden="false" customHeight="false" outlineLevel="0" collapsed="false">
      <c r="B9" s="5" t="n">
        <v>4</v>
      </c>
      <c r="C9" s="6" t="s">
        <v>6</v>
      </c>
    </row>
    <row r="10" customFormat="false" ht="15" hidden="false" customHeight="false" outlineLevel="0" collapsed="false">
      <c r="B10" s="5" t="n">
        <v>5</v>
      </c>
      <c r="C10" s="6" t="s">
        <v>7</v>
      </c>
    </row>
    <row r="11" customFormat="false" ht="15" hidden="false" customHeight="false" outlineLevel="0" collapsed="false">
      <c r="B11" s="5" t="n">
        <v>6</v>
      </c>
      <c r="C11" s="6" t="s">
        <v>8</v>
      </c>
    </row>
    <row r="12" customFormat="false" ht="15" hidden="false" customHeight="false" outlineLevel="0" collapsed="false">
      <c r="B12" s="5" t="n">
        <v>7</v>
      </c>
      <c r="C12" s="1" t="s">
        <v>9</v>
      </c>
    </row>
    <row r="13" customFormat="false" ht="15" hidden="false" customHeight="false" outlineLevel="0" collapsed="false">
      <c r="B13" s="5" t="n">
        <v>8</v>
      </c>
      <c r="C13" s="1" t="s">
        <v>10</v>
      </c>
    </row>
    <row r="14" customFormat="false" ht="15" hidden="false" customHeight="false" outlineLevel="0" collapsed="false">
      <c r="B14" s="5" t="n">
        <v>9</v>
      </c>
      <c r="C14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W74:Y74 A2"/>
    </sheetView>
  </sheetViews>
  <sheetFormatPr defaultRowHeight="15" zeroHeight="false" outlineLevelRow="0" outlineLevelCol="0"/>
  <cols>
    <col collapsed="false" customWidth="true" hidden="false" outlineLevel="0" max="1" min="1" style="7" width="16.47"/>
    <col collapsed="false" customWidth="true" hidden="false" outlineLevel="0" max="4" min="2" style="7" width="8.37"/>
    <col collapsed="false" customWidth="true" hidden="false" outlineLevel="0" max="5" min="5" style="7" width="4.18"/>
    <col collapsed="false" customWidth="true" hidden="false" outlineLevel="0" max="8" min="6" style="7" width="8.37"/>
    <col collapsed="false" customWidth="true" hidden="false" outlineLevel="0" max="9" min="9" style="7" width="4.18"/>
    <col collapsed="false" customWidth="true" hidden="false" outlineLevel="0" max="12" min="10" style="7" width="8.37"/>
    <col collapsed="false" customWidth="true" hidden="false" outlineLevel="0" max="13" min="13" style="7" width="4.18"/>
    <col collapsed="false" customWidth="true" hidden="false" outlineLevel="0" max="16" min="14" style="7" width="8.37"/>
    <col collapsed="false" customWidth="true" hidden="false" outlineLevel="0" max="17" min="17" style="7" width="4.18"/>
    <col collapsed="false" customWidth="true" hidden="false" outlineLevel="0" max="20" min="18" style="7" width="8.37"/>
    <col collapsed="false" customWidth="true" hidden="false" outlineLevel="0" max="21" min="21" style="7" width="4.18"/>
    <col collapsed="false" customWidth="true" hidden="false" outlineLevel="0" max="24" min="22" style="7" width="8.37"/>
    <col collapsed="false" customWidth="true" hidden="false" outlineLevel="0" max="25" min="25" style="7" width="4.18"/>
    <col collapsed="false" customWidth="true" hidden="false" outlineLevel="0" max="28" min="26" style="7" width="8.37"/>
    <col collapsed="false" customWidth="true" hidden="false" outlineLevel="0" max="29" min="29" style="7" width="4.18"/>
    <col collapsed="false" customWidth="true" hidden="false" outlineLevel="0" max="32" min="30" style="7" width="8.37"/>
    <col collapsed="false" customWidth="true" hidden="false" outlineLevel="0" max="33" min="33" style="7" width="4.18"/>
    <col collapsed="false" customWidth="true" hidden="false" outlineLevel="0" max="36" min="34" style="7" width="8.37"/>
    <col collapsed="false" customWidth="true" hidden="false" outlineLevel="0" max="37" min="37" style="7" width="4.18"/>
    <col collapsed="false" customWidth="true" hidden="false" outlineLevel="0" max="1025" min="38" style="7" width="8.37"/>
  </cols>
  <sheetData>
    <row r="1" s="9" customFormat="true" ht="12.75" hidden="false" customHeight="false" outlineLevel="0" collapsed="false">
      <c r="A1" s="8" t="s">
        <v>12</v>
      </c>
    </row>
    <row r="2" s="9" customFormat="true" ht="12.75" hidden="false" customHeight="false" outlineLevel="0" collapsed="false">
      <c r="A2" s="8"/>
    </row>
    <row r="3" customFormat="false" ht="12.75" hidden="false" customHeight="false" outlineLevel="0" collapsed="false">
      <c r="A3" s="8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14</v>
      </c>
      <c r="B5" s="9"/>
      <c r="C5" s="8" t="s">
        <v>13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5" hidden="false" customHeight="false" outlineLevel="0" collapsed="false">
      <c r="A6" s="9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2" customFormat="true" ht="11.25" hidden="false" customHeight="false" outlineLevel="0" collapsed="false">
      <c r="A7" s="10"/>
      <c r="B7" s="11" t="s">
        <v>16</v>
      </c>
      <c r="C7" s="11"/>
      <c r="D7" s="11"/>
      <c r="E7" s="10"/>
      <c r="F7" s="11" t="s">
        <v>17</v>
      </c>
      <c r="G7" s="11"/>
      <c r="H7" s="11"/>
      <c r="I7" s="10"/>
      <c r="J7" s="11" t="s">
        <v>18</v>
      </c>
      <c r="K7" s="11"/>
      <c r="L7" s="11"/>
      <c r="M7" s="10"/>
      <c r="N7" s="11" t="s">
        <v>19</v>
      </c>
      <c r="O7" s="11"/>
      <c r="P7" s="11"/>
      <c r="Q7" s="10"/>
      <c r="R7" s="11" t="s">
        <v>20</v>
      </c>
      <c r="S7" s="11"/>
      <c r="T7" s="11"/>
      <c r="U7" s="10"/>
      <c r="V7" s="11" t="s">
        <v>21</v>
      </c>
      <c r="W7" s="11"/>
      <c r="X7" s="11"/>
      <c r="Y7" s="10"/>
      <c r="Z7" s="11" t="s">
        <v>22</v>
      </c>
      <c r="AA7" s="11"/>
      <c r="AB7" s="11"/>
      <c r="AC7" s="10"/>
      <c r="AD7" s="11" t="s">
        <v>23</v>
      </c>
      <c r="AE7" s="11"/>
      <c r="AF7" s="11"/>
      <c r="AG7" s="10"/>
      <c r="AH7" s="11" t="s">
        <v>24</v>
      </c>
      <c r="AI7" s="11"/>
      <c r="AJ7" s="11"/>
      <c r="AK7" s="10"/>
      <c r="AL7" s="11" t="s">
        <v>25</v>
      </c>
      <c r="AM7" s="11"/>
      <c r="AN7" s="11"/>
    </row>
    <row r="8" customFormat="false" ht="11.25" hidden="false" customHeight="false" outlineLevel="0" collapsed="false">
      <c r="A8" s="13"/>
      <c r="B8" s="14" t="n">
        <v>2007</v>
      </c>
      <c r="C8" s="14" t="n">
        <v>2030</v>
      </c>
      <c r="D8" s="14" t="n">
        <v>2050</v>
      </c>
      <c r="E8" s="13"/>
      <c r="F8" s="14" t="n">
        <v>2007</v>
      </c>
      <c r="G8" s="14" t="n">
        <v>2030</v>
      </c>
      <c r="H8" s="14" t="n">
        <v>2050</v>
      </c>
      <c r="I8" s="13"/>
      <c r="J8" s="14" t="n">
        <v>2007</v>
      </c>
      <c r="K8" s="14" t="n">
        <v>2030</v>
      </c>
      <c r="L8" s="14" t="n">
        <v>2050</v>
      </c>
      <c r="M8" s="13"/>
      <c r="N8" s="14" t="n">
        <v>2007</v>
      </c>
      <c r="O8" s="14" t="n">
        <v>2030</v>
      </c>
      <c r="P8" s="14" t="n">
        <v>2050</v>
      </c>
      <c r="Q8" s="13"/>
      <c r="R8" s="14" t="n">
        <v>2007</v>
      </c>
      <c r="S8" s="14" t="n">
        <v>2030</v>
      </c>
      <c r="T8" s="14" t="n">
        <v>2050</v>
      </c>
      <c r="U8" s="13"/>
      <c r="V8" s="14" t="n">
        <v>2007</v>
      </c>
      <c r="W8" s="14" t="n">
        <v>2030</v>
      </c>
      <c r="X8" s="14" t="n">
        <v>2050</v>
      </c>
      <c r="Y8" s="13"/>
      <c r="Z8" s="14" t="n">
        <v>2007</v>
      </c>
      <c r="AA8" s="14" t="n">
        <v>2030</v>
      </c>
      <c r="AB8" s="14" t="n">
        <v>2050</v>
      </c>
      <c r="AC8" s="13"/>
      <c r="AD8" s="14" t="n">
        <v>2007</v>
      </c>
      <c r="AE8" s="14" t="n">
        <v>2030</v>
      </c>
      <c r="AF8" s="14" t="n">
        <v>2050</v>
      </c>
      <c r="AG8" s="13"/>
      <c r="AH8" s="14" t="n">
        <v>2007</v>
      </c>
      <c r="AI8" s="14" t="n">
        <v>2030</v>
      </c>
      <c r="AJ8" s="14" t="n">
        <v>2050</v>
      </c>
      <c r="AK8" s="13"/>
      <c r="AL8" s="14" t="n">
        <v>2007</v>
      </c>
      <c r="AM8" s="14" t="n">
        <v>2030</v>
      </c>
      <c r="AN8" s="14" t="n">
        <v>2050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1.25" hidden="false" customHeight="false" outlineLevel="0" collapsed="false">
      <c r="A9" s="15" t="s">
        <v>26</v>
      </c>
      <c r="B9" s="16" t="n">
        <v>2684.97</v>
      </c>
      <c r="C9" s="16" t="n">
        <v>6639.134</v>
      </c>
      <c r="D9" s="16" t="n">
        <v>8612.27009739656</v>
      </c>
      <c r="E9" s="15"/>
      <c r="F9" s="16" t="n">
        <v>536.915</v>
      </c>
      <c r="G9" s="16" t="n">
        <v>1935.4</v>
      </c>
      <c r="H9" s="16" t="n">
        <v>2831.84373255962</v>
      </c>
      <c r="I9" s="15"/>
      <c r="J9" s="16" t="n">
        <v>1012.693</v>
      </c>
      <c r="K9" s="16" t="n">
        <v>945.8308</v>
      </c>
      <c r="L9" s="16" t="n">
        <v>674.54600931766</v>
      </c>
      <c r="M9" s="15"/>
      <c r="N9" s="16" t="n">
        <v>2265.758</v>
      </c>
      <c r="O9" s="16" t="n">
        <v>2568.857</v>
      </c>
      <c r="P9" s="16" t="n">
        <v>3415.416740142</v>
      </c>
      <c r="Q9" s="15"/>
      <c r="R9" s="16" t="n">
        <v>678.869</v>
      </c>
      <c r="S9" s="16" t="n">
        <v>725.8817</v>
      </c>
      <c r="T9" s="16" t="n">
        <v>1019.47756540855</v>
      </c>
      <c r="U9" s="15"/>
      <c r="V9" s="16" t="n">
        <v>399.5</v>
      </c>
      <c r="W9" s="16" t="n">
        <v>621.9797</v>
      </c>
      <c r="X9" s="16" t="n">
        <v>820.375151149716</v>
      </c>
      <c r="Y9" s="15"/>
      <c r="Z9" s="16" t="n">
        <v>33.291</v>
      </c>
      <c r="AA9" s="16" t="n">
        <v>153.3282</v>
      </c>
      <c r="AB9" s="16" t="n">
        <v>125.367693027673</v>
      </c>
      <c r="AC9" s="15"/>
      <c r="AD9" s="16" t="n">
        <v>299.279</v>
      </c>
      <c r="AE9" s="16" t="n">
        <v>1162.5078</v>
      </c>
      <c r="AF9" s="16" t="n">
        <v>2044.93722926418</v>
      </c>
      <c r="AG9" s="15"/>
      <c r="AH9" s="16" t="n">
        <v>304.439</v>
      </c>
      <c r="AI9" s="16" t="n">
        <v>506.545000000001</v>
      </c>
      <c r="AJ9" s="16" t="n">
        <v>914.70831268712</v>
      </c>
      <c r="AK9" s="15"/>
      <c r="AL9" s="16" t="n">
        <v>8215.714</v>
      </c>
      <c r="AM9" s="16" t="n">
        <v>15259.4642</v>
      </c>
      <c r="AN9" s="16" t="n">
        <v>20458.9425309531</v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1.25" hidden="false" customHeight="false" outlineLevel="0" collapsed="false">
      <c r="A10" s="15" t="s">
        <v>27</v>
      </c>
      <c r="B10" s="15" t="n">
        <v>0</v>
      </c>
      <c r="C10" s="15" t="n">
        <v>0</v>
      </c>
      <c r="D10" s="16" t="n">
        <v>0.00613442975192929</v>
      </c>
      <c r="E10" s="15"/>
      <c r="F10" s="15" t="n">
        <v>0</v>
      </c>
      <c r="G10" s="15" t="n">
        <v>0</v>
      </c>
      <c r="H10" s="16" t="n">
        <v>0.00207957330972885</v>
      </c>
      <c r="I10" s="15"/>
      <c r="J10" s="15" t="n">
        <v>0</v>
      </c>
      <c r="K10" s="15" t="n">
        <v>0</v>
      </c>
      <c r="L10" s="16" t="n">
        <v>0.00411278363790736</v>
      </c>
      <c r="M10" s="15"/>
      <c r="N10" s="15" t="n">
        <v>0</v>
      </c>
      <c r="O10" s="15" t="n">
        <v>0</v>
      </c>
      <c r="P10" s="16" t="n">
        <v>0.00773958764498623</v>
      </c>
      <c r="Q10" s="15"/>
      <c r="R10" s="15" t="n">
        <v>0</v>
      </c>
      <c r="S10" s="15" t="n">
        <v>0</v>
      </c>
      <c r="T10" s="16" t="n">
        <v>0.0117186007284691</v>
      </c>
      <c r="U10" s="15"/>
      <c r="V10" s="15" t="n">
        <v>0</v>
      </c>
      <c r="W10" s="15" t="n">
        <v>0</v>
      </c>
      <c r="X10" s="16" t="n">
        <v>0.00737097195841844</v>
      </c>
      <c r="Y10" s="15"/>
      <c r="Z10" s="15" t="n">
        <v>0</v>
      </c>
      <c r="AA10" s="15" t="n">
        <v>0</v>
      </c>
      <c r="AB10" s="16" t="n">
        <v>0.00234934141871865</v>
      </c>
      <c r="AC10" s="15"/>
      <c r="AD10" s="15" t="n">
        <v>0</v>
      </c>
      <c r="AE10" s="15" t="n">
        <v>0</v>
      </c>
      <c r="AF10" s="16" t="n">
        <v>0.0042844571767753</v>
      </c>
      <c r="AG10" s="15"/>
      <c r="AH10" s="16" t="n">
        <v>0</v>
      </c>
      <c r="AI10" s="16" t="n">
        <v>0</v>
      </c>
      <c r="AJ10" s="16" t="n">
        <v>0.0055683328386332</v>
      </c>
      <c r="AK10" s="15"/>
      <c r="AL10" s="15" t="n">
        <v>0</v>
      </c>
      <c r="AM10" s="15" t="n">
        <v>0</v>
      </c>
      <c r="AN10" s="16" t="n">
        <v>0.0513580784655665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1.25" hidden="false" customHeight="false" outlineLevel="0" collapsed="false">
      <c r="A11" s="15" t="s">
        <v>28</v>
      </c>
      <c r="B11" s="16" t="n">
        <v>40.855</v>
      </c>
      <c r="C11" s="16" t="n">
        <v>252.7531</v>
      </c>
      <c r="D11" s="16" t="n">
        <v>1049.97312389491</v>
      </c>
      <c r="E11" s="15"/>
      <c r="F11" s="16" t="n">
        <v>65.759</v>
      </c>
      <c r="G11" s="16" t="n">
        <v>299.2836</v>
      </c>
      <c r="H11" s="16" t="n">
        <v>443.328194572566</v>
      </c>
      <c r="I11" s="15"/>
      <c r="J11" s="16" t="n">
        <v>801.954</v>
      </c>
      <c r="K11" s="16" t="n">
        <v>1103.2696</v>
      </c>
      <c r="L11" s="16" t="n">
        <v>1547.01578164427</v>
      </c>
      <c r="M11" s="15"/>
      <c r="N11" s="16" t="n">
        <v>1081.507</v>
      </c>
      <c r="O11" s="16" t="n">
        <v>1348.812</v>
      </c>
      <c r="P11" s="16" t="n">
        <v>1166.25965257621</v>
      </c>
      <c r="Q11" s="15"/>
      <c r="R11" s="16" t="n">
        <v>423.389</v>
      </c>
      <c r="S11" s="16" t="n">
        <v>509.4535</v>
      </c>
      <c r="T11" s="16" t="n">
        <v>479.17077436376</v>
      </c>
      <c r="U11" s="15"/>
      <c r="V11" s="16" t="n">
        <v>651.065</v>
      </c>
      <c r="W11" s="16" t="n">
        <v>829.473</v>
      </c>
      <c r="X11" s="16" t="n">
        <v>1116.04129198422</v>
      </c>
      <c r="Y11" s="15"/>
      <c r="Z11" s="16" t="n">
        <v>128.404</v>
      </c>
      <c r="AA11" s="16" t="n">
        <v>407.0417</v>
      </c>
      <c r="AB11" s="16" t="n">
        <v>716.507106476912</v>
      </c>
      <c r="AC11" s="15"/>
      <c r="AD11" s="16" t="n">
        <v>358.877</v>
      </c>
      <c r="AE11" s="16" t="n">
        <v>749.777</v>
      </c>
      <c r="AF11" s="16" t="n">
        <v>1252.78088624822</v>
      </c>
      <c r="AG11" s="15"/>
      <c r="AH11" s="16" t="n">
        <v>574.346</v>
      </c>
      <c r="AI11" s="16" t="n">
        <v>1558.4971</v>
      </c>
      <c r="AJ11" s="16" t="n">
        <v>2633.99565023983</v>
      </c>
      <c r="AK11" s="15"/>
      <c r="AL11" s="16" t="n">
        <v>4126.156</v>
      </c>
      <c r="AM11" s="16" t="n">
        <v>7058.3606</v>
      </c>
      <c r="AN11" s="16" t="n">
        <v>10405.0724620009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1.25" hidden="false" customHeight="false" outlineLevel="0" collapsed="false">
      <c r="A12" s="15" t="s">
        <v>29</v>
      </c>
      <c r="B12" s="15" t="n">
        <v>0</v>
      </c>
      <c r="C12" s="15" t="n">
        <v>0</v>
      </c>
      <c r="D12" s="16" t="n">
        <v>0</v>
      </c>
      <c r="E12" s="15"/>
      <c r="F12" s="15" t="n">
        <v>0</v>
      </c>
      <c r="G12" s="15" t="n">
        <v>0</v>
      </c>
      <c r="H12" s="16" t="n">
        <v>0.00198899935470562</v>
      </c>
      <c r="I12" s="15"/>
      <c r="J12" s="15" t="n">
        <v>0</v>
      </c>
      <c r="K12" s="15" t="n">
        <v>0</v>
      </c>
      <c r="L12" s="16" t="n">
        <v>0.00298390179163199</v>
      </c>
      <c r="M12" s="15"/>
      <c r="N12" s="15" t="n">
        <v>0</v>
      </c>
      <c r="O12" s="15" t="n">
        <v>0</v>
      </c>
      <c r="P12" s="16" t="n">
        <v>0.00433091562768713</v>
      </c>
      <c r="Q12" s="15"/>
      <c r="R12" s="15" t="n">
        <v>0</v>
      </c>
      <c r="S12" s="15" t="n">
        <v>0</v>
      </c>
      <c r="T12" s="16" t="n">
        <v>0.00628939647956772</v>
      </c>
      <c r="U12" s="15"/>
      <c r="V12" s="15" t="n">
        <v>0</v>
      </c>
      <c r="W12" s="15" t="n">
        <v>0</v>
      </c>
      <c r="X12" s="16" t="n">
        <v>0.00171473139131673</v>
      </c>
      <c r="Y12" s="15"/>
      <c r="Z12" s="15" t="n">
        <v>0</v>
      </c>
      <c r="AA12" s="15" t="n">
        <v>0</v>
      </c>
      <c r="AB12" s="16" t="n">
        <v>0.00306734145394619</v>
      </c>
      <c r="AC12" s="15"/>
      <c r="AD12" s="15" t="n">
        <v>0</v>
      </c>
      <c r="AE12" s="15" t="n">
        <v>0</v>
      </c>
      <c r="AF12" s="16" t="n">
        <v>0.00277770973093525</v>
      </c>
      <c r="AG12" s="15"/>
      <c r="AH12" s="16" t="n">
        <v>0</v>
      </c>
      <c r="AI12" s="16" t="n">
        <v>0</v>
      </c>
      <c r="AJ12" s="16" t="n">
        <v>0.00827514143263409</v>
      </c>
      <c r="AK12" s="15"/>
      <c r="AL12" s="15" t="n">
        <v>0</v>
      </c>
      <c r="AM12" s="15" t="n">
        <v>0</v>
      </c>
      <c r="AN12" s="16" t="n">
        <v>0.0314281372624247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1.25" hidden="false" customHeight="false" outlineLevel="0" collapsed="false">
      <c r="A13" s="15" t="s">
        <v>30</v>
      </c>
      <c r="B13" s="16" t="n">
        <v>2.31</v>
      </c>
      <c r="C13" s="16" t="n">
        <v>109.3577</v>
      </c>
      <c r="D13" s="16" t="n">
        <v>168.3334852173</v>
      </c>
      <c r="E13" s="15"/>
      <c r="F13" s="16" t="n">
        <v>1.951</v>
      </c>
      <c r="G13" s="16" t="n">
        <v>29.1692</v>
      </c>
      <c r="H13" s="16" t="n">
        <v>53.6207761726583</v>
      </c>
      <c r="I13" s="15"/>
      <c r="J13" s="16" t="n">
        <v>108.094</v>
      </c>
      <c r="K13" s="16" t="n">
        <v>215.6395</v>
      </c>
      <c r="L13" s="16" t="n">
        <v>282.500092212572</v>
      </c>
      <c r="M13" s="15"/>
      <c r="N13" s="16" t="n">
        <v>82.764</v>
      </c>
      <c r="O13" s="16" t="n">
        <v>229.3287</v>
      </c>
      <c r="P13" s="16" t="n">
        <v>353.611712617849</v>
      </c>
      <c r="Q13" s="15"/>
      <c r="R13" s="16" t="n">
        <v>26.4</v>
      </c>
      <c r="S13" s="16" t="n">
        <v>47.3822</v>
      </c>
      <c r="T13" s="16" t="n">
        <v>76.6670321617406</v>
      </c>
      <c r="U13" s="15"/>
      <c r="V13" s="16" t="n">
        <v>2.379</v>
      </c>
      <c r="W13" s="16" t="n">
        <v>31.7199</v>
      </c>
      <c r="X13" s="16" t="n">
        <v>25.0830793614212</v>
      </c>
      <c r="Y13" s="15"/>
      <c r="Z13" s="16" t="n">
        <v>26.155</v>
      </c>
      <c r="AA13" s="16" t="n">
        <v>53.6675</v>
      </c>
      <c r="AB13" s="16" t="n">
        <v>78.4582377167559</v>
      </c>
      <c r="AC13" s="15"/>
      <c r="AD13" s="16" t="n">
        <v>7.885</v>
      </c>
      <c r="AE13" s="16" t="n">
        <v>70.8436</v>
      </c>
      <c r="AF13" s="16" t="n">
        <v>115.791572297259</v>
      </c>
      <c r="AG13" s="15"/>
      <c r="AH13" s="16" t="n">
        <v>0.77300000000003</v>
      </c>
      <c r="AI13" s="16" t="n">
        <v>51.5827</v>
      </c>
      <c r="AJ13" s="16" t="n">
        <v>94.9306220183225</v>
      </c>
      <c r="AK13" s="15"/>
      <c r="AL13" s="16" t="n">
        <v>258.711</v>
      </c>
      <c r="AM13" s="16" t="n">
        <v>838.691</v>
      </c>
      <c r="AN13" s="16" t="n">
        <v>1248.99660977588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1.25" hidden="false" customHeight="false" outlineLevel="0" collapsed="false">
      <c r="A14" s="15" t="s">
        <v>31</v>
      </c>
      <c r="B14" s="15" t="n">
        <v>0</v>
      </c>
      <c r="C14" s="15" t="n">
        <v>0</v>
      </c>
      <c r="D14" s="16" t="n">
        <v>0</v>
      </c>
      <c r="E14" s="15"/>
      <c r="F14" s="15" t="n">
        <v>0</v>
      </c>
      <c r="G14" s="15" t="n">
        <v>0</v>
      </c>
      <c r="H14" s="16" t="n">
        <v>5.69610455897972E-011</v>
      </c>
      <c r="I14" s="15"/>
      <c r="J14" s="15" t="n">
        <v>0</v>
      </c>
      <c r="K14" s="15" t="n">
        <v>0</v>
      </c>
      <c r="L14" s="16" t="n">
        <v>1.08680150187276E-011</v>
      </c>
      <c r="M14" s="15"/>
      <c r="N14" s="15" t="n">
        <v>0</v>
      </c>
      <c r="O14" s="15" t="n">
        <v>0</v>
      </c>
      <c r="P14" s="16" t="n">
        <v>1.22814620127471E-009</v>
      </c>
      <c r="Q14" s="15"/>
      <c r="R14" s="15" t="n">
        <v>0</v>
      </c>
      <c r="S14" s="15" t="n">
        <v>0</v>
      </c>
      <c r="T14" s="16" t="n">
        <v>4.8932117151409E-010</v>
      </c>
      <c r="U14" s="15"/>
      <c r="V14" s="15" t="n">
        <v>0</v>
      </c>
      <c r="W14" s="15" t="n">
        <v>0</v>
      </c>
      <c r="X14" s="16" t="n">
        <v>2.0349936265117E-011</v>
      </c>
      <c r="Y14" s="15"/>
      <c r="Z14" s="15" t="n">
        <v>0</v>
      </c>
      <c r="AA14" s="15" t="n">
        <v>0</v>
      </c>
      <c r="AB14" s="16" t="n">
        <v>6.63315861954225E-011</v>
      </c>
      <c r="AC14" s="15"/>
      <c r="AD14" s="15" t="n">
        <v>0</v>
      </c>
      <c r="AE14" s="15" t="n">
        <v>0</v>
      </c>
      <c r="AF14" s="16" t="n">
        <v>3.71203057308282E-011</v>
      </c>
      <c r="AG14" s="15"/>
      <c r="AH14" s="16" t="n">
        <v>0</v>
      </c>
      <c r="AI14" s="16" t="n">
        <v>0</v>
      </c>
      <c r="AJ14" s="16" t="n">
        <v>2.00699238972049E-010</v>
      </c>
      <c r="AK14" s="15"/>
      <c r="AL14" s="15" t="n">
        <v>0</v>
      </c>
      <c r="AM14" s="15" t="n">
        <v>0</v>
      </c>
      <c r="AN14" s="16" t="n">
        <v>2.10979750056074E-009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1.25" hidden="false" customHeight="false" outlineLevel="0" collapsed="false">
      <c r="A15" s="15" t="s">
        <v>32</v>
      </c>
      <c r="B15" s="16" t="n">
        <v>33.745</v>
      </c>
      <c r="C15" s="16" t="n">
        <v>32.4435</v>
      </c>
      <c r="D15" s="16" t="n">
        <v>13.2868926132653</v>
      </c>
      <c r="E15" s="15"/>
      <c r="F15" s="16" t="n">
        <v>35.522</v>
      </c>
      <c r="G15" s="16" t="n">
        <v>32.9405</v>
      </c>
      <c r="H15" s="16" t="n">
        <v>0.882657844525556</v>
      </c>
      <c r="I15" s="15"/>
      <c r="J15" s="16" t="n">
        <v>109.894</v>
      </c>
      <c r="K15" s="16" t="n">
        <v>43.3053</v>
      </c>
      <c r="L15" s="16" t="n">
        <v>3.035922787525</v>
      </c>
      <c r="M15" s="15"/>
      <c r="N15" s="16" t="n">
        <v>140.24</v>
      </c>
      <c r="O15" s="16" t="n">
        <v>46.8643</v>
      </c>
      <c r="P15" s="16" t="n">
        <v>5.49414133565556</v>
      </c>
      <c r="Q15" s="15"/>
      <c r="R15" s="16" t="n">
        <v>183.638</v>
      </c>
      <c r="S15" s="16" t="n">
        <v>54.6633</v>
      </c>
      <c r="T15" s="16" t="n">
        <v>9.26129059825083</v>
      </c>
      <c r="U15" s="15"/>
      <c r="V15" s="16" t="n">
        <v>46.879</v>
      </c>
      <c r="W15" s="16" t="n">
        <v>22.6356</v>
      </c>
      <c r="X15" s="16" t="n">
        <v>7.32741344615861</v>
      </c>
      <c r="Y15" s="15"/>
      <c r="Z15" s="16" t="n">
        <v>124.908</v>
      </c>
      <c r="AA15" s="16" t="n">
        <v>74.5094</v>
      </c>
      <c r="AB15" s="16" t="n">
        <v>0.649228925207222</v>
      </c>
      <c r="AC15" s="15"/>
      <c r="AD15" s="16" t="n">
        <v>124.363</v>
      </c>
      <c r="AE15" s="16" t="n">
        <v>61.6902</v>
      </c>
      <c r="AF15" s="16" t="n">
        <v>4.02918873915167</v>
      </c>
      <c r="AG15" s="15"/>
      <c r="AH15" s="16" t="n">
        <v>318.049</v>
      </c>
      <c r="AI15" s="16" t="n">
        <v>296.1283</v>
      </c>
      <c r="AJ15" s="16" t="n">
        <v>267.06487377905</v>
      </c>
      <c r="AK15" s="15"/>
      <c r="AL15" s="16" t="n">
        <v>1117.238</v>
      </c>
      <c r="AM15" s="16" t="n">
        <v>665.1804</v>
      </c>
      <c r="AN15" s="16" t="n">
        <v>311.03161006879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1.25" hidden="false" customHeight="false" outlineLevel="0" collapsed="false">
      <c r="A16" s="15" t="s">
        <v>33</v>
      </c>
      <c r="B16" s="16" t="n">
        <v>62.13</v>
      </c>
      <c r="C16" s="16" t="n">
        <v>487.068</v>
      </c>
      <c r="D16" s="16" t="n">
        <v>906.936666666667</v>
      </c>
      <c r="E16" s="15"/>
      <c r="F16" s="16" t="n">
        <v>16.776</v>
      </c>
      <c r="G16" s="16" t="n">
        <v>105.85</v>
      </c>
      <c r="H16" s="16" t="n">
        <v>278.305055555556</v>
      </c>
      <c r="I16" s="15"/>
      <c r="J16" s="16" t="n">
        <v>925.322</v>
      </c>
      <c r="K16" s="16" t="n">
        <v>706.8311</v>
      </c>
      <c r="L16" s="16" t="n">
        <v>848.633638888889</v>
      </c>
      <c r="M16" s="15"/>
      <c r="N16" s="16" t="n">
        <v>940.547</v>
      </c>
      <c r="O16" s="16" t="n">
        <v>1092.7046</v>
      </c>
      <c r="P16" s="16" t="n">
        <v>1164.60202777778</v>
      </c>
      <c r="Q16" s="15"/>
      <c r="R16" s="16" t="n">
        <v>406.769</v>
      </c>
      <c r="S16" s="16" t="n">
        <v>706.307</v>
      </c>
      <c r="T16" s="16" t="n">
        <v>877.015722222222</v>
      </c>
      <c r="U16" s="15"/>
      <c r="V16" s="16" t="n">
        <v>293.014</v>
      </c>
      <c r="W16" s="16" t="n">
        <v>413.0953</v>
      </c>
      <c r="X16" s="16" t="n">
        <v>535.708666666667</v>
      </c>
      <c r="Y16" s="15"/>
      <c r="Z16" s="16" t="n">
        <v>19.567</v>
      </c>
      <c r="AA16" s="16" t="n">
        <v>48.435</v>
      </c>
      <c r="AB16" s="16" t="n">
        <v>63.3084166666667</v>
      </c>
      <c r="AC16" s="15"/>
      <c r="AD16" s="16" t="n">
        <v>43.616</v>
      </c>
      <c r="AE16" s="16" t="n">
        <v>70.1117000000001</v>
      </c>
      <c r="AF16" s="16" t="n">
        <v>76.1593333333333</v>
      </c>
      <c r="AG16" s="15"/>
      <c r="AH16" s="16" t="n">
        <v>11.3169999999999</v>
      </c>
      <c r="AI16" s="16" t="n">
        <v>37.0275999999999</v>
      </c>
      <c r="AJ16" s="16" t="n">
        <v>74.8189722222219</v>
      </c>
      <c r="AK16" s="15"/>
      <c r="AL16" s="16" t="n">
        <v>2719.058</v>
      </c>
      <c r="AM16" s="16" t="n">
        <v>3667.4303</v>
      </c>
      <c r="AN16" s="16" t="n">
        <v>4825.4885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1.25" hidden="false" customHeight="false" outlineLevel="0" collapsed="false">
      <c r="A17" s="15" t="s">
        <v>34</v>
      </c>
      <c r="B17" s="16" t="n">
        <v>485.264</v>
      </c>
      <c r="C17" s="16" t="n">
        <v>1045.62</v>
      </c>
      <c r="D17" s="16" t="n">
        <v>1141.40552500448</v>
      </c>
      <c r="E17" s="15"/>
      <c r="F17" s="16" t="n">
        <v>123.826</v>
      </c>
      <c r="G17" s="16" t="n">
        <v>250.887</v>
      </c>
      <c r="H17" s="16" t="n">
        <v>347.22225</v>
      </c>
      <c r="I17" s="15"/>
      <c r="J17" s="16" t="n">
        <v>497.602</v>
      </c>
      <c r="K17" s="16" t="n">
        <v>633.126</v>
      </c>
      <c r="L17" s="16" t="n">
        <v>708.923070011476</v>
      </c>
      <c r="M17" s="15"/>
      <c r="N17" s="16" t="n">
        <v>645.302</v>
      </c>
      <c r="O17" s="16" t="n">
        <v>703.5163</v>
      </c>
      <c r="P17" s="16" t="n">
        <v>807.641843988886</v>
      </c>
      <c r="Q17" s="15"/>
      <c r="R17" s="16" t="n">
        <v>115.552</v>
      </c>
      <c r="S17" s="16" t="n">
        <v>141.4037</v>
      </c>
      <c r="T17" s="16" t="n">
        <v>128.845255904683</v>
      </c>
      <c r="U17" s="15"/>
      <c r="V17" s="16" t="n">
        <v>291.28</v>
      </c>
      <c r="W17" s="16" t="n">
        <v>397.2879</v>
      </c>
      <c r="X17" s="16" t="n">
        <v>474.777631363814</v>
      </c>
      <c r="Y17" s="15"/>
      <c r="Z17" s="16" t="n">
        <v>668.938</v>
      </c>
      <c r="AA17" s="16" t="n">
        <v>944.257</v>
      </c>
      <c r="AB17" s="16" t="n">
        <v>1133.9638384185</v>
      </c>
      <c r="AC17" s="15"/>
      <c r="AD17" s="16" t="n">
        <v>132.226</v>
      </c>
      <c r="AE17" s="16" t="n">
        <v>276.0814</v>
      </c>
      <c r="AF17" s="16" t="n">
        <v>205.640277777778</v>
      </c>
      <c r="AG17" s="15"/>
      <c r="AH17" s="16" t="n">
        <v>118.341</v>
      </c>
      <c r="AI17" s="16" t="n">
        <v>287.5936</v>
      </c>
      <c r="AJ17" s="16" t="n">
        <v>395.896724872183</v>
      </c>
      <c r="AK17" s="15"/>
      <c r="AL17" s="16" t="n">
        <v>3078.331</v>
      </c>
      <c r="AM17" s="16" t="n">
        <v>4679.7729</v>
      </c>
      <c r="AN17" s="16" t="n">
        <v>5344.3164173418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1.25" hidden="false" customHeight="false" outlineLevel="0" collapsed="false">
      <c r="A18" s="15" t="s">
        <v>35</v>
      </c>
      <c r="B18" s="16" t="n">
        <v>0</v>
      </c>
      <c r="C18" s="16" t="n">
        <v>0.096</v>
      </c>
      <c r="D18" s="16" t="n">
        <v>0.463</v>
      </c>
      <c r="E18" s="15"/>
      <c r="F18" s="16" t="n">
        <v>0</v>
      </c>
      <c r="G18" s="16" t="n">
        <v>0.1599</v>
      </c>
      <c r="H18" s="16" t="n">
        <v>0.805638888888889</v>
      </c>
      <c r="I18" s="15"/>
      <c r="J18" s="16" t="n">
        <v>0.519</v>
      </c>
      <c r="K18" s="16" t="n">
        <v>9.2886</v>
      </c>
      <c r="L18" s="16" t="n">
        <v>12.4242222222222</v>
      </c>
      <c r="M18" s="15"/>
      <c r="N18" s="16" t="n">
        <v>0.031</v>
      </c>
      <c r="O18" s="16" t="n">
        <v>1.4329</v>
      </c>
      <c r="P18" s="16" t="n">
        <v>6.86397222222222</v>
      </c>
      <c r="Q18" s="15"/>
      <c r="R18" s="16" t="n">
        <v>0</v>
      </c>
      <c r="S18" s="16" t="n">
        <v>1.2503</v>
      </c>
      <c r="T18" s="16" t="n">
        <v>2.88938888888889</v>
      </c>
      <c r="U18" s="15"/>
      <c r="V18" s="16" t="n">
        <v>0</v>
      </c>
      <c r="W18" s="16" t="n">
        <v>0.1982</v>
      </c>
      <c r="X18" s="16" t="n">
        <v>0.221361111111111</v>
      </c>
      <c r="Y18" s="15"/>
      <c r="Z18" s="16" t="n">
        <v>0</v>
      </c>
      <c r="AA18" s="16" t="n">
        <v>0.048</v>
      </c>
      <c r="AB18" s="16" t="n">
        <v>0.250055555555556</v>
      </c>
      <c r="AC18" s="15"/>
      <c r="AD18" s="16" t="n">
        <v>0</v>
      </c>
      <c r="AE18" s="16" t="n">
        <v>0.096</v>
      </c>
      <c r="AF18" s="16" t="n">
        <v>0.472277777777778</v>
      </c>
      <c r="AG18" s="15"/>
      <c r="AH18" s="16" t="n">
        <v>2.77555756156289E-017</v>
      </c>
      <c r="AI18" s="16" t="n">
        <v>0.0306999999999989</v>
      </c>
      <c r="AJ18" s="16" t="n">
        <v>0.139166666666667</v>
      </c>
      <c r="AK18" s="15"/>
      <c r="AL18" s="16" t="n">
        <v>0.55</v>
      </c>
      <c r="AM18" s="16" t="n">
        <v>12.6006</v>
      </c>
      <c r="AN18" s="16" t="n">
        <v>24.5290833333333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1.25" hidden="false" customHeight="false" outlineLevel="0" collapsed="false">
      <c r="A19" s="15" t="s">
        <v>36</v>
      </c>
      <c r="B19" s="16" t="n">
        <v>0</v>
      </c>
      <c r="C19" s="16" t="n">
        <v>4.2759</v>
      </c>
      <c r="D19" s="16" t="n">
        <v>9.85822222222222</v>
      </c>
      <c r="E19" s="15"/>
      <c r="F19" s="16" t="n">
        <v>0</v>
      </c>
      <c r="G19" s="16" t="n">
        <v>0.756</v>
      </c>
      <c r="H19" s="16" t="n">
        <v>0.000888888888888889</v>
      </c>
      <c r="I19" s="15"/>
      <c r="J19" s="16" t="n">
        <v>9.508</v>
      </c>
      <c r="K19" s="16" t="n">
        <v>19.2137</v>
      </c>
      <c r="L19" s="16" t="n">
        <v>24.9081666666667</v>
      </c>
      <c r="M19" s="15"/>
      <c r="N19" s="16" t="n">
        <v>24.202</v>
      </c>
      <c r="O19" s="16" t="n">
        <v>59.039</v>
      </c>
      <c r="P19" s="16" t="n">
        <v>83.5913888888889</v>
      </c>
      <c r="Q19" s="15"/>
      <c r="R19" s="16" t="n">
        <v>6.434</v>
      </c>
      <c r="S19" s="16" t="n">
        <v>13.4165</v>
      </c>
      <c r="T19" s="16" t="n">
        <v>20.1539166666667</v>
      </c>
      <c r="U19" s="15"/>
      <c r="V19" s="16" t="n">
        <v>0.485</v>
      </c>
      <c r="W19" s="16" t="n">
        <v>10.6348</v>
      </c>
      <c r="X19" s="16" t="n">
        <v>38.266610216975</v>
      </c>
      <c r="Y19" s="15"/>
      <c r="Z19" s="16" t="n">
        <v>2.864</v>
      </c>
      <c r="AA19" s="16" t="n">
        <v>10.652</v>
      </c>
      <c r="AB19" s="16" t="n">
        <v>23.5083030822853</v>
      </c>
      <c r="AC19" s="15"/>
      <c r="AD19" s="16" t="n">
        <v>17.239</v>
      </c>
      <c r="AE19" s="16" t="n">
        <v>47.1384</v>
      </c>
      <c r="AF19" s="16" t="n">
        <v>77.2778333333333</v>
      </c>
      <c r="AG19" s="15"/>
      <c r="AH19" s="16" t="n">
        <v>1.02</v>
      </c>
      <c r="AI19" s="16" t="n">
        <v>7.9292</v>
      </c>
      <c r="AJ19" s="16" t="n">
        <v>19.59996761542</v>
      </c>
      <c r="AK19" s="15"/>
      <c r="AL19" s="16" t="n">
        <v>61.752</v>
      </c>
      <c r="AM19" s="16" t="n">
        <v>173.0555</v>
      </c>
      <c r="AN19" s="16" t="n">
        <v>297.165297581347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1.25" hidden="false" customHeight="false" outlineLevel="0" collapsed="false">
      <c r="A20" s="15" t="s">
        <v>37</v>
      </c>
      <c r="B20" s="16" t="n">
        <v>0.116</v>
      </c>
      <c r="C20" s="16" t="n">
        <v>38.7405</v>
      </c>
      <c r="D20" s="16" t="n">
        <v>104.320861111111</v>
      </c>
      <c r="E20" s="15"/>
      <c r="F20" s="16" t="n">
        <v>0.019</v>
      </c>
      <c r="G20" s="16" t="n">
        <v>10.491</v>
      </c>
      <c r="H20" s="16" t="n">
        <v>22.0994141339411</v>
      </c>
      <c r="I20" s="15"/>
      <c r="J20" s="16" t="n">
        <v>3.78</v>
      </c>
      <c r="K20" s="16" t="n">
        <v>71.1842</v>
      </c>
      <c r="L20" s="16" t="n">
        <v>124.744808635209</v>
      </c>
      <c r="M20" s="15"/>
      <c r="N20" s="16" t="n">
        <v>0.051</v>
      </c>
      <c r="O20" s="16" t="n">
        <v>59.0031</v>
      </c>
      <c r="P20" s="16" t="n">
        <v>149.301037330232</v>
      </c>
      <c r="Q20" s="15"/>
      <c r="R20" s="16" t="n">
        <v>0.089</v>
      </c>
      <c r="S20" s="16" t="n">
        <v>28.7676</v>
      </c>
      <c r="T20" s="16" t="n">
        <v>49.7468988993644</v>
      </c>
      <c r="U20" s="15"/>
      <c r="V20" s="16" t="n">
        <v>0</v>
      </c>
      <c r="W20" s="16" t="n">
        <v>4.4827</v>
      </c>
      <c r="X20" s="16" t="n">
        <v>10.8531350414997</v>
      </c>
      <c r="Y20" s="15"/>
      <c r="Z20" s="16" t="n">
        <v>0</v>
      </c>
      <c r="AA20" s="16" t="n">
        <v>13.8693</v>
      </c>
      <c r="AB20" s="16" t="n">
        <v>33.2496419423719</v>
      </c>
      <c r="AC20" s="15"/>
      <c r="AD20" s="16" t="n">
        <v>0.02</v>
      </c>
      <c r="AE20" s="16" t="n">
        <v>20.5972</v>
      </c>
      <c r="AF20" s="16" t="n">
        <v>42.99511932749</v>
      </c>
      <c r="AG20" s="15"/>
      <c r="AH20" s="16" t="n">
        <v>0.0289000000000003</v>
      </c>
      <c r="AI20" s="16" t="n">
        <v>31.5911</v>
      </c>
      <c r="AJ20" s="16" t="n">
        <v>79.8516775996475</v>
      </c>
      <c r="AK20" s="15"/>
      <c r="AL20" s="16" t="n">
        <v>4.1039</v>
      </c>
      <c r="AM20" s="16" t="n">
        <v>278.7267</v>
      </c>
      <c r="AN20" s="16" t="n">
        <v>617.162594020867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1.25" hidden="false" customHeight="false" outlineLevel="0" collapsed="false">
      <c r="A21" s="15" t="s">
        <v>38</v>
      </c>
      <c r="B21" s="16" t="n">
        <v>0</v>
      </c>
      <c r="C21" s="16" t="n">
        <v>12.8255</v>
      </c>
      <c r="D21" s="16" t="n">
        <v>43.61944430159</v>
      </c>
      <c r="E21" s="15"/>
      <c r="F21" s="16" t="n">
        <v>0</v>
      </c>
      <c r="G21" s="16" t="n">
        <v>0.4062</v>
      </c>
      <c r="H21" s="16" t="n">
        <v>1.19057555826778</v>
      </c>
      <c r="I21" s="15"/>
      <c r="J21" s="16" t="n">
        <v>0.008</v>
      </c>
      <c r="K21" s="16" t="n">
        <v>37.0431</v>
      </c>
      <c r="L21" s="16" t="n">
        <v>60.5035</v>
      </c>
      <c r="M21" s="15"/>
      <c r="N21" s="16" t="n">
        <v>0.673</v>
      </c>
      <c r="O21" s="16" t="n">
        <v>19.7524</v>
      </c>
      <c r="P21" s="16" t="n">
        <v>64.3238124487545</v>
      </c>
      <c r="Q21" s="15"/>
      <c r="R21" s="16" t="n">
        <v>0</v>
      </c>
      <c r="S21" s="16" t="n">
        <v>4.6405</v>
      </c>
      <c r="T21" s="16" t="n">
        <v>10.9404596495539</v>
      </c>
      <c r="U21" s="15"/>
      <c r="V21" s="16" t="n">
        <v>0</v>
      </c>
      <c r="W21" s="16" t="n">
        <v>0.1533</v>
      </c>
      <c r="X21" s="16" t="n">
        <v>0.422946470403333</v>
      </c>
      <c r="Y21" s="15"/>
      <c r="Z21" s="16" t="n">
        <v>0</v>
      </c>
      <c r="AA21" s="16" t="n">
        <v>5.4437</v>
      </c>
      <c r="AB21" s="16" t="n">
        <v>18.6226620206147</v>
      </c>
      <c r="AC21" s="15"/>
      <c r="AD21" s="16" t="n">
        <v>0</v>
      </c>
      <c r="AE21" s="16" t="n">
        <v>5.8743</v>
      </c>
      <c r="AF21" s="16" t="n">
        <v>12.0020527704111</v>
      </c>
      <c r="AG21" s="15"/>
      <c r="AH21" s="16" t="n">
        <v>0</v>
      </c>
      <c r="AI21" s="16" t="n">
        <v>37.432</v>
      </c>
      <c r="AJ21" s="16" t="n">
        <v>76.2229102722403</v>
      </c>
      <c r="AK21" s="15"/>
      <c r="AL21" s="16" t="n">
        <v>0.681</v>
      </c>
      <c r="AM21" s="16" t="n">
        <v>123.571</v>
      </c>
      <c r="AN21" s="16" t="n">
        <v>287.848363491836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1.25" hidden="false" customHeight="false" outlineLevel="0" collapsed="false">
      <c r="A22" s="15" t="s">
        <v>39</v>
      </c>
      <c r="B22" s="16" t="n">
        <v>8.791</v>
      </c>
      <c r="C22" s="16" t="n">
        <v>204.004</v>
      </c>
      <c r="D22" s="16" t="n">
        <v>383.766690144563</v>
      </c>
      <c r="E22" s="15"/>
      <c r="F22" s="16" t="n">
        <v>11.5754</v>
      </c>
      <c r="G22" s="16" t="n">
        <v>68.8849</v>
      </c>
      <c r="H22" s="16" t="n">
        <v>82.7602211726744</v>
      </c>
      <c r="I22" s="15"/>
      <c r="J22" s="16" t="n">
        <v>105.23</v>
      </c>
      <c r="K22" s="16" t="n">
        <v>463.8307</v>
      </c>
      <c r="L22" s="16" t="n">
        <v>597.883638888889</v>
      </c>
      <c r="M22" s="15"/>
      <c r="N22" s="16" t="n">
        <v>37.889</v>
      </c>
      <c r="O22" s="16" t="n">
        <v>323.6194</v>
      </c>
      <c r="P22" s="16" t="n">
        <v>320.813666666667</v>
      </c>
      <c r="Q22" s="15"/>
      <c r="R22" s="16" t="n">
        <v>6.548</v>
      </c>
      <c r="S22" s="16" t="n">
        <v>34.806</v>
      </c>
      <c r="T22" s="16" t="n">
        <v>48.9160446610389</v>
      </c>
      <c r="U22" s="15"/>
      <c r="V22" s="16" t="n">
        <v>0.1216</v>
      </c>
      <c r="W22" s="16" t="n">
        <v>15.2875</v>
      </c>
      <c r="X22" s="16" t="n">
        <v>62.2844182274395</v>
      </c>
      <c r="Y22" s="15"/>
      <c r="Z22" s="16" t="n">
        <v>0.972</v>
      </c>
      <c r="AA22" s="16" t="n">
        <v>22.2896</v>
      </c>
      <c r="AB22" s="16" t="n">
        <v>30.9726397747072</v>
      </c>
      <c r="AC22" s="15"/>
      <c r="AD22" s="16" t="n">
        <v>0.504</v>
      </c>
      <c r="AE22" s="16" t="n">
        <v>43.2581</v>
      </c>
      <c r="AF22" s="16" t="n">
        <v>67.1818051577433</v>
      </c>
      <c r="AG22" s="15"/>
      <c r="AH22" s="16" t="n">
        <v>1.49299999999999</v>
      </c>
      <c r="AI22" s="16" t="n">
        <v>45.4608000000001</v>
      </c>
      <c r="AJ22" s="16" t="n">
        <v>99.5936876607171</v>
      </c>
      <c r="AK22" s="15"/>
      <c r="AL22" s="16" t="n">
        <v>173.124</v>
      </c>
      <c r="AM22" s="16" t="n">
        <v>1221.441</v>
      </c>
      <c r="AN22" s="16" t="n">
        <v>1694.17281235444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1.25" hidden="false" customHeight="false" outlineLevel="0" collapsed="false">
      <c r="A23" s="15" t="s">
        <v>40</v>
      </c>
      <c r="B23" s="16" t="n">
        <v>0</v>
      </c>
      <c r="C23" s="16" t="n">
        <v>20.818</v>
      </c>
      <c r="D23" s="16" t="n">
        <v>36.19375</v>
      </c>
      <c r="E23" s="15"/>
      <c r="F23" s="16" t="n">
        <v>0.0766</v>
      </c>
      <c r="G23" s="16" t="n">
        <v>2.7007</v>
      </c>
      <c r="H23" s="16" t="n">
        <v>4.55897222222222</v>
      </c>
      <c r="I23" s="15"/>
      <c r="J23" s="16" t="n">
        <v>0</v>
      </c>
      <c r="K23" s="16" t="n">
        <v>149.7567</v>
      </c>
      <c r="L23" s="16" t="n">
        <v>200.330308335811</v>
      </c>
      <c r="M23" s="15"/>
      <c r="N23" s="16" t="n">
        <v>0</v>
      </c>
      <c r="O23" s="16" t="n">
        <v>67.9388</v>
      </c>
      <c r="P23" s="16" t="n">
        <v>106.279507980796</v>
      </c>
      <c r="Q23" s="15"/>
      <c r="R23" s="16" t="n">
        <v>0</v>
      </c>
      <c r="S23" s="16" t="n">
        <v>27.6901</v>
      </c>
      <c r="T23" s="16" t="n">
        <v>43.8493276415831</v>
      </c>
      <c r="U23" s="15"/>
      <c r="V23" s="16" t="n">
        <v>0.2792</v>
      </c>
      <c r="W23" s="16" t="n">
        <v>10.5156</v>
      </c>
      <c r="X23" s="16" t="n">
        <v>15.6014973134081</v>
      </c>
      <c r="Y23" s="15"/>
      <c r="Z23" s="16" t="n">
        <v>0</v>
      </c>
      <c r="AA23" s="16" t="n">
        <v>11.5246</v>
      </c>
      <c r="AB23" s="16" t="n">
        <v>18.3875390064678</v>
      </c>
      <c r="AC23" s="15"/>
      <c r="AD23" s="16" t="n">
        <v>0</v>
      </c>
      <c r="AE23" s="16" t="n">
        <v>9.2574</v>
      </c>
      <c r="AF23" s="16" t="n">
        <v>14.6764444444444</v>
      </c>
      <c r="AG23" s="15"/>
      <c r="AH23" s="16" t="n">
        <v>0</v>
      </c>
      <c r="AI23" s="16" t="n">
        <v>7.82390000000004</v>
      </c>
      <c r="AJ23" s="16" t="n">
        <v>15.2084722222222</v>
      </c>
      <c r="AK23" s="15"/>
      <c r="AL23" s="16" t="n">
        <v>0.2425</v>
      </c>
      <c r="AM23" s="16" t="n">
        <v>308.0258</v>
      </c>
      <c r="AN23" s="16" t="n">
        <v>455.085819166954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" hidden="false" customHeight="false" outlineLevel="0" collapsed="false">
      <c r="A24" s="17" t="s">
        <v>41</v>
      </c>
      <c r="B24" s="18" t="n">
        <f aca="false">SUM(B9:B23)</f>
        <v>3318.181</v>
      </c>
      <c r="C24" s="18" t="n">
        <f aca="false">SUM(C9:C23)</f>
        <v>8847.1362</v>
      </c>
      <c r="D24" s="18" t="n">
        <f aca="false">SUM(D9:D23)</f>
        <v>12470.4338930024</v>
      </c>
      <c r="E24" s="19"/>
      <c r="F24" s="18" t="n">
        <f aca="false">SUM(F9:F23)</f>
        <v>792.42</v>
      </c>
      <c r="G24" s="18" t="n">
        <f aca="false">SUM(G9:G23)</f>
        <v>2736.929</v>
      </c>
      <c r="H24" s="18" t="n">
        <f aca="false">SUM(H9:H23)</f>
        <v>4066.62244614253</v>
      </c>
      <c r="I24" s="19"/>
      <c r="J24" s="18" t="n">
        <f aca="false">SUM(J9:J23)</f>
        <v>3574.604</v>
      </c>
      <c r="K24" s="18" t="n">
        <f aca="false">SUM(K9:K23)</f>
        <v>4398.3193</v>
      </c>
      <c r="L24" s="18" t="n">
        <f aca="false">SUM(L9:L23)</f>
        <v>5085.45625629663</v>
      </c>
      <c r="M24" s="19"/>
      <c r="N24" s="18" t="n">
        <f aca="false">SUM(N9:N23)</f>
        <v>5218.964</v>
      </c>
      <c r="O24" s="18" t="n">
        <f aca="false">SUM(O9:O23)</f>
        <v>6520.8685</v>
      </c>
      <c r="P24" s="18" t="n">
        <f aca="false">SUM(P9:P23)</f>
        <v>7644.21157448044</v>
      </c>
      <c r="Q24" s="19"/>
      <c r="R24" s="18" t="n">
        <f aca="false">SUM(R9:R23)</f>
        <v>1847.688</v>
      </c>
      <c r="S24" s="18" t="n">
        <f aca="false">SUM(S9:S23)</f>
        <v>2295.6624</v>
      </c>
      <c r="T24" s="18" t="n">
        <f aca="false">SUM(T9:T23)</f>
        <v>2766.951685064</v>
      </c>
      <c r="U24" s="19"/>
      <c r="V24" s="18" t="n">
        <f aca="false">SUM(V9:V23)</f>
        <v>1685.0028</v>
      </c>
      <c r="W24" s="18" t="n">
        <f aca="false">SUM(W9:W23)</f>
        <v>2357.4635</v>
      </c>
      <c r="X24" s="18" t="n">
        <f aca="false">SUM(X9:X23)</f>
        <v>3106.9722880562</v>
      </c>
      <c r="Y24" s="19"/>
      <c r="Z24" s="18" t="n">
        <f aca="false">SUM(Z9:Z23)</f>
        <v>1005.099</v>
      </c>
      <c r="AA24" s="18" t="n">
        <f aca="false">SUM(AA9:AA23)</f>
        <v>1745.066</v>
      </c>
      <c r="AB24" s="18" t="n">
        <f aca="false">SUM(AB9:AB23)</f>
        <v>2243.25077929666</v>
      </c>
      <c r="AC24" s="19"/>
      <c r="AD24" s="18" t="n">
        <f aca="false">SUM(AD9:AD23)</f>
        <v>984.009000000001</v>
      </c>
      <c r="AE24" s="18" t="n">
        <f aca="false">SUM(AE9:AE23)</f>
        <v>2517.2331</v>
      </c>
      <c r="AF24" s="18" t="n">
        <f aca="false">SUM(AF9:AF23)</f>
        <v>3913.95108263807</v>
      </c>
      <c r="AG24" s="19"/>
      <c r="AH24" s="18" t="n">
        <f aca="false">SUM(AH9:AH23)</f>
        <v>1329.8069</v>
      </c>
      <c r="AI24" s="18" t="n">
        <f aca="false">SUM(AI9:AI23)</f>
        <v>2867.642</v>
      </c>
      <c r="AJ24" s="18" t="n">
        <f aca="false">SUM(AJ9:AJ23)</f>
        <v>4672.04488133012</v>
      </c>
      <c r="AK24" s="19"/>
      <c r="AL24" s="18" t="n">
        <f aca="false">SUM(AL9:AL23)</f>
        <v>19755.6614</v>
      </c>
      <c r="AM24" s="18" t="n">
        <f aca="false">SUM(AM9:AM23)</f>
        <v>34286.32</v>
      </c>
      <c r="AN24" s="18" t="n">
        <f aca="false">SUM(AN9:AN23)</f>
        <v>45969.8948863071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9" customFormat="true" ht="12.75" hidden="false" customHeight="false" outlineLevel="0" collapsed="false">
      <c r="A26" s="8" t="s">
        <v>42</v>
      </c>
      <c r="C26" s="8" t="s">
        <v>13</v>
      </c>
    </row>
    <row r="27" customFormat="false" ht="13.5" hidden="false" customHeight="false" outlineLevel="0" collapsed="false">
      <c r="A27" s="9" t="s">
        <v>43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2" customFormat="true" ht="11.25" hidden="false" customHeight="false" outlineLevel="0" collapsed="false">
      <c r="A28" s="10"/>
      <c r="B28" s="11" t="s">
        <v>16</v>
      </c>
      <c r="C28" s="11"/>
      <c r="D28" s="11"/>
      <c r="E28" s="10"/>
      <c r="F28" s="11" t="s">
        <v>17</v>
      </c>
      <c r="G28" s="11"/>
      <c r="H28" s="11"/>
      <c r="I28" s="10"/>
      <c r="J28" s="11" t="s">
        <v>18</v>
      </c>
      <c r="K28" s="11"/>
      <c r="L28" s="11"/>
      <c r="M28" s="10"/>
      <c r="N28" s="11" t="s">
        <v>19</v>
      </c>
      <c r="O28" s="11"/>
      <c r="P28" s="11"/>
      <c r="Q28" s="10"/>
      <c r="R28" s="11" t="s">
        <v>20</v>
      </c>
      <c r="S28" s="11"/>
      <c r="T28" s="11"/>
      <c r="U28" s="10"/>
      <c r="V28" s="11" t="s">
        <v>21</v>
      </c>
      <c r="W28" s="11"/>
      <c r="X28" s="11"/>
      <c r="Y28" s="10"/>
      <c r="Z28" s="11" t="s">
        <v>22</v>
      </c>
      <c r="AA28" s="11"/>
      <c r="AB28" s="11"/>
      <c r="AC28" s="10"/>
      <c r="AD28" s="11" t="s">
        <v>23</v>
      </c>
      <c r="AE28" s="11"/>
      <c r="AF28" s="11"/>
      <c r="AG28" s="10"/>
      <c r="AH28" s="11" t="s">
        <v>24</v>
      </c>
      <c r="AI28" s="11"/>
      <c r="AJ28" s="11"/>
      <c r="AK28" s="10"/>
      <c r="AL28" s="11" t="s">
        <v>25</v>
      </c>
      <c r="AM28" s="11"/>
      <c r="AN28" s="11"/>
    </row>
    <row r="29" customFormat="false" ht="11.25" hidden="false" customHeight="false" outlineLevel="0" collapsed="false">
      <c r="A29" s="13"/>
      <c r="B29" s="14" t="n">
        <v>2007</v>
      </c>
      <c r="C29" s="14" t="n">
        <v>2030</v>
      </c>
      <c r="D29" s="14" t="n">
        <v>2050</v>
      </c>
      <c r="E29" s="13"/>
      <c r="F29" s="14" t="n">
        <v>2007</v>
      </c>
      <c r="G29" s="14" t="n">
        <v>2030</v>
      </c>
      <c r="H29" s="14" t="n">
        <v>2050</v>
      </c>
      <c r="I29" s="13"/>
      <c r="J29" s="14" t="n">
        <v>2007</v>
      </c>
      <c r="K29" s="14" t="n">
        <v>2030</v>
      </c>
      <c r="L29" s="14" t="n">
        <v>2050</v>
      </c>
      <c r="M29" s="13"/>
      <c r="N29" s="14" t="n">
        <v>2007</v>
      </c>
      <c r="O29" s="14" t="n">
        <v>2030</v>
      </c>
      <c r="P29" s="14" t="n">
        <v>2050</v>
      </c>
      <c r="Q29" s="13"/>
      <c r="R29" s="14" t="n">
        <v>2007</v>
      </c>
      <c r="S29" s="14" t="n">
        <v>2030</v>
      </c>
      <c r="T29" s="14" t="n">
        <v>2050</v>
      </c>
      <c r="U29" s="13"/>
      <c r="V29" s="14" t="n">
        <v>2007</v>
      </c>
      <c r="W29" s="14" t="n">
        <v>2030</v>
      </c>
      <c r="X29" s="14" t="n">
        <v>2050</v>
      </c>
      <c r="Y29" s="13"/>
      <c r="Z29" s="14" t="n">
        <v>2007</v>
      </c>
      <c r="AA29" s="14" t="n">
        <v>2030</v>
      </c>
      <c r="AB29" s="14" t="n">
        <v>2050</v>
      </c>
      <c r="AC29" s="13"/>
      <c r="AD29" s="14" t="n">
        <v>2007</v>
      </c>
      <c r="AE29" s="14" t="n">
        <v>2030</v>
      </c>
      <c r="AF29" s="14" t="n">
        <v>2050</v>
      </c>
      <c r="AG29" s="13"/>
      <c r="AH29" s="14" t="n">
        <v>2007</v>
      </c>
      <c r="AI29" s="14" t="n">
        <v>2030</v>
      </c>
      <c r="AJ29" s="14" t="n">
        <v>2050</v>
      </c>
      <c r="AK29" s="13"/>
      <c r="AL29" s="14" t="n">
        <v>2007</v>
      </c>
      <c r="AM29" s="14" t="n">
        <v>2030</v>
      </c>
      <c r="AN29" s="14" t="n">
        <v>2050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1.25" hidden="false" customHeight="false" outlineLevel="0" collapsed="false">
      <c r="A30" s="12" t="s">
        <v>26</v>
      </c>
      <c r="B30" s="20" t="n">
        <v>501.711</v>
      </c>
      <c r="C30" s="20" t="n">
        <v>1275.148</v>
      </c>
      <c r="D30" s="20" t="n">
        <v>1136.31848224423</v>
      </c>
      <c r="E30" s="12"/>
      <c r="F30" s="20" t="n">
        <v>78.4279</v>
      </c>
      <c r="G30" s="20" t="n">
        <v>264.1292</v>
      </c>
      <c r="H30" s="20" t="n">
        <v>359</v>
      </c>
      <c r="I30" s="12"/>
      <c r="J30" s="20" t="n">
        <v>196.2836</v>
      </c>
      <c r="K30" s="20" t="n">
        <v>166.4205</v>
      </c>
      <c r="L30" s="20" t="n">
        <v>115.092360140604</v>
      </c>
      <c r="M30" s="12"/>
      <c r="N30" s="20" t="n">
        <v>354.113</v>
      </c>
      <c r="O30" s="20" t="n">
        <v>392.9352</v>
      </c>
      <c r="P30" s="20" t="n">
        <v>511.756218167321</v>
      </c>
      <c r="Q30" s="12"/>
      <c r="R30" s="20" t="n">
        <v>97.3386</v>
      </c>
      <c r="S30" s="20" t="n">
        <v>103.7759</v>
      </c>
      <c r="T30" s="20" t="n">
        <v>172.435849754943</v>
      </c>
      <c r="U30" s="12"/>
      <c r="V30" s="20" t="n">
        <v>110.8329</v>
      </c>
      <c r="W30" s="20" t="n">
        <v>123.3128</v>
      </c>
      <c r="X30" s="20" t="n">
        <v>160.790404820997</v>
      </c>
      <c r="Y30" s="12"/>
      <c r="Z30" s="20" t="n">
        <v>6.1457</v>
      </c>
      <c r="AA30" s="20" t="n">
        <v>23.8488</v>
      </c>
      <c r="AB30" s="20" t="n">
        <v>27.7365296008629</v>
      </c>
      <c r="AC30" s="12"/>
      <c r="AD30" s="20" t="n">
        <v>48.6008999999999</v>
      </c>
      <c r="AE30" s="20" t="n">
        <v>171.1734</v>
      </c>
      <c r="AF30" s="20" t="n">
        <v>304.235581942815</v>
      </c>
      <c r="AG30" s="12"/>
      <c r="AH30" s="20" t="n">
        <v>46.2755000000001</v>
      </c>
      <c r="AI30" s="20" t="n">
        <v>83.9611000000003</v>
      </c>
      <c r="AJ30" s="20" t="n">
        <v>170.878794874983</v>
      </c>
      <c r="AK30" s="12"/>
      <c r="AL30" s="20" t="n">
        <v>1439.7291</v>
      </c>
      <c r="AM30" s="20" t="n">
        <v>2604.7049</v>
      </c>
      <c r="AN30" s="20" t="n">
        <v>2958.24422154676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.25" hidden="false" customHeight="false" outlineLevel="0" collapsed="false">
      <c r="A31" s="12" t="s">
        <v>27</v>
      </c>
      <c r="B31" s="12" t="n">
        <v>0</v>
      </c>
      <c r="C31" s="12" t="n">
        <v>0</v>
      </c>
      <c r="D31" s="20" t="n">
        <v>0.00111229733727667</v>
      </c>
      <c r="E31" s="12"/>
      <c r="F31" s="12" t="n">
        <v>0</v>
      </c>
      <c r="G31" s="12" t="n">
        <v>0</v>
      </c>
      <c r="H31" s="20" t="n">
        <v>0.000290145390919021</v>
      </c>
      <c r="I31" s="12"/>
      <c r="J31" s="12" t="n">
        <v>0</v>
      </c>
      <c r="K31" s="12" t="n">
        <v>0</v>
      </c>
      <c r="L31" s="20" t="n">
        <v>0.000820178742504954</v>
      </c>
      <c r="M31" s="12"/>
      <c r="N31" s="12" t="n">
        <v>0</v>
      </c>
      <c r="O31" s="12" t="n">
        <v>0</v>
      </c>
      <c r="P31" s="20" t="n">
        <v>0.00140880562171062</v>
      </c>
      <c r="Q31" s="12"/>
      <c r="R31" s="12" t="n">
        <v>0</v>
      </c>
      <c r="S31" s="12" t="n">
        <v>0</v>
      </c>
      <c r="T31" s="20" t="n">
        <v>0.00219955615214598</v>
      </c>
      <c r="U31" s="12"/>
      <c r="V31" s="12" t="n">
        <v>0</v>
      </c>
      <c r="W31" s="12" t="n">
        <v>0</v>
      </c>
      <c r="X31" s="20" t="n">
        <v>0.00124092408539202</v>
      </c>
      <c r="Y31" s="12"/>
      <c r="Z31" s="12" t="n">
        <v>0</v>
      </c>
      <c r="AA31" s="12" t="n">
        <v>0</v>
      </c>
      <c r="AB31" s="20" t="n">
        <v>0.000484883474096007</v>
      </c>
      <c r="AC31" s="12"/>
      <c r="AD31" s="12" t="n">
        <v>0</v>
      </c>
      <c r="AE31" s="12" t="n">
        <v>0</v>
      </c>
      <c r="AF31" s="20" t="n">
        <v>0.000674488621259924</v>
      </c>
      <c r="AG31" s="12"/>
      <c r="AH31" s="20" t="n">
        <v>0</v>
      </c>
      <c r="AI31" s="20" t="n">
        <v>0</v>
      </c>
      <c r="AJ31" s="20" t="n">
        <v>0.00104748762675361</v>
      </c>
      <c r="AK31" s="12"/>
      <c r="AL31" s="12" t="n">
        <v>0</v>
      </c>
      <c r="AM31" s="12" t="n">
        <v>0</v>
      </c>
      <c r="AN31" s="20" t="n">
        <v>0.00927876705205882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1.25" hidden="false" customHeight="false" outlineLevel="0" collapsed="false">
      <c r="A32" s="12" t="s">
        <v>28</v>
      </c>
      <c r="B32" s="20" t="n">
        <v>24.2368</v>
      </c>
      <c r="C32" s="20" t="n">
        <v>125.035</v>
      </c>
      <c r="D32" s="20" t="n">
        <v>207.785369393592</v>
      </c>
      <c r="E32" s="12"/>
      <c r="F32" s="20" t="n">
        <v>15.8619</v>
      </c>
      <c r="G32" s="20" t="n">
        <v>64.8236</v>
      </c>
      <c r="H32" s="20" t="n">
        <v>126</v>
      </c>
      <c r="I32" s="12"/>
      <c r="J32" s="20" t="n">
        <v>183.5244</v>
      </c>
      <c r="K32" s="20" t="n">
        <v>261.5142</v>
      </c>
      <c r="L32" s="20" t="n">
        <v>556.314597973783</v>
      </c>
      <c r="M32" s="12"/>
      <c r="N32" s="20" t="n">
        <v>438.0912</v>
      </c>
      <c r="O32" s="20" t="n">
        <v>516.6968</v>
      </c>
      <c r="P32" s="20" t="n">
        <v>800.136327186598</v>
      </c>
      <c r="Q32" s="12"/>
      <c r="R32" s="20" t="n">
        <v>98.7254</v>
      </c>
      <c r="S32" s="20" t="n">
        <v>153.0437</v>
      </c>
      <c r="T32" s="20" t="n">
        <v>176.916292235292</v>
      </c>
      <c r="U32" s="12"/>
      <c r="V32" s="20" t="n">
        <v>138.7376</v>
      </c>
      <c r="W32" s="20" t="n">
        <v>184.7486</v>
      </c>
      <c r="X32" s="20" t="n">
        <v>282.156895780864</v>
      </c>
      <c r="Y32" s="12"/>
      <c r="Z32" s="20" t="n">
        <v>38.3467</v>
      </c>
      <c r="AA32" s="20" t="n">
        <v>100.6811</v>
      </c>
      <c r="AB32" s="20" t="n">
        <v>155.457296638224</v>
      </c>
      <c r="AC32" s="12"/>
      <c r="AD32" s="20" t="n">
        <v>86.0854</v>
      </c>
      <c r="AE32" s="20" t="n">
        <v>209.0477</v>
      </c>
      <c r="AF32" s="20" t="n">
        <v>267.595196423959</v>
      </c>
      <c r="AG32" s="12"/>
      <c r="AH32" s="20" t="n">
        <v>144.716</v>
      </c>
      <c r="AI32" s="20" t="n">
        <v>356.4835</v>
      </c>
      <c r="AJ32" s="20" t="n">
        <v>580.013293228445</v>
      </c>
      <c r="AK32" s="12"/>
      <c r="AL32" s="20" t="n">
        <v>1168.3254</v>
      </c>
      <c r="AM32" s="20" t="n">
        <v>1972.0742</v>
      </c>
      <c r="AN32" s="20" t="n">
        <v>3152.37526886076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1.25" hidden="false" customHeight="false" outlineLevel="0" collapsed="false">
      <c r="A33" s="12" t="s">
        <v>29</v>
      </c>
      <c r="B33" s="12" t="n">
        <v>0</v>
      </c>
      <c r="C33" s="12" t="n">
        <v>0</v>
      </c>
      <c r="D33" s="20" t="n">
        <v>0</v>
      </c>
      <c r="E33" s="12"/>
      <c r="F33" s="12" t="n">
        <v>0</v>
      </c>
      <c r="G33" s="12" t="n">
        <v>0</v>
      </c>
      <c r="H33" s="20" t="n">
        <v>0.000751744826471501</v>
      </c>
      <c r="I33" s="12"/>
      <c r="J33" s="12" t="n">
        <v>0</v>
      </c>
      <c r="K33" s="12" t="n">
        <v>0</v>
      </c>
      <c r="L33" s="20" t="n">
        <v>0.00109999999599356</v>
      </c>
      <c r="M33" s="12"/>
      <c r="N33" s="12" t="n">
        <v>0</v>
      </c>
      <c r="O33" s="12" t="n">
        <v>0</v>
      </c>
      <c r="P33" s="20" t="n">
        <v>0.0020199045699126</v>
      </c>
      <c r="Q33" s="12"/>
      <c r="R33" s="12" t="n">
        <v>0</v>
      </c>
      <c r="S33" s="12" t="n">
        <v>0</v>
      </c>
      <c r="T33" s="20" t="n">
        <v>0.0028782614418914</v>
      </c>
      <c r="U33" s="12"/>
      <c r="V33" s="12" t="n">
        <v>0</v>
      </c>
      <c r="W33" s="12" t="n">
        <v>0</v>
      </c>
      <c r="X33" s="20" t="n">
        <v>0.000873477973633816</v>
      </c>
      <c r="Y33" s="12"/>
      <c r="Z33" s="12" t="n">
        <v>0</v>
      </c>
      <c r="AA33" s="12" t="n">
        <v>0</v>
      </c>
      <c r="AB33" s="20" t="n">
        <v>0.000852976362554295</v>
      </c>
      <c r="AC33" s="12"/>
      <c r="AD33" s="12" t="n">
        <v>0</v>
      </c>
      <c r="AE33" s="12" t="n">
        <v>0</v>
      </c>
      <c r="AF33" s="20" t="n">
        <v>0.000826991225948389</v>
      </c>
      <c r="AG33" s="12"/>
      <c r="AH33" s="20" t="n">
        <v>0</v>
      </c>
      <c r="AI33" s="20" t="n">
        <v>0</v>
      </c>
      <c r="AJ33" s="20" t="n">
        <v>0.00224389389077704</v>
      </c>
      <c r="AK33" s="12"/>
      <c r="AL33" s="12" t="n">
        <v>0</v>
      </c>
      <c r="AM33" s="12" t="n">
        <v>0</v>
      </c>
      <c r="AN33" s="20" t="n">
        <v>0.0115472502871826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1.25" hidden="false" customHeight="false" outlineLevel="0" collapsed="false">
      <c r="A34" s="12" t="s">
        <v>30</v>
      </c>
      <c r="B34" s="20" t="n">
        <v>0.5</v>
      </c>
      <c r="C34" s="20" t="n">
        <v>20.9833</v>
      </c>
      <c r="D34" s="20" t="n">
        <v>25.9218306064082</v>
      </c>
      <c r="E34" s="12"/>
      <c r="F34" s="20" t="n">
        <v>0.3637</v>
      </c>
      <c r="G34" s="20" t="n">
        <v>5.7996</v>
      </c>
      <c r="H34" s="20" t="n">
        <v>12</v>
      </c>
      <c r="I34" s="12"/>
      <c r="J34" s="20" t="n">
        <v>20.325</v>
      </c>
      <c r="K34" s="20" t="n">
        <v>39.5764</v>
      </c>
      <c r="L34" s="20" t="n">
        <v>36.2536898428839</v>
      </c>
      <c r="M34" s="12"/>
      <c r="N34" s="20" t="n">
        <v>12.815</v>
      </c>
      <c r="O34" s="20" t="n">
        <v>38.2147</v>
      </c>
      <c r="P34" s="20" t="n">
        <v>45.6663865829149</v>
      </c>
      <c r="Q34" s="12"/>
      <c r="R34" s="20" t="n">
        <v>4.4025</v>
      </c>
      <c r="S34" s="20" t="n">
        <v>7.793</v>
      </c>
      <c r="T34" s="20" t="n">
        <v>10.4796167504076</v>
      </c>
      <c r="U34" s="12"/>
      <c r="V34" s="20" t="n">
        <v>1.0598</v>
      </c>
      <c r="W34" s="20" t="n">
        <v>5.8574</v>
      </c>
      <c r="X34" s="20" t="n">
        <v>5.5801417988031</v>
      </c>
      <c r="Y34" s="12"/>
      <c r="Z34" s="20" t="n">
        <v>4.8728</v>
      </c>
      <c r="AA34" s="20" t="n">
        <v>9.3979</v>
      </c>
      <c r="AB34" s="20" t="n">
        <v>12.5634033617763</v>
      </c>
      <c r="AC34" s="12"/>
      <c r="AD34" s="20" t="n">
        <v>1.085</v>
      </c>
      <c r="AE34" s="20" t="n">
        <v>11.2397</v>
      </c>
      <c r="AF34" s="20" t="n">
        <v>15.0213035760412</v>
      </c>
      <c r="AG34" s="12"/>
      <c r="AH34" s="20" t="n">
        <v>0.197600000000001</v>
      </c>
      <c r="AI34" s="20" t="n">
        <v>8.39270000000003</v>
      </c>
      <c r="AJ34" s="20" t="n">
        <v>20.0597348777289</v>
      </c>
      <c r="AK34" s="12"/>
      <c r="AL34" s="20" t="n">
        <v>45.6214</v>
      </c>
      <c r="AM34" s="20" t="n">
        <v>147.2547</v>
      </c>
      <c r="AN34" s="20" t="n">
        <v>183.546107396964</v>
      </c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1.25" hidden="false" customHeight="false" outlineLevel="0" collapsed="false">
      <c r="A35" s="12" t="s">
        <v>31</v>
      </c>
      <c r="B35" s="12" t="n">
        <v>0</v>
      </c>
      <c r="C35" s="12" t="n">
        <v>0</v>
      </c>
      <c r="D35" s="20" t="n">
        <v>0</v>
      </c>
      <c r="E35" s="12"/>
      <c r="F35" s="12" t="n">
        <v>0</v>
      </c>
      <c r="G35" s="12" t="n">
        <v>0</v>
      </c>
      <c r="H35" s="20" t="n">
        <v>2.15284993588522E-011</v>
      </c>
      <c r="I35" s="12"/>
      <c r="J35" s="12" t="n">
        <v>0</v>
      </c>
      <c r="K35" s="12" t="n">
        <v>0</v>
      </c>
      <c r="L35" s="20" t="n">
        <v>4.00643764837845E-012</v>
      </c>
      <c r="M35" s="12"/>
      <c r="N35" s="12" t="n">
        <v>0</v>
      </c>
      <c r="O35" s="12" t="n">
        <v>0</v>
      </c>
      <c r="P35" s="20" t="n">
        <v>5.67087399627348E-010</v>
      </c>
      <c r="Q35" s="12"/>
      <c r="R35" s="12" t="n">
        <v>0</v>
      </c>
      <c r="S35" s="12" t="n">
        <v>0</v>
      </c>
      <c r="T35" s="20" t="n">
        <v>2.53108603992093E-010</v>
      </c>
      <c r="U35" s="12"/>
      <c r="V35" s="12" t="n">
        <v>0</v>
      </c>
      <c r="W35" s="12" t="n">
        <v>0</v>
      </c>
      <c r="X35" s="20" t="n">
        <v>1.03661839880252E-011</v>
      </c>
      <c r="Y35" s="12"/>
      <c r="Z35" s="12" t="n">
        <v>0</v>
      </c>
      <c r="AA35" s="12" t="n">
        <v>0</v>
      </c>
      <c r="AB35" s="20" t="n">
        <v>1.84457048440557E-011</v>
      </c>
      <c r="AC35" s="12"/>
      <c r="AD35" s="12" t="n">
        <v>0</v>
      </c>
      <c r="AE35" s="12" t="n">
        <v>0</v>
      </c>
      <c r="AF35" s="20" t="n">
        <v>1.10516109016116E-011</v>
      </c>
      <c r="AG35" s="12"/>
      <c r="AH35" s="20" t="n">
        <v>0</v>
      </c>
      <c r="AI35" s="20" t="n">
        <v>0</v>
      </c>
      <c r="AJ35" s="20" t="n">
        <v>9.02229610586141E-011</v>
      </c>
      <c r="AK35" s="12"/>
      <c r="AL35" s="12" t="n">
        <v>0</v>
      </c>
      <c r="AM35" s="12" t="n">
        <v>0</v>
      </c>
      <c r="AN35" s="20" t="n">
        <v>9.75817401418978E-010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1.25" hidden="false" customHeight="false" outlineLevel="0" collapsed="false">
      <c r="A36" s="12" t="s">
        <v>32</v>
      </c>
      <c r="B36" s="20" t="n">
        <v>19.9463</v>
      </c>
      <c r="C36" s="20" t="n">
        <v>15.67</v>
      </c>
      <c r="D36" s="20" t="n">
        <v>5.5012</v>
      </c>
      <c r="E36" s="12"/>
      <c r="F36" s="20" t="n">
        <v>7.3121</v>
      </c>
      <c r="G36" s="20" t="n">
        <v>7.7318</v>
      </c>
      <c r="H36" s="20" t="n">
        <v>0.8569</v>
      </c>
      <c r="I36" s="12"/>
      <c r="J36" s="20" t="n">
        <v>67.6412</v>
      </c>
      <c r="K36" s="20" t="n">
        <v>24.3776</v>
      </c>
      <c r="L36" s="20" t="n">
        <v>0.7863</v>
      </c>
      <c r="M36" s="12"/>
      <c r="N36" s="20" t="n">
        <v>95.7467</v>
      </c>
      <c r="O36" s="20" t="n">
        <v>90.6408</v>
      </c>
      <c r="P36" s="20" t="n">
        <v>90.2707</v>
      </c>
      <c r="Q36" s="12"/>
      <c r="R36" s="20" t="n">
        <v>62.4969</v>
      </c>
      <c r="S36" s="20" t="n">
        <v>29.9399</v>
      </c>
      <c r="T36" s="20" t="n">
        <v>5.2811</v>
      </c>
      <c r="U36" s="12"/>
      <c r="V36" s="20" t="n">
        <v>30.5999</v>
      </c>
      <c r="W36" s="20" t="n">
        <v>13.365</v>
      </c>
      <c r="X36" s="20" t="n">
        <v>2.5505</v>
      </c>
      <c r="Y36" s="12"/>
      <c r="Z36" s="20" t="n">
        <v>31.7838</v>
      </c>
      <c r="AA36" s="20" t="n">
        <v>31.541</v>
      </c>
      <c r="AB36" s="20" t="n">
        <v>0.1139</v>
      </c>
      <c r="AC36" s="12"/>
      <c r="AD36" s="20" t="n">
        <v>42.2012</v>
      </c>
      <c r="AE36" s="20" t="n">
        <v>30.9664</v>
      </c>
      <c r="AF36" s="20" t="n">
        <v>0.9192</v>
      </c>
      <c r="AG36" s="12"/>
      <c r="AH36" s="20" t="n">
        <v>87.0521</v>
      </c>
      <c r="AI36" s="20" t="n">
        <v>83.9756999999999</v>
      </c>
      <c r="AJ36" s="20" t="n">
        <v>81.4679</v>
      </c>
      <c r="AK36" s="12"/>
      <c r="AL36" s="20" t="n">
        <v>444.7802</v>
      </c>
      <c r="AM36" s="20" t="n">
        <v>328.2082</v>
      </c>
      <c r="AN36" s="20" t="n">
        <v>187.7477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1.25" hidden="false" customHeight="false" outlineLevel="0" collapsed="false">
      <c r="A37" s="12" t="s">
        <v>33</v>
      </c>
      <c r="B37" s="20" t="n">
        <v>8.438</v>
      </c>
      <c r="C37" s="20" t="n">
        <v>59.963</v>
      </c>
      <c r="D37" s="20" t="n">
        <v>110.14</v>
      </c>
      <c r="E37" s="12"/>
      <c r="F37" s="20" t="n">
        <v>3.782</v>
      </c>
      <c r="G37" s="20" t="n">
        <v>14.392</v>
      </c>
      <c r="H37" s="20" t="n">
        <v>33</v>
      </c>
      <c r="I37" s="12"/>
      <c r="J37" s="20" t="n">
        <v>129.806</v>
      </c>
      <c r="K37" s="20" t="n">
        <v>97.772</v>
      </c>
      <c r="L37" s="20" t="n">
        <v>117</v>
      </c>
      <c r="M37" s="12"/>
      <c r="N37" s="20" t="n">
        <v>114.625</v>
      </c>
      <c r="O37" s="20" t="n">
        <v>133.2502</v>
      </c>
      <c r="P37" s="20" t="n">
        <v>140.98</v>
      </c>
      <c r="Q37" s="12"/>
      <c r="R37" s="20" t="n">
        <v>63.604</v>
      </c>
      <c r="S37" s="20" t="n">
        <v>93.889</v>
      </c>
      <c r="T37" s="20" t="n">
        <v>111.24</v>
      </c>
      <c r="U37" s="12"/>
      <c r="V37" s="20" t="n">
        <v>40.876</v>
      </c>
      <c r="W37" s="20" t="n">
        <v>54.9717</v>
      </c>
      <c r="X37" s="20" t="n">
        <v>68.16</v>
      </c>
      <c r="Y37" s="12"/>
      <c r="Z37" s="20" t="n">
        <v>2.784</v>
      </c>
      <c r="AA37" s="20" t="n">
        <v>6.284</v>
      </c>
      <c r="AB37" s="20" t="n">
        <v>8.03</v>
      </c>
      <c r="AC37" s="12"/>
      <c r="AD37" s="20" t="n">
        <v>5.374</v>
      </c>
      <c r="AE37" s="20" t="n">
        <v>8.7739</v>
      </c>
      <c r="AF37" s="20" t="n">
        <v>9.66</v>
      </c>
      <c r="AG37" s="12"/>
      <c r="AH37" s="20" t="n">
        <v>1.93000000000001</v>
      </c>
      <c r="AI37" s="20" t="n">
        <v>5.50999999999997</v>
      </c>
      <c r="AJ37" s="20" t="n">
        <v>11.79</v>
      </c>
      <c r="AK37" s="12"/>
      <c r="AL37" s="20" t="n">
        <v>371.219</v>
      </c>
      <c r="AM37" s="20" t="n">
        <v>474.8058</v>
      </c>
      <c r="AN37" s="20" t="n">
        <v>610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1.25" hidden="false" customHeight="false" outlineLevel="0" collapsed="false">
      <c r="A38" s="12" t="s">
        <v>34</v>
      </c>
      <c r="B38" s="20" t="n">
        <v>145.26</v>
      </c>
      <c r="C38" s="20" t="n">
        <v>315.79</v>
      </c>
      <c r="D38" s="20" t="n">
        <v>364.6182</v>
      </c>
      <c r="E38" s="12"/>
      <c r="F38" s="20" t="n">
        <v>36.1056</v>
      </c>
      <c r="G38" s="20" t="n">
        <v>57.6964</v>
      </c>
      <c r="H38" s="20" t="n">
        <v>71</v>
      </c>
      <c r="I38" s="12"/>
      <c r="J38" s="20" t="n">
        <v>184.815</v>
      </c>
      <c r="K38" s="20" t="n">
        <v>231.8392</v>
      </c>
      <c r="L38" s="20" t="n">
        <v>256.7634</v>
      </c>
      <c r="M38" s="12"/>
      <c r="N38" s="20" t="n">
        <v>183.102</v>
      </c>
      <c r="O38" s="20" t="n">
        <v>191.7856</v>
      </c>
      <c r="P38" s="20" t="n">
        <v>240.092272730259</v>
      </c>
      <c r="Q38" s="12"/>
      <c r="R38" s="20" t="n">
        <v>67.803</v>
      </c>
      <c r="S38" s="20" t="n">
        <v>72.1442</v>
      </c>
      <c r="T38" s="20" t="n">
        <v>59.018289164565</v>
      </c>
      <c r="U38" s="12"/>
      <c r="V38" s="20" t="n">
        <v>90.3518</v>
      </c>
      <c r="W38" s="20" t="n">
        <v>120.787</v>
      </c>
      <c r="X38" s="20" t="n">
        <v>131.094227757078</v>
      </c>
      <c r="Y38" s="12"/>
      <c r="Z38" s="20" t="n">
        <v>137.8986</v>
      </c>
      <c r="AA38" s="20" t="n">
        <v>197.3305</v>
      </c>
      <c r="AB38" s="20" t="n">
        <v>243.877956365269</v>
      </c>
      <c r="AC38" s="12"/>
      <c r="AD38" s="20" t="n">
        <v>44.0438</v>
      </c>
      <c r="AE38" s="20" t="n">
        <v>93.5974</v>
      </c>
      <c r="AF38" s="20" t="n">
        <v>66.2329</v>
      </c>
      <c r="AG38" s="12"/>
      <c r="AH38" s="20" t="n">
        <v>33.5488000000001</v>
      </c>
      <c r="AI38" s="20" t="n">
        <v>80.7240000000001</v>
      </c>
      <c r="AJ38" s="20" t="n">
        <v>123.660203949803</v>
      </c>
      <c r="AK38" s="12"/>
      <c r="AL38" s="20" t="n">
        <v>922.9286</v>
      </c>
      <c r="AM38" s="20" t="n">
        <v>1361.6943</v>
      </c>
      <c r="AN38" s="20" t="n">
        <v>1556.35744996697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1.25" hidden="false" customHeight="false" outlineLevel="0" collapsed="false">
      <c r="A39" s="12" t="s">
        <v>35</v>
      </c>
      <c r="B39" s="20" t="n">
        <v>0</v>
      </c>
      <c r="C39" s="20" t="n">
        <v>0.0245</v>
      </c>
      <c r="D39" s="20" t="n">
        <v>0.1763</v>
      </c>
      <c r="E39" s="12"/>
      <c r="F39" s="20" t="n">
        <v>0</v>
      </c>
      <c r="G39" s="20" t="n">
        <v>0.0408</v>
      </c>
      <c r="H39" s="20" t="n">
        <v>0.3066</v>
      </c>
      <c r="I39" s="12"/>
      <c r="J39" s="20" t="n">
        <v>0.251</v>
      </c>
      <c r="K39" s="20" t="n">
        <v>2.486</v>
      </c>
      <c r="L39" s="20" t="n">
        <v>4.7277</v>
      </c>
      <c r="M39" s="12"/>
      <c r="N39" s="20" t="n">
        <v>0.02</v>
      </c>
      <c r="O39" s="20" t="n">
        <v>0.37</v>
      </c>
      <c r="P39" s="20" t="n">
        <v>2.612</v>
      </c>
      <c r="Q39" s="12"/>
      <c r="R39" s="20" t="n">
        <v>0</v>
      </c>
      <c r="S39" s="20" t="n">
        <v>0.3145</v>
      </c>
      <c r="T39" s="20" t="n">
        <v>1.0995</v>
      </c>
      <c r="U39" s="12"/>
      <c r="V39" s="20" t="n">
        <v>0</v>
      </c>
      <c r="W39" s="20" t="n">
        <v>0.0506</v>
      </c>
      <c r="X39" s="20" t="n">
        <v>0.0843</v>
      </c>
      <c r="Y39" s="12"/>
      <c r="Z39" s="20" t="n">
        <v>0</v>
      </c>
      <c r="AA39" s="20" t="n">
        <v>0.0122</v>
      </c>
      <c r="AB39" s="20" t="n">
        <v>0.0952</v>
      </c>
      <c r="AC39" s="12"/>
      <c r="AD39" s="20" t="n">
        <v>0</v>
      </c>
      <c r="AE39" s="20" t="n">
        <v>0.0244</v>
      </c>
      <c r="AF39" s="20" t="n">
        <v>0.1797</v>
      </c>
      <c r="AG39" s="12"/>
      <c r="AH39" s="20" t="n">
        <v>1.73472347597681E-017</v>
      </c>
      <c r="AI39" s="20" t="n">
        <v>0.00789999999999985</v>
      </c>
      <c r="AJ39" s="20" t="n">
        <v>0.0530000000000008</v>
      </c>
      <c r="AK39" s="12"/>
      <c r="AL39" s="20" t="n">
        <v>0.271</v>
      </c>
      <c r="AM39" s="20" t="n">
        <v>3.3309</v>
      </c>
      <c r="AN39" s="20" t="n">
        <v>9.3343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1.25" hidden="false" customHeight="false" outlineLevel="0" collapsed="false">
      <c r="A40" s="12" t="s">
        <v>36</v>
      </c>
      <c r="B40" s="20" t="n">
        <v>0.0461</v>
      </c>
      <c r="C40" s="20" t="n">
        <v>0.6459</v>
      </c>
      <c r="D40" s="20" t="n">
        <v>1.4655</v>
      </c>
      <c r="E40" s="12"/>
      <c r="F40" s="20" t="n">
        <v>0.0095</v>
      </c>
      <c r="G40" s="20" t="n">
        <v>0.1155</v>
      </c>
      <c r="H40" s="20" t="n">
        <v>0.0002284445332</v>
      </c>
      <c r="I40" s="12"/>
      <c r="J40" s="20" t="n">
        <v>2.4394</v>
      </c>
      <c r="K40" s="20" t="n">
        <v>3.7377</v>
      </c>
      <c r="L40" s="20" t="n">
        <v>3.55479999326</v>
      </c>
      <c r="M40" s="12"/>
      <c r="N40" s="20" t="n">
        <v>3.6435</v>
      </c>
      <c r="O40" s="20" t="n">
        <v>8.391</v>
      </c>
      <c r="P40" s="20" t="n">
        <v>11.9290258299751</v>
      </c>
      <c r="Q40" s="12"/>
      <c r="R40" s="20" t="n">
        <v>1.0044</v>
      </c>
      <c r="S40" s="20" t="n">
        <v>1.9972</v>
      </c>
      <c r="T40" s="20" t="n">
        <v>2.8771291496399</v>
      </c>
      <c r="U40" s="12"/>
      <c r="V40" s="20" t="n">
        <v>0.107</v>
      </c>
      <c r="W40" s="20" t="n">
        <v>1.5314</v>
      </c>
      <c r="X40" s="20" t="n">
        <v>5.4856905873866</v>
      </c>
      <c r="Y40" s="12"/>
      <c r="Z40" s="20" t="n">
        <v>0.3763</v>
      </c>
      <c r="AA40" s="20" t="n">
        <v>1.4681</v>
      </c>
      <c r="AB40" s="20" t="n">
        <v>3.3547669008707</v>
      </c>
      <c r="AC40" s="12"/>
      <c r="AD40" s="20" t="n">
        <v>2.7888</v>
      </c>
      <c r="AE40" s="20" t="n">
        <v>6.9943</v>
      </c>
      <c r="AF40" s="20" t="n">
        <v>11.0271</v>
      </c>
      <c r="AG40" s="12"/>
      <c r="AH40" s="20" t="n">
        <v>0.259100000000002</v>
      </c>
      <c r="AI40" s="20" t="n">
        <v>1.229</v>
      </c>
      <c r="AJ40" s="20" t="n">
        <v>2.79696944833089</v>
      </c>
      <c r="AK40" s="12"/>
      <c r="AL40" s="20" t="n">
        <v>10.6741</v>
      </c>
      <c r="AM40" s="20" t="n">
        <v>26.1101</v>
      </c>
      <c r="AN40" s="20" t="n">
        <v>42.4912103539964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1.25" hidden="false" customHeight="false" outlineLevel="0" collapsed="false">
      <c r="A41" s="12" t="s">
        <v>37</v>
      </c>
      <c r="B41" s="20" t="n">
        <v>0.1</v>
      </c>
      <c r="C41" s="20" t="n">
        <v>23.025</v>
      </c>
      <c r="D41" s="20" t="n">
        <v>62.0001</v>
      </c>
      <c r="E41" s="12"/>
      <c r="F41" s="20" t="n">
        <v>0.051</v>
      </c>
      <c r="G41" s="20" t="n">
        <v>6.0769</v>
      </c>
      <c r="H41" s="20" t="n">
        <v>12.8001</v>
      </c>
      <c r="I41" s="12"/>
      <c r="J41" s="20" t="n">
        <v>4.9602</v>
      </c>
      <c r="K41" s="20" t="n">
        <v>65.0098</v>
      </c>
      <c r="L41" s="20" t="n">
        <v>93.3</v>
      </c>
      <c r="M41" s="12"/>
      <c r="N41" s="20" t="n">
        <v>0.877</v>
      </c>
      <c r="O41" s="20" t="n">
        <v>41.5017</v>
      </c>
      <c r="P41" s="20" t="n">
        <v>83.6</v>
      </c>
      <c r="Q41" s="12"/>
      <c r="R41" s="20" t="n">
        <v>2.079</v>
      </c>
      <c r="S41" s="20" t="n">
        <v>23.5515</v>
      </c>
      <c r="T41" s="20" t="n">
        <v>40.3958</v>
      </c>
      <c r="U41" s="12"/>
      <c r="V41" s="20" t="n">
        <v>0</v>
      </c>
      <c r="W41" s="20" t="n">
        <v>3.5235</v>
      </c>
      <c r="X41" s="20" t="n">
        <v>7.2002</v>
      </c>
      <c r="Y41" s="12"/>
      <c r="Z41" s="20" t="n">
        <v>0</v>
      </c>
      <c r="AA41" s="20" t="n">
        <v>8.1607</v>
      </c>
      <c r="AB41" s="20" t="n">
        <v>16.2999</v>
      </c>
      <c r="AC41" s="12"/>
      <c r="AD41" s="20" t="n">
        <v>0.01</v>
      </c>
      <c r="AE41" s="20" t="n">
        <v>12.0729</v>
      </c>
      <c r="AF41" s="20" t="n">
        <v>25.2</v>
      </c>
      <c r="AG41" s="12"/>
      <c r="AH41" s="20" t="n">
        <v>0.0134000000000001</v>
      </c>
      <c r="AI41" s="20" t="n">
        <v>17.6602</v>
      </c>
      <c r="AJ41" s="20" t="n">
        <v>37.2001999999999</v>
      </c>
      <c r="AK41" s="12"/>
      <c r="AL41" s="20" t="n">
        <v>8.0906</v>
      </c>
      <c r="AM41" s="20" t="n">
        <v>200.5822</v>
      </c>
      <c r="AN41" s="20" t="n">
        <v>377.9963</v>
      </c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1.25" hidden="false" customHeight="false" outlineLevel="0" collapsed="false">
      <c r="A42" s="12" t="s">
        <v>38</v>
      </c>
      <c r="B42" s="20" t="n">
        <v>0</v>
      </c>
      <c r="C42" s="20" t="n">
        <v>4.0214</v>
      </c>
      <c r="D42" s="20" t="n">
        <v>9.5025</v>
      </c>
      <c r="E42" s="12"/>
      <c r="F42" s="20" t="n">
        <v>0</v>
      </c>
      <c r="G42" s="20" t="n">
        <v>0.1194</v>
      </c>
      <c r="H42" s="20" t="n">
        <v>0.201</v>
      </c>
      <c r="I42" s="12"/>
      <c r="J42" s="20" t="n">
        <v>0.011</v>
      </c>
      <c r="K42" s="20" t="n">
        <v>16.2003</v>
      </c>
      <c r="L42" s="20" t="n">
        <v>20.0016</v>
      </c>
      <c r="M42" s="12"/>
      <c r="N42" s="20" t="n">
        <v>0.465</v>
      </c>
      <c r="O42" s="20" t="n">
        <v>7.1039</v>
      </c>
      <c r="P42" s="20" t="n">
        <v>15.9195</v>
      </c>
      <c r="Q42" s="12"/>
      <c r="R42" s="20" t="n">
        <v>0.0664</v>
      </c>
      <c r="S42" s="20" t="n">
        <v>1.4607</v>
      </c>
      <c r="T42" s="20" t="n">
        <v>2.2677</v>
      </c>
      <c r="U42" s="12"/>
      <c r="V42" s="20" t="n">
        <v>0</v>
      </c>
      <c r="W42" s="20" t="n">
        <v>0.0629</v>
      </c>
      <c r="X42" s="20" t="n">
        <v>0.2016</v>
      </c>
      <c r="Y42" s="12"/>
      <c r="Z42" s="20" t="n">
        <v>0</v>
      </c>
      <c r="AA42" s="20" t="n">
        <v>1.6285</v>
      </c>
      <c r="AB42" s="20" t="n">
        <v>4.000695555446</v>
      </c>
      <c r="AC42" s="12"/>
      <c r="AD42" s="20" t="n">
        <v>0</v>
      </c>
      <c r="AE42" s="20" t="n">
        <v>2.4129</v>
      </c>
      <c r="AF42" s="20" t="n">
        <v>3.001305192409</v>
      </c>
      <c r="AG42" s="12"/>
      <c r="AH42" s="20" t="n">
        <v>0.6611</v>
      </c>
      <c r="AI42" s="20" t="n">
        <v>10.7488</v>
      </c>
      <c r="AJ42" s="20" t="n">
        <v>16.6011</v>
      </c>
      <c r="AK42" s="12"/>
      <c r="AL42" s="20" t="n">
        <v>1.2035</v>
      </c>
      <c r="AM42" s="20" t="n">
        <v>43.7588</v>
      </c>
      <c r="AN42" s="20" t="n">
        <v>71.697000747855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1.25" hidden="false" customHeight="false" outlineLevel="0" collapsed="false">
      <c r="A43" s="12" t="s">
        <v>39</v>
      </c>
      <c r="B43" s="20" t="n">
        <v>5.8716</v>
      </c>
      <c r="C43" s="20" t="n">
        <v>89.9797</v>
      </c>
      <c r="D43" s="20" t="n">
        <v>150.0609</v>
      </c>
      <c r="E43" s="12"/>
      <c r="F43" s="20" t="n">
        <v>7.8298</v>
      </c>
      <c r="G43" s="20" t="n">
        <v>27.4876</v>
      </c>
      <c r="H43" s="20" t="n">
        <v>30.7599</v>
      </c>
      <c r="I43" s="12"/>
      <c r="J43" s="20" t="n">
        <v>56.0758</v>
      </c>
      <c r="K43" s="20" t="n">
        <v>214.6473</v>
      </c>
      <c r="L43" s="20" t="n">
        <v>235.7857</v>
      </c>
      <c r="M43" s="12"/>
      <c r="N43" s="20" t="n">
        <v>18.785</v>
      </c>
      <c r="O43" s="20" t="n">
        <v>123.6547</v>
      </c>
      <c r="P43" s="20" t="n">
        <v>127.0456</v>
      </c>
      <c r="Q43" s="12"/>
      <c r="R43" s="20" t="n">
        <v>4.809</v>
      </c>
      <c r="S43" s="20" t="n">
        <v>15.6628</v>
      </c>
      <c r="T43" s="20" t="n">
        <v>18.7652</v>
      </c>
      <c r="U43" s="12"/>
      <c r="V43" s="20" t="n">
        <v>0.3137</v>
      </c>
      <c r="W43" s="20" t="n">
        <v>10.5429</v>
      </c>
      <c r="X43" s="20" t="n">
        <v>22.9525</v>
      </c>
      <c r="Y43" s="12"/>
      <c r="Z43" s="20" t="n">
        <v>0.4048</v>
      </c>
      <c r="AA43" s="20" t="n">
        <v>7.7271</v>
      </c>
      <c r="AB43" s="20" t="n">
        <v>11.7517</v>
      </c>
      <c r="AC43" s="12"/>
      <c r="AD43" s="20" t="n">
        <v>0.1182</v>
      </c>
      <c r="AE43" s="20" t="n">
        <v>15.1171</v>
      </c>
      <c r="AF43" s="20" t="n">
        <v>24.9432</v>
      </c>
      <c r="AG43" s="12"/>
      <c r="AH43" s="20" t="n">
        <v>0.472999999999986</v>
      </c>
      <c r="AI43" s="20" t="n">
        <v>17.1259000000001</v>
      </c>
      <c r="AJ43" s="20" t="n">
        <v>35.7024999999999</v>
      </c>
      <c r="AK43" s="12"/>
      <c r="AL43" s="20" t="n">
        <v>94.6809</v>
      </c>
      <c r="AM43" s="20" t="n">
        <v>521.9451</v>
      </c>
      <c r="AN43" s="20" t="n">
        <v>657.7672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1.25" hidden="false" customHeight="false" outlineLevel="0" collapsed="false">
      <c r="A44" s="12" t="s">
        <v>40</v>
      </c>
      <c r="B44" s="20" t="n">
        <v>0.0527</v>
      </c>
      <c r="C44" s="20" t="n">
        <v>5.3002</v>
      </c>
      <c r="D44" s="20" t="n">
        <v>10.9</v>
      </c>
      <c r="E44" s="12"/>
      <c r="F44" s="20" t="n">
        <v>0.0263</v>
      </c>
      <c r="G44" s="20" t="n">
        <v>0.916</v>
      </c>
      <c r="H44" s="20" t="n">
        <v>1.6</v>
      </c>
      <c r="I44" s="12"/>
      <c r="J44" s="20" t="n">
        <v>1.0991</v>
      </c>
      <c r="K44" s="20" t="n">
        <v>37.9706</v>
      </c>
      <c r="L44" s="20" t="n">
        <v>55.2008</v>
      </c>
      <c r="M44" s="12"/>
      <c r="N44" s="20" t="n">
        <v>0.242</v>
      </c>
      <c r="O44" s="20" t="n">
        <v>17.6168</v>
      </c>
      <c r="P44" s="20" t="n">
        <v>24.4014</v>
      </c>
      <c r="Q44" s="12"/>
      <c r="R44" s="20" t="n">
        <v>0.0777</v>
      </c>
      <c r="S44" s="20" t="n">
        <v>7.1134</v>
      </c>
      <c r="T44" s="20" t="n">
        <v>10.4011</v>
      </c>
      <c r="U44" s="12"/>
      <c r="V44" s="20" t="n">
        <v>0.0591</v>
      </c>
      <c r="W44" s="20" t="n">
        <v>4.0419</v>
      </c>
      <c r="X44" s="20" t="n">
        <v>5.600167671098</v>
      </c>
      <c r="Y44" s="12"/>
      <c r="Z44" s="20" t="n">
        <v>0.0404</v>
      </c>
      <c r="AA44" s="20" t="n">
        <v>3.0182</v>
      </c>
      <c r="AB44" s="20" t="n">
        <v>4.4005</v>
      </c>
      <c r="AC44" s="12"/>
      <c r="AD44" s="20" t="n">
        <v>0.0046</v>
      </c>
      <c r="AE44" s="20" t="n">
        <v>2.4351</v>
      </c>
      <c r="AF44" s="20" t="n">
        <v>3.5</v>
      </c>
      <c r="AG44" s="12"/>
      <c r="AH44" s="20" t="n">
        <v>0.0281</v>
      </c>
      <c r="AI44" s="20" t="n">
        <v>2.1961</v>
      </c>
      <c r="AJ44" s="20" t="n">
        <v>3.40020000000001</v>
      </c>
      <c r="AK44" s="12"/>
      <c r="AL44" s="20" t="n">
        <v>1.63</v>
      </c>
      <c r="AM44" s="20" t="n">
        <v>80.6083</v>
      </c>
      <c r="AN44" s="20" t="n">
        <v>119.404167671098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" hidden="false" customHeight="false" outlineLevel="0" collapsed="false">
      <c r="A45" s="17" t="s">
        <v>41</v>
      </c>
      <c r="B45" s="18" t="n">
        <f aca="false">SUM(B30:B44)</f>
        <v>706.1625</v>
      </c>
      <c r="C45" s="18" t="n">
        <f aca="false">SUM(C30:C44)</f>
        <v>1935.586</v>
      </c>
      <c r="D45" s="18" t="n">
        <f aca="false">SUM(D30:D44)</f>
        <v>2084.39149454157</v>
      </c>
      <c r="E45" s="19"/>
      <c r="F45" s="18" t="n">
        <f aca="false">SUM(F30:F44)</f>
        <v>149.7698</v>
      </c>
      <c r="G45" s="18" t="n">
        <f aca="false">SUM(G30:G44)</f>
        <v>449.3288</v>
      </c>
      <c r="H45" s="18" t="n">
        <f aca="false">SUM(H30:H44)</f>
        <v>647.525770334772</v>
      </c>
      <c r="I45" s="19"/>
      <c r="J45" s="18" t="n">
        <f aca="false">SUM(J30:J44)</f>
        <v>847.2317</v>
      </c>
      <c r="K45" s="18" t="n">
        <f aca="false">SUM(K30:K44)</f>
        <v>1161.5516</v>
      </c>
      <c r="L45" s="18" t="n">
        <f aca="false">SUM(L30:L44)</f>
        <v>1494.78286812927</v>
      </c>
      <c r="M45" s="19"/>
      <c r="N45" s="18" t="n">
        <f aca="false">SUM(N30:N44)</f>
        <v>1222.5254</v>
      </c>
      <c r="O45" s="18" t="n">
        <f aca="false">SUM(O30:O44)</f>
        <v>1562.1614</v>
      </c>
      <c r="P45" s="18" t="n">
        <f aca="false">SUM(P30:P44)</f>
        <v>2094.41285920783</v>
      </c>
      <c r="Q45" s="19"/>
      <c r="R45" s="18" t="n">
        <f aca="false">SUM(R30:R44)</f>
        <v>402.4069</v>
      </c>
      <c r="S45" s="18" t="n">
        <f aca="false">SUM(S30:S44)</f>
        <v>510.6858</v>
      </c>
      <c r="T45" s="18" t="n">
        <f aca="false">SUM(T30:T44)</f>
        <v>611.182654872695</v>
      </c>
      <c r="U45" s="19"/>
      <c r="V45" s="18" t="n">
        <f aca="false">SUM(V30:V44)</f>
        <v>412.9378</v>
      </c>
      <c r="W45" s="18" t="n">
        <f aca="false">SUM(W30:W44)</f>
        <v>522.7957</v>
      </c>
      <c r="X45" s="18" t="n">
        <f aca="false">SUM(X30:X44)</f>
        <v>691.858742818296</v>
      </c>
      <c r="Y45" s="19"/>
      <c r="Z45" s="18" t="n">
        <f aca="false">SUM(Z30:Z44)</f>
        <v>222.6531</v>
      </c>
      <c r="AA45" s="18" t="n">
        <f aca="false">SUM(AA30:AA44)</f>
        <v>391.0981</v>
      </c>
      <c r="AB45" s="18" t="n">
        <f aca="false">SUM(AB30:AB44)</f>
        <v>487.683186282304</v>
      </c>
      <c r="AC45" s="19"/>
      <c r="AD45" s="18" t="n">
        <f aca="false">SUM(AD30:AD44)</f>
        <v>230.3119</v>
      </c>
      <c r="AE45" s="18" t="n">
        <f aca="false">SUM(AE30:AE44)</f>
        <v>563.8552</v>
      </c>
      <c r="AF45" s="18" t="n">
        <f aca="false">SUM(AF30:AF44)</f>
        <v>731.516988615082</v>
      </c>
      <c r="AG45" s="19"/>
      <c r="AH45" s="18" t="n">
        <f aca="false">SUM(AH30:AH44)</f>
        <v>315.1547</v>
      </c>
      <c r="AI45" s="18" t="n">
        <f aca="false">SUM(AI30:AI44)</f>
        <v>668.0149</v>
      </c>
      <c r="AJ45" s="18" t="n">
        <f aca="false">SUM(AJ30:AJ44)</f>
        <v>1083.6271877609</v>
      </c>
      <c r="AK45" s="19"/>
      <c r="AL45" s="18" t="n">
        <f aca="false">SUM(AL30:AL44)</f>
        <v>4509.1538</v>
      </c>
      <c r="AM45" s="18" t="n">
        <f aca="false">SUM(AM30:AM44)</f>
        <v>7765.0775</v>
      </c>
      <c r="AN45" s="18" t="n">
        <f aca="false">SUM(AN30:AN44)</f>
        <v>9926.98175256272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9" customFormat="true" ht="12.75" hidden="false" customHeight="false" outlineLevel="0" collapsed="false">
      <c r="A49" s="8" t="s">
        <v>44</v>
      </c>
    </row>
    <row r="50" customFormat="false" ht="12.7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8" t="s">
        <v>14</v>
      </c>
      <c r="B51" s="9"/>
      <c r="C51" s="8" t="s">
        <v>44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5" hidden="false" customHeight="false" outlineLevel="0" collapsed="false">
      <c r="A52" s="9" t="s">
        <v>15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2" customFormat="true" ht="11.25" hidden="false" customHeight="false" outlineLevel="0" collapsed="false">
      <c r="A53" s="10"/>
      <c r="B53" s="11" t="s">
        <v>16</v>
      </c>
      <c r="C53" s="11"/>
      <c r="D53" s="11"/>
      <c r="E53" s="10"/>
      <c r="F53" s="11" t="s">
        <v>17</v>
      </c>
      <c r="G53" s="11"/>
      <c r="H53" s="11"/>
      <c r="I53" s="10"/>
      <c r="J53" s="11" t="s">
        <v>18</v>
      </c>
      <c r="K53" s="11"/>
      <c r="L53" s="11"/>
      <c r="M53" s="10"/>
      <c r="N53" s="11" t="s">
        <v>19</v>
      </c>
      <c r="O53" s="11"/>
      <c r="P53" s="11"/>
      <c r="Q53" s="10"/>
      <c r="R53" s="11" t="s">
        <v>20</v>
      </c>
      <c r="S53" s="11"/>
      <c r="T53" s="11"/>
      <c r="U53" s="10"/>
      <c r="V53" s="11" t="s">
        <v>21</v>
      </c>
      <c r="W53" s="11"/>
      <c r="X53" s="11"/>
      <c r="Y53" s="10"/>
      <c r="Z53" s="11" t="s">
        <v>22</v>
      </c>
      <c r="AA53" s="11"/>
      <c r="AB53" s="11"/>
      <c r="AC53" s="10"/>
      <c r="AD53" s="11" t="s">
        <v>23</v>
      </c>
      <c r="AE53" s="11"/>
      <c r="AF53" s="11"/>
      <c r="AG53" s="10"/>
      <c r="AH53" s="11" t="s">
        <v>24</v>
      </c>
      <c r="AI53" s="11"/>
      <c r="AJ53" s="11"/>
      <c r="AK53" s="10"/>
      <c r="AL53" s="11" t="s">
        <v>25</v>
      </c>
      <c r="AM53" s="11"/>
      <c r="AN53" s="11"/>
    </row>
    <row r="54" customFormat="false" ht="11.25" hidden="false" customHeight="false" outlineLevel="0" collapsed="false">
      <c r="A54" s="13"/>
      <c r="B54" s="14" t="n">
        <v>2007</v>
      </c>
      <c r="C54" s="14" t="n">
        <v>2030</v>
      </c>
      <c r="D54" s="14" t="n">
        <v>2050</v>
      </c>
      <c r="E54" s="13"/>
      <c r="F54" s="14" t="n">
        <v>2007</v>
      </c>
      <c r="G54" s="14" t="n">
        <v>2030</v>
      </c>
      <c r="H54" s="14" t="n">
        <v>2050</v>
      </c>
      <c r="I54" s="13"/>
      <c r="J54" s="14" t="n">
        <v>2007</v>
      </c>
      <c r="K54" s="14" t="n">
        <v>2030</v>
      </c>
      <c r="L54" s="14" t="n">
        <v>2050</v>
      </c>
      <c r="M54" s="13"/>
      <c r="N54" s="14" t="n">
        <v>2007</v>
      </c>
      <c r="O54" s="14" t="n">
        <v>2030</v>
      </c>
      <c r="P54" s="14" t="n">
        <v>2050</v>
      </c>
      <c r="Q54" s="13"/>
      <c r="R54" s="14" t="n">
        <v>2007</v>
      </c>
      <c r="S54" s="14" t="n">
        <v>2030</v>
      </c>
      <c r="T54" s="14" t="n">
        <v>2050</v>
      </c>
      <c r="U54" s="13"/>
      <c r="V54" s="14" t="n">
        <v>2007</v>
      </c>
      <c r="W54" s="14" t="n">
        <v>2030</v>
      </c>
      <c r="X54" s="14" t="n">
        <v>2050</v>
      </c>
      <c r="Y54" s="13"/>
      <c r="Z54" s="14" t="n">
        <v>2007</v>
      </c>
      <c r="AA54" s="14" t="n">
        <v>2030</v>
      </c>
      <c r="AB54" s="14" t="n">
        <v>2050</v>
      </c>
      <c r="AC54" s="13"/>
      <c r="AD54" s="14" t="n">
        <v>2007</v>
      </c>
      <c r="AE54" s="14" t="n">
        <v>2030</v>
      </c>
      <c r="AF54" s="14" t="n">
        <v>2050</v>
      </c>
      <c r="AG54" s="13"/>
      <c r="AH54" s="14" t="n">
        <v>2007</v>
      </c>
      <c r="AI54" s="14" t="n">
        <v>2030</v>
      </c>
      <c r="AJ54" s="14" t="n">
        <v>2050</v>
      </c>
      <c r="AK54" s="13"/>
      <c r="AL54" s="14" t="n">
        <v>2007</v>
      </c>
      <c r="AM54" s="14" t="n">
        <v>2030</v>
      </c>
      <c r="AN54" s="14" t="n">
        <v>2050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1.25" hidden="false" customHeight="false" outlineLevel="0" collapsed="false">
      <c r="A55" s="12" t="s">
        <v>26</v>
      </c>
      <c r="B55" s="20" t="n">
        <v>2684.97</v>
      </c>
      <c r="C55" s="20" t="n">
        <v>3169.8043099217</v>
      </c>
      <c r="D55" s="20" t="n">
        <v>201.795493114598</v>
      </c>
      <c r="E55" s="12"/>
      <c r="F55" s="20" t="n">
        <v>536.915</v>
      </c>
      <c r="G55" s="20" t="n">
        <v>583.714234852336</v>
      </c>
      <c r="H55" s="20" t="n">
        <v>44.300843720211</v>
      </c>
      <c r="I55" s="12"/>
      <c r="J55" s="20" t="n">
        <v>1012.693</v>
      </c>
      <c r="K55" s="20" t="n">
        <v>111.642849651363</v>
      </c>
      <c r="L55" s="20" t="n">
        <v>0.000254328567932326</v>
      </c>
      <c r="M55" s="12"/>
      <c r="N55" s="20" t="n">
        <v>2265.758</v>
      </c>
      <c r="O55" s="20" t="n">
        <v>249.484930936733</v>
      </c>
      <c r="P55" s="20" t="n">
        <v>7.64599332015849</v>
      </c>
      <c r="Q55" s="12"/>
      <c r="R55" s="20" t="n">
        <v>678.869</v>
      </c>
      <c r="S55" s="20" t="n">
        <v>85.5283551972935</v>
      </c>
      <c r="T55" s="20" t="n">
        <v>17.5377565947283</v>
      </c>
      <c r="U55" s="12"/>
      <c r="V55" s="20" t="n">
        <v>399.5</v>
      </c>
      <c r="W55" s="20" t="n">
        <v>228.038926443019</v>
      </c>
      <c r="X55" s="20" t="n">
        <v>4.5233507741598</v>
      </c>
      <c r="Y55" s="12"/>
      <c r="Z55" s="20" t="n">
        <v>33.291</v>
      </c>
      <c r="AA55" s="20" t="n">
        <v>41.0953660955917</v>
      </c>
      <c r="AB55" s="20" t="n">
        <v>0.00238005632532194</v>
      </c>
      <c r="AC55" s="12"/>
      <c r="AD55" s="20" t="n">
        <v>299.279</v>
      </c>
      <c r="AE55" s="20" t="n">
        <v>510.609741970876</v>
      </c>
      <c r="AF55" s="20" t="n">
        <v>51.1401394262069</v>
      </c>
      <c r="AG55" s="21"/>
      <c r="AH55" s="20" t="n">
        <v>304.439</v>
      </c>
      <c r="AI55" s="20" t="n">
        <v>127.02067247376</v>
      </c>
      <c r="AJ55" s="20" t="n">
        <v>0.12981468916378</v>
      </c>
      <c r="AK55" s="12"/>
      <c r="AL55" s="20" t="n">
        <v>8215.714</v>
      </c>
      <c r="AM55" s="20" t="n">
        <v>5106.93938754267</v>
      </c>
      <c r="AN55" s="20" t="n">
        <v>238.076026024119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1.25" hidden="false" customHeight="false" outlineLevel="0" collapsed="false">
      <c r="A56" s="12" t="s">
        <v>27</v>
      </c>
      <c r="B56" s="20" t="n">
        <v>0</v>
      </c>
      <c r="C56" s="20" t="n">
        <v>158.781918221226</v>
      </c>
      <c r="D56" s="20" t="n">
        <v>1511.83244876235</v>
      </c>
      <c r="E56" s="12"/>
      <c r="F56" s="20" t="n">
        <v>0</v>
      </c>
      <c r="G56" s="20" t="n">
        <v>59.4141960214793</v>
      </c>
      <c r="H56" s="20" t="n">
        <v>611.864084796429</v>
      </c>
      <c r="I56" s="12"/>
      <c r="J56" s="20" t="n">
        <v>0</v>
      </c>
      <c r="K56" s="20" t="n">
        <v>275.764664321239</v>
      </c>
      <c r="L56" s="20" t="n">
        <v>477.946141413693</v>
      </c>
      <c r="M56" s="12"/>
      <c r="N56" s="20" t="n">
        <v>0</v>
      </c>
      <c r="O56" s="20" t="n">
        <v>423.32454645036</v>
      </c>
      <c r="P56" s="20" t="n">
        <v>706.378101152331</v>
      </c>
      <c r="Q56" s="12"/>
      <c r="R56" s="20" t="n">
        <v>0</v>
      </c>
      <c r="S56" s="20" t="n">
        <v>221.835247080155</v>
      </c>
      <c r="T56" s="20" t="n">
        <v>183.015974288331</v>
      </c>
      <c r="U56" s="12"/>
      <c r="V56" s="20" t="n">
        <v>0</v>
      </c>
      <c r="W56" s="20" t="n">
        <v>74.4369632706877</v>
      </c>
      <c r="X56" s="20" t="n">
        <v>160.710550036833</v>
      </c>
      <c r="Y56" s="12"/>
      <c r="Z56" s="20" t="n">
        <v>0</v>
      </c>
      <c r="AA56" s="20" t="n">
        <v>0.000227352308975495</v>
      </c>
      <c r="AB56" s="20" t="n">
        <v>0.00212154504493278</v>
      </c>
      <c r="AC56" s="12"/>
      <c r="AD56" s="20" t="n">
        <v>0</v>
      </c>
      <c r="AE56" s="20" t="n">
        <v>98.2679335754296</v>
      </c>
      <c r="AF56" s="20" t="n">
        <v>812.144257365277</v>
      </c>
      <c r="AG56" s="21"/>
      <c r="AH56" s="20" t="n">
        <v>0</v>
      </c>
      <c r="AI56" s="20" t="n">
        <v>135.213107951109</v>
      </c>
      <c r="AJ56" s="20" t="n">
        <v>282.228806366644</v>
      </c>
      <c r="AK56" s="12"/>
      <c r="AL56" s="20" t="n">
        <v>0</v>
      </c>
      <c r="AM56" s="20" t="n">
        <v>1447.038804244</v>
      </c>
      <c r="AN56" s="20" t="n">
        <v>4746.12248572694</v>
      </c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1.25" hidden="false" customHeight="false" outlineLevel="0" collapsed="false">
      <c r="A57" s="12" t="s">
        <v>28</v>
      </c>
      <c r="B57" s="20" t="n">
        <v>40.855</v>
      </c>
      <c r="C57" s="20" t="n">
        <v>621.269361119749</v>
      </c>
      <c r="D57" s="20" t="n">
        <v>1957.74858693407</v>
      </c>
      <c r="E57" s="12"/>
      <c r="F57" s="20" t="n">
        <v>65.759</v>
      </c>
      <c r="G57" s="20" t="n">
        <v>272.198521941669</v>
      </c>
      <c r="H57" s="20" t="n">
        <v>466.744011879459</v>
      </c>
      <c r="I57" s="12"/>
      <c r="J57" s="20" t="n">
        <v>801.954</v>
      </c>
      <c r="K57" s="20" t="n">
        <v>401.719387826984</v>
      </c>
      <c r="L57" s="20" t="n">
        <v>65.5268250732684</v>
      </c>
      <c r="M57" s="12"/>
      <c r="N57" s="20" t="n">
        <v>1081.507</v>
      </c>
      <c r="O57" s="20" t="n">
        <v>777.179199724373</v>
      </c>
      <c r="P57" s="20" t="n">
        <v>193.513380274716</v>
      </c>
      <c r="Q57" s="12"/>
      <c r="R57" s="20" t="n">
        <v>423.389</v>
      </c>
      <c r="S57" s="20" t="n">
        <v>187.340717502908</v>
      </c>
      <c r="T57" s="20" t="n">
        <v>34.6003458358129</v>
      </c>
      <c r="U57" s="12"/>
      <c r="V57" s="20" t="n">
        <v>651.065</v>
      </c>
      <c r="W57" s="20" t="n">
        <v>554.41795761468</v>
      </c>
      <c r="X57" s="20" t="n">
        <v>469.732716852628</v>
      </c>
      <c r="Y57" s="12"/>
      <c r="Z57" s="20" t="n">
        <v>128.404</v>
      </c>
      <c r="AA57" s="20" t="n">
        <v>58.0618158942875</v>
      </c>
      <c r="AB57" s="20" t="n">
        <v>5.83655818930676</v>
      </c>
      <c r="AC57" s="12"/>
      <c r="AD57" s="20" t="n">
        <v>358.877</v>
      </c>
      <c r="AE57" s="20" t="n">
        <v>375.134118489795</v>
      </c>
      <c r="AF57" s="20" t="n">
        <v>369.920183580031</v>
      </c>
      <c r="AG57" s="21"/>
      <c r="AH57" s="20" t="n">
        <v>574.346</v>
      </c>
      <c r="AI57" s="20" t="n">
        <v>586.386036886941</v>
      </c>
      <c r="AJ57" s="20" t="n">
        <v>717.226809326364</v>
      </c>
      <c r="AK57" s="12"/>
      <c r="AL57" s="20" t="n">
        <v>4126.156</v>
      </c>
      <c r="AM57" s="20" t="n">
        <v>3833.70711700138</v>
      </c>
      <c r="AN57" s="20" t="n">
        <v>4280.84941794566</v>
      </c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1.25" hidden="false" customHeight="false" outlineLevel="0" collapsed="false">
      <c r="A58" s="12" t="s">
        <v>29</v>
      </c>
      <c r="B58" s="20" t="n">
        <v>0</v>
      </c>
      <c r="C58" s="20" t="n">
        <v>31.6297878894229</v>
      </c>
      <c r="D58" s="20" t="n">
        <v>377.398928042079</v>
      </c>
      <c r="E58" s="12"/>
      <c r="F58" s="20" t="n">
        <v>0</v>
      </c>
      <c r="G58" s="20" t="n">
        <v>20.1254979632709</v>
      </c>
      <c r="H58" s="20" t="n">
        <v>152.535715133506</v>
      </c>
      <c r="I58" s="12"/>
      <c r="J58" s="20" t="n">
        <v>0</v>
      </c>
      <c r="K58" s="20" t="n">
        <v>14.7167742715134</v>
      </c>
      <c r="L58" s="20" t="n">
        <v>131.593590285257</v>
      </c>
      <c r="M58" s="12"/>
      <c r="N58" s="20" t="n">
        <v>0</v>
      </c>
      <c r="O58" s="20" t="n">
        <v>33.5492407009655</v>
      </c>
      <c r="P58" s="20" t="n">
        <v>368.109864031433</v>
      </c>
      <c r="Q58" s="12"/>
      <c r="R58" s="20" t="n">
        <v>0</v>
      </c>
      <c r="S58" s="20" t="n">
        <v>16.8836214719608</v>
      </c>
      <c r="T58" s="20" t="n">
        <v>65.1466248664626</v>
      </c>
      <c r="U58" s="12"/>
      <c r="V58" s="20" t="n">
        <v>0</v>
      </c>
      <c r="W58" s="20" t="n">
        <v>27.381042345832</v>
      </c>
      <c r="X58" s="20" t="n">
        <v>249.515597001847</v>
      </c>
      <c r="Y58" s="12"/>
      <c r="Z58" s="20" t="n">
        <v>0</v>
      </c>
      <c r="AA58" s="20" t="n">
        <v>0.000162214897522612</v>
      </c>
      <c r="AB58" s="20" t="n">
        <v>27.4884162937663</v>
      </c>
      <c r="AC58" s="12"/>
      <c r="AD58" s="20" t="n">
        <v>0</v>
      </c>
      <c r="AE58" s="20" t="n">
        <v>28.7176339405175</v>
      </c>
      <c r="AF58" s="20" t="n">
        <v>120.337376985621</v>
      </c>
      <c r="AG58" s="21"/>
      <c r="AH58" s="20" t="n">
        <v>0</v>
      </c>
      <c r="AI58" s="20" t="n">
        <v>52.4119805707476</v>
      </c>
      <c r="AJ58" s="20" t="n">
        <v>322.764888693293</v>
      </c>
      <c r="AK58" s="12"/>
      <c r="AL58" s="20" t="n">
        <v>0</v>
      </c>
      <c r="AM58" s="20" t="n">
        <v>225.415741369128</v>
      </c>
      <c r="AN58" s="20" t="n">
        <v>1814.89100133326</v>
      </c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1.25" hidden="false" customHeight="false" outlineLevel="0" collapsed="false">
      <c r="A59" s="12" t="s">
        <v>30</v>
      </c>
      <c r="B59" s="20" t="n">
        <v>2.31</v>
      </c>
      <c r="C59" s="20" t="n">
        <v>179.946806336785</v>
      </c>
      <c r="D59" s="20" t="n">
        <v>345.609530823839</v>
      </c>
      <c r="E59" s="12"/>
      <c r="F59" s="20" t="n">
        <v>1.951</v>
      </c>
      <c r="G59" s="20" t="n">
        <v>75.8406508680458</v>
      </c>
      <c r="H59" s="20" t="n">
        <v>139.752532556197</v>
      </c>
      <c r="I59" s="12"/>
      <c r="J59" s="20" t="n">
        <v>108.094</v>
      </c>
      <c r="K59" s="20" t="n">
        <v>235.654345893021</v>
      </c>
      <c r="L59" s="20" t="n">
        <v>307.867371401226</v>
      </c>
      <c r="M59" s="12"/>
      <c r="N59" s="20" t="n">
        <v>82.764</v>
      </c>
      <c r="O59" s="20" t="n">
        <v>748.107572023877</v>
      </c>
      <c r="P59" s="20" t="n">
        <v>621.032369179507</v>
      </c>
      <c r="Q59" s="12"/>
      <c r="R59" s="20" t="n">
        <v>26.4</v>
      </c>
      <c r="S59" s="20" t="n">
        <v>81.3519234856563</v>
      </c>
      <c r="T59" s="20" t="n">
        <v>93.8797019280144</v>
      </c>
      <c r="U59" s="12"/>
      <c r="V59" s="20" t="n">
        <v>2.379</v>
      </c>
      <c r="W59" s="20" t="n">
        <v>84.1217963067454</v>
      </c>
      <c r="X59" s="20" t="n">
        <v>155.938104429149</v>
      </c>
      <c r="Y59" s="12"/>
      <c r="Z59" s="20" t="n">
        <v>26.155</v>
      </c>
      <c r="AA59" s="20" t="n">
        <v>63.6750169545228</v>
      </c>
      <c r="AB59" s="20" t="n">
        <v>59.1966785311279</v>
      </c>
      <c r="AC59" s="12"/>
      <c r="AD59" s="20" t="n">
        <v>7.885</v>
      </c>
      <c r="AE59" s="20" t="n">
        <v>143.424491947819</v>
      </c>
      <c r="AF59" s="20" t="n">
        <v>194.793317991642</v>
      </c>
      <c r="AG59" s="21"/>
      <c r="AH59" s="20" t="n">
        <v>0.77300000000003</v>
      </c>
      <c r="AI59" s="20" t="n">
        <v>185.957310176101</v>
      </c>
      <c r="AJ59" s="20" t="n">
        <v>230.506559838216</v>
      </c>
      <c r="AK59" s="12"/>
      <c r="AL59" s="20" t="n">
        <v>258.711</v>
      </c>
      <c r="AM59" s="20" t="n">
        <v>1798.07991399257</v>
      </c>
      <c r="AN59" s="20" t="n">
        <v>2148.57616667892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1.25" hidden="false" customHeight="false" outlineLevel="0" collapsed="false">
      <c r="A60" s="12" t="s">
        <v>31</v>
      </c>
      <c r="B60" s="20" t="n">
        <v>0</v>
      </c>
      <c r="C60" s="20" t="n">
        <v>2.17955304601397</v>
      </c>
      <c r="D60" s="20" t="n">
        <v>55.4098375171916</v>
      </c>
      <c r="E60" s="12"/>
      <c r="F60" s="20" t="n">
        <v>0</v>
      </c>
      <c r="G60" s="20" t="n">
        <v>0.998520512367108</v>
      </c>
      <c r="H60" s="20" t="n">
        <v>19.10787514475</v>
      </c>
      <c r="I60" s="12"/>
      <c r="J60" s="20" t="n">
        <v>0</v>
      </c>
      <c r="K60" s="20" t="n">
        <v>3.17944490456192</v>
      </c>
      <c r="L60" s="20" t="n">
        <v>19.4942014036257</v>
      </c>
      <c r="M60" s="12"/>
      <c r="N60" s="20" t="n">
        <v>0</v>
      </c>
      <c r="O60" s="20" t="n">
        <v>34.0916729689664</v>
      </c>
      <c r="P60" s="20" t="n">
        <v>67.6619831294729</v>
      </c>
      <c r="Q60" s="12"/>
      <c r="R60" s="20" t="n">
        <v>0</v>
      </c>
      <c r="S60" s="20" t="n">
        <v>13.2548721070497</v>
      </c>
      <c r="T60" s="20" t="n">
        <v>29.5865963630073</v>
      </c>
      <c r="U60" s="12"/>
      <c r="V60" s="20" t="n">
        <v>0</v>
      </c>
      <c r="W60" s="20" t="n">
        <v>7.26750210741615</v>
      </c>
      <c r="X60" s="20" t="n">
        <v>22.7994709235552</v>
      </c>
      <c r="Y60" s="12"/>
      <c r="Z60" s="20" t="n">
        <v>0</v>
      </c>
      <c r="AA60" s="20" t="n">
        <v>3.84233741628054</v>
      </c>
      <c r="AB60" s="20" t="n">
        <v>11.102933325068</v>
      </c>
      <c r="AC60" s="12"/>
      <c r="AD60" s="20" t="n">
        <v>0</v>
      </c>
      <c r="AE60" s="20" t="n">
        <v>7.43871845562964</v>
      </c>
      <c r="AF60" s="20" t="n">
        <v>33.8034516510666</v>
      </c>
      <c r="AG60" s="21"/>
      <c r="AH60" s="20" t="n">
        <v>0</v>
      </c>
      <c r="AI60" s="20" t="n">
        <v>12.0389074241295</v>
      </c>
      <c r="AJ60" s="20" t="n">
        <v>52.1064270144315</v>
      </c>
      <c r="AK60" s="12"/>
      <c r="AL60" s="20" t="n">
        <v>0</v>
      </c>
      <c r="AM60" s="20" t="n">
        <v>84.291528942415</v>
      </c>
      <c r="AN60" s="20" t="n">
        <v>311.072776472169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1.25" hidden="false" customHeight="false" outlineLevel="0" collapsed="false">
      <c r="A61" s="12" t="s">
        <v>32</v>
      </c>
      <c r="B61" s="20" t="n">
        <v>33.745</v>
      </c>
      <c r="C61" s="20" t="n">
        <v>56.7747677082773</v>
      </c>
      <c r="D61" s="20" t="n">
        <v>87.8710359603083</v>
      </c>
      <c r="E61" s="12"/>
      <c r="F61" s="20" t="n">
        <v>35.522</v>
      </c>
      <c r="G61" s="20" t="n">
        <v>32.940823268487</v>
      </c>
      <c r="H61" s="20" t="n">
        <v>30.3458273847035</v>
      </c>
      <c r="I61" s="12"/>
      <c r="J61" s="20" t="n">
        <v>109.894</v>
      </c>
      <c r="K61" s="20" t="n">
        <v>43.305443708501</v>
      </c>
      <c r="L61" s="20" t="n">
        <v>0.866564259000139</v>
      </c>
      <c r="M61" s="12"/>
      <c r="N61" s="20" t="n">
        <v>140.24</v>
      </c>
      <c r="O61" s="20" t="n">
        <v>46.8655125541902</v>
      </c>
      <c r="P61" s="20" t="n">
        <v>2.24175851075744</v>
      </c>
      <c r="Q61" s="12"/>
      <c r="R61" s="20" t="n">
        <v>183.638</v>
      </c>
      <c r="S61" s="20" t="n">
        <v>75.5868337016721</v>
      </c>
      <c r="T61" s="20" t="n">
        <v>28.2028128991637</v>
      </c>
      <c r="U61" s="12"/>
      <c r="V61" s="20" t="n">
        <v>46.879</v>
      </c>
      <c r="W61" s="20" t="n">
        <v>21.3391847616617</v>
      </c>
      <c r="X61" s="20" t="n">
        <v>63.8604395254845</v>
      </c>
      <c r="Y61" s="12"/>
      <c r="Z61" s="20" t="n">
        <v>124.908</v>
      </c>
      <c r="AA61" s="20" t="n">
        <v>74.5095927480502</v>
      </c>
      <c r="AB61" s="20" t="n">
        <v>0.377676729284</v>
      </c>
      <c r="AC61" s="12"/>
      <c r="AD61" s="20" t="n">
        <v>124.363</v>
      </c>
      <c r="AE61" s="20" t="n">
        <v>68.1592403974392</v>
      </c>
      <c r="AF61" s="20" t="n">
        <v>5.04082436801572</v>
      </c>
      <c r="AG61" s="21"/>
      <c r="AH61" s="20" t="n">
        <v>318.049</v>
      </c>
      <c r="AI61" s="20" t="n">
        <v>308.498551194592</v>
      </c>
      <c r="AJ61" s="20" t="n">
        <v>7.66504817201072</v>
      </c>
      <c r="AK61" s="12"/>
      <c r="AL61" s="20" t="n">
        <v>1117.238</v>
      </c>
      <c r="AM61" s="20" t="n">
        <v>727.979950042871</v>
      </c>
      <c r="AN61" s="20" t="n">
        <v>226.471987808728</v>
      </c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1.25" hidden="false" customHeight="false" outlineLevel="0" collapsed="false">
      <c r="A62" s="12" t="s">
        <v>33</v>
      </c>
      <c r="B62" s="20" t="n">
        <v>62.13</v>
      </c>
      <c r="C62" s="20" t="n">
        <v>974.301166666667</v>
      </c>
      <c r="D62" s="20" t="n">
        <v>2621.09188888889</v>
      </c>
      <c r="E62" s="12"/>
      <c r="F62" s="20" t="n">
        <v>16.776</v>
      </c>
      <c r="G62" s="20" t="n">
        <v>259.169888888889</v>
      </c>
      <c r="H62" s="20" t="n">
        <v>1018.13975</v>
      </c>
      <c r="I62" s="12"/>
      <c r="J62" s="20" t="n">
        <v>925.322</v>
      </c>
      <c r="K62" s="20" t="n">
        <v>1029.32272222222</v>
      </c>
      <c r="L62" s="20" t="n">
        <v>1273.34477777778</v>
      </c>
      <c r="M62" s="12"/>
      <c r="N62" s="20" t="n">
        <v>940.547</v>
      </c>
      <c r="O62" s="20" t="n">
        <v>1423.57138888889</v>
      </c>
      <c r="P62" s="20" t="n">
        <v>2126.60802777778</v>
      </c>
      <c r="Q62" s="12"/>
      <c r="R62" s="20" t="n">
        <v>406.769</v>
      </c>
      <c r="S62" s="20" t="n">
        <v>902.689944444445</v>
      </c>
      <c r="T62" s="20" t="n">
        <v>1230.0615</v>
      </c>
      <c r="U62" s="12"/>
      <c r="V62" s="20" t="n">
        <v>293.014</v>
      </c>
      <c r="W62" s="20" t="n">
        <v>455.994</v>
      </c>
      <c r="X62" s="20" t="n">
        <v>672.023166666667</v>
      </c>
      <c r="Y62" s="12"/>
      <c r="Z62" s="20" t="n">
        <v>19.567</v>
      </c>
      <c r="AA62" s="20" t="n">
        <v>87.7751111111111</v>
      </c>
      <c r="AB62" s="20" t="n">
        <v>228.635916666667</v>
      </c>
      <c r="AC62" s="12"/>
      <c r="AD62" s="20" t="n">
        <v>43.616</v>
      </c>
      <c r="AE62" s="20" t="n">
        <v>154.263611111111</v>
      </c>
      <c r="AF62" s="20" t="n">
        <v>311.260305555556</v>
      </c>
      <c r="AG62" s="21"/>
      <c r="AH62" s="20" t="n">
        <v>11.3169999999999</v>
      </c>
      <c r="AI62" s="20" t="n">
        <v>74.7176666666659</v>
      </c>
      <c r="AJ62" s="20" t="n">
        <v>127.247666666667</v>
      </c>
      <c r="AK62" s="12"/>
      <c r="AL62" s="20" t="n">
        <v>2719.058</v>
      </c>
      <c r="AM62" s="20" t="n">
        <v>5361.8055</v>
      </c>
      <c r="AN62" s="20" t="n">
        <v>9608.413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1.25" hidden="false" customHeight="false" outlineLevel="0" collapsed="false">
      <c r="A63" s="12" t="s">
        <v>34</v>
      </c>
      <c r="B63" s="20" t="n">
        <v>485.264</v>
      </c>
      <c r="C63" s="20" t="n">
        <v>1057.00449756184</v>
      </c>
      <c r="D63" s="20" t="n">
        <v>1280.47200290902</v>
      </c>
      <c r="E63" s="12"/>
      <c r="F63" s="20" t="n">
        <v>123.826</v>
      </c>
      <c r="G63" s="20" t="n">
        <v>262.882722222222</v>
      </c>
      <c r="H63" s="20" t="n">
        <v>368.463638888889</v>
      </c>
      <c r="I63" s="12"/>
      <c r="J63" s="20" t="n">
        <v>497.602</v>
      </c>
      <c r="K63" s="20" t="n">
        <v>672.566025835826</v>
      </c>
      <c r="L63" s="20" t="n">
        <v>741.968042668116</v>
      </c>
      <c r="M63" s="12"/>
      <c r="N63" s="20" t="n">
        <v>645.302</v>
      </c>
      <c r="O63" s="20" t="n">
        <v>809.388091653397</v>
      </c>
      <c r="P63" s="20" t="n">
        <v>824.169087179404</v>
      </c>
      <c r="Q63" s="12"/>
      <c r="R63" s="20" t="n">
        <v>115.552</v>
      </c>
      <c r="S63" s="20" t="n">
        <v>136.705478665677</v>
      </c>
      <c r="T63" s="20" t="n">
        <v>147.07115284034</v>
      </c>
      <c r="U63" s="12"/>
      <c r="V63" s="20" t="n">
        <v>291.28</v>
      </c>
      <c r="W63" s="20" t="n">
        <v>440.599366256077</v>
      </c>
      <c r="X63" s="20" t="n">
        <v>490.806472736297</v>
      </c>
      <c r="Y63" s="12"/>
      <c r="Z63" s="20" t="n">
        <v>668.938</v>
      </c>
      <c r="AA63" s="20" t="n">
        <v>1046.07983409096</v>
      </c>
      <c r="AB63" s="20" t="n">
        <v>1284.44727335394</v>
      </c>
      <c r="AC63" s="12"/>
      <c r="AD63" s="20" t="n">
        <v>132.226</v>
      </c>
      <c r="AE63" s="20" t="n">
        <v>186.050166666667</v>
      </c>
      <c r="AF63" s="20" t="n">
        <v>205.716777777778</v>
      </c>
      <c r="AG63" s="21"/>
      <c r="AH63" s="20" t="n">
        <v>118.341</v>
      </c>
      <c r="AI63" s="20" t="n">
        <v>325.961948517448</v>
      </c>
      <c r="AJ63" s="20" t="n">
        <v>406.079879895844</v>
      </c>
      <c r="AK63" s="12"/>
      <c r="AL63" s="20" t="n">
        <v>3078.331</v>
      </c>
      <c r="AM63" s="20" t="n">
        <v>4937.23813147011</v>
      </c>
      <c r="AN63" s="20" t="n">
        <v>5749.19432824963</v>
      </c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1.25" hidden="false" customHeight="false" outlineLevel="0" collapsed="false">
      <c r="A64" s="12" t="s">
        <v>35</v>
      </c>
      <c r="B64" s="20" t="n">
        <v>0</v>
      </c>
      <c r="C64" s="20" t="n">
        <v>7.86311111111111</v>
      </c>
      <c r="D64" s="20" t="n">
        <v>28.7261944444444</v>
      </c>
      <c r="E64" s="12"/>
      <c r="F64" s="20" t="n">
        <v>0</v>
      </c>
      <c r="G64" s="20" t="n">
        <v>5.13155555555556</v>
      </c>
      <c r="H64" s="20" t="n">
        <v>21.4785555555556</v>
      </c>
      <c r="I64" s="12"/>
      <c r="J64" s="20" t="n">
        <v>0.519</v>
      </c>
      <c r="K64" s="20" t="n">
        <v>18.9535555555556</v>
      </c>
      <c r="L64" s="20" t="n">
        <v>31.4557777777778</v>
      </c>
      <c r="M64" s="12"/>
      <c r="N64" s="20" t="n">
        <v>0.031</v>
      </c>
      <c r="O64" s="20" t="n">
        <v>4.22777777777778</v>
      </c>
      <c r="P64" s="20" t="n">
        <v>17.3163888888889</v>
      </c>
      <c r="Q64" s="12"/>
      <c r="R64" s="20" t="n">
        <v>0</v>
      </c>
      <c r="S64" s="20" t="n">
        <v>4.28277777777778</v>
      </c>
      <c r="T64" s="20" t="n">
        <v>13.8400277777778</v>
      </c>
      <c r="U64" s="12"/>
      <c r="V64" s="20" t="n">
        <v>0</v>
      </c>
      <c r="W64" s="20" t="n">
        <v>0.0822777777777778</v>
      </c>
      <c r="X64" s="20" t="n">
        <v>0.415777777777778</v>
      </c>
      <c r="Y64" s="12"/>
      <c r="Z64" s="20" t="n">
        <v>0</v>
      </c>
      <c r="AA64" s="20" t="n">
        <v>0.0972222222222222</v>
      </c>
      <c r="AB64" s="20" t="n">
        <v>0.416666666666667</v>
      </c>
      <c r="AC64" s="12"/>
      <c r="AD64" s="20" t="n">
        <v>0</v>
      </c>
      <c r="AE64" s="20" t="n">
        <v>0.166666666666667</v>
      </c>
      <c r="AF64" s="20" t="n">
        <v>3.26255555555556</v>
      </c>
      <c r="AG64" s="21"/>
      <c r="AH64" s="20" t="n">
        <v>2.77555756156289E-017</v>
      </c>
      <c r="AI64" s="20" t="n">
        <v>3.03272222222222</v>
      </c>
      <c r="AJ64" s="20" t="n">
        <v>16.0075277777777</v>
      </c>
      <c r="AK64" s="12"/>
      <c r="AL64" s="20" t="n">
        <v>0.55</v>
      </c>
      <c r="AM64" s="20" t="n">
        <v>43.8376666666667</v>
      </c>
      <c r="AN64" s="20" t="n">
        <v>132.919472222222</v>
      </c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1.25" hidden="false" customHeight="false" outlineLevel="0" collapsed="false">
      <c r="A65" s="12" t="s">
        <v>36</v>
      </c>
      <c r="B65" s="20" t="n">
        <v>0</v>
      </c>
      <c r="C65" s="20" t="n">
        <v>12.5417862063581</v>
      </c>
      <c r="D65" s="20" t="n">
        <v>56.5188539417936</v>
      </c>
      <c r="E65" s="12"/>
      <c r="F65" s="20" t="n">
        <v>0</v>
      </c>
      <c r="G65" s="20" t="n">
        <v>2.36244444444444</v>
      </c>
      <c r="H65" s="20" t="n">
        <v>11.3125277777778</v>
      </c>
      <c r="I65" s="12"/>
      <c r="J65" s="20" t="n">
        <v>9.508</v>
      </c>
      <c r="K65" s="20" t="n">
        <v>34.018970885717</v>
      </c>
      <c r="L65" s="20" t="n">
        <v>72.4090517835186</v>
      </c>
      <c r="M65" s="12"/>
      <c r="N65" s="20" t="n">
        <v>24.202</v>
      </c>
      <c r="O65" s="20" t="n">
        <v>86.1704535569677</v>
      </c>
      <c r="P65" s="20" t="n">
        <v>239.353265350361</v>
      </c>
      <c r="Q65" s="12"/>
      <c r="R65" s="20" t="n">
        <v>6.434</v>
      </c>
      <c r="S65" s="20" t="n">
        <v>20.0374789378302</v>
      </c>
      <c r="T65" s="20" t="n">
        <v>54.9780851754372</v>
      </c>
      <c r="U65" s="12"/>
      <c r="V65" s="20" t="n">
        <v>0.485</v>
      </c>
      <c r="W65" s="20" t="n">
        <v>28.2444081328141</v>
      </c>
      <c r="X65" s="20" t="n">
        <v>124.039250573076</v>
      </c>
      <c r="Y65" s="12"/>
      <c r="Z65" s="20" t="n">
        <v>2.864</v>
      </c>
      <c r="AA65" s="20" t="n">
        <v>18.2222470970362</v>
      </c>
      <c r="AB65" s="20" t="n">
        <v>65.0205838418464</v>
      </c>
      <c r="AC65" s="12"/>
      <c r="AD65" s="20" t="n">
        <v>17.239</v>
      </c>
      <c r="AE65" s="20" t="n">
        <v>94.6976900646209</v>
      </c>
      <c r="AF65" s="20" t="n">
        <v>319.694861111111</v>
      </c>
      <c r="AG65" s="21"/>
      <c r="AH65" s="20" t="n">
        <v>1.02</v>
      </c>
      <c r="AI65" s="20" t="n">
        <v>14.4666870305526</v>
      </c>
      <c r="AJ65" s="20" t="n">
        <v>61.499111111111</v>
      </c>
      <c r="AK65" s="12"/>
      <c r="AL65" s="20" t="n">
        <v>61.752</v>
      </c>
      <c r="AM65" s="20" t="n">
        <v>310.762166356341</v>
      </c>
      <c r="AN65" s="20" t="n">
        <v>1004.82559066603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1.25" hidden="false" customHeight="false" outlineLevel="0" collapsed="false">
      <c r="A66" s="12" t="s">
        <v>37</v>
      </c>
      <c r="B66" s="20" t="n">
        <v>0.116</v>
      </c>
      <c r="C66" s="20" t="n">
        <v>91.2223923773257</v>
      </c>
      <c r="D66" s="20" t="n">
        <v>454.307175147961</v>
      </c>
      <c r="E66" s="12"/>
      <c r="F66" s="20" t="n">
        <v>0.019</v>
      </c>
      <c r="G66" s="20" t="n">
        <v>28.2708255878134</v>
      </c>
      <c r="H66" s="20" t="n">
        <v>183.461510286319</v>
      </c>
      <c r="I66" s="12"/>
      <c r="J66" s="20" t="n">
        <v>3.78</v>
      </c>
      <c r="K66" s="20" t="n">
        <v>97.6694354246246</v>
      </c>
      <c r="L66" s="20" t="n">
        <v>167.753562269696</v>
      </c>
      <c r="M66" s="12"/>
      <c r="N66" s="20" t="n">
        <v>0.051</v>
      </c>
      <c r="O66" s="20" t="n">
        <v>147.957410574734</v>
      </c>
      <c r="P66" s="20" t="n">
        <v>285.843094617583</v>
      </c>
      <c r="Q66" s="12"/>
      <c r="R66" s="20" t="n">
        <v>0.089</v>
      </c>
      <c r="S66" s="20" t="n">
        <v>51.9952872045613</v>
      </c>
      <c r="T66" s="20" t="n">
        <v>178.66491964483</v>
      </c>
      <c r="U66" s="12"/>
      <c r="V66" s="20" t="n">
        <v>0</v>
      </c>
      <c r="W66" s="20" t="n">
        <v>12.8964109790928</v>
      </c>
      <c r="X66" s="20" t="n">
        <v>72.9630080228527</v>
      </c>
      <c r="Y66" s="12"/>
      <c r="Z66" s="20" t="n">
        <v>0</v>
      </c>
      <c r="AA66" s="20" t="n">
        <v>42.9005978681847</v>
      </c>
      <c r="AB66" s="20" t="n">
        <v>315.028541051413</v>
      </c>
      <c r="AC66" s="12"/>
      <c r="AD66" s="20" t="n">
        <v>0.02</v>
      </c>
      <c r="AE66" s="20" t="n">
        <v>48.6706267660665</v>
      </c>
      <c r="AF66" s="20" t="n">
        <v>230.340294393301</v>
      </c>
      <c r="AG66" s="21"/>
      <c r="AH66" s="20" t="n">
        <v>0.0289000000000003</v>
      </c>
      <c r="AI66" s="20" t="n">
        <v>124.257431956528</v>
      </c>
      <c r="AJ66" s="20" t="n">
        <v>580.688619081691</v>
      </c>
      <c r="AK66" s="12"/>
      <c r="AL66" s="20" t="n">
        <v>4.1039</v>
      </c>
      <c r="AM66" s="20" t="n">
        <v>645.840418738931</v>
      </c>
      <c r="AN66" s="20" t="n">
        <v>2469.05072451565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1.25" hidden="false" customHeight="false" outlineLevel="0" collapsed="false">
      <c r="A67" s="12" t="s">
        <v>38</v>
      </c>
      <c r="B67" s="20" t="n">
        <v>0</v>
      </c>
      <c r="C67" s="20" t="n">
        <v>51.6890750582392</v>
      </c>
      <c r="D67" s="20" t="n">
        <v>241.370024989639</v>
      </c>
      <c r="E67" s="12"/>
      <c r="F67" s="20" t="n">
        <v>0</v>
      </c>
      <c r="G67" s="20" t="n">
        <v>75.6069538927851</v>
      </c>
      <c r="H67" s="20" t="n">
        <v>505.380491388471</v>
      </c>
      <c r="I67" s="12"/>
      <c r="J67" s="20" t="n">
        <v>0.008</v>
      </c>
      <c r="K67" s="20" t="n">
        <v>46.0606143357865</v>
      </c>
      <c r="L67" s="20" t="n">
        <v>93.8813021369989</v>
      </c>
      <c r="M67" s="12"/>
      <c r="N67" s="20" t="n">
        <v>0.673</v>
      </c>
      <c r="O67" s="20" t="n">
        <v>79.2965633429751</v>
      </c>
      <c r="P67" s="20" t="n">
        <v>256.878253048881</v>
      </c>
      <c r="Q67" s="12"/>
      <c r="R67" s="20" t="n">
        <v>0</v>
      </c>
      <c r="S67" s="20" t="n">
        <v>9.11298493922372</v>
      </c>
      <c r="T67" s="20" t="n">
        <v>32.4826079733778</v>
      </c>
      <c r="U67" s="12"/>
      <c r="V67" s="20" t="n">
        <v>0</v>
      </c>
      <c r="W67" s="20" t="n">
        <v>101.56701724434</v>
      </c>
      <c r="X67" s="20" t="n">
        <v>255.862935313833</v>
      </c>
      <c r="Y67" s="12"/>
      <c r="Z67" s="20" t="n">
        <v>0</v>
      </c>
      <c r="AA67" s="20" t="n">
        <v>26.3214786155324</v>
      </c>
      <c r="AB67" s="20" t="n">
        <v>240.503155590492</v>
      </c>
      <c r="AC67" s="12"/>
      <c r="AD67" s="20" t="n">
        <v>0</v>
      </c>
      <c r="AE67" s="20" t="n">
        <v>6.46173</v>
      </c>
      <c r="AF67" s="20" t="n">
        <v>14.4024633244933</v>
      </c>
      <c r="AG67" s="21"/>
      <c r="AH67" s="20" t="n">
        <v>0</v>
      </c>
      <c r="AI67" s="20" t="n">
        <v>141.173441968763</v>
      </c>
      <c r="AJ67" s="20" t="n">
        <v>847.990607357798</v>
      </c>
      <c r="AK67" s="12"/>
      <c r="AL67" s="20" t="n">
        <v>0.681</v>
      </c>
      <c r="AM67" s="20" t="n">
        <v>537.289859397645</v>
      </c>
      <c r="AN67" s="20" t="n">
        <v>2488.75184112398</v>
      </c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1.25" hidden="false" customHeight="false" outlineLevel="0" collapsed="false">
      <c r="A68" s="12" t="s">
        <v>39</v>
      </c>
      <c r="B68" s="20" t="n">
        <v>8.791</v>
      </c>
      <c r="C68" s="20" t="n">
        <v>445.882453617861</v>
      </c>
      <c r="D68" s="20" t="n">
        <v>594.920083333334</v>
      </c>
      <c r="E68" s="12"/>
      <c r="F68" s="20" t="n">
        <v>11.5754</v>
      </c>
      <c r="G68" s="20" t="n">
        <v>74.2526596719278</v>
      </c>
      <c r="H68" s="20" t="n">
        <v>133.41164582366</v>
      </c>
      <c r="I68" s="12"/>
      <c r="J68" s="20" t="n">
        <v>105.23</v>
      </c>
      <c r="K68" s="20" t="n">
        <v>499.417771809701</v>
      </c>
      <c r="L68" s="20" t="n">
        <v>616.243026625432</v>
      </c>
      <c r="M68" s="12"/>
      <c r="N68" s="20" t="n">
        <v>37.889</v>
      </c>
      <c r="O68" s="20" t="n">
        <v>573.649485110863</v>
      </c>
      <c r="P68" s="20" t="n">
        <v>887.229857930935</v>
      </c>
      <c r="Q68" s="12"/>
      <c r="R68" s="20" t="n">
        <v>6.548</v>
      </c>
      <c r="S68" s="20" t="n">
        <v>65.9111111790844</v>
      </c>
      <c r="T68" s="20" t="n">
        <v>156.629516438848</v>
      </c>
      <c r="U68" s="12"/>
      <c r="V68" s="20" t="n">
        <v>0.1216</v>
      </c>
      <c r="W68" s="20" t="n">
        <v>108.879338992681</v>
      </c>
      <c r="X68" s="20" t="n">
        <v>236.592344928145</v>
      </c>
      <c r="Y68" s="12"/>
      <c r="Z68" s="20" t="n">
        <v>0.972</v>
      </c>
      <c r="AA68" s="20" t="n">
        <v>41.6667669768195</v>
      </c>
      <c r="AB68" s="20" t="n">
        <v>68.0555409761311</v>
      </c>
      <c r="AC68" s="12"/>
      <c r="AD68" s="20" t="n">
        <v>0.504</v>
      </c>
      <c r="AE68" s="20" t="n">
        <v>129.808864594883</v>
      </c>
      <c r="AF68" s="20" t="n">
        <v>219.805976348001</v>
      </c>
      <c r="AG68" s="21"/>
      <c r="AH68" s="20" t="n">
        <v>1.49299999999999</v>
      </c>
      <c r="AI68" s="20" t="n">
        <v>226.772698106139</v>
      </c>
      <c r="AJ68" s="20" t="n">
        <v>344.88033214664</v>
      </c>
      <c r="AK68" s="12"/>
      <c r="AL68" s="20" t="n">
        <v>173.124</v>
      </c>
      <c r="AM68" s="20" t="n">
        <v>2166.24115005996</v>
      </c>
      <c r="AN68" s="20" t="n">
        <v>3257.76832455112</v>
      </c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1.25" hidden="false" customHeight="false" outlineLevel="0" collapsed="false">
      <c r="A69" s="12" t="s">
        <v>40</v>
      </c>
      <c r="B69" s="20" t="n">
        <v>0</v>
      </c>
      <c r="C69" s="20" t="n">
        <v>222.332767569127</v>
      </c>
      <c r="D69" s="20" t="n">
        <v>516.191</v>
      </c>
      <c r="E69" s="12"/>
      <c r="F69" s="20" t="n">
        <v>0.0766</v>
      </c>
      <c r="G69" s="20" t="n">
        <v>28.317</v>
      </c>
      <c r="H69" s="20" t="n">
        <v>41.1340833333333</v>
      </c>
      <c r="I69" s="12"/>
      <c r="J69" s="20" t="n">
        <v>0</v>
      </c>
      <c r="K69" s="20" t="n">
        <v>194.366640400773</v>
      </c>
      <c r="L69" s="20" t="n">
        <v>342.36429323117</v>
      </c>
      <c r="M69" s="12"/>
      <c r="N69" s="20" t="n">
        <v>0</v>
      </c>
      <c r="O69" s="20" t="n">
        <v>134.67974420256</v>
      </c>
      <c r="P69" s="20" t="n">
        <v>207.701832030317</v>
      </c>
      <c r="Q69" s="12"/>
      <c r="R69" s="20" t="n">
        <v>0</v>
      </c>
      <c r="S69" s="20" t="n">
        <v>80.1424466064821</v>
      </c>
      <c r="T69" s="20" t="n">
        <v>152.457662766249</v>
      </c>
      <c r="U69" s="12"/>
      <c r="V69" s="20" t="n">
        <v>0.2792</v>
      </c>
      <c r="W69" s="20" t="n">
        <v>9.55298524819269</v>
      </c>
      <c r="X69" s="20" t="n">
        <v>21.1697311366322</v>
      </c>
      <c r="Y69" s="12"/>
      <c r="Z69" s="20" t="n">
        <v>0</v>
      </c>
      <c r="AA69" s="20" t="n">
        <v>13.6111206570167</v>
      </c>
      <c r="AB69" s="20" t="n">
        <v>24.7221680089958</v>
      </c>
      <c r="AC69" s="12"/>
      <c r="AD69" s="20" t="n">
        <v>0</v>
      </c>
      <c r="AE69" s="20" t="n">
        <v>39.3526558469288</v>
      </c>
      <c r="AF69" s="20" t="n">
        <v>134.175083333333</v>
      </c>
      <c r="AG69" s="21"/>
      <c r="AH69" s="20" t="n">
        <v>0</v>
      </c>
      <c r="AI69" s="20" t="n">
        <v>56.8813765004979</v>
      </c>
      <c r="AJ69" s="20" t="n">
        <v>218.175805555555</v>
      </c>
      <c r="AK69" s="12"/>
      <c r="AL69" s="20" t="n">
        <v>0.2425</v>
      </c>
      <c r="AM69" s="20" t="n">
        <v>766.236737031579</v>
      </c>
      <c r="AN69" s="20" t="n">
        <v>1658.09165939559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" hidden="false" customHeight="false" outlineLevel="0" collapsed="false">
      <c r="A70" s="17" t="s">
        <v>41</v>
      </c>
      <c r="B70" s="18" t="n">
        <f aca="false">SUM(B55:B69)</f>
        <v>3318.181</v>
      </c>
      <c r="C70" s="18" t="n">
        <f aca="false">SUM(C55:C69)</f>
        <v>7083.2237544117</v>
      </c>
      <c r="D70" s="18" t="n">
        <f aca="false">SUM(D55:D69)</f>
        <v>10331.2630848095</v>
      </c>
      <c r="E70" s="19"/>
      <c r="F70" s="18" t="n">
        <f aca="false">SUM(F55:F69)</f>
        <v>792.42</v>
      </c>
      <c r="G70" s="18" t="n">
        <f aca="false">SUM(G55:G69)</f>
        <v>1781.22649569129</v>
      </c>
      <c r="H70" s="18" t="n">
        <f aca="false">SUM(H55:H69)</f>
        <v>3747.43309366926</v>
      </c>
      <c r="I70" s="19"/>
      <c r="J70" s="18" t="n">
        <f aca="false">SUM(J55:J69)</f>
        <v>3574.604</v>
      </c>
      <c r="K70" s="18" t="n">
        <f aca="false">SUM(K55:K69)</f>
        <v>3678.35864704739</v>
      </c>
      <c r="L70" s="18" t="n">
        <f aca="false">SUM(L55:L69)</f>
        <v>4342.71478243512</v>
      </c>
      <c r="M70" s="19"/>
      <c r="N70" s="18" t="n">
        <f aca="false">SUM(N55:N69)</f>
        <v>5218.964</v>
      </c>
      <c r="O70" s="18" t="n">
        <f aca="false">SUM(O55:O69)</f>
        <v>5571.54359046763</v>
      </c>
      <c r="P70" s="18" t="n">
        <f aca="false">SUM(P55:P69)</f>
        <v>6811.68325642252</v>
      </c>
      <c r="Q70" s="19"/>
      <c r="R70" s="18" t="n">
        <f aca="false">SUM(R55:R69)</f>
        <v>1847.688</v>
      </c>
      <c r="S70" s="18" t="n">
        <f aca="false">SUM(S55:S69)</f>
        <v>1952.65908030178</v>
      </c>
      <c r="T70" s="18" t="n">
        <f aca="false">SUM(T55:T69)</f>
        <v>2418.15528539238</v>
      </c>
      <c r="U70" s="19"/>
      <c r="V70" s="18" t="n">
        <f aca="false">SUM(V55:V69)</f>
        <v>1685.0028</v>
      </c>
      <c r="W70" s="18" t="n">
        <f aca="false">SUM(W55:W69)</f>
        <v>2154.81917748102</v>
      </c>
      <c r="X70" s="18" t="n">
        <f aca="false">SUM(X55:X69)</f>
        <v>3000.95291669894</v>
      </c>
      <c r="Y70" s="19"/>
      <c r="Z70" s="18" t="n">
        <f aca="false">SUM(Z55:Z69)</f>
        <v>1005.099</v>
      </c>
      <c r="AA70" s="18" t="n">
        <f aca="false">SUM(AA55:AA69)</f>
        <v>1517.85889731482</v>
      </c>
      <c r="AB70" s="18" t="n">
        <f aca="false">SUM(AB55:AB69)</f>
        <v>2330.83661082608</v>
      </c>
      <c r="AC70" s="19"/>
      <c r="AD70" s="18" t="n">
        <f aca="false">SUM(AD55:AD69)</f>
        <v>984.009000000001</v>
      </c>
      <c r="AE70" s="18" t="n">
        <f aca="false">SUM(AE55:AE69)</f>
        <v>1891.22389049445</v>
      </c>
      <c r="AF70" s="18" t="n">
        <f aca="false">SUM(AF55:AF69)</f>
        <v>3025.83786876699</v>
      </c>
      <c r="AG70" s="19"/>
      <c r="AH70" s="18" t="n">
        <f aca="false">SUM(AH55:AH69)</f>
        <v>1329.8069</v>
      </c>
      <c r="AI70" s="18" t="n">
        <f aca="false">SUM(AI55:AI69)</f>
        <v>2374.7905396462</v>
      </c>
      <c r="AJ70" s="18" t="n">
        <f aca="false">SUM(AJ55:AJ69)</f>
        <v>4215.19790369321</v>
      </c>
      <c r="AK70" s="19"/>
      <c r="AL70" s="18" t="n">
        <f aca="false">SUM(AL55:AL69)</f>
        <v>19755.6614</v>
      </c>
      <c r="AM70" s="18" t="n">
        <f aca="false">SUM(AM55:AM69)</f>
        <v>27992.7040728563</v>
      </c>
      <c r="AN70" s="18" t="n">
        <f aca="false">SUM(AN55:AN69)</f>
        <v>40135.074802714</v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9" customFormat="true" ht="12.75" hidden="false" customHeight="false" outlineLevel="0" collapsed="false">
      <c r="A72" s="8" t="s">
        <v>42</v>
      </c>
      <c r="C72" s="8" t="s">
        <v>44</v>
      </c>
    </row>
    <row r="73" customFormat="false" ht="13.5" hidden="false" customHeight="false" outlineLevel="0" collapsed="false">
      <c r="A73" s="9" t="s">
        <v>43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2" customFormat="true" ht="11.25" hidden="false" customHeight="false" outlineLevel="0" collapsed="false">
      <c r="A74" s="10"/>
      <c r="B74" s="11" t="s">
        <v>16</v>
      </c>
      <c r="C74" s="11"/>
      <c r="D74" s="11"/>
      <c r="E74" s="10"/>
      <c r="F74" s="11" t="s">
        <v>17</v>
      </c>
      <c r="G74" s="11"/>
      <c r="H74" s="11"/>
      <c r="I74" s="10"/>
      <c r="J74" s="11" t="s">
        <v>18</v>
      </c>
      <c r="K74" s="11"/>
      <c r="L74" s="11"/>
      <c r="M74" s="10"/>
      <c r="N74" s="11" t="s">
        <v>19</v>
      </c>
      <c r="O74" s="11"/>
      <c r="P74" s="11"/>
      <c r="Q74" s="10"/>
      <c r="R74" s="11" t="s">
        <v>20</v>
      </c>
      <c r="S74" s="11"/>
      <c r="T74" s="11"/>
      <c r="U74" s="10"/>
      <c r="V74" s="11" t="s">
        <v>21</v>
      </c>
      <c r="W74" s="11"/>
      <c r="X74" s="11"/>
      <c r="Y74" s="10"/>
      <c r="Z74" s="11" t="s">
        <v>22</v>
      </c>
      <c r="AA74" s="11"/>
      <c r="AB74" s="11"/>
      <c r="AC74" s="10"/>
      <c r="AD74" s="11" t="s">
        <v>23</v>
      </c>
      <c r="AE74" s="11"/>
      <c r="AF74" s="11"/>
      <c r="AG74" s="10"/>
      <c r="AH74" s="11" t="s">
        <v>24</v>
      </c>
      <c r="AI74" s="11"/>
      <c r="AJ74" s="11"/>
      <c r="AK74" s="10"/>
      <c r="AL74" s="11" t="s">
        <v>25</v>
      </c>
      <c r="AM74" s="11"/>
      <c r="AN74" s="11"/>
    </row>
    <row r="75" customFormat="false" ht="11.25" hidden="false" customHeight="false" outlineLevel="0" collapsed="false">
      <c r="A75" s="13"/>
      <c r="B75" s="14" t="n">
        <v>2007</v>
      </c>
      <c r="C75" s="14" t="n">
        <v>2030</v>
      </c>
      <c r="D75" s="14" t="n">
        <v>2050</v>
      </c>
      <c r="E75" s="13"/>
      <c r="F75" s="14" t="n">
        <v>2007</v>
      </c>
      <c r="G75" s="14" t="n">
        <v>2030</v>
      </c>
      <c r="H75" s="14" t="n">
        <v>2050</v>
      </c>
      <c r="I75" s="13"/>
      <c r="J75" s="14" t="n">
        <v>2007</v>
      </c>
      <c r="K75" s="14" t="n">
        <v>2030</v>
      </c>
      <c r="L75" s="14" t="n">
        <v>2050</v>
      </c>
      <c r="M75" s="13"/>
      <c r="N75" s="14" t="n">
        <v>2007</v>
      </c>
      <c r="O75" s="14" t="n">
        <v>2030</v>
      </c>
      <c r="P75" s="14" t="n">
        <v>2050</v>
      </c>
      <c r="Q75" s="13"/>
      <c r="R75" s="14" t="n">
        <v>2007</v>
      </c>
      <c r="S75" s="14" t="n">
        <v>2030</v>
      </c>
      <c r="T75" s="14" t="n">
        <v>2050</v>
      </c>
      <c r="U75" s="13"/>
      <c r="V75" s="14" t="n">
        <v>2007</v>
      </c>
      <c r="W75" s="14" t="n">
        <v>2030</v>
      </c>
      <c r="X75" s="14" t="n">
        <v>2050</v>
      </c>
      <c r="Y75" s="13"/>
      <c r="Z75" s="14" t="n">
        <v>2007</v>
      </c>
      <c r="AA75" s="14" t="n">
        <v>2030</v>
      </c>
      <c r="AB75" s="14" t="n">
        <v>2050</v>
      </c>
      <c r="AC75" s="13"/>
      <c r="AD75" s="14" t="n">
        <v>2007</v>
      </c>
      <c r="AE75" s="14" t="n">
        <v>2030</v>
      </c>
      <c r="AF75" s="14" t="n">
        <v>2050</v>
      </c>
      <c r="AG75" s="13"/>
      <c r="AH75" s="14" t="n">
        <v>2007</v>
      </c>
      <c r="AI75" s="14" t="n">
        <v>2030</v>
      </c>
      <c r="AJ75" s="14" t="n">
        <v>2050</v>
      </c>
      <c r="AK75" s="13"/>
      <c r="AL75" s="14" t="n">
        <v>2007</v>
      </c>
      <c r="AM75" s="14" t="n">
        <v>2030</v>
      </c>
      <c r="AN75" s="14" t="n">
        <v>2050</v>
      </c>
    </row>
    <row r="76" customFormat="false" ht="11.25" hidden="false" customHeight="false" outlineLevel="0" collapsed="false">
      <c r="A76" s="12" t="s">
        <v>26</v>
      </c>
      <c r="B76" s="20" t="n">
        <v>501.711</v>
      </c>
      <c r="C76" s="20" t="n">
        <v>731.426877479734</v>
      </c>
      <c r="D76" s="20" t="n">
        <v>77.2321795314372</v>
      </c>
      <c r="E76" s="12"/>
      <c r="F76" s="20" t="n">
        <v>78.4279</v>
      </c>
      <c r="G76" s="20" t="n">
        <v>95.4138437001913</v>
      </c>
      <c r="H76" s="20" t="n">
        <v>7</v>
      </c>
      <c r="I76" s="12"/>
      <c r="J76" s="20" t="n">
        <v>196.2836</v>
      </c>
      <c r="K76" s="20" t="n">
        <v>27.1143091048718</v>
      </c>
      <c r="L76" s="20" t="n">
        <v>0.0001093092958674</v>
      </c>
      <c r="M76" s="12"/>
      <c r="N76" s="20" t="n">
        <v>354.113</v>
      </c>
      <c r="O76" s="20" t="n">
        <v>70.1800641978168</v>
      </c>
      <c r="P76" s="20" t="n">
        <v>2.65283093660588</v>
      </c>
      <c r="Q76" s="12"/>
      <c r="R76" s="20" t="n">
        <v>97.3386</v>
      </c>
      <c r="S76" s="20" t="n">
        <v>16.2211944887596</v>
      </c>
      <c r="T76" s="20" t="n">
        <v>3.50911430911065</v>
      </c>
      <c r="U76" s="12"/>
      <c r="V76" s="20" t="n">
        <v>110.8329</v>
      </c>
      <c r="W76" s="20" t="n">
        <v>47.7221675104006</v>
      </c>
      <c r="X76" s="20" t="n">
        <v>0.811761803454667</v>
      </c>
      <c r="Y76" s="12"/>
      <c r="Z76" s="20" t="n">
        <v>6.1457</v>
      </c>
      <c r="AA76" s="20" t="n">
        <v>13.4653738504949</v>
      </c>
      <c r="AB76" s="20" t="n">
        <v>8.06975075793343</v>
      </c>
      <c r="AC76" s="12"/>
      <c r="AD76" s="20" t="n">
        <v>48.6008999999999</v>
      </c>
      <c r="AE76" s="20" t="n">
        <v>102.155932671238</v>
      </c>
      <c r="AF76" s="20" t="n">
        <v>10.4497749794141</v>
      </c>
      <c r="AG76" s="12"/>
      <c r="AH76" s="20" t="n">
        <v>46.2755000000001</v>
      </c>
      <c r="AI76" s="20" t="n">
        <v>33.8033076997393</v>
      </c>
      <c r="AJ76" s="20" t="n">
        <v>0.286876478595964</v>
      </c>
      <c r="AK76" s="12"/>
      <c r="AL76" s="20" t="n">
        <v>1439.7291</v>
      </c>
      <c r="AM76" s="20" t="n">
        <v>1137.50307070325</v>
      </c>
      <c r="AN76" s="20" t="n">
        <v>65.0123981058478</v>
      </c>
    </row>
    <row r="77" customFormat="false" ht="11.25" hidden="false" customHeight="false" outlineLevel="0" collapsed="false">
      <c r="A77" s="12" t="s">
        <v>27</v>
      </c>
      <c r="B77" s="20" t="n">
        <v>0</v>
      </c>
      <c r="C77" s="20" t="n">
        <v>30.3357797226802</v>
      </c>
      <c r="D77" s="20" t="n">
        <v>199.330146447341</v>
      </c>
      <c r="E77" s="12"/>
      <c r="F77" s="20" t="n">
        <v>0</v>
      </c>
      <c r="G77" s="20" t="n">
        <v>7.55730316037201</v>
      </c>
      <c r="H77" s="20" t="n">
        <v>76.9974116687441</v>
      </c>
      <c r="I77" s="12"/>
      <c r="J77" s="20" t="n">
        <v>0</v>
      </c>
      <c r="K77" s="20" t="n">
        <v>35.4996597992182</v>
      </c>
      <c r="L77" s="20" t="n">
        <v>97.1295305926302</v>
      </c>
      <c r="M77" s="12"/>
      <c r="N77" s="20" t="n">
        <v>0</v>
      </c>
      <c r="O77" s="20" t="n">
        <v>56.6730073965954</v>
      </c>
      <c r="P77" s="20" t="n">
        <v>111.003735424944</v>
      </c>
      <c r="Q77" s="12"/>
      <c r="R77" s="20" t="n">
        <v>0</v>
      </c>
      <c r="S77" s="20" t="n">
        <v>30.0599861694799</v>
      </c>
      <c r="T77" s="20" t="n">
        <v>26.5811037612062</v>
      </c>
      <c r="U77" s="12"/>
      <c r="V77" s="20" t="n">
        <v>0</v>
      </c>
      <c r="W77" s="20" t="n">
        <v>9.64466557541881</v>
      </c>
      <c r="X77" s="20" t="n">
        <v>20.7962226374348</v>
      </c>
      <c r="Y77" s="12"/>
      <c r="Z77" s="20" t="n">
        <v>0</v>
      </c>
      <c r="AA77" s="20" t="n">
        <v>4.48789235890808E-005</v>
      </c>
      <c r="AB77" s="20" t="n">
        <v>0.00050166085850645</v>
      </c>
      <c r="AC77" s="12"/>
      <c r="AD77" s="20" t="n">
        <v>0</v>
      </c>
      <c r="AE77" s="20" t="n">
        <v>12.78923384633</v>
      </c>
      <c r="AF77" s="20" t="n">
        <v>105.51154689212</v>
      </c>
      <c r="AG77" s="12"/>
      <c r="AH77" s="20" t="n">
        <v>0</v>
      </c>
      <c r="AI77" s="20" t="n">
        <v>18.4406582436741</v>
      </c>
      <c r="AJ77" s="20" t="n">
        <v>35.9774137655296</v>
      </c>
      <c r="AK77" s="12"/>
      <c r="AL77" s="20" t="n">
        <v>0</v>
      </c>
      <c r="AM77" s="20" t="n">
        <v>201.000338792692</v>
      </c>
      <c r="AN77" s="20" t="n">
        <v>673.327612850809</v>
      </c>
    </row>
    <row r="78" customFormat="false" ht="11.25" hidden="false" customHeight="false" outlineLevel="0" collapsed="false">
      <c r="A78" s="12" t="s">
        <v>28</v>
      </c>
      <c r="B78" s="20" t="n">
        <v>24.2368</v>
      </c>
      <c r="C78" s="20" t="n">
        <v>173.149210879601</v>
      </c>
      <c r="D78" s="20" t="n">
        <v>464.233824013413</v>
      </c>
      <c r="E78" s="12"/>
      <c r="F78" s="20" t="n">
        <v>15.8619</v>
      </c>
      <c r="G78" s="20" t="n">
        <v>91.6052423008659</v>
      </c>
      <c r="H78" s="20" t="n">
        <v>133</v>
      </c>
      <c r="I78" s="12"/>
      <c r="J78" s="20" t="n">
        <v>183.5244</v>
      </c>
      <c r="K78" s="20" t="n">
        <v>232.400540998474</v>
      </c>
      <c r="L78" s="20" t="n">
        <v>210.712251139126</v>
      </c>
      <c r="M78" s="12"/>
      <c r="N78" s="20" t="n">
        <v>438.0912</v>
      </c>
      <c r="O78" s="20" t="n">
        <v>564.552129150015</v>
      </c>
      <c r="P78" s="20" t="n">
        <v>534.62897969366</v>
      </c>
      <c r="Q78" s="12"/>
      <c r="R78" s="20" t="n">
        <v>98.7254</v>
      </c>
      <c r="S78" s="20" t="n">
        <v>123.356980709362</v>
      </c>
      <c r="T78" s="20" t="n">
        <v>145.450120352588</v>
      </c>
      <c r="U78" s="12"/>
      <c r="V78" s="20" t="n">
        <v>138.7376</v>
      </c>
      <c r="W78" s="20" t="n">
        <v>204.179118511509</v>
      </c>
      <c r="X78" s="20" t="n">
        <v>234.049754175623</v>
      </c>
      <c r="Y78" s="12"/>
      <c r="Z78" s="20" t="n">
        <v>38.3467</v>
      </c>
      <c r="AA78" s="20" t="n">
        <v>56.4784829742692</v>
      </c>
      <c r="AB78" s="20" t="n">
        <v>41.6283858138583</v>
      </c>
      <c r="AC78" s="12"/>
      <c r="AD78" s="20" t="n">
        <v>86.0854</v>
      </c>
      <c r="AE78" s="20" t="n">
        <v>146.778027110588</v>
      </c>
      <c r="AF78" s="20" t="n">
        <v>123.057100604926</v>
      </c>
      <c r="AG78" s="12"/>
      <c r="AH78" s="20" t="n">
        <v>144.716</v>
      </c>
      <c r="AI78" s="20" t="n">
        <v>342.529110711756</v>
      </c>
      <c r="AJ78" s="20" t="n">
        <v>759.748647770081</v>
      </c>
      <c r="AK78" s="12"/>
      <c r="AL78" s="20" t="n">
        <v>1168.3254</v>
      </c>
      <c r="AM78" s="20" t="n">
        <v>1935.02884334644</v>
      </c>
      <c r="AN78" s="20" t="n">
        <v>2646.50906356327</v>
      </c>
    </row>
    <row r="79" customFormat="false" ht="11.25" hidden="false" customHeight="false" outlineLevel="0" collapsed="false">
      <c r="A79" s="12" t="s">
        <v>29</v>
      </c>
      <c r="B79" s="20" t="n">
        <v>0</v>
      </c>
      <c r="C79" s="20" t="n">
        <v>4.77060251533325</v>
      </c>
      <c r="D79" s="20" t="n">
        <v>50.5535220071505</v>
      </c>
      <c r="E79" s="12"/>
      <c r="F79" s="20" t="n">
        <v>0</v>
      </c>
      <c r="G79" s="20" t="n">
        <v>3.08877923136746</v>
      </c>
      <c r="H79" s="20" t="n">
        <v>27</v>
      </c>
      <c r="I79" s="12"/>
      <c r="J79" s="20" t="n">
        <v>0</v>
      </c>
      <c r="K79" s="20" t="n">
        <v>2.10005204064502</v>
      </c>
      <c r="L79" s="20" t="n">
        <v>23.4278500208134</v>
      </c>
      <c r="M79" s="12"/>
      <c r="N79" s="20" t="n">
        <v>0</v>
      </c>
      <c r="O79" s="20" t="n">
        <v>7.72088525468048</v>
      </c>
      <c r="P79" s="20" t="n">
        <v>95.0652694040372</v>
      </c>
      <c r="Q79" s="12"/>
      <c r="R79" s="20" t="n">
        <v>0</v>
      </c>
      <c r="S79" s="20" t="n">
        <v>3.23602267566045</v>
      </c>
      <c r="T79" s="20" t="n">
        <v>17.3677337114205</v>
      </c>
      <c r="U79" s="12"/>
      <c r="V79" s="20" t="n">
        <v>0</v>
      </c>
      <c r="W79" s="20" t="n">
        <v>4.24521924247113</v>
      </c>
      <c r="X79" s="20" t="n">
        <v>40.571344722594</v>
      </c>
      <c r="Y79" s="12"/>
      <c r="Z79" s="20" t="n">
        <v>0</v>
      </c>
      <c r="AA79" s="20" t="n">
        <v>7.08141147776103E-005</v>
      </c>
      <c r="AB79" s="20" t="n">
        <v>5.76839215935152</v>
      </c>
      <c r="AC79" s="12"/>
      <c r="AD79" s="20" t="n">
        <v>0</v>
      </c>
      <c r="AE79" s="20" t="n">
        <v>5.77136451769565</v>
      </c>
      <c r="AF79" s="20" t="n">
        <v>23.8781783070907</v>
      </c>
      <c r="AG79" s="12"/>
      <c r="AH79" s="20" t="n">
        <v>0</v>
      </c>
      <c r="AI79" s="20" t="n">
        <v>8.12540198650278</v>
      </c>
      <c r="AJ79" s="20" t="n">
        <v>49.5629948109419</v>
      </c>
      <c r="AK79" s="12"/>
      <c r="AL79" s="20" t="n">
        <v>0</v>
      </c>
      <c r="AM79" s="20" t="n">
        <v>39.058398278471</v>
      </c>
      <c r="AN79" s="20" t="n">
        <v>333.1952851434</v>
      </c>
    </row>
    <row r="80" customFormat="false" ht="11.25" hidden="false" customHeight="false" outlineLevel="0" collapsed="false">
      <c r="A80" s="12" t="s">
        <v>30</v>
      </c>
      <c r="B80" s="20" t="n">
        <v>0.5</v>
      </c>
      <c r="C80" s="20" t="n">
        <v>30.3451949656559</v>
      </c>
      <c r="D80" s="20" t="n">
        <v>58.1227962656846</v>
      </c>
      <c r="E80" s="12"/>
      <c r="F80" s="20" t="n">
        <v>0.3637</v>
      </c>
      <c r="G80" s="20" t="n">
        <v>12.9795085493308</v>
      </c>
      <c r="H80" s="20" t="n">
        <v>30</v>
      </c>
      <c r="I80" s="12"/>
      <c r="J80" s="20" t="n">
        <v>20.325</v>
      </c>
      <c r="K80" s="20" t="n">
        <v>40.5514136238774</v>
      </c>
      <c r="L80" s="20" t="n">
        <v>56.6855221096964</v>
      </c>
      <c r="M80" s="12"/>
      <c r="N80" s="20" t="n">
        <v>12.815</v>
      </c>
      <c r="O80" s="20" t="n">
        <v>106.73709101663</v>
      </c>
      <c r="P80" s="20" t="n">
        <v>91.317955344373</v>
      </c>
      <c r="Q80" s="12"/>
      <c r="R80" s="20" t="n">
        <v>4.4025</v>
      </c>
      <c r="S80" s="20" t="n">
        <v>13.5603844635054</v>
      </c>
      <c r="T80" s="20" t="n">
        <v>16.0140972145761</v>
      </c>
      <c r="U80" s="12"/>
      <c r="V80" s="20" t="n">
        <v>1.0598</v>
      </c>
      <c r="W80" s="20" t="n">
        <v>13.4401732727898</v>
      </c>
      <c r="X80" s="20" t="n">
        <v>23.2406312222677</v>
      </c>
      <c r="Y80" s="12"/>
      <c r="Z80" s="20" t="n">
        <v>4.8728</v>
      </c>
      <c r="AA80" s="20" t="n">
        <v>11.2616876481261</v>
      </c>
      <c r="AB80" s="20" t="n">
        <v>10.374966224729</v>
      </c>
      <c r="AC80" s="12"/>
      <c r="AD80" s="20" t="n">
        <v>1.085</v>
      </c>
      <c r="AE80" s="20" t="n">
        <v>23.8673837191711</v>
      </c>
      <c r="AF80" s="20" t="n">
        <v>27.538364259718</v>
      </c>
      <c r="AG80" s="12"/>
      <c r="AH80" s="20" t="n">
        <v>0.197600000000001</v>
      </c>
      <c r="AI80" s="20" t="n">
        <v>29.1577563023229</v>
      </c>
      <c r="AJ80" s="20" t="n">
        <v>35.0928781188055</v>
      </c>
      <c r="AK80" s="12"/>
      <c r="AL80" s="20" t="n">
        <v>45.6214</v>
      </c>
      <c r="AM80" s="20" t="n">
        <v>281.90059356141</v>
      </c>
      <c r="AN80" s="20" t="n">
        <v>348.38721075985</v>
      </c>
    </row>
    <row r="81" customFormat="false" ht="11.25" hidden="false" customHeight="false" outlineLevel="0" collapsed="false">
      <c r="A81" s="12" t="s">
        <v>31</v>
      </c>
      <c r="B81" s="20" t="n">
        <v>0</v>
      </c>
      <c r="C81" s="20" t="n">
        <v>0.314924594998304</v>
      </c>
      <c r="D81" s="20" t="n">
        <v>10.2911237145523</v>
      </c>
      <c r="E81" s="12"/>
      <c r="F81" s="20" t="n">
        <v>0</v>
      </c>
      <c r="G81" s="20" t="n">
        <v>0.147215544227179</v>
      </c>
      <c r="H81" s="20" t="n">
        <v>2.92822121408538</v>
      </c>
      <c r="I81" s="12"/>
      <c r="J81" s="20" t="n">
        <v>0</v>
      </c>
      <c r="K81" s="20" t="n">
        <v>0.415600065657775</v>
      </c>
      <c r="L81" s="20" t="n">
        <v>3.07036364255552</v>
      </c>
      <c r="M81" s="12"/>
      <c r="N81" s="20" t="n">
        <v>0</v>
      </c>
      <c r="O81" s="20" t="n">
        <v>9.04184815560173</v>
      </c>
      <c r="P81" s="20" t="n">
        <v>11.9711503250562</v>
      </c>
      <c r="Q81" s="12"/>
      <c r="R81" s="20" t="n">
        <v>0</v>
      </c>
      <c r="S81" s="20" t="n">
        <v>1.74961782685162</v>
      </c>
      <c r="T81" s="20" t="n">
        <v>4.25310784625101</v>
      </c>
      <c r="U81" s="12"/>
      <c r="V81" s="20" t="n">
        <v>0</v>
      </c>
      <c r="W81" s="20" t="n">
        <v>1.01415327550441</v>
      </c>
      <c r="X81" s="20" t="n">
        <v>3.10033412729279</v>
      </c>
      <c r="Y81" s="12"/>
      <c r="Z81" s="20" t="n">
        <v>0</v>
      </c>
      <c r="AA81" s="20" t="n">
        <v>0.510101782388669</v>
      </c>
      <c r="AB81" s="20" t="n">
        <v>1.55880596256301</v>
      </c>
      <c r="AC81" s="12"/>
      <c r="AD81" s="20" t="n">
        <v>0</v>
      </c>
      <c r="AE81" s="20" t="n">
        <v>0.987251175292726</v>
      </c>
      <c r="AF81" s="20" t="n">
        <v>5.25387411216088</v>
      </c>
      <c r="AG81" s="12"/>
      <c r="AH81" s="20" t="n">
        <v>0</v>
      </c>
      <c r="AI81" s="20" t="n">
        <v>1.63711211762334</v>
      </c>
      <c r="AJ81" s="20" t="n">
        <v>7.38135615295753</v>
      </c>
      <c r="AK81" s="12"/>
      <c r="AL81" s="20" t="n">
        <v>0</v>
      </c>
      <c r="AM81" s="20" t="n">
        <v>15.8178245381458</v>
      </c>
      <c r="AN81" s="20" t="n">
        <v>49.8083370974746</v>
      </c>
    </row>
    <row r="82" customFormat="false" ht="11.25" hidden="false" customHeight="false" outlineLevel="0" collapsed="false">
      <c r="A82" s="12" t="s">
        <v>32</v>
      </c>
      <c r="B82" s="20" t="n">
        <v>19.9463</v>
      </c>
      <c r="C82" s="20" t="n">
        <v>17.69909303211</v>
      </c>
      <c r="D82" s="20" t="n">
        <v>21.701973164318</v>
      </c>
      <c r="E82" s="12"/>
      <c r="F82" s="20" t="n">
        <v>7.3121</v>
      </c>
      <c r="G82" s="20" t="n">
        <v>7.249193308649</v>
      </c>
      <c r="H82" s="20" t="n">
        <v>7</v>
      </c>
      <c r="I82" s="12"/>
      <c r="J82" s="20" t="n">
        <v>67.6412</v>
      </c>
      <c r="K82" s="20" t="n">
        <v>16.575366778935</v>
      </c>
      <c r="L82" s="20" t="n">
        <v>1.827170902438</v>
      </c>
      <c r="M82" s="12"/>
      <c r="N82" s="20" t="n">
        <v>95.7467</v>
      </c>
      <c r="O82" s="20" t="n">
        <v>91.4814944380764</v>
      </c>
      <c r="P82" s="20" t="n">
        <v>90.422407073585</v>
      </c>
      <c r="Q82" s="12"/>
      <c r="R82" s="20" t="n">
        <v>62.4969</v>
      </c>
      <c r="S82" s="20" t="n">
        <v>26.2063606594777</v>
      </c>
      <c r="T82" s="20" t="n">
        <v>11.739492626522</v>
      </c>
      <c r="U82" s="12"/>
      <c r="V82" s="20" t="n">
        <v>30.5999</v>
      </c>
      <c r="W82" s="20" t="n">
        <v>9.0865835637153</v>
      </c>
      <c r="X82" s="20" t="n">
        <v>21.693054354061</v>
      </c>
      <c r="Y82" s="12"/>
      <c r="Z82" s="20" t="n">
        <v>31.7838</v>
      </c>
      <c r="AA82" s="20" t="n">
        <v>25.9824463562011</v>
      </c>
      <c r="AB82" s="20" t="n">
        <v>1.638425752205</v>
      </c>
      <c r="AC82" s="12"/>
      <c r="AD82" s="20" t="n">
        <v>42.2012</v>
      </c>
      <c r="AE82" s="20" t="n">
        <v>27.2396994577562</v>
      </c>
      <c r="AF82" s="20" t="n">
        <v>9.167127396957</v>
      </c>
      <c r="AG82" s="12"/>
      <c r="AH82" s="20" t="n">
        <v>87.0521</v>
      </c>
      <c r="AI82" s="20" t="n">
        <v>77.6334201118294</v>
      </c>
      <c r="AJ82" s="20" t="n">
        <v>16.904844610141</v>
      </c>
      <c r="AK82" s="12"/>
      <c r="AL82" s="20" t="n">
        <v>444.7802</v>
      </c>
      <c r="AM82" s="20" t="n">
        <v>299.15365770675</v>
      </c>
      <c r="AN82" s="20" t="n">
        <v>182.094495880227</v>
      </c>
    </row>
    <row r="83" customFormat="false" ht="11.25" hidden="false" customHeight="false" outlineLevel="0" collapsed="false">
      <c r="A83" s="12" t="s">
        <v>33</v>
      </c>
      <c r="B83" s="20" t="n">
        <v>8.438</v>
      </c>
      <c r="C83" s="20" t="n">
        <v>119.602</v>
      </c>
      <c r="D83" s="20" t="n">
        <v>318.31</v>
      </c>
      <c r="E83" s="12"/>
      <c r="F83" s="20" t="n">
        <v>3.782</v>
      </c>
      <c r="G83" s="20" t="n">
        <v>33.357</v>
      </c>
      <c r="H83" s="20" t="n">
        <v>122</v>
      </c>
      <c r="I83" s="12"/>
      <c r="J83" s="20" t="n">
        <v>129.806</v>
      </c>
      <c r="K83" s="20" t="n">
        <v>133.082</v>
      </c>
      <c r="L83" s="20" t="n">
        <v>161.51</v>
      </c>
      <c r="M83" s="12"/>
      <c r="N83" s="20" t="n">
        <v>114.625</v>
      </c>
      <c r="O83" s="20" t="n">
        <v>173.285</v>
      </c>
      <c r="P83" s="20" t="n">
        <v>258.1</v>
      </c>
      <c r="Q83" s="12"/>
      <c r="R83" s="20" t="n">
        <v>63.604</v>
      </c>
      <c r="S83" s="20" t="n">
        <v>117.921</v>
      </c>
      <c r="T83" s="20" t="n">
        <v>156.02</v>
      </c>
      <c r="U83" s="12"/>
      <c r="V83" s="20" t="n">
        <v>40.876</v>
      </c>
      <c r="W83" s="20" t="n">
        <v>66.574</v>
      </c>
      <c r="X83" s="20" t="n">
        <v>85.45</v>
      </c>
      <c r="Y83" s="12"/>
      <c r="Z83" s="20" t="n">
        <v>2.784</v>
      </c>
      <c r="AA83" s="20" t="n">
        <v>11.275</v>
      </c>
      <c r="AB83" s="20" t="n">
        <v>29</v>
      </c>
      <c r="AC83" s="12"/>
      <c r="AD83" s="20" t="n">
        <v>5.374</v>
      </c>
      <c r="AE83" s="20" t="n">
        <v>19.6</v>
      </c>
      <c r="AF83" s="20" t="n">
        <v>39.48</v>
      </c>
      <c r="AG83" s="12"/>
      <c r="AH83" s="20" t="n">
        <v>1.93000000000001</v>
      </c>
      <c r="AI83" s="20" t="n">
        <v>9.783</v>
      </c>
      <c r="AJ83" s="20" t="n">
        <v>17.2800000000002</v>
      </c>
      <c r="AK83" s="12"/>
      <c r="AL83" s="20" t="n">
        <v>371.219</v>
      </c>
      <c r="AM83" s="20" t="n">
        <v>684.479</v>
      </c>
      <c r="AN83" s="20" t="n">
        <v>1187.15</v>
      </c>
    </row>
    <row r="84" customFormat="false" ht="11.25" hidden="false" customHeight="false" outlineLevel="0" collapsed="false">
      <c r="A84" s="12" t="s">
        <v>34</v>
      </c>
      <c r="B84" s="20" t="n">
        <v>145.26</v>
      </c>
      <c r="C84" s="20" t="n">
        <v>299.745979234985</v>
      </c>
      <c r="D84" s="20" t="n">
        <v>369.5375332865</v>
      </c>
      <c r="E84" s="12"/>
      <c r="F84" s="20" t="n">
        <v>36.1056</v>
      </c>
      <c r="G84" s="20" t="n">
        <v>54.8165003972945</v>
      </c>
      <c r="H84" s="20" t="n">
        <v>76</v>
      </c>
      <c r="I84" s="12"/>
      <c r="J84" s="20" t="n">
        <v>184.815</v>
      </c>
      <c r="K84" s="20" t="n">
        <v>239.928911781056</v>
      </c>
      <c r="L84" s="20" t="n">
        <v>268.441753465281</v>
      </c>
      <c r="M84" s="12"/>
      <c r="N84" s="20" t="n">
        <v>183.102</v>
      </c>
      <c r="O84" s="20" t="n">
        <v>214.686349313145</v>
      </c>
      <c r="P84" s="20" t="n">
        <v>246.823662497224</v>
      </c>
      <c r="Q84" s="12"/>
      <c r="R84" s="20" t="n">
        <v>67.803</v>
      </c>
      <c r="S84" s="20" t="n">
        <v>60.8500418610425</v>
      </c>
      <c r="T84" s="20" t="n">
        <v>68.061727487875</v>
      </c>
      <c r="U84" s="12"/>
      <c r="V84" s="20" t="n">
        <v>90.3518</v>
      </c>
      <c r="W84" s="20" t="n">
        <v>128.971693640835</v>
      </c>
      <c r="X84" s="20" t="n">
        <v>148.203922975453</v>
      </c>
      <c r="Y84" s="12"/>
      <c r="Z84" s="20" t="n">
        <v>137.8986</v>
      </c>
      <c r="AA84" s="20" t="n">
        <v>222.688544988431</v>
      </c>
      <c r="AB84" s="20" t="n">
        <v>264.710540237519</v>
      </c>
      <c r="AC84" s="12"/>
      <c r="AD84" s="20" t="n">
        <v>44.0438</v>
      </c>
      <c r="AE84" s="20" t="n">
        <v>61.5274002251608</v>
      </c>
      <c r="AF84" s="20" t="n">
        <v>66.2558002251608</v>
      </c>
      <c r="AG84" s="12"/>
      <c r="AH84" s="20" t="n">
        <v>33.5488000000001</v>
      </c>
      <c r="AI84" s="20" t="n">
        <v>108.196616525159</v>
      </c>
      <c r="AJ84" s="20" t="n">
        <v>126.513898810948</v>
      </c>
      <c r="AK84" s="12"/>
      <c r="AL84" s="20" t="n">
        <v>922.9286</v>
      </c>
      <c r="AM84" s="20" t="n">
        <v>1391.41203796711</v>
      </c>
      <c r="AN84" s="20" t="n">
        <v>1634.54883898596</v>
      </c>
    </row>
    <row r="85" customFormat="false" ht="11.25" hidden="false" customHeight="false" outlineLevel="0" collapsed="false">
      <c r="A85" s="12" t="s">
        <v>35</v>
      </c>
      <c r="B85" s="20" t="n">
        <v>0</v>
      </c>
      <c r="C85" s="20" t="n">
        <v>2.9921</v>
      </c>
      <c r="D85" s="20" t="n">
        <v>10.9308</v>
      </c>
      <c r="E85" s="12"/>
      <c r="F85" s="20" t="n">
        <v>0</v>
      </c>
      <c r="G85" s="20" t="n">
        <v>1.9527</v>
      </c>
      <c r="H85" s="20" t="n">
        <v>5</v>
      </c>
      <c r="I85" s="12"/>
      <c r="J85" s="20" t="n">
        <v>0.251</v>
      </c>
      <c r="K85" s="20" t="n">
        <v>7.2121</v>
      </c>
      <c r="L85" s="20" t="n">
        <v>11.9695</v>
      </c>
      <c r="M85" s="12"/>
      <c r="N85" s="20" t="n">
        <v>0.02</v>
      </c>
      <c r="O85" s="20" t="n">
        <v>1.6087</v>
      </c>
      <c r="P85" s="20" t="n">
        <v>6.5892</v>
      </c>
      <c r="Q85" s="12"/>
      <c r="R85" s="20" t="n">
        <v>0</v>
      </c>
      <c r="S85" s="20" t="n">
        <v>1.6298</v>
      </c>
      <c r="T85" s="20" t="n">
        <v>5.2665</v>
      </c>
      <c r="U85" s="12"/>
      <c r="V85" s="20" t="n">
        <v>0</v>
      </c>
      <c r="W85" s="20" t="n">
        <v>0.0314</v>
      </c>
      <c r="X85" s="20" t="n">
        <v>0.1582</v>
      </c>
      <c r="Y85" s="12"/>
      <c r="Z85" s="20" t="n">
        <v>0</v>
      </c>
      <c r="AA85" s="20" t="n">
        <v>0.037</v>
      </c>
      <c r="AB85" s="20" t="n">
        <v>0.1586</v>
      </c>
      <c r="AC85" s="12"/>
      <c r="AD85" s="20" t="n">
        <v>0</v>
      </c>
      <c r="AE85" s="20" t="n">
        <v>0.0634</v>
      </c>
      <c r="AF85" s="20" t="n">
        <v>1.2415</v>
      </c>
      <c r="AG85" s="12"/>
      <c r="AH85" s="20" t="n">
        <v>1.73472347597681E-017</v>
      </c>
      <c r="AI85" s="20" t="n">
        <v>1.1541</v>
      </c>
      <c r="AJ85" s="20" t="n">
        <v>7.26419999999999</v>
      </c>
      <c r="AK85" s="12"/>
      <c r="AL85" s="20" t="n">
        <v>0.271</v>
      </c>
      <c r="AM85" s="20" t="n">
        <v>16.6813</v>
      </c>
      <c r="AN85" s="20" t="n">
        <v>48.5785</v>
      </c>
    </row>
    <row r="86" customFormat="false" ht="11.25" hidden="false" customHeight="false" outlineLevel="0" collapsed="false">
      <c r="A86" s="12" t="s">
        <v>36</v>
      </c>
      <c r="B86" s="20" t="n">
        <v>0.0461</v>
      </c>
      <c r="C86" s="20" t="n">
        <v>1.7932089437642</v>
      </c>
      <c r="D86" s="20" t="n">
        <v>8.06494230813</v>
      </c>
      <c r="E86" s="12"/>
      <c r="F86" s="20" t="n">
        <v>0.0095</v>
      </c>
      <c r="G86" s="20" t="n">
        <v>0.33710307815906</v>
      </c>
      <c r="H86" s="20" t="n">
        <v>1.6142148641052</v>
      </c>
      <c r="I86" s="12"/>
      <c r="J86" s="20" t="n">
        <v>2.4394</v>
      </c>
      <c r="K86" s="20" t="n">
        <v>5.3835096857806</v>
      </c>
      <c r="L86" s="20" t="n">
        <v>10.332444964759</v>
      </c>
      <c r="M86" s="12"/>
      <c r="N86" s="20" t="n">
        <v>3.6435</v>
      </c>
      <c r="O86" s="20" t="n">
        <v>12.3914163619541</v>
      </c>
      <c r="P86" s="20" t="n">
        <v>34.1544058397818</v>
      </c>
      <c r="Q86" s="12"/>
      <c r="R86" s="20" t="n">
        <v>1.0044</v>
      </c>
      <c r="S86" s="20" t="n">
        <v>3.04094103813887</v>
      </c>
      <c r="T86" s="20" t="n">
        <v>7.9289624802813</v>
      </c>
      <c r="U86" s="12"/>
      <c r="V86" s="20" t="n">
        <v>0.107</v>
      </c>
      <c r="W86" s="20" t="n">
        <v>4.04051613526936</v>
      </c>
      <c r="X86" s="20" t="n">
        <v>17.9318450438271</v>
      </c>
      <c r="Y86" s="12"/>
      <c r="Z86" s="20" t="n">
        <v>0.3763</v>
      </c>
      <c r="AA86" s="20" t="n">
        <v>2.64470460221156</v>
      </c>
      <c r="AB86" s="20" t="n">
        <v>9.2780306667764</v>
      </c>
      <c r="AC86" s="12"/>
      <c r="AD86" s="20" t="n">
        <v>2.7888</v>
      </c>
      <c r="AE86" s="20" t="n">
        <v>13.7440038975733</v>
      </c>
      <c r="AF86" s="20" t="n">
        <v>45.6186</v>
      </c>
      <c r="AG86" s="12"/>
      <c r="AH86" s="20" t="n">
        <v>0.259100000000002</v>
      </c>
      <c r="AI86" s="20" t="n">
        <v>2.07510694780655</v>
      </c>
      <c r="AJ86" s="20" t="n">
        <v>8.775616175246</v>
      </c>
      <c r="AK86" s="12"/>
      <c r="AL86" s="20" t="n">
        <v>10.6741</v>
      </c>
      <c r="AM86" s="20" t="n">
        <v>45.4505106906576</v>
      </c>
      <c r="AN86" s="20" t="n">
        <v>143.699062342907</v>
      </c>
    </row>
    <row r="87" customFormat="false" ht="11.25" hidden="false" customHeight="false" outlineLevel="0" collapsed="false">
      <c r="A87" s="12" t="s">
        <v>37</v>
      </c>
      <c r="B87" s="20" t="n">
        <v>0.1</v>
      </c>
      <c r="C87" s="20" t="n">
        <v>55.6045788685734</v>
      </c>
      <c r="D87" s="20" t="n">
        <v>270.000040756141</v>
      </c>
      <c r="E87" s="12"/>
      <c r="F87" s="20" t="n">
        <v>0.051</v>
      </c>
      <c r="G87" s="20" t="n">
        <v>20.466736205169</v>
      </c>
      <c r="H87" s="20" t="n">
        <v>101.253738949479</v>
      </c>
      <c r="I87" s="12"/>
      <c r="J87" s="20" t="n">
        <v>4.9602</v>
      </c>
      <c r="K87" s="20" t="n">
        <v>84.680598229114</v>
      </c>
      <c r="L87" s="20" t="n">
        <v>125.0001</v>
      </c>
      <c r="M87" s="12"/>
      <c r="N87" s="20" t="n">
        <v>0.877</v>
      </c>
      <c r="O87" s="20" t="n">
        <v>83.4486991713611</v>
      </c>
      <c r="P87" s="20" t="n">
        <v>148.000484815797</v>
      </c>
      <c r="Q87" s="12"/>
      <c r="R87" s="20" t="n">
        <v>2.079</v>
      </c>
      <c r="S87" s="20" t="n">
        <v>46.327759063756</v>
      </c>
      <c r="T87" s="20" t="n">
        <v>123.1927</v>
      </c>
      <c r="U87" s="12"/>
      <c r="V87" s="20" t="n">
        <v>0</v>
      </c>
      <c r="W87" s="20" t="n">
        <v>8.4386523865236</v>
      </c>
      <c r="X87" s="20" t="n">
        <v>45.716868746826</v>
      </c>
      <c r="Y87" s="12"/>
      <c r="Z87" s="20" t="n">
        <v>0</v>
      </c>
      <c r="AA87" s="20" t="n">
        <v>21.944591483302</v>
      </c>
      <c r="AB87" s="20" t="n">
        <v>154.4296</v>
      </c>
      <c r="AC87" s="12"/>
      <c r="AD87" s="20" t="n">
        <v>0.01</v>
      </c>
      <c r="AE87" s="20" t="n">
        <v>28.5252158528652</v>
      </c>
      <c r="AF87" s="20" t="n">
        <v>134.999946534488</v>
      </c>
      <c r="AG87" s="12"/>
      <c r="AH87" s="20" t="n">
        <v>0.0134000000000001</v>
      </c>
      <c r="AI87" s="20" t="n">
        <v>60.3685696366049</v>
      </c>
      <c r="AJ87" s="20" t="n">
        <v>275.707870032904</v>
      </c>
      <c r="AK87" s="12"/>
      <c r="AL87" s="20" t="n">
        <v>8.0906</v>
      </c>
      <c r="AM87" s="20" t="n">
        <v>409.805400897269</v>
      </c>
      <c r="AN87" s="20" t="n">
        <v>1378.30134983564</v>
      </c>
    </row>
    <row r="88" customFormat="false" ht="11.25" hidden="false" customHeight="false" outlineLevel="0" collapsed="false">
      <c r="A88" s="12" t="s">
        <v>38</v>
      </c>
      <c r="B88" s="20" t="n">
        <v>0</v>
      </c>
      <c r="C88" s="20" t="n">
        <v>15.300029714859</v>
      </c>
      <c r="D88" s="20" t="n">
        <v>52.563639564357</v>
      </c>
      <c r="E88" s="12"/>
      <c r="F88" s="20" t="n">
        <v>0</v>
      </c>
      <c r="G88" s="20" t="n">
        <v>18.2543982127508</v>
      </c>
      <c r="H88" s="20" t="n">
        <v>89.695146335949</v>
      </c>
      <c r="I88" s="12"/>
      <c r="J88" s="20" t="n">
        <v>0.011</v>
      </c>
      <c r="K88" s="20" t="n">
        <v>17.000046460367</v>
      </c>
      <c r="L88" s="20" t="n">
        <v>22</v>
      </c>
      <c r="M88" s="12"/>
      <c r="N88" s="20" t="n">
        <v>0.465</v>
      </c>
      <c r="O88" s="20" t="n">
        <v>20.4579361872132</v>
      </c>
      <c r="P88" s="20" t="n">
        <v>51.668876772257</v>
      </c>
      <c r="Q88" s="12"/>
      <c r="R88" s="20" t="n">
        <v>0.0664</v>
      </c>
      <c r="S88" s="20" t="n">
        <v>2.8500185057642</v>
      </c>
      <c r="T88" s="20" t="n">
        <v>6.87526239437</v>
      </c>
      <c r="U88" s="12"/>
      <c r="V88" s="20" t="n">
        <v>0</v>
      </c>
      <c r="W88" s="20" t="n">
        <v>23.5999771647958</v>
      </c>
      <c r="X88" s="20" t="n">
        <v>51.926412706621</v>
      </c>
      <c r="Y88" s="12"/>
      <c r="Z88" s="20" t="n">
        <v>0</v>
      </c>
      <c r="AA88" s="20" t="n">
        <v>7.600036622475</v>
      </c>
      <c r="AB88" s="20" t="n">
        <v>43.736940522601</v>
      </c>
      <c r="AC88" s="12"/>
      <c r="AD88" s="20" t="n">
        <v>0</v>
      </c>
      <c r="AE88" s="20" t="n">
        <v>2.65419</v>
      </c>
      <c r="AF88" s="20" t="n">
        <v>3.6015662308908</v>
      </c>
      <c r="AG88" s="12"/>
      <c r="AH88" s="20" t="n">
        <v>0.6611</v>
      </c>
      <c r="AI88" s="20" t="n">
        <v>38.2225434918586</v>
      </c>
      <c r="AJ88" s="20" t="n">
        <v>151.300033421839</v>
      </c>
      <c r="AK88" s="12"/>
      <c r="AL88" s="20" t="n">
        <v>1.2035</v>
      </c>
      <c r="AM88" s="20" t="n">
        <v>145.939176360084</v>
      </c>
      <c r="AN88" s="20" t="n">
        <v>473.367877948885</v>
      </c>
    </row>
    <row r="89" customFormat="false" ht="11.25" hidden="false" customHeight="false" outlineLevel="0" collapsed="false">
      <c r="A89" s="12" t="s">
        <v>39</v>
      </c>
      <c r="B89" s="20" t="n">
        <v>5.8716</v>
      </c>
      <c r="C89" s="20" t="n">
        <v>210.00300687755</v>
      </c>
      <c r="D89" s="20" t="n">
        <v>263</v>
      </c>
      <c r="E89" s="12"/>
      <c r="F89" s="20" t="n">
        <v>7.8298</v>
      </c>
      <c r="G89" s="20" t="n">
        <v>32.652155133891</v>
      </c>
      <c r="H89" s="20" t="n">
        <v>54.49</v>
      </c>
      <c r="I89" s="12"/>
      <c r="J89" s="20" t="n">
        <v>56.0758</v>
      </c>
      <c r="K89" s="20" t="n">
        <v>236.112108896986</v>
      </c>
      <c r="L89" s="20" t="n">
        <v>259.3644</v>
      </c>
      <c r="M89" s="12"/>
      <c r="N89" s="20" t="n">
        <v>18.785</v>
      </c>
      <c r="O89" s="20" t="n">
        <v>206.479120222145</v>
      </c>
      <c r="P89" s="20" t="n">
        <v>335.0244</v>
      </c>
      <c r="Q89" s="12"/>
      <c r="R89" s="20" t="n">
        <v>4.809</v>
      </c>
      <c r="S89" s="20" t="n">
        <v>32.389776462637</v>
      </c>
      <c r="T89" s="20" t="n">
        <v>70.5141</v>
      </c>
      <c r="U89" s="12"/>
      <c r="V89" s="20" t="n">
        <v>0.3137</v>
      </c>
      <c r="W89" s="20" t="n">
        <v>54.448591159473</v>
      </c>
      <c r="X89" s="20" t="n">
        <v>92.046</v>
      </c>
      <c r="Y89" s="12"/>
      <c r="Z89" s="20" t="n">
        <v>0.4048</v>
      </c>
      <c r="AA89" s="20" t="n">
        <v>18.008441088003</v>
      </c>
      <c r="AB89" s="20" t="n">
        <v>24.7417</v>
      </c>
      <c r="AC89" s="12"/>
      <c r="AD89" s="20" t="n">
        <v>0.1182</v>
      </c>
      <c r="AE89" s="20" t="n">
        <v>40.464882204411</v>
      </c>
      <c r="AF89" s="20" t="n">
        <v>72.9855</v>
      </c>
      <c r="AG89" s="12"/>
      <c r="AH89" s="20" t="n">
        <v>0.472999999999986</v>
      </c>
      <c r="AI89" s="20" t="n">
        <v>88.9880041909051</v>
      </c>
      <c r="AJ89" s="20" t="n">
        <v>121.0855</v>
      </c>
      <c r="AK89" s="12"/>
      <c r="AL89" s="20" t="n">
        <v>94.6809</v>
      </c>
      <c r="AM89" s="20" t="n">
        <v>919.546086236001</v>
      </c>
      <c r="AN89" s="20" t="n">
        <v>1293.2516</v>
      </c>
    </row>
    <row r="90" customFormat="false" ht="11.25" hidden="false" customHeight="false" outlineLevel="0" collapsed="false">
      <c r="A90" s="12" t="s">
        <v>40</v>
      </c>
      <c r="B90" s="20" t="n">
        <v>0.0527</v>
      </c>
      <c r="C90" s="20" t="n">
        <v>58.400056448397</v>
      </c>
      <c r="D90" s="20" t="n">
        <v>132.8</v>
      </c>
      <c r="E90" s="12"/>
      <c r="F90" s="20" t="n">
        <v>0.0263</v>
      </c>
      <c r="G90" s="20" t="n">
        <v>8.6698</v>
      </c>
      <c r="H90" s="20" t="n">
        <v>12</v>
      </c>
      <c r="I90" s="12"/>
      <c r="J90" s="20" t="n">
        <v>1.0991</v>
      </c>
      <c r="K90" s="20" t="n">
        <v>57.5000745887948</v>
      </c>
      <c r="L90" s="20" t="n">
        <v>98.800306979609</v>
      </c>
      <c r="M90" s="12"/>
      <c r="N90" s="20" t="n">
        <v>0.242</v>
      </c>
      <c r="O90" s="20" t="n">
        <v>33.6000873336101</v>
      </c>
      <c r="P90" s="20" t="n">
        <v>51.292442457358</v>
      </c>
      <c r="Q90" s="12"/>
      <c r="R90" s="20" t="n">
        <v>0.0777</v>
      </c>
      <c r="S90" s="20" t="n">
        <v>21.089689788271</v>
      </c>
      <c r="T90" s="20" t="n">
        <v>44.940833917942</v>
      </c>
      <c r="U90" s="12"/>
      <c r="V90" s="20" t="n">
        <v>0.0591</v>
      </c>
      <c r="W90" s="20" t="n">
        <v>5.2000774345356</v>
      </c>
      <c r="X90" s="20" t="n">
        <v>6.800055847396</v>
      </c>
      <c r="Y90" s="12"/>
      <c r="Z90" s="20" t="n">
        <v>0.0404</v>
      </c>
      <c r="AA90" s="20" t="n">
        <v>3.8999996661951</v>
      </c>
      <c r="AB90" s="20" t="n">
        <v>5.911188799987</v>
      </c>
      <c r="AC90" s="12"/>
      <c r="AD90" s="20" t="n">
        <v>0.0046</v>
      </c>
      <c r="AE90" s="20" t="n">
        <v>9.383979629048</v>
      </c>
      <c r="AF90" s="20" t="n">
        <v>34.9001</v>
      </c>
      <c r="AG90" s="12"/>
      <c r="AH90" s="20" t="n">
        <v>0.0281</v>
      </c>
      <c r="AI90" s="20" t="n">
        <v>16.543806610742</v>
      </c>
      <c r="AJ90" s="20" t="n">
        <v>56.0647</v>
      </c>
      <c r="AK90" s="12"/>
      <c r="AL90" s="20" t="n">
        <v>1.63</v>
      </c>
      <c r="AM90" s="20" t="n">
        <v>214.287571499594</v>
      </c>
      <c r="AN90" s="20" t="n">
        <v>443.509628002292</v>
      </c>
    </row>
    <row r="91" customFormat="false" ht="12" hidden="false" customHeight="false" outlineLevel="0" collapsed="false">
      <c r="A91" s="17" t="s">
        <v>41</v>
      </c>
      <c r="B91" s="18" t="n">
        <f aca="false">SUM(B76:B90)</f>
        <v>706.1625</v>
      </c>
      <c r="C91" s="18" t="n">
        <f aca="false">SUM(C76:C90)</f>
        <v>1751.48264327824</v>
      </c>
      <c r="D91" s="18" t="n">
        <f aca="false">SUM(D76:D90)</f>
        <v>2306.67252105902</v>
      </c>
      <c r="E91" s="19"/>
      <c r="F91" s="18" t="n">
        <f aca="false">SUM(F76:F90)</f>
        <v>149.7698</v>
      </c>
      <c r="G91" s="18" t="n">
        <f aca="false">SUM(G76:G90)</f>
        <v>388.547478822268</v>
      </c>
      <c r="H91" s="18" t="n">
        <f aca="false">SUM(H76:H90)</f>
        <v>745.978733032363</v>
      </c>
      <c r="I91" s="19"/>
      <c r="J91" s="18" t="n">
        <f aca="false">SUM(J76:J90)</f>
        <v>847.2317</v>
      </c>
      <c r="K91" s="18" t="n">
        <f aca="false">SUM(K76:K90)</f>
        <v>1135.55629205378</v>
      </c>
      <c r="L91" s="18" t="n">
        <f aca="false">SUM(L76:L90)</f>
        <v>1350.2713031262</v>
      </c>
      <c r="M91" s="19"/>
      <c r="N91" s="18" t="n">
        <f aca="false">SUM(N76:N90)</f>
        <v>1222.5254</v>
      </c>
      <c r="O91" s="18" t="n">
        <f aca="false">SUM(O76:O90)</f>
        <v>1652.34382819884</v>
      </c>
      <c r="P91" s="18" t="n">
        <f aca="false">SUM(P76:P90)</f>
        <v>2068.71580058468</v>
      </c>
      <c r="Q91" s="19"/>
      <c r="R91" s="18" t="n">
        <f aca="false">SUM(R76:R90)</f>
        <v>402.4069</v>
      </c>
      <c r="S91" s="18" t="n">
        <f aca="false">SUM(S76:S90)</f>
        <v>500.489573712706</v>
      </c>
      <c r="T91" s="18" t="n">
        <f aca="false">SUM(T76:T90)</f>
        <v>707.714856102142</v>
      </c>
      <c r="U91" s="19"/>
      <c r="V91" s="18" t="n">
        <f aca="false">SUM(V76:V90)</f>
        <v>412.9378</v>
      </c>
      <c r="W91" s="18" t="n">
        <f aca="false">SUM(W76:W90)</f>
        <v>580.636988873242</v>
      </c>
      <c r="X91" s="18" t="n">
        <f aca="false">SUM(X76:X90)</f>
        <v>792.496408362851</v>
      </c>
      <c r="Y91" s="19"/>
      <c r="Z91" s="18" t="n">
        <f aca="false">SUM(Z76:Z90)</f>
        <v>222.6531</v>
      </c>
      <c r="AA91" s="18" t="n">
        <f aca="false">SUM(AA76:AA90)</f>
        <v>395.796526755136</v>
      </c>
      <c r="AB91" s="18" t="n">
        <f aca="false">SUM(AB76:AB90)</f>
        <v>601.005828558382</v>
      </c>
      <c r="AC91" s="19"/>
      <c r="AD91" s="18" t="n">
        <f aca="false">SUM(AD76:AD90)</f>
        <v>230.3119</v>
      </c>
      <c r="AE91" s="18" t="n">
        <f aca="false">SUM(AE76:AE90)</f>
        <v>495.55196430713</v>
      </c>
      <c r="AF91" s="18" t="n">
        <f aca="false">SUM(AF76:AF90)</f>
        <v>703.938979542926</v>
      </c>
      <c r="AG91" s="19"/>
      <c r="AH91" s="18" t="n">
        <f aca="false">SUM(AH76:AH90)</f>
        <v>315.1547</v>
      </c>
      <c r="AI91" s="18" t="n">
        <f aca="false">SUM(AI76:AI90)</f>
        <v>836.658514576524</v>
      </c>
      <c r="AJ91" s="18" t="n">
        <f aca="false">SUM(AJ76:AJ90)</f>
        <v>1668.94683014799</v>
      </c>
      <c r="AK91" s="19"/>
      <c r="AL91" s="18" t="n">
        <f aca="false">SUM(AL76:AL90)</f>
        <v>4509.1538</v>
      </c>
      <c r="AM91" s="18" t="n">
        <f aca="false">SUM(AM76:AM90)</f>
        <v>7737.06381057787</v>
      </c>
      <c r="AN91" s="18" t="n">
        <f aca="false">SUM(AN76:AN90)</f>
        <v>10900.7412605166</v>
      </c>
    </row>
  </sheetData>
  <mergeCells count="40"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AL7:AN7"/>
    <mergeCell ref="B28:D28"/>
    <mergeCell ref="F28:H28"/>
    <mergeCell ref="J28:L28"/>
    <mergeCell ref="N28:P28"/>
    <mergeCell ref="R28:T28"/>
    <mergeCell ref="V28:X28"/>
    <mergeCell ref="Z28:AB28"/>
    <mergeCell ref="AD28:AF28"/>
    <mergeCell ref="AH28:AJ28"/>
    <mergeCell ref="AL28:AN28"/>
    <mergeCell ref="B53:D53"/>
    <mergeCell ref="F53:H53"/>
    <mergeCell ref="J53:L53"/>
    <mergeCell ref="N53:P53"/>
    <mergeCell ref="R53:T53"/>
    <mergeCell ref="V53:X53"/>
    <mergeCell ref="Z53:AB53"/>
    <mergeCell ref="AD53:AF53"/>
    <mergeCell ref="AH53:AJ53"/>
    <mergeCell ref="AL53:AN53"/>
    <mergeCell ref="B74:D74"/>
    <mergeCell ref="F74:H74"/>
    <mergeCell ref="J74:L74"/>
    <mergeCell ref="N74:P74"/>
    <mergeCell ref="R74:T74"/>
    <mergeCell ref="V74:X74"/>
    <mergeCell ref="Z74:AB74"/>
    <mergeCell ref="AD74:AF74"/>
    <mergeCell ref="AH74:AJ74"/>
    <mergeCell ref="AL74:AN7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2" topLeftCell="A96" activePane="bottomLeft" state="frozen"/>
      <selection pane="topLeft" activeCell="A1" activeCellId="0" sqref="A1"/>
      <selection pane="bottomLeft" activeCell="F225" activeCellId="1" sqref="W74:Y74 F225"/>
    </sheetView>
  </sheetViews>
  <sheetFormatPr defaultRowHeight="15" zeroHeight="false" outlineLevelRow="0" outlineLevelCol="0"/>
  <cols>
    <col collapsed="false" customWidth="true" hidden="false" outlineLevel="0" max="1" min="1" style="9" width="21.06"/>
    <col collapsed="false" customWidth="true" hidden="false" outlineLevel="0" max="2" min="2" style="22" width="9.99"/>
    <col collapsed="false" customWidth="true" hidden="false" outlineLevel="0" max="3" min="3" style="12" width="68.58"/>
    <col collapsed="false" customWidth="true" hidden="false" outlineLevel="0" max="4" min="4" style="12" width="10.53"/>
    <col collapsed="false" customWidth="true" hidden="false" outlineLevel="0" max="6" min="5" style="12" width="9.99"/>
    <col collapsed="false" customWidth="true" hidden="false" outlineLevel="0" max="7" min="7" style="0" width="8.1"/>
    <col collapsed="false" customWidth="true" hidden="false" outlineLevel="0" max="9" min="8" style="23" width="8.37"/>
    <col collapsed="false" customWidth="true" hidden="false" outlineLevel="0" max="1025" min="10" style="0" width="8.1"/>
  </cols>
  <sheetData>
    <row r="1" customFormat="false" ht="15" hidden="false" customHeight="false" outlineLevel="0" collapsed="false">
      <c r="A1" s="8" t="s">
        <v>45</v>
      </c>
      <c r="B1" s="0"/>
      <c r="C1" s="0"/>
      <c r="D1" s="0"/>
      <c r="E1" s="0"/>
      <c r="F1" s="0"/>
      <c r="H1" s="24" t="s">
        <v>46</v>
      </c>
      <c r="I1" s="0"/>
    </row>
    <row r="2" customFormat="false" ht="15.75" hidden="false" customHeight="false" outlineLevel="0" collapsed="false">
      <c r="A2" s="0"/>
      <c r="B2" s="0"/>
      <c r="C2" s="0"/>
      <c r="D2" s="25" t="n">
        <v>2010</v>
      </c>
      <c r="E2" s="25" t="n">
        <v>2030</v>
      </c>
      <c r="F2" s="25" t="n">
        <v>2050</v>
      </c>
      <c r="H2" s="23" t="s">
        <v>47</v>
      </c>
      <c r="I2" s="23" t="s">
        <v>48</v>
      </c>
      <c r="J2" s="25" t="n">
        <v>2010</v>
      </c>
      <c r="K2" s="25" t="n">
        <v>2030</v>
      </c>
      <c r="L2" s="25" t="n">
        <v>2050</v>
      </c>
    </row>
    <row r="3" customFormat="false" ht="15" hidden="false" customHeight="false" outlineLevel="0" collapsed="false">
      <c r="A3" s="26" t="s">
        <v>49</v>
      </c>
      <c r="B3" s="11" t="s">
        <v>50</v>
      </c>
      <c r="C3" s="27" t="s">
        <v>51</v>
      </c>
      <c r="D3" s="27" t="n">
        <v>1</v>
      </c>
      <c r="E3" s="27" t="n">
        <v>1</v>
      </c>
      <c r="F3" s="27" t="n">
        <v>1</v>
      </c>
      <c r="H3" s="28"/>
      <c r="I3" s="29"/>
      <c r="J3" s="30" t="n">
        <f aca="false">SUM(J4:J9)</f>
        <v>4.49466666666667</v>
      </c>
      <c r="K3" s="30" t="n">
        <f aca="false">SUM(K4:K9)</f>
        <v>4.28411111111111</v>
      </c>
      <c r="L3" s="30" t="n">
        <f aca="false">SUM(L4:L9)</f>
        <v>4.06188888888889</v>
      </c>
    </row>
    <row r="4" customFormat="false" ht="15" hidden="false" customHeight="false" outlineLevel="0" collapsed="false">
      <c r="A4" s="26"/>
      <c r="B4" s="31" t="s">
        <v>52</v>
      </c>
      <c r="C4" s="32" t="s">
        <v>53</v>
      </c>
      <c r="D4" s="33" t="n">
        <v>15.558</v>
      </c>
      <c r="E4" s="33" t="n">
        <v>14.8</v>
      </c>
      <c r="F4" s="33" t="n">
        <v>14</v>
      </c>
      <c r="H4" s="34" t="str">
        <f aca="false">IFERROR(RIGHT(RIGHT(C4,4),LEN(RIGHT(C4,4))-SEARCH("/",RIGHT(C4,4))),"")</f>
        <v>kWh</v>
      </c>
      <c r="I4" s="35" t="n">
        <f aca="false">IF(H4="","",(H4="MJ")*1+(H4="kWh")/3.6+((H4="kg")+(H4="m³"))*IFERROR(INDEX('3. LHV'!$B$4:$B$11,MATCH($C4,'3. LHV'!$A$4:$A$11,0)),0))</f>
        <v>0.277777777777778</v>
      </c>
      <c r="J4" s="35" t="n">
        <f aca="false" t="array" ref="J4:L4">$I4*D4:F4</f>
        <v>4.32166666666667</v>
      </c>
      <c r="K4" s="35" t="n">
        <v>4.11111111111112</v>
      </c>
      <c r="L4" s="35" t="n">
        <v>3.88888888888889</v>
      </c>
    </row>
    <row r="5" customFormat="false" ht="15" hidden="false" customHeight="false" outlineLevel="0" collapsed="false">
      <c r="A5" s="26"/>
      <c r="B5" s="31"/>
      <c r="C5" s="15" t="s">
        <v>54</v>
      </c>
      <c r="D5" s="35" t="n">
        <v>0.084</v>
      </c>
      <c r="E5" s="35" t="n">
        <v>0.084</v>
      </c>
      <c r="F5" s="35" t="n">
        <v>0.084</v>
      </c>
      <c r="H5" s="34" t="str">
        <f aca="false">IFERROR(RIGHT(RIGHT(C5,4),LEN(RIGHT(C5,4))-SEARCH("/",RIGHT(C5,4))),"")</f>
        <v>MJ</v>
      </c>
      <c r="I5" s="35" t="n">
        <f aca="false">IF(H5="","",(H5="MJ")*1+(H5="kWh")/3.6+((H5="kg")+(H5="m³"))*IFERROR(INDEX('3. LHV'!$B$4:$B$11,MATCH($C5,'3. LHV'!$A$4:$A$11,0)),0))</f>
        <v>1</v>
      </c>
      <c r="J5" s="35" t="n">
        <f aca="false" t="array" ref="J5:L5">$I5*D5:F5</f>
        <v>0.084</v>
      </c>
      <c r="K5" s="35" t="n">
        <v>0.084</v>
      </c>
      <c r="L5" s="35" t="n">
        <v>0.084</v>
      </c>
    </row>
    <row r="6" customFormat="false" ht="15" hidden="false" customHeight="false" outlineLevel="0" collapsed="false">
      <c r="A6" s="26"/>
      <c r="B6" s="31"/>
      <c r="C6" s="15" t="s">
        <v>55</v>
      </c>
      <c r="D6" s="35" t="n">
        <v>0.089</v>
      </c>
      <c r="E6" s="35" t="n">
        <v>0.089</v>
      </c>
      <c r="F6" s="35" t="n">
        <v>0.089</v>
      </c>
      <c r="H6" s="34" t="str">
        <f aca="false">IFERROR(RIGHT(RIGHT(C6,4),LEN(RIGHT(C6,4))-SEARCH("/",RIGHT(C6,4))),"")</f>
        <v>MJ</v>
      </c>
      <c r="I6" s="35" t="n">
        <f aca="false">IF(H6="","",(H6="MJ")*1+(H6="kWh")/3.6+((H6="kg")+(H6="m³"))*IFERROR(INDEX('3. LHV'!$B$4:$B$11,MATCH($C6,'3. LHV'!$A$4:$A$11,0)),0))</f>
        <v>1</v>
      </c>
      <c r="J6" s="35" t="n">
        <f aca="false" t="array" ref="J6:L6">$I6*D6:F6</f>
        <v>0.089</v>
      </c>
      <c r="K6" s="35" t="n">
        <v>0.089</v>
      </c>
      <c r="L6" s="35" t="n">
        <v>0.089</v>
      </c>
    </row>
    <row r="7" customFormat="false" ht="15" hidden="false" customHeight="false" outlineLevel="0" collapsed="false">
      <c r="A7" s="26"/>
      <c r="B7" s="31"/>
      <c r="C7" s="15" t="s">
        <v>56</v>
      </c>
      <c r="D7" s="35" t="n">
        <v>1.9211</v>
      </c>
      <c r="E7" s="35" t="n">
        <v>1.91</v>
      </c>
      <c r="F7" s="35" t="n">
        <v>1.9</v>
      </c>
      <c r="H7" s="34" t="str">
        <f aca="false">IFERROR(RIGHT(RIGHT(C7,4),LEN(RIGHT(C7,4))-SEARCH("/",RIGHT(C7,4))),"")</f>
        <v>kg</v>
      </c>
      <c r="I7" s="35" t="n">
        <f aca="false">IF(H7="","",(H7="MJ")*1+(H7="kWh")/3.6+((H7="kg")+(H7="m³"))*IFERROR(INDEX('3. LHV'!$B$4:$B$11,MATCH($C7,'3. LHV'!$A$4:$A$11,0)),0))</f>
        <v>0</v>
      </c>
      <c r="J7" s="35" t="n">
        <f aca="false" t="array" ref="J7:L7">$I7*D7:F7</f>
        <v>0</v>
      </c>
      <c r="K7" s="35" t="n">
        <v>0</v>
      </c>
      <c r="L7" s="35" t="n">
        <v>0</v>
      </c>
    </row>
    <row r="8" customFormat="false" ht="15" hidden="false" customHeight="false" outlineLevel="0" collapsed="false">
      <c r="A8" s="26"/>
      <c r="B8" s="31"/>
      <c r="C8" s="15" t="s">
        <v>57</v>
      </c>
      <c r="D8" s="35" t="n">
        <v>0.018681</v>
      </c>
      <c r="E8" s="35" t="n">
        <v>0.0169</v>
      </c>
      <c r="F8" s="35" t="n">
        <v>0.015</v>
      </c>
      <c r="H8" s="34" t="str">
        <f aca="false">IFERROR(RIGHT(RIGHT(C8,4),LEN(RIGHT(C8,4))-SEARCH("/",RIGHT(C8,4))),"")</f>
        <v>kg</v>
      </c>
      <c r="I8" s="35" t="n">
        <f aca="false">IF(H8="","",(H8="MJ")*1+(H8="kWh")/3.6+((H8="kg")+(H8="m³"))*IFERROR(INDEX('3. LHV'!$B$4:$B$11,MATCH($C8,'3. LHV'!$A$4:$A$11,0)),0))</f>
        <v>0</v>
      </c>
      <c r="J8" s="35" t="n">
        <f aca="false" t="array" ref="J8:L8">$I8*D8:F8</f>
        <v>0</v>
      </c>
      <c r="K8" s="35" t="n">
        <v>0</v>
      </c>
      <c r="L8" s="35" t="n">
        <v>0</v>
      </c>
    </row>
    <row r="9" customFormat="false" ht="15" hidden="false" customHeight="false" outlineLevel="0" collapsed="false">
      <c r="A9" s="26"/>
      <c r="B9" s="31"/>
      <c r="C9" s="13" t="s">
        <v>58</v>
      </c>
      <c r="D9" s="36" t="n">
        <v>0.44755</v>
      </c>
      <c r="E9" s="36" t="n">
        <v>0.424</v>
      </c>
      <c r="F9" s="36" t="n">
        <v>0.4</v>
      </c>
      <c r="H9" s="37" t="str">
        <f aca="false">IFERROR(RIGHT(RIGHT(C9,4),LEN(RIGHT(C9,4))-SEARCH("/",RIGHT(C9,4))),"")</f>
        <v>kg</v>
      </c>
      <c r="I9" s="36" t="n">
        <f aca="false">IF(H9="","",(H9="MJ")*1+(H9="kWh")/3.6+((H9="kg")+(H9="m³"))*IFERROR(INDEX('3. LHV'!$B$4:$B$11,MATCH($C9,'3. LHV'!$A$4:$A$11,0)),0))</f>
        <v>0</v>
      </c>
      <c r="J9" s="36" t="n">
        <f aca="false" t="array" ref="J9:L9">$I9*D9:F9</f>
        <v>0</v>
      </c>
      <c r="K9" s="36" t="n">
        <v>0</v>
      </c>
      <c r="L9" s="36" t="n">
        <v>0</v>
      </c>
    </row>
    <row r="10" customFormat="false" ht="15" hidden="false" customHeight="false" outlineLevel="0" collapsed="false">
      <c r="A10" s="26"/>
      <c r="B10" s="38" t="s">
        <v>59</v>
      </c>
      <c r="C10" s="15" t="s">
        <v>60</v>
      </c>
      <c r="D10" s="35" t="n">
        <v>0.000539459999999999</v>
      </c>
      <c r="E10" s="35" t="n">
        <v>0.000345</v>
      </c>
      <c r="F10" s="35" t="n">
        <v>0.00015</v>
      </c>
      <c r="H10" s="23" t="str">
        <f aca="false">IFERROR(RIGHT(RIGHT(C10,4),LEN(RIGHT(C10,4))-SEARCH("/",RIGHT(C10,4))),"")</f>
        <v/>
      </c>
      <c r="I10" s="35" t="str">
        <f aca="false">IF(H10="","",(H10="MJ")*1+(H10="kWh")/3.6+((H10="kg")+(H10="m³"))*IFERROR(INDEX('3. LHV'!$B$4:$B$11,MATCH($C10,'3. LHV'!$A$4:$A$11,0)),0))</f>
        <v/>
      </c>
    </row>
    <row r="11" customFormat="false" ht="15" hidden="false" customHeight="false" outlineLevel="0" collapsed="false">
      <c r="A11" s="26"/>
      <c r="B11" s="38"/>
      <c r="C11" s="15" t="s">
        <v>61</v>
      </c>
      <c r="D11" s="35" t="n">
        <v>0.00060939</v>
      </c>
      <c r="E11" s="35" t="n">
        <v>0.000361</v>
      </c>
      <c r="F11" s="35" t="n">
        <v>0.000114</v>
      </c>
      <c r="H11" s="23" t="str">
        <f aca="false">IFERROR(RIGHT(RIGHT(C11,4),LEN(RIGHT(C11,4))-SEARCH("/",RIGHT(C11,4))),"")</f>
        <v/>
      </c>
      <c r="I11" s="35" t="str">
        <f aca="false">IF(H11="","",(H11="MJ")*1+(H11="kWh")/3.6+((H11="kg")+(H11="m³"))*IFERROR(INDEX('3. LHV'!$B$4:$B$11,MATCH($C11,'3. LHV'!$A$4:$A$11,0)),0))</f>
        <v/>
      </c>
    </row>
    <row r="12" customFormat="false" ht="15" hidden="false" customHeight="false" outlineLevel="0" collapsed="false">
      <c r="A12" s="26"/>
      <c r="B12" s="38"/>
      <c r="C12" s="15" t="s">
        <v>62</v>
      </c>
      <c r="D12" s="35" t="n">
        <v>1.29869999999999E-006</v>
      </c>
      <c r="E12" s="35" t="n">
        <v>6.5E-007</v>
      </c>
      <c r="F12" s="35" t="n">
        <v>0</v>
      </c>
      <c r="H12" s="23" t="str">
        <f aca="false">IFERROR(RIGHT(RIGHT(C12,4),LEN(RIGHT(C12,4))-SEARCH("/",RIGHT(C12,4))),"")</f>
        <v/>
      </c>
      <c r="I12" s="35" t="str">
        <f aca="false">IF(H12="","",(H12="MJ")*1+(H12="kWh")/3.6+((H12="kg")+(H12="m³"))*IFERROR(INDEX('3. LHV'!$B$4:$B$11,MATCH($C12,'3. LHV'!$A$4:$A$11,0)),0))</f>
        <v/>
      </c>
    </row>
    <row r="13" customFormat="false" ht="15" hidden="false" customHeight="false" outlineLevel="0" collapsed="false">
      <c r="A13" s="26"/>
      <c r="B13" s="38"/>
      <c r="C13" s="15" t="s">
        <v>63</v>
      </c>
      <c r="D13" s="35" t="n">
        <v>1.4965</v>
      </c>
      <c r="E13" s="35" t="n">
        <v>1.45</v>
      </c>
      <c r="F13" s="35" t="n">
        <v>1.4</v>
      </c>
      <c r="H13" s="23" t="str">
        <f aca="false">IFERROR(RIGHT(RIGHT(C13,4),LEN(RIGHT(C13,4))-SEARCH("/",RIGHT(C13,4))),"")</f>
        <v/>
      </c>
      <c r="I13" s="35" t="str">
        <f aca="false">IF(H13="","",(H13="MJ")*1+(H13="kWh")/3.6+((H13="kg")+(H13="m³"))*IFERROR(INDEX('3. LHV'!$B$4:$B$11,MATCH($C13,'3. LHV'!$A$4:$A$11,0)),0))</f>
        <v/>
      </c>
    </row>
    <row r="14" customFormat="false" ht="15" hidden="false" customHeight="false" outlineLevel="0" collapsed="false">
      <c r="A14" s="26"/>
      <c r="B14" s="38"/>
      <c r="C14" s="15" t="s">
        <v>64</v>
      </c>
      <c r="D14" s="35" t="n">
        <v>2.7972E-005</v>
      </c>
      <c r="E14" s="35" t="n">
        <v>1.72E-005</v>
      </c>
      <c r="F14" s="35" t="n">
        <v>6.33E-006</v>
      </c>
      <c r="H14" s="23" t="str">
        <f aca="false">IFERROR(RIGHT(RIGHT(C14,4),LEN(RIGHT(C14,4))-SEARCH("/",RIGHT(C14,4))),"")</f>
        <v/>
      </c>
      <c r="I14" s="35" t="str">
        <f aca="false">IF(H14="","",(H14="MJ")*1+(H14="kWh")/3.6+((H14="kg")+(H14="m³"))*IFERROR(INDEX('3. LHV'!$B$4:$B$11,MATCH($C14,'3. LHV'!$A$4:$A$11,0)),0))</f>
        <v/>
      </c>
    </row>
    <row r="15" customFormat="false" ht="15" hidden="false" customHeight="false" outlineLevel="0" collapsed="false">
      <c r="A15" s="26"/>
      <c r="B15" s="38"/>
      <c r="C15" s="15" t="s">
        <v>65</v>
      </c>
      <c r="D15" s="35" t="n">
        <v>0.00025175</v>
      </c>
      <c r="E15" s="35" t="n">
        <v>0.000155</v>
      </c>
      <c r="F15" s="35" t="n">
        <v>5.7E-005</v>
      </c>
      <c r="H15" s="23" t="str">
        <f aca="false">IFERROR(RIGHT(RIGHT(C15,4),LEN(RIGHT(C15,4))-SEARCH("/",RIGHT(C15,4))),"")</f>
        <v/>
      </c>
      <c r="I15" s="35" t="str">
        <f aca="false">IF(H15="","",(H15="MJ")*1+(H15="kWh")/3.6+((H15="kg")+(H15="m³"))*IFERROR(INDEX('3. LHV'!$B$4:$B$11,MATCH($C15,'3. LHV'!$A$4:$A$11,0)),0))</f>
        <v/>
      </c>
    </row>
    <row r="16" customFormat="false" ht="15" hidden="false" customHeight="false" outlineLevel="0" collapsed="false">
      <c r="A16" s="26"/>
      <c r="B16" s="38"/>
      <c r="C16" s="15" t="s">
        <v>66</v>
      </c>
      <c r="D16" s="35" t="n">
        <v>0.00260739999999999</v>
      </c>
      <c r="E16" s="35" t="n">
        <v>0.00155</v>
      </c>
      <c r="F16" s="35" t="n">
        <v>0.000486</v>
      </c>
      <c r="H16" s="23" t="str">
        <f aca="false">IFERROR(RIGHT(RIGHT(C16,4),LEN(RIGHT(C16,4))-SEARCH("/",RIGHT(C16,4))),"")</f>
        <v/>
      </c>
      <c r="I16" s="35" t="str">
        <f aca="false">IF(H16="","",(H16="MJ")*1+(H16="kWh")/3.6+((H16="kg")+(H16="m³"))*IFERROR(INDEX('3. LHV'!$B$4:$B$11,MATCH($C16,'3. LHV'!$A$4:$A$11,0)),0))</f>
        <v/>
      </c>
    </row>
    <row r="17" customFormat="false" ht="15.75" hidden="false" customHeight="false" outlineLevel="0" collapsed="false">
      <c r="A17" s="26"/>
      <c r="B17" s="38"/>
      <c r="C17" s="19" t="s">
        <v>67</v>
      </c>
      <c r="D17" s="39" t="n">
        <v>0.00883119999999999</v>
      </c>
      <c r="E17" s="39" t="n">
        <v>0.00492</v>
      </c>
      <c r="F17" s="39" t="n">
        <v>0.001</v>
      </c>
      <c r="H17" s="23" t="str">
        <f aca="false">IFERROR(RIGHT(RIGHT(C17,4),LEN(RIGHT(C17,4))-SEARCH("/",RIGHT(C17,4))),"")</f>
        <v/>
      </c>
      <c r="I17" s="35" t="str">
        <f aca="false">IF(H17="","",(H17="MJ")*1+(H17="kWh")/3.6+((H17="kg")+(H17="m³"))*IFERROR(INDEX('3. LHV'!$B$4:$B$11,MATCH($C17,'3. LHV'!$A$4:$A$11,0)),0))</f>
        <v/>
      </c>
    </row>
    <row r="18" customFormat="false" ht="15.75" hidden="false" customHeight="false" outlineLevel="0" collapsed="false">
      <c r="A18" s="0"/>
      <c r="B18" s="0"/>
      <c r="C18" s="0"/>
      <c r="D18" s="0"/>
      <c r="E18" s="0"/>
      <c r="F18" s="0"/>
      <c r="H18" s="23" t="str">
        <f aca="false">IFERROR(RIGHT(RIGHT(C18,4),LEN(RIGHT(C18,4))-SEARCH("/",RIGHT(C18,4))),"")</f>
        <v/>
      </c>
      <c r="I18" s="35" t="str">
        <f aca="false">IF(H18="","",(H18="MJ")*1+(H18="kWh")/3.6+((H18="kg")+(H18="m³"))*IFERROR(INDEX('3. LHV'!$B$4:$B$11,MATCH($C18,'3. LHV'!$A$4:$A$11,0)),0))</f>
        <v/>
      </c>
    </row>
    <row r="19" customFormat="false" ht="15" hidden="false" customHeight="false" outlineLevel="0" collapsed="false">
      <c r="A19" s="26" t="s">
        <v>68</v>
      </c>
      <c r="B19" s="11" t="s">
        <v>50</v>
      </c>
      <c r="C19" s="27" t="s">
        <v>69</v>
      </c>
      <c r="D19" s="27" t="n">
        <v>1</v>
      </c>
      <c r="E19" s="27" t="n">
        <v>1</v>
      </c>
      <c r="F19" s="27" t="n">
        <v>1</v>
      </c>
      <c r="H19" s="28"/>
      <c r="I19" s="29"/>
      <c r="J19" s="30" t="n">
        <f aca="false">SUM(J20:J23)</f>
        <v>8.42194444444445</v>
      </c>
      <c r="K19" s="30" t="n">
        <f aca="false">SUM(K20:K23)</f>
        <v>8.16722222222222</v>
      </c>
      <c r="L19" s="30" t="n">
        <f aca="false">SUM(L20:L23)</f>
        <v>7.92277777777778</v>
      </c>
    </row>
    <row r="20" customFormat="false" ht="15" hidden="false" customHeight="false" outlineLevel="0" collapsed="false">
      <c r="A20" s="26"/>
      <c r="B20" s="31" t="s">
        <v>52</v>
      </c>
      <c r="C20" s="32" t="s">
        <v>70</v>
      </c>
      <c r="D20" s="33" t="n">
        <v>0.328</v>
      </c>
      <c r="E20" s="33" t="n">
        <v>0.318</v>
      </c>
      <c r="F20" s="33" t="n">
        <v>0.308</v>
      </c>
      <c r="H20" s="23" t="str">
        <f aca="false">IFERROR(RIGHT(RIGHT(C20,4),LEN(RIGHT(C20,4))-SEARCH("/",RIGHT(C20,4))),"")</f>
        <v>kWh</v>
      </c>
      <c r="I20" s="35" t="n">
        <f aca="false">IF(H20="","",(H20="MJ")*1+(H20="kWh")/3.6+((H20="kg")+(H20="m³"))*IFERROR(INDEX('3. LHV'!$B$4:$B$11,MATCH($C20,'3. LHV'!$A$4:$A$11,0)),0))</f>
        <v>0.277777777777778</v>
      </c>
      <c r="J20" s="35" t="n">
        <f aca="false" t="array" ref="J20:L20">$I20*D20:F20</f>
        <v>0.0911111111111112</v>
      </c>
      <c r="K20" s="35" t="n">
        <v>0.0883333333333334</v>
      </c>
      <c r="L20" s="35" t="n">
        <v>0.0855555555555556</v>
      </c>
    </row>
    <row r="21" customFormat="false" ht="15" hidden="false" customHeight="false" outlineLevel="0" collapsed="false">
      <c r="A21" s="26"/>
      <c r="B21" s="31"/>
      <c r="C21" s="15" t="s">
        <v>71</v>
      </c>
      <c r="D21" s="35" t="n">
        <v>0.219</v>
      </c>
      <c r="E21" s="35" t="n">
        <v>0.212</v>
      </c>
      <c r="F21" s="35" t="n">
        <v>0.206</v>
      </c>
      <c r="H21" s="23" t="str">
        <f aca="false">IFERROR(RIGHT(RIGHT(C21,4),LEN(RIGHT(C21,4))-SEARCH("/",RIGHT(C21,4))),"")</f>
        <v>kWh</v>
      </c>
      <c r="I21" s="35" t="n">
        <f aca="false">IF(H21="","",(H21="MJ")*1+(H21="kWh")/3.6+((H21="kg")+(H21="m³"))*IFERROR(INDEX('3. LHV'!$B$4:$B$11,MATCH($C21,'3. LHV'!$A$4:$A$11,0)),0))</f>
        <v>0.277777777777778</v>
      </c>
      <c r="J21" s="35" t="n">
        <f aca="false" t="array" ref="J21:L21">$I21*D21:F21</f>
        <v>0.0608333333333334</v>
      </c>
      <c r="K21" s="35" t="n">
        <v>0.0588888888888889</v>
      </c>
      <c r="L21" s="35" t="n">
        <v>0.0572222222222223</v>
      </c>
    </row>
    <row r="22" customFormat="false" ht="15" hidden="false" customHeight="false" outlineLevel="0" collapsed="false">
      <c r="A22" s="26"/>
      <c r="B22" s="31"/>
      <c r="C22" s="15" t="s">
        <v>72</v>
      </c>
      <c r="D22" s="35" t="n">
        <v>3.74</v>
      </c>
      <c r="E22" s="35" t="n">
        <v>3.63</v>
      </c>
      <c r="F22" s="35" t="n">
        <v>3.52</v>
      </c>
      <c r="H22" s="23" t="str">
        <f aca="false">IFERROR(RIGHT(RIGHT(C22,4),LEN(RIGHT(C22,4))-SEARCH("/",RIGHT(C22,4))),"")</f>
        <v>MJ</v>
      </c>
      <c r="I22" s="35" t="n">
        <f aca="false">IF(H22="","",(H22="MJ")*1+(H22="kWh")/3.6+((H22="kg")+(H22="m³"))*IFERROR(INDEX('3. LHV'!$B$4:$B$11,MATCH($C22,'3. LHV'!$A$4:$A$11,0)),0))</f>
        <v>1</v>
      </c>
      <c r="J22" s="35" t="n">
        <f aca="false" t="array" ref="J22:L22">$I22*D22:F22</f>
        <v>3.74</v>
      </c>
      <c r="K22" s="35" t="n">
        <v>3.63</v>
      </c>
      <c r="L22" s="35" t="n">
        <v>3.52</v>
      </c>
    </row>
    <row r="23" customFormat="false" ht="15" hidden="false" customHeight="false" outlineLevel="0" collapsed="false">
      <c r="A23" s="26"/>
      <c r="B23" s="31"/>
      <c r="C23" s="13" t="s">
        <v>73</v>
      </c>
      <c r="D23" s="36" t="n">
        <v>4.53</v>
      </c>
      <c r="E23" s="36" t="n">
        <v>4.39</v>
      </c>
      <c r="F23" s="36" t="n">
        <v>4.26</v>
      </c>
      <c r="H23" s="37" t="str">
        <f aca="false">IFERROR(RIGHT(RIGHT(C23,4),LEN(RIGHT(C23,4))-SEARCH("/",RIGHT(C23,4))),"")</f>
        <v>MJ</v>
      </c>
      <c r="I23" s="36" t="n">
        <f aca="false">IF(H23="","",(H23="MJ")*1+(H23="kWh")/3.6+((H23="kg")+(H23="m³"))*IFERROR(INDEX('3. LHV'!$B$4:$B$11,MATCH($C23,'3. LHV'!$A$4:$A$11,0)),0))</f>
        <v>1</v>
      </c>
      <c r="J23" s="36" t="n">
        <f aca="false" t="array" ref="J23:L23">$I23*D23:F23</f>
        <v>4.53</v>
      </c>
      <c r="K23" s="36" t="n">
        <v>4.39</v>
      </c>
      <c r="L23" s="36" t="n">
        <v>4.26</v>
      </c>
    </row>
    <row r="24" customFormat="false" ht="15" hidden="false" customHeight="false" outlineLevel="0" collapsed="false">
      <c r="A24" s="26"/>
      <c r="B24" s="38" t="s">
        <v>59</v>
      </c>
      <c r="C24" s="15" t="s">
        <v>74</v>
      </c>
      <c r="D24" s="35" t="n">
        <v>5.49999999999999E-006</v>
      </c>
      <c r="E24" s="35" t="n">
        <v>3.25E-006</v>
      </c>
      <c r="F24" s="35" t="n">
        <v>1E-006</v>
      </c>
      <c r="H24" s="23" t="str">
        <f aca="false">IFERROR(RIGHT(RIGHT(C24,4),LEN(RIGHT(C24,4))-SEARCH("/",RIGHT(C24,4))),"")</f>
        <v/>
      </c>
      <c r="I24" s="35" t="str">
        <f aca="false">IF(H24="","",(H24="MJ")*1+(H24="kWh")/3.6+((H24="kg")+(H24="m³"))*IFERROR(INDEX('3. LHV'!$B$4:$B$11,MATCH($C24,'3. LHV'!$A$4:$A$11,0)),0))</f>
        <v/>
      </c>
      <c r="J24" s="35"/>
      <c r="K24" s="35"/>
      <c r="L24" s="35"/>
    </row>
    <row r="25" customFormat="false" ht="15" hidden="false" customHeight="false" outlineLevel="0" collapsed="false">
      <c r="A25" s="26"/>
      <c r="B25" s="38"/>
      <c r="C25" s="15" t="s">
        <v>75</v>
      </c>
      <c r="D25" s="35" t="n">
        <v>3.25E-005</v>
      </c>
      <c r="E25" s="35" t="n">
        <v>2.38E-005</v>
      </c>
      <c r="F25" s="35" t="n">
        <v>1.5E-005</v>
      </c>
      <c r="H25" s="23" t="str">
        <f aca="false">IFERROR(RIGHT(RIGHT(C25,4),LEN(RIGHT(C25,4))-SEARCH("/",RIGHT(C25,4))),"")</f>
        <v/>
      </c>
      <c r="I25" s="35" t="str">
        <f aca="false">IF(H25="","",(H25="MJ")*1+(H25="kWh")/3.6+((H25="kg")+(H25="m³"))*IFERROR(INDEX('3. LHV'!$B$4:$B$11,MATCH($C25,'3. LHV'!$A$4:$A$11,0)),0))</f>
        <v/>
      </c>
    </row>
    <row r="26" customFormat="false" ht="15" hidden="false" customHeight="false" outlineLevel="0" collapsed="false">
      <c r="A26" s="26"/>
      <c r="B26" s="38"/>
      <c r="C26" s="15" t="s">
        <v>76</v>
      </c>
      <c r="D26" s="35" t="n">
        <v>6.5E-006</v>
      </c>
      <c r="E26" s="35" t="n">
        <v>4.75E-006</v>
      </c>
      <c r="F26" s="35" t="n">
        <v>3E-006</v>
      </c>
      <c r="H26" s="23" t="str">
        <f aca="false">IFERROR(RIGHT(RIGHT(C26,4),LEN(RIGHT(C26,4))-SEARCH("/",RIGHT(C26,4))),"")</f>
        <v/>
      </c>
      <c r="I26" s="35" t="str">
        <f aca="false">IF(H26="","",(H26="MJ")*1+(H26="kWh")/3.6+((H26="kg")+(H26="m³"))*IFERROR(INDEX('3. LHV'!$B$4:$B$11,MATCH($C26,'3. LHV'!$A$4:$A$11,0)),0))</f>
        <v/>
      </c>
    </row>
    <row r="27" customFormat="false" ht="15" hidden="false" customHeight="false" outlineLevel="0" collapsed="false">
      <c r="A27" s="26"/>
      <c r="B27" s="38"/>
      <c r="C27" s="15" t="s">
        <v>77</v>
      </c>
      <c r="D27" s="35" t="n">
        <v>4.99999999999999E-008</v>
      </c>
      <c r="E27" s="35" t="n">
        <v>5E-008</v>
      </c>
      <c r="F27" s="35" t="n">
        <v>5E-008</v>
      </c>
      <c r="H27" s="23" t="str">
        <f aca="false">IFERROR(RIGHT(RIGHT(C27,4),LEN(RIGHT(C27,4))-SEARCH("/",RIGHT(C27,4))),"")</f>
        <v/>
      </c>
      <c r="I27" s="35" t="str">
        <f aca="false">IF(H27="","",(H27="MJ")*1+(H27="kWh")/3.6+((H27="kg")+(H27="m³"))*IFERROR(INDEX('3. LHV'!$B$4:$B$11,MATCH($C27,'3. LHV'!$A$4:$A$11,0)),0))</f>
        <v/>
      </c>
    </row>
    <row r="28" customFormat="false" ht="15" hidden="false" customHeight="false" outlineLevel="0" collapsed="false">
      <c r="A28" s="26"/>
      <c r="B28" s="38"/>
      <c r="C28" s="15" t="s">
        <v>78</v>
      </c>
      <c r="D28" s="35" t="n">
        <v>0.00025</v>
      </c>
      <c r="E28" s="35" t="n">
        <v>0.000225</v>
      </c>
      <c r="F28" s="35" t="n">
        <v>0.0002</v>
      </c>
      <c r="H28" s="23" t="str">
        <f aca="false">IFERROR(RIGHT(RIGHT(C28,4),LEN(RIGHT(C28,4))-SEARCH("/",RIGHT(C28,4))),"")</f>
        <v/>
      </c>
      <c r="I28" s="35" t="str">
        <f aca="false">IF(H28="","",(H28="MJ")*1+(H28="kWh")/3.6+((H28="kg")+(H28="m³"))*IFERROR(INDEX('3. LHV'!$B$4:$B$11,MATCH($C28,'3. LHV'!$A$4:$A$11,0)),0))</f>
        <v/>
      </c>
    </row>
    <row r="29" customFormat="false" ht="15" hidden="false" customHeight="false" outlineLevel="0" collapsed="false">
      <c r="A29" s="26"/>
      <c r="B29" s="38"/>
      <c r="C29" s="15" t="s">
        <v>79</v>
      </c>
      <c r="D29" s="35" t="n">
        <v>0.00015</v>
      </c>
      <c r="E29" s="35" t="n">
        <v>0.0001</v>
      </c>
      <c r="F29" s="35" t="n">
        <v>5E-005</v>
      </c>
      <c r="H29" s="23" t="str">
        <f aca="false">IFERROR(RIGHT(RIGHT(C29,4),LEN(RIGHT(C29,4))-SEARCH("/",RIGHT(C29,4))),"")</f>
        <v/>
      </c>
      <c r="I29" s="35" t="str">
        <f aca="false">IF(H29="","",(H29="MJ")*1+(H29="kWh")/3.6+((H29="kg")+(H29="m³"))*IFERROR(INDEX('3. LHV'!$B$4:$B$11,MATCH($C29,'3. LHV'!$A$4:$A$11,0)),0))</f>
        <v/>
      </c>
    </row>
    <row r="30" customFormat="false" ht="15" hidden="false" customHeight="false" outlineLevel="0" collapsed="false">
      <c r="A30" s="26"/>
      <c r="B30" s="38"/>
      <c r="C30" s="15" t="s">
        <v>80</v>
      </c>
      <c r="D30" s="35" t="n">
        <v>1.5E-005</v>
      </c>
      <c r="E30" s="35" t="n">
        <v>1E-005</v>
      </c>
      <c r="F30" s="35" t="n">
        <v>5E-006</v>
      </c>
      <c r="H30" s="23" t="str">
        <f aca="false">IFERROR(RIGHT(RIGHT(C30,4),LEN(RIGHT(C30,4))-SEARCH("/",RIGHT(C30,4))),"")</f>
        <v/>
      </c>
      <c r="I30" s="35" t="str">
        <f aca="false">IF(H30="","",(H30="MJ")*1+(H30="kWh")/3.6+((H30="kg")+(H30="m³"))*IFERROR(INDEX('3. LHV'!$B$4:$B$11,MATCH($C30,'3. LHV'!$A$4:$A$11,0)),0))</f>
        <v/>
      </c>
    </row>
    <row r="31" customFormat="false" ht="15" hidden="false" customHeight="false" outlineLevel="0" collapsed="false">
      <c r="A31" s="26"/>
      <c r="B31" s="38"/>
      <c r="C31" s="15" t="s">
        <v>81</v>
      </c>
      <c r="D31" s="35" t="n">
        <v>1E-007</v>
      </c>
      <c r="E31" s="35" t="n">
        <v>1E-007</v>
      </c>
      <c r="F31" s="35" t="n">
        <v>1E-007</v>
      </c>
      <c r="H31" s="23" t="str">
        <f aca="false">IFERROR(RIGHT(RIGHT(C31,4),LEN(RIGHT(C31,4))-SEARCH("/",RIGHT(C31,4))),"")</f>
        <v/>
      </c>
      <c r="I31" s="35" t="str">
        <f aca="false">IF(H31="","",(H31="MJ")*1+(H31="kWh")/3.6+((H31="kg")+(H31="m³"))*IFERROR(INDEX('3. LHV'!$B$4:$B$11,MATCH($C31,'3. LHV'!$A$4:$A$11,0)),0))</f>
        <v/>
      </c>
    </row>
    <row r="32" customFormat="false" ht="15" hidden="false" customHeight="false" outlineLevel="0" collapsed="false">
      <c r="A32" s="26"/>
      <c r="B32" s="38"/>
      <c r="C32" s="15" t="s">
        <v>82</v>
      </c>
      <c r="D32" s="35" t="n">
        <v>5.5E-005</v>
      </c>
      <c r="E32" s="35" t="n">
        <v>3.25E-005</v>
      </c>
      <c r="F32" s="35" t="n">
        <v>1E-005</v>
      </c>
      <c r="H32" s="23" t="str">
        <f aca="false">IFERROR(RIGHT(RIGHT(C32,4),LEN(RIGHT(C32,4))-SEARCH("/",RIGHT(C32,4))),"")</f>
        <v/>
      </c>
      <c r="I32" s="35" t="str">
        <f aca="false">IF(H32="","",(H32="MJ")*1+(H32="kWh")/3.6+((H32="kg")+(H32="m³"))*IFERROR(INDEX('3. LHV'!$B$4:$B$11,MATCH($C32,'3. LHV'!$A$4:$A$11,0)),0))</f>
        <v/>
      </c>
    </row>
    <row r="33" customFormat="false" ht="15" hidden="false" customHeight="false" outlineLevel="0" collapsed="false">
      <c r="A33" s="26"/>
      <c r="B33" s="38"/>
      <c r="C33" s="15" t="s">
        <v>83</v>
      </c>
      <c r="D33" s="35" t="n">
        <v>5.07999999999999E-007</v>
      </c>
      <c r="E33" s="35" t="n">
        <v>4.31E-007</v>
      </c>
      <c r="F33" s="35" t="n">
        <v>3.54E-007</v>
      </c>
      <c r="H33" s="23" t="str">
        <f aca="false">IFERROR(RIGHT(RIGHT(C33,4),LEN(RIGHT(C33,4))-SEARCH("/",RIGHT(C33,4))),"")</f>
        <v/>
      </c>
      <c r="I33" s="35" t="str">
        <f aca="false">IF(H33="","",(H33="MJ")*1+(H33="kWh")/3.6+((H33="kg")+(H33="m³"))*IFERROR(INDEX('3. LHV'!$B$4:$B$11,MATCH($C33,'3. LHV'!$A$4:$A$11,0)),0))</f>
        <v/>
      </c>
    </row>
    <row r="34" customFormat="false" ht="15" hidden="false" customHeight="false" outlineLevel="0" collapsed="false">
      <c r="A34" s="26"/>
      <c r="B34" s="38"/>
      <c r="C34" s="15" t="s">
        <v>84</v>
      </c>
      <c r="D34" s="35" t="n">
        <v>0.000102</v>
      </c>
      <c r="E34" s="35" t="n">
        <v>8.65E-005</v>
      </c>
      <c r="F34" s="35" t="n">
        <v>7.11E-005</v>
      </c>
      <c r="H34" s="23" t="str">
        <f aca="false">IFERROR(RIGHT(RIGHT(C34,4),LEN(RIGHT(C34,4))-SEARCH("/",RIGHT(C34,4))),"")</f>
        <v/>
      </c>
      <c r="I34" s="35" t="str">
        <f aca="false">IF(H34="","",(H34="MJ")*1+(H34="kWh")/3.6+((H34="kg")+(H34="m³"))*IFERROR(INDEX('3. LHV'!$B$4:$B$11,MATCH($C34,'3. LHV'!$A$4:$A$11,0)),0))</f>
        <v/>
      </c>
    </row>
    <row r="35" customFormat="false" ht="15" hidden="false" customHeight="false" outlineLevel="0" collapsed="false">
      <c r="A35" s="26"/>
      <c r="B35" s="38"/>
      <c r="C35" s="15" t="s">
        <v>85</v>
      </c>
      <c r="D35" s="35" t="n">
        <v>0.000304</v>
      </c>
      <c r="E35" s="35" t="n">
        <v>0.000258</v>
      </c>
      <c r="F35" s="35" t="n">
        <v>0.000212</v>
      </c>
      <c r="H35" s="23" t="str">
        <f aca="false">IFERROR(RIGHT(RIGHT(C35,4),LEN(RIGHT(C35,4))-SEARCH("/",RIGHT(C35,4))),"")</f>
        <v/>
      </c>
      <c r="I35" s="35" t="str">
        <f aca="false">IF(H35="","",(H35="MJ")*1+(H35="kWh")/3.6+((H35="kg")+(H35="m³"))*IFERROR(INDEX('3. LHV'!$B$4:$B$11,MATCH($C35,'3. LHV'!$A$4:$A$11,0)),0))</f>
        <v/>
      </c>
    </row>
    <row r="36" customFormat="false" ht="15" hidden="false" customHeight="false" outlineLevel="0" collapsed="false">
      <c r="A36" s="26"/>
      <c r="B36" s="38"/>
      <c r="C36" s="15" t="s">
        <v>86</v>
      </c>
      <c r="D36" s="35" t="n">
        <v>5.49999999999999E-006</v>
      </c>
      <c r="E36" s="35" t="n">
        <v>3.25E-006</v>
      </c>
      <c r="F36" s="35" t="n">
        <v>1E-006</v>
      </c>
      <c r="H36" s="23" t="str">
        <f aca="false">IFERROR(RIGHT(RIGHT(C36,4),LEN(RIGHT(C36,4))-SEARCH("/",RIGHT(C36,4))),"")</f>
        <v/>
      </c>
      <c r="I36" s="35" t="str">
        <f aca="false">IF(H36="","",(H36="MJ")*1+(H36="kWh")/3.6+((H36="kg")+(H36="m³"))*IFERROR(INDEX('3. LHV'!$B$4:$B$11,MATCH($C36,'3. LHV'!$A$4:$A$11,0)),0))</f>
        <v/>
      </c>
    </row>
    <row r="37" customFormat="false" ht="15" hidden="false" customHeight="false" outlineLevel="0" collapsed="false">
      <c r="A37" s="26"/>
      <c r="B37" s="38"/>
      <c r="C37" s="15" t="s">
        <v>87</v>
      </c>
      <c r="D37" s="35" t="n">
        <v>3.74999999999999E-007</v>
      </c>
      <c r="E37" s="35" t="n">
        <v>3.13E-007</v>
      </c>
      <c r="F37" s="35" t="n">
        <v>2.5E-007</v>
      </c>
      <c r="H37" s="23" t="str">
        <f aca="false">IFERROR(RIGHT(RIGHT(C37,4),LEN(RIGHT(C37,4))-SEARCH("/",RIGHT(C37,4))),"")</f>
        <v/>
      </c>
      <c r="I37" s="35" t="str">
        <f aca="false">IF(H37="","",(H37="MJ")*1+(H37="kWh")/3.6+((H37="kg")+(H37="m³"))*IFERROR(INDEX('3. LHV'!$B$4:$B$11,MATCH($C37,'3. LHV'!$A$4:$A$11,0)),0))</f>
        <v/>
      </c>
    </row>
    <row r="38" customFormat="false" ht="15" hidden="false" customHeight="false" outlineLevel="0" collapsed="false">
      <c r="A38" s="26"/>
      <c r="B38" s="38"/>
      <c r="C38" s="15" t="s">
        <v>88</v>
      </c>
      <c r="D38" s="35" t="n">
        <v>6.25E-006</v>
      </c>
      <c r="E38" s="35" t="n">
        <v>4.38E-006</v>
      </c>
      <c r="F38" s="35" t="n">
        <v>2.5E-006</v>
      </c>
      <c r="H38" s="23" t="str">
        <f aca="false">IFERROR(RIGHT(RIGHT(C38,4),LEN(RIGHT(C38,4))-SEARCH("/",RIGHT(C38,4))),"")</f>
        <v/>
      </c>
      <c r="I38" s="35" t="str">
        <f aca="false">IF(H38="","",(H38="MJ")*1+(H38="kWh")/3.6+((H38="kg")+(H38="m³"))*IFERROR(INDEX('3. LHV'!$B$4:$B$11,MATCH($C38,'3. LHV'!$A$4:$A$11,0)),0))</f>
        <v/>
      </c>
    </row>
    <row r="39" customFormat="false" ht="15" hidden="false" customHeight="false" outlineLevel="0" collapsed="false">
      <c r="A39" s="26"/>
      <c r="B39" s="38"/>
      <c r="C39" s="15" t="s">
        <v>89</v>
      </c>
      <c r="D39" s="35" t="n">
        <v>0.0356999999999999</v>
      </c>
      <c r="E39" s="35" t="n">
        <v>0.0259</v>
      </c>
      <c r="F39" s="35" t="n">
        <v>0.016</v>
      </c>
      <c r="H39" s="23" t="str">
        <f aca="false">IFERROR(RIGHT(RIGHT(C39,4),LEN(RIGHT(C39,4))-SEARCH("/",RIGHT(C39,4))),"")</f>
        <v/>
      </c>
      <c r="I39" s="35" t="str">
        <f aca="false">IF(H39="","",(H39="MJ")*1+(H39="kWh")/3.6+((H39="kg")+(H39="m³"))*IFERROR(INDEX('3. LHV'!$B$4:$B$11,MATCH($C39,'3. LHV'!$A$4:$A$11,0)),0))</f>
        <v/>
      </c>
    </row>
    <row r="40" customFormat="false" ht="15.75" hidden="false" customHeight="false" outlineLevel="0" collapsed="false">
      <c r="A40" s="26"/>
      <c r="B40" s="38"/>
      <c r="C40" s="19" t="s">
        <v>90</v>
      </c>
      <c r="D40" s="39" t="n">
        <v>2E-012</v>
      </c>
      <c r="E40" s="39" t="n">
        <v>1.56E-012</v>
      </c>
      <c r="F40" s="39" t="n">
        <v>1.13E-012</v>
      </c>
      <c r="H40" s="23" t="str">
        <f aca="false">IFERROR(RIGHT(RIGHT(C40,4),LEN(RIGHT(C40,4))-SEARCH("/",RIGHT(C40,4))),"")</f>
        <v/>
      </c>
      <c r="I40" s="35" t="str">
        <f aca="false">IF(H40="","",(H40="MJ")*1+(H40="kWh")/3.6+((H40="kg")+(H40="m³"))*IFERROR(INDEX('3. LHV'!$B$4:$B$11,MATCH($C40,'3. LHV'!$A$4:$A$11,0)),0))</f>
        <v/>
      </c>
    </row>
    <row r="41" customFormat="false" ht="15.75" hidden="false" customHeight="false" outlineLevel="0" collapsed="false">
      <c r="A41" s="26"/>
      <c r="B41" s="0"/>
      <c r="C41" s="0"/>
      <c r="D41" s="0"/>
      <c r="E41" s="0"/>
      <c r="F41" s="0"/>
      <c r="H41" s="23" t="str">
        <f aca="false">IFERROR(RIGHT(RIGHT(C41,4),LEN(RIGHT(C41,4))-SEARCH("/",RIGHT(C41,4))),"")</f>
        <v/>
      </c>
      <c r="I41" s="35" t="str">
        <f aca="false">IF(H41="","",(H41="MJ")*1+(H41="kWh")/3.6+((H41="kg")+(H41="m³"))*IFERROR(INDEX('3. LHV'!$B$4:$B$11,MATCH($C41,'3. LHV'!$A$4:$A$11,0)),0))</f>
        <v/>
      </c>
    </row>
    <row r="42" customFormat="false" ht="15" hidden="false" customHeight="false" outlineLevel="0" collapsed="false">
      <c r="A42" s="26"/>
      <c r="B42" s="11" t="s">
        <v>50</v>
      </c>
      <c r="C42" s="27" t="s">
        <v>91</v>
      </c>
      <c r="D42" s="27" t="n">
        <v>1</v>
      </c>
      <c r="E42" s="27" t="n">
        <v>1</v>
      </c>
      <c r="F42" s="27" t="n">
        <v>1</v>
      </c>
      <c r="H42" s="28"/>
      <c r="I42" s="29"/>
      <c r="J42" s="30" t="n">
        <f aca="false">SUM(J43:J55)</f>
        <v>10.2669444444444</v>
      </c>
      <c r="K42" s="30" t="n">
        <f aca="false">SUM(K43:K55)</f>
        <v>7.00833333333333</v>
      </c>
      <c r="L42" s="30" t="n">
        <f aca="false">SUM(L43:L55)</f>
        <v>6.70416666666667</v>
      </c>
    </row>
    <row r="43" customFormat="false" ht="15" hidden="false" customHeight="false" outlineLevel="0" collapsed="false">
      <c r="A43" s="26"/>
      <c r="B43" s="31" t="s">
        <v>52</v>
      </c>
      <c r="C43" s="32" t="s">
        <v>92</v>
      </c>
      <c r="D43" s="33" t="n">
        <v>0.125</v>
      </c>
      <c r="E43" s="33" t="n">
        <v>0.103</v>
      </c>
      <c r="F43" s="33" t="n">
        <v>0.0986</v>
      </c>
      <c r="H43" s="23" t="str">
        <f aca="false">IFERROR(RIGHT(RIGHT(C43,4),LEN(RIGHT(C43,4))-SEARCH("/",RIGHT(C43,4))),"")</f>
        <v>kg</v>
      </c>
      <c r="I43" s="35" t="n">
        <f aca="false">IF(H43="","",(H43="MJ")*1+(H43="kWh")/3.6+((H43="kg")+(H43="m³"))*IFERROR(INDEX('3. LHV'!$B$4:$B$11,MATCH($C43,'3. LHV'!$A$4:$A$11,0)),0))</f>
        <v>0</v>
      </c>
      <c r="J43" s="35" t="n">
        <f aca="false" t="array" ref="J43:L43">$I43*D43:F43</f>
        <v>0</v>
      </c>
      <c r="K43" s="35" t="n">
        <v>0</v>
      </c>
      <c r="L43" s="35" t="n">
        <v>0</v>
      </c>
    </row>
    <row r="44" customFormat="false" ht="15" hidden="false" customHeight="false" outlineLevel="0" collapsed="false">
      <c r="A44" s="26"/>
      <c r="B44" s="31"/>
      <c r="C44" s="15" t="s">
        <v>93</v>
      </c>
      <c r="D44" s="35" t="n">
        <v>0.618</v>
      </c>
      <c r="E44" s="35" t="n">
        <v>0.51</v>
      </c>
      <c r="F44" s="35" t="n">
        <v>0.488</v>
      </c>
      <c r="H44" s="23" t="str">
        <f aca="false">IFERROR(RIGHT(RIGHT(C44,4),LEN(RIGHT(C44,4))-SEARCH("/",RIGHT(C44,4))),"")</f>
        <v>kg</v>
      </c>
      <c r="I44" s="35" t="n">
        <f aca="false">IF(H44="","",(H44="MJ")*1+(H44="kWh")/3.6+((H44="kg")+(H44="m³"))*IFERROR(INDEX('3. LHV'!$B$4:$B$11,MATCH($C44,'3. LHV'!$A$4:$A$11,0)),0))</f>
        <v>0</v>
      </c>
      <c r="J44" s="35" t="n">
        <f aca="false" t="array" ref="J44:L44">$I44*D44:F44</f>
        <v>0</v>
      </c>
      <c r="K44" s="35" t="n">
        <v>0</v>
      </c>
      <c r="L44" s="35" t="n">
        <v>0</v>
      </c>
    </row>
    <row r="45" customFormat="false" ht="15" hidden="false" customHeight="false" outlineLevel="0" collapsed="false">
      <c r="A45" s="26"/>
      <c r="B45" s="31"/>
      <c r="C45" s="15" t="s">
        <v>94</v>
      </c>
      <c r="D45" s="35" t="n">
        <v>0.206</v>
      </c>
      <c r="E45" s="35" t="n">
        <v>0.17</v>
      </c>
      <c r="F45" s="35" t="n">
        <v>0.163</v>
      </c>
      <c r="H45" s="23" t="str">
        <f aca="false">IFERROR(RIGHT(RIGHT(C45,4),LEN(RIGHT(C45,4))-SEARCH("/",RIGHT(C45,4))),"")</f>
        <v>kg</v>
      </c>
      <c r="I45" s="35" t="n">
        <f aca="false">IF(H45="","",(H45="MJ")*1+(H45="kWh")/3.6+((H45="kg")+(H45="m³"))*IFERROR(INDEX('3. LHV'!$B$4:$B$11,MATCH($C45,'3. LHV'!$A$4:$A$11,0)),0))</f>
        <v>0</v>
      </c>
      <c r="J45" s="35" t="n">
        <f aca="false" t="array" ref="J45:L45">$I45*D45:F45</f>
        <v>0</v>
      </c>
      <c r="K45" s="35" t="n">
        <v>0</v>
      </c>
      <c r="L45" s="35" t="n">
        <v>0</v>
      </c>
    </row>
    <row r="46" customFormat="false" ht="15" hidden="false" customHeight="false" outlineLevel="0" collapsed="false">
      <c r="A46" s="26"/>
      <c r="B46" s="31"/>
      <c r="C46" s="15" t="s">
        <v>71</v>
      </c>
      <c r="D46" s="35" t="n">
        <v>0.154</v>
      </c>
      <c r="E46" s="35" t="n">
        <v>0.127</v>
      </c>
      <c r="F46" s="35" t="n">
        <v>0.121</v>
      </c>
      <c r="H46" s="23" t="str">
        <f aca="false">IFERROR(RIGHT(RIGHT(C46,4),LEN(RIGHT(C46,4))-SEARCH("/",RIGHT(C46,4))),"")</f>
        <v>kWh</v>
      </c>
      <c r="I46" s="35" t="n">
        <f aca="false">IF(H46="","",(H46="MJ")*1+(H46="kWh")/3.6+((H46="kg")+(H46="m³"))*IFERROR(INDEX('3. LHV'!$B$4:$B$11,MATCH($C46,'3. LHV'!$A$4:$A$11,0)),0))</f>
        <v>0.277777777777778</v>
      </c>
      <c r="J46" s="35" t="n">
        <f aca="false" t="array" ref="J46:L46">$I46*D46:F46</f>
        <v>0.0427777777777778</v>
      </c>
      <c r="K46" s="35" t="n">
        <v>0.0352777777777778</v>
      </c>
      <c r="L46" s="35" t="n">
        <v>0.0336111111111111</v>
      </c>
    </row>
    <row r="47" customFormat="false" ht="15" hidden="false" customHeight="false" outlineLevel="0" collapsed="false">
      <c r="A47" s="26"/>
      <c r="B47" s="31"/>
      <c r="C47" s="15" t="s">
        <v>70</v>
      </c>
      <c r="D47" s="35" t="n">
        <v>0.231</v>
      </c>
      <c r="E47" s="35" t="n">
        <v>0.191</v>
      </c>
      <c r="F47" s="35" t="n">
        <v>0.182</v>
      </c>
      <c r="H47" s="23" t="str">
        <f aca="false">IFERROR(RIGHT(RIGHT(C47,4),LEN(RIGHT(C47,4))-SEARCH("/",RIGHT(C47,4))),"")</f>
        <v>kWh</v>
      </c>
      <c r="I47" s="35" t="n">
        <f aca="false">IF(H47="","",(H47="MJ")*1+(H47="kWh")/3.6+((H47="kg")+(H47="m³"))*IFERROR(INDEX('3. LHV'!$B$4:$B$11,MATCH($C47,'3. LHV'!$A$4:$A$11,0)),0))</f>
        <v>0.277777777777778</v>
      </c>
      <c r="J47" s="35" t="n">
        <f aca="false" t="array" ref="J47:L47">$I47*D47:F47</f>
        <v>0.0641666666666667</v>
      </c>
      <c r="K47" s="35" t="n">
        <v>0.0530555555555556</v>
      </c>
      <c r="L47" s="35" t="n">
        <v>0.0505555555555556</v>
      </c>
    </row>
    <row r="48" customFormat="false" ht="15" hidden="false" customHeight="false" outlineLevel="0" collapsed="false">
      <c r="A48" s="26"/>
      <c r="B48" s="31"/>
      <c r="C48" s="15" t="s">
        <v>58</v>
      </c>
      <c r="D48" s="35" t="n">
        <v>8.24E-005</v>
      </c>
      <c r="E48" s="35" t="n">
        <v>6.8E-005</v>
      </c>
      <c r="F48" s="35" t="n">
        <v>6.5E-005</v>
      </c>
      <c r="H48" s="23" t="str">
        <f aca="false">IFERROR(RIGHT(RIGHT(C48,4),LEN(RIGHT(C48,4))-SEARCH("/",RIGHT(C48,4))),"")</f>
        <v>kg</v>
      </c>
      <c r="I48" s="35" t="n">
        <f aca="false">IF(H48="","",(H48="MJ")*1+(H48="kWh")/3.6+((H48="kg")+(H48="m³"))*IFERROR(INDEX('3. LHV'!$B$4:$B$11,MATCH($C48,'3. LHV'!$A$4:$A$11,0)),0))</f>
        <v>0</v>
      </c>
      <c r="J48" s="35" t="n">
        <f aca="false" t="array" ref="J48:L48">$I48*D48:F48</f>
        <v>0</v>
      </c>
      <c r="K48" s="35" t="n">
        <v>0</v>
      </c>
      <c r="L48" s="35" t="n">
        <v>0</v>
      </c>
    </row>
    <row r="49" customFormat="false" ht="15" hidden="false" customHeight="false" outlineLevel="0" collapsed="false">
      <c r="A49" s="26"/>
      <c r="B49" s="31"/>
      <c r="C49" s="15" t="s">
        <v>95</v>
      </c>
      <c r="D49" s="35" t="n">
        <v>2.62</v>
      </c>
      <c r="E49" s="35" t="n">
        <v>2.16</v>
      </c>
      <c r="F49" s="35" t="n">
        <v>2.07</v>
      </c>
      <c r="H49" s="23" t="str">
        <f aca="false">IFERROR(RIGHT(RIGHT(C49,4),LEN(RIGHT(C49,4))-SEARCH("/",RIGHT(C49,4))),"")</f>
        <v>kg</v>
      </c>
      <c r="I49" s="35" t="n">
        <f aca="false">IF(H49="","",(H49="MJ")*1+(H49="kWh")/3.6+((H49="kg")+(H49="m³"))*IFERROR(INDEX('3. LHV'!$B$4:$B$11,MATCH($C49,'3. LHV'!$A$4:$A$11,0)),0))</f>
        <v>0</v>
      </c>
      <c r="J49" s="35" t="n">
        <f aca="false" t="array" ref="J49:L49">$I49*D49:F49</f>
        <v>0</v>
      </c>
      <c r="K49" s="35" t="n">
        <v>0</v>
      </c>
      <c r="L49" s="35" t="n">
        <v>0</v>
      </c>
    </row>
    <row r="50" customFormat="false" ht="15" hidden="false" customHeight="false" outlineLevel="0" collapsed="false">
      <c r="A50" s="26"/>
      <c r="B50" s="31"/>
      <c r="C50" s="15" t="s">
        <v>96</v>
      </c>
      <c r="D50" s="35" t="n">
        <v>0.176</v>
      </c>
      <c r="E50" s="35" t="n">
        <v>0.145</v>
      </c>
      <c r="F50" s="35" t="n">
        <v>0.139</v>
      </c>
      <c r="H50" s="23" t="str">
        <f aca="false">IFERROR(RIGHT(RIGHT(C50,4),LEN(RIGHT(C50,4))-SEARCH("/",RIGHT(C50,4))),"")</f>
        <v>kg</v>
      </c>
      <c r="I50" s="35" t="n">
        <f aca="false">IF(H50="","",(H50="MJ")*1+(H50="kWh")/3.6+((H50="kg")+(H50="m³"))*IFERROR(INDEX('3. LHV'!$B$4:$B$11,MATCH($C50,'3. LHV'!$A$4:$A$11,0)),0))</f>
        <v>0</v>
      </c>
      <c r="J50" s="35" t="n">
        <f aca="false" t="array" ref="J50:L50">$I50*D50:F50</f>
        <v>0</v>
      </c>
      <c r="K50" s="35" t="n">
        <v>0</v>
      </c>
      <c r="L50" s="35" t="n">
        <v>0</v>
      </c>
    </row>
    <row r="51" customFormat="false" ht="15" hidden="false" customHeight="false" outlineLevel="0" collapsed="false">
      <c r="A51" s="26"/>
      <c r="B51" s="31"/>
      <c r="C51" s="15" t="s">
        <v>97</v>
      </c>
      <c r="D51" s="35" t="n">
        <v>8.75E-012</v>
      </c>
      <c r="E51" s="35" t="n">
        <v>7.22E-012</v>
      </c>
      <c r="F51" s="35" t="n">
        <v>6.9E-012</v>
      </c>
      <c r="H51" s="23" t="str">
        <f aca="false">IFERROR(RIGHT(RIGHT(C51,4),LEN(RIGHT(C51,4))-SEARCH("/",RIGHT(C51,4))),"")</f>
        <v/>
      </c>
      <c r="I51" s="35" t="str">
        <f aca="false">IF(H51="","",(H51="MJ")*1+(H51="kWh")/3.6+((H51="kg")+(H51="m³"))*IFERROR(INDEX('3. LHV'!$B$4:$B$11,MATCH($C51,'3. LHV'!$A$4:$A$11,0)),0))</f>
        <v/>
      </c>
      <c r="J51" s="35"/>
      <c r="K51" s="35"/>
      <c r="L51" s="35"/>
    </row>
    <row r="52" customFormat="false" ht="15" hidden="false" customHeight="false" outlineLevel="0" collapsed="false">
      <c r="A52" s="26"/>
      <c r="B52" s="31"/>
      <c r="C52" s="15" t="s">
        <v>72</v>
      </c>
      <c r="D52" s="35" t="n">
        <v>2.21</v>
      </c>
      <c r="E52" s="35" t="n">
        <v>1.82</v>
      </c>
      <c r="F52" s="35" t="n">
        <v>1.74</v>
      </c>
      <c r="H52" s="23" t="str">
        <f aca="false">IFERROR(RIGHT(RIGHT(C52,4),LEN(RIGHT(C52,4))-SEARCH("/",RIGHT(C52,4))),"")</f>
        <v>MJ</v>
      </c>
      <c r="I52" s="35" t="n">
        <f aca="false">IF(H52="","",(H52="MJ")*1+(H52="kWh")/3.6+((H52="kg")+(H52="m³"))*IFERROR(INDEX('3. LHV'!$B$4:$B$11,MATCH($C52,'3. LHV'!$A$4:$A$11,0)),0))</f>
        <v>1</v>
      </c>
      <c r="J52" s="35" t="n">
        <f aca="false" t="array" ref="J52:L52">$I52*D52:F52</f>
        <v>2.21</v>
      </c>
      <c r="K52" s="35" t="n">
        <v>1.82</v>
      </c>
      <c r="L52" s="35" t="n">
        <v>1.74</v>
      </c>
    </row>
    <row r="53" customFormat="false" ht="15" hidden="false" customHeight="false" outlineLevel="0" collapsed="false">
      <c r="A53" s="26"/>
      <c r="B53" s="31"/>
      <c r="C53" s="15" t="s">
        <v>73</v>
      </c>
      <c r="D53" s="35" t="n">
        <v>7.95</v>
      </c>
      <c r="E53" s="35" t="n">
        <v>5.1</v>
      </c>
      <c r="F53" s="35" t="n">
        <v>4.88</v>
      </c>
      <c r="H53" s="23" t="str">
        <f aca="false">IFERROR(RIGHT(RIGHT(C53,4),LEN(RIGHT(C53,4))-SEARCH("/",RIGHT(C53,4))),"")</f>
        <v>MJ</v>
      </c>
      <c r="I53" s="35" t="n">
        <f aca="false">IF(H53="","",(H53="MJ")*1+(H53="kWh")/3.6+((H53="kg")+(H53="m³"))*IFERROR(INDEX('3. LHV'!$B$4:$B$11,MATCH($C53,'3. LHV'!$A$4:$A$11,0)),0))</f>
        <v>1</v>
      </c>
      <c r="J53" s="35" t="n">
        <f aca="false" t="array" ref="J53:L53">$I53*D53:F53</f>
        <v>7.95</v>
      </c>
      <c r="K53" s="35" t="n">
        <v>5.1</v>
      </c>
      <c r="L53" s="35" t="n">
        <v>4.88</v>
      </c>
    </row>
    <row r="54" customFormat="false" ht="15" hidden="false" customHeight="false" outlineLevel="0" collapsed="false">
      <c r="A54" s="26"/>
      <c r="B54" s="31"/>
      <c r="C54" s="15" t="s">
        <v>98</v>
      </c>
      <c r="D54" s="35" t="n">
        <v>0.723</v>
      </c>
      <c r="E54" s="35" t="n">
        <v>0.597</v>
      </c>
      <c r="F54" s="35" t="n">
        <v>0.57</v>
      </c>
      <c r="H54" s="23" t="str">
        <f aca="false">IFERROR(RIGHT(RIGHT(C54,4),LEN(RIGHT(C54,4))-SEARCH("/",RIGHT(C54,4))),"")</f>
        <v>kg</v>
      </c>
      <c r="I54" s="35" t="n">
        <f aca="false">IF(H54="","",(H54="MJ")*1+(H54="kWh")/3.6+((H54="kg")+(H54="m³"))*IFERROR(INDEX('3. LHV'!$B$4:$B$11,MATCH($C54,'3. LHV'!$A$4:$A$11,0)),0))</f>
        <v>0</v>
      </c>
      <c r="J54" s="35" t="n">
        <f aca="false" t="array" ref="J54:L54">$I54*D54:F54</f>
        <v>0</v>
      </c>
      <c r="K54" s="35" t="n">
        <v>0</v>
      </c>
      <c r="L54" s="35" t="n">
        <v>0</v>
      </c>
    </row>
    <row r="55" customFormat="false" ht="15" hidden="false" customHeight="false" outlineLevel="0" collapsed="false">
      <c r="A55" s="26"/>
      <c r="B55" s="31"/>
      <c r="C55" s="13" t="s">
        <v>99</v>
      </c>
      <c r="D55" s="36" t="n">
        <v>0.00367</v>
      </c>
      <c r="E55" s="36" t="n">
        <v>0.00303</v>
      </c>
      <c r="F55" s="36" t="n">
        <v>0.0029</v>
      </c>
      <c r="H55" s="37" t="str">
        <f aca="false">IFERROR(RIGHT(RIGHT(C55,4),LEN(RIGHT(C55,4))-SEARCH("/",RIGHT(C55,4))),"")</f>
        <v>m³</v>
      </c>
      <c r="I55" s="36" t="n">
        <f aca="false">IF(H55="","",(H55="MJ")*1+(H55="kWh")/3.6+((H55="kg")+(H55="m³"))*IFERROR(INDEX('3. LHV'!$B$4:$B$11,MATCH($C55,'3. LHV'!$A$4:$A$11,0)),0))</f>
        <v>0</v>
      </c>
      <c r="J55" s="36" t="n">
        <f aca="false" t="array" ref="J55:L55">$I55*D55:F55</f>
        <v>0</v>
      </c>
      <c r="K55" s="36" t="n">
        <v>0</v>
      </c>
      <c r="L55" s="36" t="n">
        <v>0</v>
      </c>
    </row>
    <row r="56" customFormat="false" ht="15" hidden="false" customHeight="false" outlineLevel="0" collapsed="false">
      <c r="A56" s="26"/>
      <c r="B56" s="31" t="s">
        <v>59</v>
      </c>
      <c r="C56" s="32" t="s">
        <v>74</v>
      </c>
      <c r="D56" s="33" t="n">
        <v>0.000103</v>
      </c>
      <c r="E56" s="33" t="n">
        <v>6.78E-005</v>
      </c>
      <c r="F56" s="33" t="n">
        <v>3.25E-005</v>
      </c>
      <c r="H56" s="23" t="str">
        <f aca="false">IFERROR(RIGHT(RIGHT(C56,4),LEN(RIGHT(C56,4))-SEARCH("/",RIGHT(C56,4))),"")</f>
        <v/>
      </c>
      <c r="I56" s="35" t="str">
        <f aca="false">IF(H56="","",(H56="MJ")*1+(H56="kWh")/3.6+((H56="kg")+(H56="m³"))*IFERROR(INDEX('3. LHV'!$B$4:$B$11,MATCH($C56,'3. LHV'!$A$4:$A$11,0)),0))</f>
        <v/>
      </c>
    </row>
    <row r="57" customFormat="false" ht="15" hidden="false" customHeight="false" outlineLevel="0" collapsed="false">
      <c r="A57" s="26"/>
      <c r="B57" s="31"/>
      <c r="C57" s="15" t="s">
        <v>75</v>
      </c>
      <c r="D57" s="35" t="n">
        <v>0.000823999999999999</v>
      </c>
      <c r="E57" s="35" t="n">
        <v>0.000575</v>
      </c>
      <c r="F57" s="35" t="n">
        <v>0.000325</v>
      </c>
      <c r="H57" s="23" t="str">
        <f aca="false">IFERROR(RIGHT(RIGHT(C57,4),LEN(RIGHT(C57,4))-SEARCH("/",RIGHT(C57,4))),"")</f>
        <v/>
      </c>
      <c r="I57" s="35" t="str">
        <f aca="false">IF(H57="","",(H57="MJ")*1+(H57="kWh")/3.6+((H57="kg")+(H57="m³"))*IFERROR(INDEX('3. LHV'!$B$4:$B$11,MATCH($C57,'3. LHV'!$A$4:$A$11,0)),0))</f>
        <v/>
      </c>
    </row>
    <row r="58" customFormat="false" ht="15" hidden="false" customHeight="false" outlineLevel="0" collapsed="false">
      <c r="A58" s="26"/>
      <c r="B58" s="31"/>
      <c r="C58" s="15" t="s">
        <v>76</v>
      </c>
      <c r="D58" s="35" t="n">
        <v>0.000288</v>
      </c>
      <c r="E58" s="35" t="n">
        <v>0.000209</v>
      </c>
      <c r="F58" s="35" t="n">
        <v>0.00013</v>
      </c>
      <c r="H58" s="23" t="str">
        <f aca="false">IFERROR(RIGHT(RIGHT(C58,4),LEN(RIGHT(C58,4))-SEARCH("/",RIGHT(C58,4))),"")</f>
        <v/>
      </c>
      <c r="I58" s="35" t="str">
        <f aca="false">IF(H58="","",(H58="MJ")*1+(H58="kWh")/3.6+((H58="kg")+(H58="m³"))*IFERROR(INDEX('3. LHV'!$B$4:$B$11,MATCH($C58,'3. LHV'!$A$4:$A$11,0)),0))</f>
        <v/>
      </c>
    </row>
    <row r="59" customFormat="false" ht="15" hidden="false" customHeight="false" outlineLevel="0" collapsed="false">
      <c r="A59" s="26"/>
      <c r="B59" s="31"/>
      <c r="C59" s="15" t="s">
        <v>77</v>
      </c>
      <c r="D59" s="35" t="n">
        <v>8.23999999999999E-007</v>
      </c>
      <c r="E59" s="35" t="n">
        <v>7.37E-007</v>
      </c>
      <c r="F59" s="35" t="n">
        <v>6.5E-007</v>
      </c>
      <c r="H59" s="23" t="str">
        <f aca="false">IFERROR(RIGHT(RIGHT(C59,4),LEN(RIGHT(C59,4))-SEARCH("/",RIGHT(C59,4))),"")</f>
        <v/>
      </c>
      <c r="I59" s="35" t="str">
        <f aca="false">IF(H59="","",(H59="MJ")*1+(H59="kWh")/3.6+((H59="kg")+(H59="m³"))*IFERROR(INDEX('3. LHV'!$B$4:$B$11,MATCH($C59,'3. LHV'!$A$4:$A$11,0)),0))</f>
        <v/>
      </c>
    </row>
    <row r="60" customFormat="false" ht="15" hidden="false" customHeight="false" outlineLevel="0" collapsed="false">
      <c r="A60" s="26"/>
      <c r="B60" s="31"/>
      <c r="C60" s="15" t="s">
        <v>78</v>
      </c>
      <c r="D60" s="35" t="n">
        <v>0.00226999999999999</v>
      </c>
      <c r="E60" s="35" t="n">
        <v>0.00162</v>
      </c>
      <c r="F60" s="35" t="n">
        <v>0.000975</v>
      </c>
      <c r="H60" s="23" t="str">
        <f aca="false">IFERROR(RIGHT(RIGHT(C60,4),LEN(RIGHT(C60,4))-SEARCH("/",RIGHT(C60,4))),"")</f>
        <v/>
      </c>
      <c r="I60" s="35" t="str">
        <f aca="false">IF(H60="","",(H60="MJ")*1+(H60="kWh")/3.6+((H60="kg")+(H60="m³"))*IFERROR(INDEX('3. LHV'!$B$4:$B$11,MATCH($C60,'3. LHV'!$A$4:$A$11,0)),0))</f>
        <v/>
      </c>
    </row>
    <row r="61" customFormat="false" ht="15" hidden="false" customHeight="false" outlineLevel="0" collapsed="false">
      <c r="A61" s="26"/>
      <c r="B61" s="31"/>
      <c r="C61" s="15" t="s">
        <v>79</v>
      </c>
      <c r="D61" s="35" t="n">
        <v>0.00205999999999999</v>
      </c>
      <c r="E61" s="35" t="n">
        <v>0.00136</v>
      </c>
      <c r="F61" s="35" t="n">
        <v>0.00065</v>
      </c>
      <c r="H61" s="23" t="str">
        <f aca="false">IFERROR(RIGHT(RIGHT(C61,4),LEN(RIGHT(C61,4))-SEARCH("/",RIGHT(C61,4))),"")</f>
        <v/>
      </c>
      <c r="I61" s="35" t="str">
        <f aca="false">IF(H61="","",(H61="MJ")*1+(H61="kWh")/3.6+((H61="kg")+(H61="m³"))*IFERROR(INDEX('3. LHV'!$B$4:$B$11,MATCH($C61,'3. LHV'!$A$4:$A$11,0)),0))</f>
        <v/>
      </c>
    </row>
    <row r="62" customFormat="false" ht="15" hidden="false" customHeight="false" outlineLevel="0" collapsed="false">
      <c r="A62" s="26"/>
      <c r="B62" s="31"/>
      <c r="C62" s="15" t="s">
        <v>80</v>
      </c>
      <c r="D62" s="35" t="n">
        <v>0.000246999999999999</v>
      </c>
      <c r="E62" s="35" t="n">
        <v>0.000156</v>
      </c>
      <c r="F62" s="35" t="n">
        <v>6.5E-005</v>
      </c>
      <c r="H62" s="23" t="str">
        <f aca="false">IFERROR(RIGHT(RIGHT(C62,4),LEN(RIGHT(C62,4))-SEARCH("/",RIGHT(C62,4))),"")</f>
        <v/>
      </c>
      <c r="I62" s="35" t="str">
        <f aca="false">IF(H62="","",(H62="MJ")*1+(H62="kWh")/3.6+((H62="kg")+(H62="m³"))*IFERROR(INDEX('3. LHV'!$B$4:$B$11,MATCH($C62,'3. LHV'!$A$4:$A$11,0)),0))</f>
        <v/>
      </c>
    </row>
    <row r="63" customFormat="false" ht="15" hidden="false" customHeight="false" outlineLevel="0" collapsed="false">
      <c r="A63" s="26"/>
      <c r="B63" s="31"/>
      <c r="C63" s="15" t="s">
        <v>81</v>
      </c>
      <c r="D63" s="35" t="n">
        <v>1.65E-006</v>
      </c>
      <c r="E63" s="35" t="n">
        <v>1.54E-006</v>
      </c>
      <c r="F63" s="35" t="n">
        <v>1.43E-006</v>
      </c>
      <c r="H63" s="23" t="str">
        <f aca="false">IFERROR(RIGHT(RIGHT(C63,4),LEN(RIGHT(C63,4))-SEARCH("/",RIGHT(C63,4))),"")</f>
        <v/>
      </c>
      <c r="I63" s="35" t="str">
        <f aca="false">IF(H63="","",(H63="MJ")*1+(H63="kWh")/3.6+((H63="kg")+(H63="m³"))*IFERROR(INDEX('3. LHV'!$B$4:$B$11,MATCH($C63,'3. LHV'!$A$4:$A$11,0)),0))</f>
        <v/>
      </c>
    </row>
    <row r="64" customFormat="false" ht="15" hidden="false" customHeight="false" outlineLevel="0" collapsed="false">
      <c r="A64" s="26"/>
      <c r="B64" s="31"/>
      <c r="C64" s="15" t="s">
        <v>82</v>
      </c>
      <c r="D64" s="35" t="n">
        <v>0.00160999999999999</v>
      </c>
      <c r="E64" s="35" t="n">
        <v>0.0011</v>
      </c>
      <c r="F64" s="35" t="n">
        <v>0.000585</v>
      </c>
      <c r="H64" s="23" t="str">
        <f aca="false">IFERROR(RIGHT(RIGHT(C64,4),LEN(RIGHT(C64,4))-SEARCH("/",RIGHT(C64,4))),"")</f>
        <v/>
      </c>
      <c r="I64" s="35" t="str">
        <f aca="false">IF(H64="","",(H64="MJ")*1+(H64="kWh")/3.6+((H64="kg")+(H64="m³"))*IFERROR(INDEX('3. LHV'!$B$4:$B$11,MATCH($C64,'3. LHV'!$A$4:$A$11,0)),0))</f>
        <v/>
      </c>
    </row>
    <row r="65" customFormat="false" ht="15" hidden="false" customHeight="false" outlineLevel="0" collapsed="false">
      <c r="A65" s="26"/>
      <c r="B65" s="31"/>
      <c r="C65" s="15" t="s">
        <v>86</v>
      </c>
      <c r="D65" s="35" t="n">
        <v>8.24E-005</v>
      </c>
      <c r="E65" s="35" t="n">
        <v>5.75E-005</v>
      </c>
      <c r="F65" s="35" t="n">
        <v>3.25E-005</v>
      </c>
      <c r="H65" s="23" t="str">
        <f aca="false">IFERROR(RIGHT(RIGHT(C65,4),LEN(RIGHT(C65,4))-SEARCH("/",RIGHT(C65,4))),"")</f>
        <v/>
      </c>
      <c r="I65" s="35" t="str">
        <f aca="false">IF(H65="","",(H65="MJ")*1+(H65="kWh")/3.6+((H65="kg")+(H65="m³"))*IFERROR(INDEX('3. LHV'!$B$4:$B$11,MATCH($C65,'3. LHV'!$A$4:$A$11,0)),0))</f>
        <v/>
      </c>
    </row>
    <row r="66" customFormat="false" ht="15" hidden="false" customHeight="false" outlineLevel="0" collapsed="false">
      <c r="A66" s="26"/>
      <c r="B66" s="31"/>
      <c r="C66" s="15" t="s">
        <v>89</v>
      </c>
      <c r="D66" s="35" t="n">
        <v>0.327</v>
      </c>
      <c r="E66" s="35" t="n">
        <v>0.176</v>
      </c>
      <c r="F66" s="35" t="n">
        <v>0.0244</v>
      </c>
      <c r="H66" s="23" t="str">
        <f aca="false">IFERROR(RIGHT(RIGHT(C66,4),LEN(RIGHT(C66,4))-SEARCH("/",RIGHT(C66,4))),"")</f>
        <v/>
      </c>
      <c r="I66" s="35" t="str">
        <f aca="false">IF(H66="","",(H66="MJ")*1+(H66="kWh")/3.6+((H66="kg")+(H66="m³"))*IFERROR(INDEX('3. LHV'!$B$4:$B$11,MATCH($C66,'3. LHV'!$A$4:$A$11,0)),0))</f>
        <v/>
      </c>
    </row>
    <row r="67" customFormat="false" ht="15" hidden="false" customHeight="false" outlineLevel="0" collapsed="false">
      <c r="A67" s="26"/>
      <c r="B67" s="31"/>
      <c r="C67" s="15" t="s">
        <v>88</v>
      </c>
      <c r="D67" s="35" t="n">
        <v>0.000103</v>
      </c>
      <c r="E67" s="35" t="n">
        <v>6.78E-005</v>
      </c>
      <c r="F67" s="35" t="n">
        <v>3.25E-005</v>
      </c>
      <c r="H67" s="23" t="str">
        <f aca="false">IFERROR(RIGHT(RIGHT(C67,4),LEN(RIGHT(C67,4))-SEARCH("/",RIGHT(C67,4))),"")</f>
        <v/>
      </c>
      <c r="I67" s="35" t="str">
        <f aca="false">IF(H67="","",(H67="MJ")*1+(H67="kWh")/3.6+((H67="kg")+(H67="m³"))*IFERROR(INDEX('3. LHV'!$B$4:$B$11,MATCH($C67,'3. LHV'!$A$4:$A$11,0)),0))</f>
        <v/>
      </c>
    </row>
    <row r="68" customFormat="false" ht="15" hidden="false" customHeight="false" outlineLevel="0" collapsed="false">
      <c r="A68" s="26"/>
      <c r="B68" s="31"/>
      <c r="C68" s="15" t="s">
        <v>87</v>
      </c>
      <c r="D68" s="35" t="n">
        <v>6.18E-006</v>
      </c>
      <c r="E68" s="35" t="n">
        <v>4.72E-006</v>
      </c>
      <c r="F68" s="35" t="n">
        <v>3.25E-006</v>
      </c>
      <c r="H68" s="23" t="str">
        <f aca="false">IFERROR(RIGHT(RIGHT(C68,4),LEN(RIGHT(C68,4))-SEARCH("/",RIGHT(C68,4))),"")</f>
        <v/>
      </c>
      <c r="I68" s="35" t="str">
        <f aca="false">IF(H68="","",(H68="MJ")*1+(H68="kWh")/3.6+((H68="kg")+(H68="m³"))*IFERROR(INDEX('3. LHV'!$B$4:$B$11,MATCH($C68,'3. LHV'!$A$4:$A$11,0)),0))</f>
        <v/>
      </c>
    </row>
    <row r="69" customFormat="false" ht="15" hidden="false" customHeight="false" outlineLevel="0" collapsed="false">
      <c r="A69" s="26"/>
      <c r="B69" s="31"/>
      <c r="C69" s="13" t="s">
        <v>100</v>
      </c>
      <c r="D69" s="36" t="n">
        <v>0.000618</v>
      </c>
      <c r="E69" s="36" t="n">
        <v>0.000472</v>
      </c>
      <c r="F69" s="36" t="n">
        <v>0.000325</v>
      </c>
      <c r="H69" s="23" t="str">
        <f aca="false">IFERROR(RIGHT(RIGHT(C69,4),LEN(RIGHT(C69,4))-SEARCH("/",RIGHT(C69,4))),"")</f>
        <v/>
      </c>
      <c r="I69" s="35" t="str">
        <f aca="false">IF(H69="","",(H69="MJ")*1+(H69="kWh")/3.6+((H69="kg")+(H69="m³"))*IFERROR(INDEX('3. LHV'!$B$4:$B$11,MATCH($C69,'3. LHV'!$A$4:$A$11,0)),0))</f>
        <v/>
      </c>
    </row>
    <row r="70" customFormat="false" ht="15.75" hidden="false" customHeight="false" outlineLevel="0" collapsed="false">
      <c r="A70" s="26"/>
      <c r="B70" s="38" t="s">
        <v>101</v>
      </c>
      <c r="C70" s="19" t="s">
        <v>102</v>
      </c>
      <c r="D70" s="39" t="n">
        <v>0.00366999999999999</v>
      </c>
      <c r="E70" s="39" t="n">
        <v>0.00303</v>
      </c>
      <c r="F70" s="39" t="n">
        <v>0.0029</v>
      </c>
      <c r="H70" s="0"/>
      <c r="I70" s="0"/>
    </row>
    <row r="71" customFormat="false" ht="15.75" hidden="false" customHeight="false" outlineLevel="0" collapsed="false">
      <c r="A71" s="0"/>
      <c r="B71" s="0"/>
      <c r="C71" s="0"/>
      <c r="D71" s="22"/>
      <c r="E71" s="22"/>
      <c r="F71" s="22"/>
      <c r="H71" s="23" t="str">
        <f aca="false">IFERROR(RIGHT(RIGHT(C70,4),LEN(RIGHT(C70,4))-SEARCH("/",RIGHT(C70,4))),"")</f>
        <v/>
      </c>
      <c r="I71" s="35" t="str">
        <f aca="false">IF(H71="","",(H71="MJ")*1+(H71="kWh")/3.6+((H71="kg")+(H71="m³"))*IFERROR(INDEX('3. LHV'!$B$4:$B$11,MATCH($C70,'3. LHV'!$A$4:$A$11,0)),0))</f>
        <v/>
      </c>
    </row>
    <row r="72" customFormat="false" ht="15" hidden="false" customHeight="false" outlineLevel="0" collapsed="false">
      <c r="A72" s="26" t="s">
        <v>103</v>
      </c>
      <c r="B72" s="11" t="s">
        <v>50</v>
      </c>
      <c r="C72" s="27" t="s">
        <v>104</v>
      </c>
      <c r="D72" s="27" t="n">
        <v>1</v>
      </c>
      <c r="E72" s="27" t="n">
        <v>1</v>
      </c>
      <c r="F72" s="27" t="n">
        <v>1</v>
      </c>
      <c r="H72" s="28" t="str">
        <f aca="false">IFERROR(RIGHT(RIGHT(C71,4),LEN(RIGHT(C71,4))-SEARCH("/",RIGHT(C71,4))),"")</f>
        <v/>
      </c>
      <c r="I72" s="29" t="str">
        <f aca="false">IF(H72="","",(H72="MJ")*1+(H72="kWh")/3.6+((H72="kg")+(H72="m³"))*IFERROR(INDEX('3. LHV'!$B$4:$B$11,MATCH($C71,'3. LHV'!$A$4:$A$11,0)),0))</f>
        <v/>
      </c>
      <c r="J72" s="30" t="n">
        <f aca="false">SUM(J73:J78)</f>
        <v>76.0794166666667</v>
      </c>
      <c r="K72" s="30" t="n">
        <f aca="false">SUM(K73:K77)</f>
        <v>68.75</v>
      </c>
      <c r="L72" s="30" t="n">
        <f aca="false">SUM(L73:L77)</f>
        <v>66.0794444444444</v>
      </c>
    </row>
    <row r="73" customFormat="false" ht="15" hidden="false" customHeight="false" outlineLevel="0" collapsed="false">
      <c r="A73" s="26"/>
      <c r="B73" s="31" t="s">
        <v>52</v>
      </c>
      <c r="C73" s="32" t="s">
        <v>71</v>
      </c>
      <c r="D73" s="33" t="n">
        <v>3.7129</v>
      </c>
      <c r="E73" s="33" t="n">
        <v>7.4</v>
      </c>
      <c r="F73" s="33" t="n">
        <v>7.01</v>
      </c>
      <c r="H73" s="23" t="str">
        <f aca="false">IFERROR(RIGHT(RIGHT(C73,4),LEN(RIGHT(C73,4))-SEARCH("/",RIGHT(C73,4))),"")</f>
        <v>kWh</v>
      </c>
      <c r="I73" s="35" t="n">
        <f aca="false">IF(H73="","",(H73="MJ")*1+(H73="kWh")/3.6+((H73="kg")+(H73="m³"))*IFERROR(INDEX('3. LHV'!$B$4:$B$11,MATCH($C73,'3. LHV'!$A$4:$A$11,0)),0))</f>
        <v>0.277777777777778</v>
      </c>
      <c r="J73" s="35" t="n">
        <f aca="false" t="array" ref="J73:L73">$I73*D73:F73</f>
        <v>1.03136111111111</v>
      </c>
      <c r="K73" s="35" t="n">
        <v>2.05555555555556</v>
      </c>
      <c r="L73" s="35" t="n">
        <v>1.94722222222222</v>
      </c>
    </row>
    <row r="74" customFormat="false" ht="15" hidden="false" customHeight="false" outlineLevel="0" collapsed="false">
      <c r="A74" s="26"/>
      <c r="B74" s="31"/>
      <c r="C74" s="15" t="s">
        <v>105</v>
      </c>
      <c r="D74" s="35" t="n">
        <v>40.001</v>
      </c>
      <c r="E74" s="35" t="n">
        <v>38</v>
      </c>
      <c r="F74" s="35" t="n">
        <v>27</v>
      </c>
      <c r="H74" s="23" t="str">
        <f aca="false">IFERROR(RIGHT(RIGHT(C74,4),LEN(RIGHT(C74,4))-SEARCH("/",RIGHT(C74,4))),"")</f>
        <v>MJ</v>
      </c>
      <c r="I74" s="35" t="n">
        <f aca="false">IF(H74="","",(H74="MJ")*1+(H74="kWh")/3.6+((H74="kg")+(H74="m³"))*IFERROR(INDEX('3. LHV'!$B$4:$B$11,MATCH($C74,'3. LHV'!$A$4:$A$11,0)),0))</f>
        <v>1</v>
      </c>
      <c r="J74" s="35" t="n">
        <f aca="false" t="array" ref="J74:L74">$I74*D74:F74</f>
        <v>40.001</v>
      </c>
      <c r="K74" s="35" t="n">
        <v>38</v>
      </c>
      <c r="L74" s="35" t="n">
        <v>27</v>
      </c>
    </row>
    <row r="75" customFormat="false" ht="15" hidden="false" customHeight="false" outlineLevel="0" collapsed="false">
      <c r="A75" s="26"/>
      <c r="B75" s="31"/>
      <c r="C75" s="15" t="s">
        <v>106</v>
      </c>
      <c r="D75" s="35" t="n">
        <v>0</v>
      </c>
      <c r="E75" s="35" t="n">
        <v>0</v>
      </c>
      <c r="F75" s="35" t="n">
        <v>8.16</v>
      </c>
      <c r="H75" s="23" t="str">
        <f aca="false">IFERROR(RIGHT(RIGHT(C75,4),LEN(RIGHT(C75,4))-SEARCH("/",RIGHT(C75,4))),"")</f>
        <v>MJ</v>
      </c>
      <c r="I75" s="35" t="n">
        <f aca="false">IF(H75="","",(H75="MJ")*1+(H75="kWh")/3.6+((H75="kg")+(H75="m³"))*IFERROR(INDEX('3. LHV'!$B$4:$B$11,MATCH($C75,'3. LHV'!$A$4:$A$11,0)),0))</f>
        <v>1</v>
      </c>
      <c r="J75" s="35" t="n">
        <f aca="false" t="array" ref="J75:L75">$I75*D75:F75</f>
        <v>0</v>
      </c>
      <c r="K75" s="35" t="n">
        <v>0</v>
      </c>
      <c r="L75" s="35" t="n">
        <v>8.16</v>
      </c>
    </row>
    <row r="76" customFormat="false" ht="15" hidden="false" customHeight="false" outlineLevel="0" collapsed="false">
      <c r="A76" s="26"/>
      <c r="B76" s="31"/>
      <c r="C76" s="15" t="s">
        <v>70</v>
      </c>
      <c r="D76" s="35" t="n">
        <v>5.5694</v>
      </c>
      <c r="E76" s="35" t="n">
        <v>1.42</v>
      </c>
      <c r="F76" s="35" t="n">
        <v>1.34</v>
      </c>
      <c r="H76" s="23" t="str">
        <f aca="false">IFERROR(RIGHT(RIGHT(C76,4),LEN(RIGHT(C76,4))-SEARCH("/",RIGHT(C76,4))),"")</f>
        <v>kWh</v>
      </c>
      <c r="I76" s="35" t="n">
        <f aca="false">IF(H76="","",(H76="MJ")*1+(H76="kWh")/3.6+((H76="kg")+(H76="m³"))*IFERROR(INDEX('3. LHV'!$B$4:$B$11,MATCH($C76,'3. LHV'!$A$4:$A$11,0)),0))</f>
        <v>0.277777777777778</v>
      </c>
      <c r="J76" s="35" t="n">
        <f aca="false" t="array" ref="J76:L76">$I76*D76:F76</f>
        <v>1.54705555555556</v>
      </c>
      <c r="K76" s="35" t="n">
        <v>0.394444444444445</v>
      </c>
      <c r="L76" s="35" t="n">
        <v>0.372222222222223</v>
      </c>
    </row>
    <row r="77" customFormat="false" ht="15" hidden="false" customHeight="false" outlineLevel="0" collapsed="false">
      <c r="A77" s="26"/>
      <c r="B77" s="31"/>
      <c r="C77" s="15" t="s">
        <v>72</v>
      </c>
      <c r="D77" s="35" t="n">
        <v>29.75</v>
      </c>
      <c r="E77" s="35" t="n">
        <v>28.3</v>
      </c>
      <c r="F77" s="35" t="n">
        <v>28.6</v>
      </c>
      <c r="H77" s="23" t="str">
        <f aca="false">IFERROR(RIGHT(RIGHT(C77,4),LEN(RIGHT(C77,4))-SEARCH("/",RIGHT(C77,4))),"")</f>
        <v>MJ</v>
      </c>
      <c r="I77" s="35" t="n">
        <f aca="false">IF(H77="","",(H77="MJ")*1+(H77="kWh")/3.6+((H77="kg")+(H77="m³"))*IFERROR(INDEX('3. LHV'!$B$4:$B$11,MATCH($C77,'3. LHV'!$A$4:$A$11,0)),0))</f>
        <v>1</v>
      </c>
      <c r="J77" s="35" t="n">
        <f aca="false" t="array" ref="J77:L77">$I77*D77:F77</f>
        <v>29.75</v>
      </c>
      <c r="K77" s="35" t="n">
        <v>28.3</v>
      </c>
      <c r="L77" s="35" t="n">
        <v>28.6</v>
      </c>
    </row>
    <row r="78" customFormat="false" ht="15" hidden="false" customHeight="false" outlineLevel="0" collapsed="false">
      <c r="A78" s="26"/>
      <c r="B78" s="31"/>
      <c r="C78" s="13" t="s">
        <v>107</v>
      </c>
      <c r="D78" s="36" t="n">
        <v>3.75</v>
      </c>
      <c r="E78" s="36" t="n">
        <v>3.56</v>
      </c>
      <c r="F78" s="36" t="n">
        <v>2.53</v>
      </c>
      <c r="H78" s="37" t="str">
        <f aca="false">IFERROR(RIGHT(RIGHT(C78,4),LEN(RIGHT(C78,4))-SEARCH("/",RIGHT(C78,4))),"")</f>
        <v>MJ</v>
      </c>
      <c r="I78" s="36" t="n">
        <f aca="false">IF(H78="","",(H78="MJ")*1+(H78="kWh")/3.6+((H78="kg")+(H78="m³"))*IFERROR(INDEX('3. LHV'!$B$4:$B$11,MATCH($C78,'3. LHV'!$A$4:$A$11,0)),0))</f>
        <v>1</v>
      </c>
      <c r="J78" s="36" t="n">
        <f aca="false" t="array" ref="J78:L78">$I78*D78:F78</f>
        <v>3.75</v>
      </c>
      <c r="K78" s="36" t="n">
        <v>3.56</v>
      </c>
      <c r="L78" s="36" t="n">
        <v>2.53</v>
      </c>
    </row>
    <row r="79" customFormat="false" ht="15" hidden="false" customHeight="false" outlineLevel="0" collapsed="false">
      <c r="A79" s="26"/>
      <c r="B79" s="40" t="s">
        <v>59</v>
      </c>
      <c r="C79" s="15" t="s">
        <v>108</v>
      </c>
      <c r="D79" s="35" t="n">
        <v>2.0217E-009</v>
      </c>
      <c r="E79" s="35" t="n">
        <v>1.01E-009</v>
      </c>
      <c r="F79" s="35" t="n">
        <v>1.01E-009</v>
      </c>
      <c r="H79" s="23" t="str">
        <f aca="false">IFERROR(RIGHT(RIGHT(C79,4),LEN(RIGHT(C79,4))-SEARCH("/",RIGHT(C79,4))),"")</f>
        <v/>
      </c>
      <c r="I79" s="35" t="str">
        <f aca="false">IF(H79="","",(H79="MJ")*1+(H79="kWh")/3.6+((H79="kg")+(H79="m³"))*IFERROR(INDEX('3. LHV'!$B$4:$B$11,MATCH($C79,'3. LHV'!$A$4:$A$11,0)),0))</f>
        <v/>
      </c>
      <c r="J79" s="35"/>
      <c r="K79" s="35"/>
      <c r="L79" s="35"/>
    </row>
    <row r="80" customFormat="false" ht="15" hidden="false" customHeight="false" outlineLevel="0" collapsed="false">
      <c r="A80" s="26"/>
      <c r="B80" s="40"/>
      <c r="C80" s="15" t="s">
        <v>109</v>
      </c>
      <c r="D80" s="35" t="n">
        <v>1.4358E-005</v>
      </c>
      <c r="E80" s="35" t="n">
        <v>7.2E-006</v>
      </c>
      <c r="F80" s="35" t="n">
        <v>7.2E-006</v>
      </c>
      <c r="H80" s="23" t="str">
        <f aca="false">IFERROR(RIGHT(RIGHT(C80,4),LEN(RIGHT(C80,4))-SEARCH("/",RIGHT(C80,4))),"")</f>
        <v/>
      </c>
      <c r="I80" s="35" t="str">
        <f aca="false">IF(H80="","",(H80="MJ")*1+(H80="kWh")/3.6+((H80="kg")+(H80="m³"))*IFERROR(INDEX('3. LHV'!$B$4:$B$11,MATCH($C80,'3. LHV'!$A$4:$A$11,0)),0))</f>
        <v/>
      </c>
      <c r="J80" s="35"/>
      <c r="K80" s="35"/>
      <c r="L80" s="35"/>
    </row>
    <row r="81" customFormat="false" ht="15" hidden="false" customHeight="false" outlineLevel="0" collapsed="false">
      <c r="A81" s="26"/>
      <c r="B81" s="40"/>
      <c r="C81" s="15" t="s">
        <v>110</v>
      </c>
      <c r="D81" s="35" t="n">
        <v>2.6282E-008</v>
      </c>
      <c r="E81" s="35" t="n">
        <v>1.32E-008</v>
      </c>
      <c r="F81" s="35" t="n">
        <v>1.32E-008</v>
      </c>
      <c r="H81" s="23" t="str">
        <f aca="false">IFERROR(RIGHT(RIGHT(C81,4),LEN(RIGHT(C81,4))-SEARCH("/",RIGHT(C81,4))),"")</f>
        <v/>
      </c>
      <c r="I81" s="35" t="str">
        <f aca="false">IF(H81="","",(H81="MJ")*1+(H81="kWh")/3.6+((H81="kg")+(H81="m³"))*IFERROR(INDEX('3. LHV'!$B$4:$B$11,MATCH($C81,'3. LHV'!$A$4:$A$11,0)),0))</f>
        <v/>
      </c>
      <c r="J81" s="35"/>
      <c r="K81" s="35"/>
      <c r="L81" s="35"/>
    </row>
    <row r="82" customFormat="false" ht="15" hidden="false" customHeight="false" outlineLevel="0" collapsed="false">
      <c r="A82" s="26"/>
      <c r="B82" s="40"/>
      <c r="C82" s="15" t="s">
        <v>111</v>
      </c>
      <c r="D82" s="35" t="n">
        <v>1.01089999999999E-007</v>
      </c>
      <c r="E82" s="35" t="n">
        <v>5.05E-008</v>
      </c>
      <c r="F82" s="35" t="n">
        <v>5.05E-008</v>
      </c>
      <c r="H82" s="23" t="str">
        <f aca="false">IFERROR(RIGHT(RIGHT(C82,4),LEN(RIGHT(C82,4))-SEARCH("/",RIGHT(C82,4))),"")</f>
        <v/>
      </c>
      <c r="I82" s="35" t="str">
        <f aca="false">IF(H82="","",(H82="MJ")*1+(H82="kWh")/3.6+((H82="kg")+(H82="m³"))*IFERROR(INDEX('3. LHV'!$B$4:$B$11,MATCH($C82,'3. LHV'!$A$4:$A$11,0)),0))</f>
        <v/>
      </c>
      <c r="J82" s="35"/>
      <c r="K82" s="35"/>
      <c r="L82" s="35"/>
    </row>
    <row r="83" customFormat="false" ht="15" hidden="false" customHeight="false" outlineLevel="0" collapsed="false">
      <c r="A83" s="26"/>
      <c r="B83" s="40"/>
      <c r="C83" s="15" t="s">
        <v>112</v>
      </c>
      <c r="D83" s="35" t="n">
        <v>1.1119E-009</v>
      </c>
      <c r="E83" s="35" t="n">
        <v>5.55E-010</v>
      </c>
      <c r="F83" s="35" t="n">
        <v>5.55E-010</v>
      </c>
      <c r="H83" s="23" t="str">
        <f aca="false">IFERROR(RIGHT(RIGHT(C83,4),LEN(RIGHT(C83,4))-SEARCH("/",RIGHT(C83,4))),"")</f>
        <v/>
      </c>
      <c r="I83" s="35" t="str">
        <f aca="false">IF(H83="","",(H83="MJ")*1+(H83="kWh")/3.6+((H83="kg")+(H83="m³"))*IFERROR(INDEX('3. LHV'!$B$4:$B$11,MATCH($C83,'3. LHV'!$A$4:$A$11,0)),0))</f>
        <v/>
      </c>
      <c r="J83" s="35"/>
      <c r="K83" s="35"/>
      <c r="L83" s="35"/>
    </row>
    <row r="84" customFormat="false" ht="15" hidden="false" customHeight="false" outlineLevel="0" collapsed="false">
      <c r="A84" s="26"/>
      <c r="B84" s="40"/>
      <c r="C84" s="15" t="s">
        <v>113</v>
      </c>
      <c r="D84" s="35" t="n">
        <v>0.000250339999999999</v>
      </c>
      <c r="E84" s="35" t="n">
        <v>0.000125</v>
      </c>
      <c r="F84" s="35" t="n">
        <v>0.000125</v>
      </c>
      <c r="H84" s="23" t="str">
        <f aca="false">IFERROR(RIGHT(RIGHT(C84,4),LEN(RIGHT(C84,4))-SEARCH("/",RIGHT(C84,4))),"")</f>
        <v/>
      </c>
      <c r="I84" s="35" t="str">
        <f aca="false">IF(H84="","",(H84="MJ")*1+(H84="kWh")/3.6+((H84="kg")+(H84="m³"))*IFERROR(INDEX('3. LHV'!$B$4:$B$11,MATCH($C84,'3. LHV'!$A$4:$A$11,0)),0))</f>
        <v/>
      </c>
      <c r="J84" s="35"/>
      <c r="K84" s="35"/>
      <c r="L84" s="35"/>
    </row>
    <row r="85" customFormat="false" ht="15" hidden="false" customHeight="false" outlineLevel="0" collapsed="false">
      <c r="A85" s="26"/>
      <c r="B85" s="40"/>
      <c r="C85" s="15" t="s">
        <v>114</v>
      </c>
      <c r="D85" s="35" t="n">
        <v>1.6052E-005</v>
      </c>
      <c r="E85" s="35" t="n">
        <v>8.05E-006</v>
      </c>
      <c r="F85" s="35" t="n">
        <v>8.05E-006</v>
      </c>
      <c r="H85" s="23" t="str">
        <f aca="false">IFERROR(RIGHT(RIGHT(C85,4),LEN(RIGHT(C85,4))-SEARCH("/",RIGHT(C85,4))),"")</f>
        <v/>
      </c>
      <c r="I85" s="35" t="str">
        <f aca="false">IF(H85="","",(H85="MJ")*1+(H85="kWh")/3.6+((H85="kg")+(H85="m³"))*IFERROR(INDEX('3. LHV'!$B$4:$B$11,MATCH($C85,'3. LHV'!$A$4:$A$11,0)),0))</f>
        <v/>
      </c>
      <c r="J85" s="35"/>
      <c r="K85" s="35"/>
      <c r="L85" s="35"/>
    </row>
    <row r="86" customFormat="false" ht="15" hidden="false" customHeight="false" outlineLevel="0" collapsed="false">
      <c r="A86" s="26"/>
      <c r="B86" s="40"/>
      <c r="C86" s="15" t="s">
        <v>86</v>
      </c>
      <c r="D86" s="35" t="n">
        <v>5.05429999999999E-010</v>
      </c>
      <c r="E86" s="35" t="n">
        <v>2.53E-010</v>
      </c>
      <c r="F86" s="35" t="n">
        <v>2.53E-010</v>
      </c>
      <c r="H86" s="23" t="str">
        <f aca="false">IFERROR(RIGHT(RIGHT(C86,4),LEN(RIGHT(C86,4))-SEARCH("/",RIGHT(C86,4))),"")</f>
        <v/>
      </c>
      <c r="I86" s="35" t="str">
        <f aca="false">IF(H86="","",(H86="MJ")*1+(H86="kWh")/3.6+((H86="kg")+(H86="m³"))*IFERROR(INDEX('3. LHV'!$B$4:$B$11,MATCH($C86,'3. LHV'!$A$4:$A$11,0)),0))</f>
        <v/>
      </c>
    </row>
    <row r="87" customFormat="false" ht="15" hidden="false" customHeight="false" outlineLevel="0" collapsed="false">
      <c r="A87" s="26"/>
      <c r="B87" s="40"/>
      <c r="C87" s="15" t="s">
        <v>85</v>
      </c>
      <c r="D87" s="35" t="n">
        <v>0.0052207</v>
      </c>
      <c r="E87" s="35" t="n">
        <v>0.00261</v>
      </c>
      <c r="F87" s="35" t="n">
        <v>0.00261</v>
      </c>
      <c r="H87" s="23" t="str">
        <f aca="false">IFERROR(RIGHT(RIGHT(C87,4),LEN(RIGHT(C87,4))-SEARCH("/",RIGHT(C87,4))),"")</f>
        <v/>
      </c>
      <c r="I87" s="35" t="str">
        <f aca="false">IF(H87="","",(H87="MJ")*1+(H87="kWh")/3.6+((H87="kg")+(H87="m³"))*IFERROR(INDEX('3. LHV'!$B$4:$B$11,MATCH($C87,'3. LHV'!$A$4:$A$11,0)),0))</f>
        <v/>
      </c>
    </row>
    <row r="88" customFormat="false" ht="15" hidden="false" customHeight="false" outlineLevel="0" collapsed="false">
      <c r="A88" s="26"/>
      <c r="B88" s="40"/>
      <c r="C88" s="15" t="s">
        <v>84</v>
      </c>
      <c r="D88" s="35" t="n">
        <v>0.00074688</v>
      </c>
      <c r="E88" s="35" t="n">
        <v>0.000374</v>
      </c>
      <c r="F88" s="35" t="n">
        <v>0.000374</v>
      </c>
      <c r="H88" s="23" t="str">
        <f aca="false">IFERROR(RIGHT(RIGHT(C88,4),LEN(RIGHT(C88,4))-SEARCH("/",RIGHT(C88,4))),"")</f>
        <v/>
      </c>
      <c r="I88" s="35" t="str">
        <f aca="false">IF(H88="","",(H88="MJ")*1+(H88="kWh")/3.6+((H88="kg")+(H88="m³"))*IFERROR(INDEX('3. LHV'!$B$4:$B$11,MATCH($C88,'3. LHV'!$A$4:$A$11,0)),0))</f>
        <v/>
      </c>
    </row>
    <row r="89" customFormat="false" ht="15" hidden="false" customHeight="false" outlineLevel="0" collapsed="false">
      <c r="A89" s="26"/>
      <c r="B89" s="40"/>
      <c r="C89" s="15" t="s">
        <v>83</v>
      </c>
      <c r="D89" s="35" t="n">
        <v>0.00514099999999999</v>
      </c>
      <c r="E89" s="35" t="n">
        <v>0.00257</v>
      </c>
      <c r="F89" s="35" t="n">
        <v>0.00257</v>
      </c>
      <c r="H89" s="23" t="str">
        <f aca="false">IFERROR(RIGHT(RIGHT(C89,4),LEN(RIGHT(C89,4))-SEARCH("/",RIGHT(C89,4))),"")</f>
        <v/>
      </c>
      <c r="I89" s="35" t="str">
        <f aca="false">IF(H89="","",(H89="MJ")*1+(H89="kWh")/3.6+((H89="kg")+(H89="m³"))*IFERROR(INDEX('3. LHV'!$B$4:$B$11,MATCH($C89,'3. LHV'!$A$4:$A$11,0)),0))</f>
        <v/>
      </c>
    </row>
    <row r="90" customFormat="false" ht="15" hidden="false" customHeight="false" outlineLevel="0" collapsed="false">
      <c r="A90" s="26"/>
      <c r="B90" s="40"/>
      <c r="C90" s="15" t="s">
        <v>82</v>
      </c>
      <c r="D90" s="35" t="n">
        <v>3.17929999999999E-005</v>
      </c>
      <c r="E90" s="35" t="n">
        <v>1.59E-005</v>
      </c>
      <c r="F90" s="35" t="n">
        <v>1.59E-005</v>
      </c>
      <c r="H90" s="23" t="str">
        <f aca="false">IFERROR(RIGHT(RIGHT(C90,4),LEN(RIGHT(C90,4))-SEARCH("/",RIGHT(C90,4))),"")</f>
        <v/>
      </c>
      <c r="I90" s="35" t="str">
        <f aca="false">IF(H90="","",(H90="MJ")*1+(H90="kWh")/3.6+((H90="kg")+(H90="m³"))*IFERROR(INDEX('3. LHV'!$B$4:$B$11,MATCH($C90,'3. LHV'!$A$4:$A$11,0)),0))</f>
        <v/>
      </c>
    </row>
    <row r="91" customFormat="false" ht="15" hidden="false" customHeight="false" outlineLevel="0" collapsed="false">
      <c r="A91" s="26"/>
      <c r="B91" s="40"/>
      <c r="C91" s="15" t="s">
        <v>115</v>
      </c>
      <c r="D91" s="35" t="n">
        <v>5.05429999999999E-010</v>
      </c>
      <c r="E91" s="35" t="n">
        <v>2.53E-010</v>
      </c>
      <c r="F91" s="35" t="n">
        <v>2.53E-010</v>
      </c>
      <c r="H91" s="23" t="str">
        <f aca="false">IFERROR(RIGHT(RIGHT(C91,4),LEN(RIGHT(C91,4))-SEARCH("/",RIGHT(C91,4))),"")</f>
        <v/>
      </c>
      <c r="I91" s="35" t="str">
        <f aca="false">IF(H91="","",(H91="MJ")*1+(H91="kWh")/3.6+((H91="kg")+(H91="m³"))*IFERROR(INDEX('3. LHV'!$B$4:$B$11,MATCH($C91,'3. LHV'!$A$4:$A$11,0)),0))</f>
        <v/>
      </c>
    </row>
    <row r="92" customFormat="false" ht="15" hidden="false" customHeight="false" outlineLevel="0" collapsed="false">
      <c r="A92" s="26"/>
      <c r="B92" s="40"/>
      <c r="C92" s="15" t="s">
        <v>116</v>
      </c>
      <c r="D92" s="35" t="n">
        <v>9.60309999999999E-006</v>
      </c>
      <c r="E92" s="35" t="n">
        <v>4.8E-006</v>
      </c>
      <c r="F92" s="35" t="n">
        <v>4.8E-006</v>
      </c>
      <c r="H92" s="23" t="str">
        <f aca="false">IFERROR(RIGHT(RIGHT(C92,4),LEN(RIGHT(C92,4))-SEARCH("/",RIGHT(C92,4))),"")</f>
        <v/>
      </c>
      <c r="I92" s="35" t="str">
        <f aca="false">IF(H92="","",(H92="MJ")*1+(H92="kWh")/3.6+((H92="kg")+(H92="m³"))*IFERROR(INDEX('3. LHV'!$B$4:$B$11,MATCH($C92,'3. LHV'!$A$4:$A$11,0)),0))</f>
        <v/>
      </c>
    </row>
    <row r="93" customFormat="false" ht="15" hidden="false" customHeight="false" outlineLevel="0" collapsed="false">
      <c r="A93" s="26"/>
      <c r="B93" s="40"/>
      <c r="C93" s="15" t="s">
        <v>117</v>
      </c>
      <c r="D93" s="35" t="n">
        <v>7.6757E-005</v>
      </c>
      <c r="E93" s="35" t="n">
        <v>3.84E-005</v>
      </c>
      <c r="F93" s="35" t="n">
        <v>3.84E-005</v>
      </c>
      <c r="H93" s="23" t="str">
        <f aca="false">IFERROR(RIGHT(RIGHT(C93,4),LEN(RIGHT(C93,4))-SEARCH("/",RIGHT(C93,4))),"")</f>
        <v/>
      </c>
      <c r="I93" s="35" t="str">
        <f aca="false">IF(H93="","",(H93="MJ")*1+(H93="kWh")/3.6+((H93="kg")+(H93="m³"))*IFERROR(INDEX('3. LHV'!$B$4:$B$11,MATCH($C93,'3. LHV'!$A$4:$A$11,0)),0))</f>
        <v/>
      </c>
    </row>
    <row r="94" customFormat="false" ht="15" hidden="false" customHeight="false" outlineLevel="0" collapsed="false">
      <c r="A94" s="26"/>
      <c r="B94" s="40"/>
      <c r="C94" s="15" t="s">
        <v>118</v>
      </c>
      <c r="D94" s="35" t="n">
        <v>9.8702E-005</v>
      </c>
      <c r="E94" s="35" t="n">
        <v>4.94E-005</v>
      </c>
      <c r="F94" s="35" t="n">
        <v>4.94E-005</v>
      </c>
      <c r="H94" s="23" t="str">
        <f aca="false">IFERROR(RIGHT(RIGHT(C94,4),LEN(RIGHT(C94,4))-SEARCH("/",RIGHT(C94,4))),"")</f>
        <v/>
      </c>
      <c r="I94" s="35" t="str">
        <f aca="false">IF(H94="","",(H94="MJ")*1+(H94="kWh")/3.6+((H94="kg")+(H94="m³"))*IFERROR(INDEX('3. LHV'!$B$4:$B$11,MATCH($C94,'3. LHV'!$A$4:$A$11,0)),0))</f>
        <v/>
      </c>
    </row>
    <row r="95" customFormat="false" ht="15" hidden="false" customHeight="false" outlineLevel="0" collapsed="false">
      <c r="A95" s="26"/>
      <c r="B95" s="40"/>
      <c r="C95" s="15" t="s">
        <v>119</v>
      </c>
      <c r="D95" s="35" t="n">
        <v>3.0202E-005</v>
      </c>
      <c r="E95" s="35" t="n">
        <v>1.51E-005</v>
      </c>
      <c r="F95" s="35" t="n">
        <v>1.51E-005</v>
      </c>
      <c r="H95" s="23" t="str">
        <f aca="false">IFERROR(RIGHT(RIGHT(C95,4),LEN(RIGHT(C95,4))-SEARCH("/",RIGHT(C95,4))),"")</f>
        <v/>
      </c>
      <c r="I95" s="35" t="str">
        <f aca="false">IF(H95="","",(H95="MJ")*1+(H95="kWh")/3.6+((H95="kg")+(H95="m³"))*IFERROR(INDEX('3. LHV'!$B$4:$B$11,MATCH($C95,'3. LHV'!$A$4:$A$11,0)),0))</f>
        <v/>
      </c>
    </row>
    <row r="96" customFormat="false" ht="15.75" hidden="false" customHeight="false" outlineLevel="0" collapsed="false">
      <c r="A96" s="26"/>
      <c r="B96" s="40"/>
      <c r="C96" s="19" t="s">
        <v>120</v>
      </c>
      <c r="D96" s="39" t="n">
        <v>1.0108E-006</v>
      </c>
      <c r="E96" s="39" t="n">
        <v>5.05E-007</v>
      </c>
      <c r="F96" s="39" t="n">
        <v>5.05E-007</v>
      </c>
      <c r="H96" s="0"/>
      <c r="I96" s="0"/>
    </row>
    <row r="97" customFormat="false" ht="15.75" hidden="false" customHeight="false" outlineLevel="0" collapsed="false">
      <c r="A97" s="0"/>
      <c r="B97" s="41"/>
      <c r="C97" s="0"/>
      <c r="D97" s="0"/>
      <c r="E97" s="0"/>
      <c r="F97" s="0"/>
      <c r="H97" s="23" t="str">
        <f aca="false">IFERROR(RIGHT(RIGHT(C96,4),LEN(RIGHT(C96,4))-SEARCH("/",RIGHT(C96,4))),"")</f>
        <v/>
      </c>
      <c r="I97" s="35" t="str">
        <f aca="false">IF(H97="","",(H97="MJ")*1+(H97="kWh")/3.6+((H97="kg")+(H97="m³"))*IFERROR(INDEX('3. LHV'!$B$4:$B$11,MATCH($C96,'3. LHV'!$A$4:$A$11,0)),0))</f>
        <v/>
      </c>
    </row>
    <row r="98" customFormat="false" ht="15" hidden="false" customHeight="false" outlineLevel="0" collapsed="false">
      <c r="A98" s="26" t="s">
        <v>121</v>
      </c>
      <c r="B98" s="11" t="s">
        <v>50</v>
      </c>
      <c r="C98" s="27" t="s">
        <v>122</v>
      </c>
      <c r="D98" s="27" t="n">
        <v>1</v>
      </c>
      <c r="E98" s="27" t="n">
        <v>1</v>
      </c>
      <c r="F98" s="27" t="n">
        <v>1</v>
      </c>
      <c r="H98" s="28" t="str">
        <f aca="false">IFERROR(RIGHT(RIGHT(C97,4),LEN(RIGHT(C97,4))-SEARCH("/",RIGHT(C97,4))),"")</f>
        <v/>
      </c>
      <c r="I98" s="29" t="str">
        <f aca="false">IF(H98="","",(H98="MJ")*1+(H98="kWh")/3.6+((H98="kg")+(H98="m³"))*IFERROR(INDEX('3. LHV'!$B$4:$B$11,MATCH($C97,'3. LHV'!$A$4:$A$11,0)),0))</f>
        <v/>
      </c>
      <c r="J98" s="30" t="n">
        <f aca="false">SUM(J99:J104)</f>
        <v>40.6282161111111</v>
      </c>
      <c r="K98" s="30" t="n">
        <f aca="false">SUM(K99:K104)</f>
        <v>38.6</v>
      </c>
      <c r="L98" s="30" t="n">
        <f aca="false">SUM(L99:L104)</f>
        <v>36.9877777777778</v>
      </c>
    </row>
    <row r="99" customFormat="false" ht="15" hidden="false" customHeight="false" outlineLevel="0" collapsed="false">
      <c r="A99" s="26"/>
      <c r="B99" s="31" t="s">
        <v>52</v>
      </c>
      <c r="C99" s="32" t="s">
        <v>71</v>
      </c>
      <c r="D99" s="33" t="n">
        <v>3.731058</v>
      </c>
      <c r="E99" s="33" t="n">
        <v>3.54</v>
      </c>
      <c r="F99" s="33" t="n">
        <v>3.36</v>
      </c>
      <c r="H99" s="23" t="str">
        <f aca="false">IFERROR(RIGHT(RIGHT(C99,4),LEN(RIGHT(C99,4))-SEARCH("/",RIGHT(C99,4))),"")</f>
        <v>kWh</v>
      </c>
      <c r="I99" s="35" t="n">
        <f aca="false">IF(H99="","",(H99="MJ")*1+(H99="kWh")/3.6+((H99="kg")+(H99="m³"))*IFERROR(INDEX('3. LHV'!$B$4:$B$11,MATCH($C99,'3. LHV'!$A$4:$A$11,0)),0))</f>
        <v>0.277777777777778</v>
      </c>
      <c r="J99" s="35" t="n">
        <f aca="false" t="array" ref="J99:L99">$I99*D99:F99</f>
        <v>1.036405</v>
      </c>
      <c r="K99" s="35" t="n">
        <v>0.983333333333334</v>
      </c>
      <c r="L99" s="35" t="n">
        <v>0.933333333333334</v>
      </c>
    </row>
    <row r="100" customFormat="false" ht="15" hidden="false" customHeight="false" outlineLevel="0" collapsed="false">
      <c r="A100" s="26"/>
      <c r="B100" s="31"/>
      <c r="C100" s="15" t="s">
        <v>70</v>
      </c>
      <c r="D100" s="35" t="n">
        <v>8.778244</v>
      </c>
      <c r="E100" s="35" t="n">
        <v>8.34</v>
      </c>
      <c r="F100" s="35" t="n">
        <v>7.9</v>
      </c>
      <c r="H100" s="23" t="str">
        <f aca="false">IFERROR(RIGHT(RIGHT(C100,4),LEN(RIGHT(C100,4))-SEARCH("/",RIGHT(C100,4))),"")</f>
        <v>kWh</v>
      </c>
      <c r="I100" s="35" t="n">
        <f aca="false">IF(H100="","",(H100="MJ")*1+(H100="kWh")/3.6+((H100="kg")+(H100="m³"))*IFERROR(INDEX('3. LHV'!$B$4:$B$11,MATCH($C100,'3. LHV'!$A$4:$A$11,0)),0))</f>
        <v>0.277777777777778</v>
      </c>
      <c r="J100" s="35" t="n">
        <f aca="false" t="array" ref="J100:L100">$I100*D100:F100</f>
        <v>2.43840111111111</v>
      </c>
      <c r="K100" s="35" t="n">
        <v>2.31666666666667</v>
      </c>
      <c r="L100" s="35" t="n">
        <v>2.19444444444445</v>
      </c>
    </row>
    <row r="101" customFormat="false" ht="15" hidden="false" customHeight="false" outlineLevel="0" collapsed="false">
      <c r="A101" s="26"/>
      <c r="B101" s="31"/>
      <c r="C101" s="15" t="s">
        <v>97</v>
      </c>
      <c r="D101" s="35" t="n">
        <v>3.345477E-011</v>
      </c>
      <c r="E101" s="35" t="n">
        <v>3.35E-011</v>
      </c>
      <c r="F101" s="35" t="n">
        <v>3.35E-011</v>
      </c>
      <c r="H101" s="23" t="str">
        <f aca="false">IFERROR(RIGHT(RIGHT(C101,4),LEN(RIGHT(C101,4))-SEARCH("/",RIGHT(C101,4))),"")</f>
        <v/>
      </c>
      <c r="I101" s="35" t="str">
        <f aca="false">IF(H101="","",(H101="MJ")*1+(H101="kWh")/3.6+((H101="kg")+(H101="m³"))*IFERROR(INDEX('3. LHV'!$B$4:$B$11,MATCH($C101,'3. LHV'!$A$4:$A$11,0)),0))</f>
        <v/>
      </c>
      <c r="J101" s="35"/>
      <c r="K101" s="35"/>
      <c r="L101" s="35"/>
    </row>
    <row r="102" customFormat="false" ht="15" hidden="false" customHeight="false" outlineLevel="0" collapsed="false">
      <c r="A102" s="26"/>
      <c r="B102" s="31"/>
      <c r="C102" s="15" t="s">
        <v>72</v>
      </c>
      <c r="D102" s="35" t="n">
        <v>14.47908</v>
      </c>
      <c r="E102" s="35" t="n">
        <v>13.8</v>
      </c>
      <c r="F102" s="35" t="n">
        <v>15.8</v>
      </c>
      <c r="H102" s="23" t="str">
        <f aca="false">IFERROR(RIGHT(RIGHT(C102,4),LEN(RIGHT(C102,4))-SEARCH("/",RIGHT(C102,4))),"")</f>
        <v>MJ</v>
      </c>
      <c r="I102" s="35" t="n">
        <f aca="false">IF(H102="","",(H102="MJ")*1+(H102="kWh")/3.6+((H102="kg")+(H102="m³"))*IFERROR(INDEX('3. LHV'!$B$4:$B$11,MATCH($C102,'3. LHV'!$A$4:$A$11,0)),0))</f>
        <v>1</v>
      </c>
      <c r="J102" s="35" t="n">
        <f aca="false" t="array" ref="J102:L102">$I102*D102:F102</f>
        <v>14.47908</v>
      </c>
      <c r="K102" s="35" t="n">
        <v>13.8</v>
      </c>
      <c r="L102" s="35" t="n">
        <v>15.8</v>
      </c>
    </row>
    <row r="103" customFormat="false" ht="15" hidden="false" customHeight="false" outlineLevel="0" collapsed="false">
      <c r="A103" s="26"/>
      <c r="B103" s="31"/>
      <c r="C103" s="15" t="s">
        <v>73</v>
      </c>
      <c r="D103" s="35" t="n">
        <v>22.67433</v>
      </c>
      <c r="E103" s="35" t="n">
        <v>21.5</v>
      </c>
      <c r="F103" s="35" t="n">
        <v>15.3</v>
      </c>
      <c r="H103" s="23" t="str">
        <f aca="false">IFERROR(RIGHT(RIGHT(C103,4),LEN(RIGHT(C103,4))-SEARCH("/",RIGHT(C103,4))),"")</f>
        <v>MJ</v>
      </c>
      <c r="I103" s="35" t="n">
        <f aca="false">IF(H103="","",(H103="MJ")*1+(H103="kWh")/3.6+((H103="kg")+(H103="m³"))*IFERROR(INDEX('3. LHV'!$B$4:$B$11,MATCH($C103,'3. LHV'!$A$4:$A$11,0)),0))</f>
        <v>1</v>
      </c>
      <c r="J103" s="35" t="n">
        <f aca="false" t="array" ref="J103:L103">$I103*D103:F103</f>
        <v>22.67433</v>
      </c>
      <c r="K103" s="35" t="n">
        <v>21.5</v>
      </c>
      <c r="L103" s="35" t="n">
        <v>15.3</v>
      </c>
    </row>
    <row r="104" customFormat="false" ht="15" hidden="false" customHeight="false" outlineLevel="0" collapsed="false">
      <c r="A104" s="26"/>
      <c r="B104" s="31"/>
      <c r="C104" s="13" t="s">
        <v>106</v>
      </c>
      <c r="D104" s="36" t="n">
        <v>0</v>
      </c>
      <c r="E104" s="36" t="n">
        <v>0</v>
      </c>
      <c r="F104" s="36" t="n">
        <v>2.76</v>
      </c>
      <c r="H104" s="37" t="str">
        <f aca="false">IFERROR(RIGHT(RIGHT(C104,4),LEN(RIGHT(C104,4))-SEARCH("/",RIGHT(C104,4))),"")</f>
        <v>MJ</v>
      </c>
      <c r="I104" s="36" t="n">
        <f aca="false">IF(H104="","",(H104="MJ")*1+(H104="kWh")/3.6+((H104="kg")+(H104="m³"))*IFERROR(INDEX('3. LHV'!$B$4:$B$11,MATCH($C104,'3. LHV'!$A$4:$A$11,0)),0))</f>
        <v>1</v>
      </c>
      <c r="J104" s="36" t="n">
        <f aca="false" t="array" ref="J104:L104">$I104*D104:F104</f>
        <v>0</v>
      </c>
      <c r="K104" s="36" t="n">
        <v>0</v>
      </c>
      <c r="L104" s="36" t="n">
        <v>2.76</v>
      </c>
    </row>
    <row r="105" customFormat="false" ht="15" hidden="false" customHeight="false" outlineLevel="0" collapsed="false">
      <c r="A105" s="26"/>
      <c r="B105" s="40" t="s">
        <v>59</v>
      </c>
      <c r="C105" s="15" t="s">
        <v>109</v>
      </c>
      <c r="D105" s="35" t="n">
        <v>5.31929199999999E-006</v>
      </c>
      <c r="E105" s="35" t="n">
        <v>2.66E-006</v>
      </c>
      <c r="F105" s="35" t="n">
        <v>2.66E-006</v>
      </c>
      <c r="H105" s="23" t="str">
        <f aca="false">IFERROR(RIGHT(RIGHT(C105,4),LEN(RIGHT(C105,4))-SEARCH("/",RIGHT(C105,4))),"")</f>
        <v/>
      </c>
      <c r="I105" s="35" t="str">
        <f aca="false">IF(H105="","",(H105="MJ")*1+(H105="kWh")/3.6+((H105="kg")+(H105="m³"))*IFERROR(INDEX('3. LHV'!$B$4:$B$11,MATCH($C105,'3. LHV'!$A$4:$A$11,0)),0))</f>
        <v/>
      </c>
    </row>
    <row r="106" customFormat="false" ht="15" hidden="false" customHeight="false" outlineLevel="0" collapsed="false">
      <c r="A106" s="26"/>
      <c r="B106" s="40"/>
      <c r="C106" s="15" t="s">
        <v>123</v>
      </c>
      <c r="D106" s="35" t="n">
        <v>1.26271799999999E-007</v>
      </c>
      <c r="E106" s="35" t="n">
        <v>6.31E-008</v>
      </c>
      <c r="F106" s="35" t="n">
        <v>6.31E-008</v>
      </c>
      <c r="H106" s="23" t="str">
        <f aca="false">IFERROR(RIGHT(RIGHT(C106,4),LEN(RIGHT(C106,4))-SEARCH("/",RIGHT(C106,4))),"")</f>
        <v/>
      </c>
      <c r="I106" s="35" t="str">
        <f aca="false">IF(H106="","",(H106="MJ")*1+(H106="kWh")/3.6+((H106="kg")+(H106="m³"))*IFERROR(INDEX('3. LHV'!$B$4:$B$11,MATCH($C106,'3. LHV'!$A$4:$A$11,0)),0))</f>
        <v/>
      </c>
    </row>
    <row r="107" customFormat="false" ht="15" hidden="false" customHeight="false" outlineLevel="0" collapsed="false">
      <c r="A107" s="26"/>
      <c r="B107" s="40"/>
      <c r="C107" s="15" t="s">
        <v>124</v>
      </c>
      <c r="D107" s="35" t="n">
        <v>0.00146591399999999</v>
      </c>
      <c r="E107" s="35" t="n">
        <v>0.000733</v>
      </c>
      <c r="F107" s="35" t="n">
        <v>0.000733</v>
      </c>
      <c r="H107" s="23" t="str">
        <f aca="false">IFERROR(RIGHT(RIGHT(C107,4),LEN(RIGHT(C107,4))-SEARCH("/",RIGHT(C107,4))),"")</f>
        <v/>
      </c>
      <c r="I107" s="35" t="str">
        <f aca="false">IF(H107="","",(H107="MJ")*1+(H107="kWh")/3.6+((H107="kg")+(H107="m³"))*IFERROR(INDEX('3. LHV'!$B$4:$B$11,MATCH($C107,'3. LHV'!$A$4:$A$11,0)),0))</f>
        <v/>
      </c>
    </row>
    <row r="108" customFormat="false" ht="15" hidden="false" customHeight="false" outlineLevel="0" collapsed="false">
      <c r="A108" s="26"/>
      <c r="B108" s="40"/>
      <c r="C108" s="15" t="s">
        <v>113</v>
      </c>
      <c r="D108" s="35" t="n">
        <v>9.21523999999999E-005</v>
      </c>
      <c r="E108" s="35" t="n">
        <v>4.61E-005</v>
      </c>
      <c r="F108" s="35" t="n">
        <v>4.61E-005</v>
      </c>
      <c r="H108" s="23" t="str">
        <f aca="false">IFERROR(RIGHT(RIGHT(C108,4),LEN(RIGHT(C108,4))-SEARCH("/",RIGHT(C108,4))),"")</f>
        <v/>
      </c>
      <c r="I108" s="35" t="str">
        <f aca="false">IF(H108="","",(H108="MJ")*1+(H108="kWh")/3.6+((H108="kg")+(H108="m³"))*IFERROR(INDEX('3. LHV'!$B$4:$B$11,MATCH($C108,'3. LHV'!$A$4:$A$11,0)),0))</f>
        <v/>
      </c>
    </row>
    <row r="109" customFormat="false" ht="15" hidden="false" customHeight="false" outlineLevel="0" collapsed="false">
      <c r="A109" s="26"/>
      <c r="B109" s="40"/>
      <c r="C109" s="15" t="s">
        <v>114</v>
      </c>
      <c r="D109" s="35" t="n">
        <v>3.29376399999999E-007</v>
      </c>
      <c r="E109" s="35" t="n">
        <v>2.98E-006</v>
      </c>
      <c r="F109" s="35" t="n">
        <v>2.98E-006</v>
      </c>
      <c r="H109" s="23" t="str">
        <f aca="false">IFERROR(RIGHT(RIGHT(C109,4),LEN(RIGHT(C109,4))-SEARCH("/",RIGHT(C109,4))),"")</f>
        <v/>
      </c>
      <c r="I109" s="35" t="str">
        <f aca="false">IF(H109="","",(H109="MJ")*1+(H109="kWh")/3.6+((H109="kg")+(H109="m³"))*IFERROR(INDEX('3. LHV'!$B$4:$B$11,MATCH($C109,'3. LHV'!$A$4:$A$11,0)),0))</f>
        <v/>
      </c>
    </row>
    <row r="110" customFormat="false" ht="15" hidden="false" customHeight="false" outlineLevel="0" collapsed="false">
      <c r="A110" s="26"/>
      <c r="B110" s="40"/>
      <c r="C110" s="15" t="s">
        <v>85</v>
      </c>
      <c r="D110" s="35" t="n">
        <v>0.01326598</v>
      </c>
      <c r="E110" s="35" t="n">
        <v>0.00663</v>
      </c>
      <c r="F110" s="35" t="n">
        <v>0.00663</v>
      </c>
      <c r="H110" s="23" t="str">
        <f aca="false">IFERROR(RIGHT(RIGHT(C110,4),LEN(RIGHT(C110,4))-SEARCH("/",RIGHT(C110,4))),"")</f>
        <v/>
      </c>
      <c r="I110" s="35" t="str">
        <f aca="false">IF(H110="","",(H110="MJ")*1+(H110="kWh")/3.6+((H110="kg")+(H110="m³"))*IFERROR(INDEX('3. LHV'!$B$4:$B$11,MATCH($C110,'3. LHV'!$A$4:$A$11,0)),0))</f>
        <v/>
      </c>
    </row>
    <row r="111" customFormat="false" ht="15" hidden="false" customHeight="false" outlineLevel="0" collapsed="false">
      <c r="A111" s="26"/>
      <c r="B111" s="40"/>
      <c r="C111" s="15" t="s">
        <v>84</v>
      </c>
      <c r="D111" s="35" t="n">
        <v>0.00153573199999999</v>
      </c>
      <c r="E111" s="35" t="n">
        <v>0.000768</v>
      </c>
      <c r="F111" s="35" t="n">
        <v>0.000768</v>
      </c>
      <c r="H111" s="23" t="str">
        <f aca="false">IFERROR(RIGHT(RIGHT(C111,4),LEN(RIGHT(C111,4))-SEARCH("/",RIGHT(C111,4))),"")</f>
        <v/>
      </c>
      <c r="I111" s="35" t="str">
        <f aca="false">IF(H111="","",(H111="MJ")*1+(H111="kWh")/3.6+((H111="kg")+(H111="m³"))*IFERROR(INDEX('3. LHV'!$B$4:$B$11,MATCH($C111,'3. LHV'!$A$4:$A$11,0)),0))</f>
        <v/>
      </c>
    </row>
    <row r="112" customFormat="false" ht="15" hidden="false" customHeight="false" outlineLevel="0" collapsed="false">
      <c r="A112" s="26"/>
      <c r="B112" s="40"/>
      <c r="C112" s="15" t="s">
        <v>83</v>
      </c>
      <c r="D112" s="35" t="n">
        <v>0.0149494199999999</v>
      </c>
      <c r="E112" s="35" t="n">
        <v>0.00747</v>
      </c>
      <c r="F112" s="35" t="n">
        <v>0.00747</v>
      </c>
      <c r="H112" s="23" t="str">
        <f aca="false">IFERROR(RIGHT(RIGHT(C112,4),LEN(RIGHT(C112,4))-SEARCH("/",RIGHT(C112,4))),"")</f>
        <v/>
      </c>
      <c r="I112" s="35" t="str">
        <f aca="false">IF(H112="","",(H112="MJ")*1+(H112="kWh")/3.6+((H112="kg")+(H112="m³"))*IFERROR(INDEX('3. LHV'!$B$4:$B$11,MATCH($C112,'3. LHV'!$A$4:$A$11,0)),0))</f>
        <v/>
      </c>
    </row>
    <row r="113" customFormat="false" ht="15" hidden="false" customHeight="false" outlineLevel="0" collapsed="false">
      <c r="A113" s="26"/>
      <c r="B113" s="40"/>
      <c r="C113" s="15" t="s">
        <v>125</v>
      </c>
      <c r="D113" s="35" t="n">
        <v>0.0003897143</v>
      </c>
      <c r="E113" s="35" t="n">
        <v>0.000195</v>
      </c>
      <c r="F113" s="35" t="n">
        <v>0.000195</v>
      </c>
      <c r="H113" s="23" t="str">
        <f aca="false">IFERROR(RIGHT(RIGHT(C113,4),LEN(RIGHT(C113,4))-SEARCH("/",RIGHT(C113,4))),"")</f>
        <v/>
      </c>
      <c r="I113" s="35" t="str">
        <f aca="false">IF(H113="","",(H113="MJ")*1+(H113="kWh")/3.6+((H113="kg")+(H113="m³"))*IFERROR(INDEX('3. LHV'!$B$4:$B$11,MATCH($C113,'3. LHV'!$A$4:$A$11,0)),0))</f>
        <v/>
      </c>
    </row>
    <row r="114" customFormat="false" ht="15" hidden="false" customHeight="false" outlineLevel="0" collapsed="false">
      <c r="A114" s="26"/>
      <c r="B114" s="40"/>
      <c r="C114" s="15" t="s">
        <v>117</v>
      </c>
      <c r="D114" s="35" t="n">
        <v>3.135968E-005</v>
      </c>
      <c r="E114" s="35" t="n">
        <v>1.57E-005</v>
      </c>
      <c r="F114" s="35" t="n">
        <v>1.57E-005</v>
      </c>
      <c r="H114" s="23" t="str">
        <f aca="false">IFERROR(RIGHT(RIGHT(C114,4),LEN(RIGHT(C114,4))-SEARCH("/",RIGHT(C114,4))),"")</f>
        <v/>
      </c>
      <c r="I114" s="35" t="str">
        <f aca="false">IF(H114="","",(H114="MJ")*1+(H114="kWh")/3.6+((H114="kg")+(H114="m³"))*IFERROR(INDEX('3. LHV'!$B$4:$B$11,MATCH($C114,'3. LHV'!$A$4:$A$11,0)),0))</f>
        <v/>
      </c>
    </row>
    <row r="115" customFormat="false" ht="15" hidden="false" customHeight="false" outlineLevel="0" collapsed="false">
      <c r="A115" s="26"/>
      <c r="B115" s="40"/>
      <c r="C115" s="15" t="s">
        <v>118</v>
      </c>
      <c r="D115" s="35" t="n">
        <v>0.0003304125</v>
      </c>
      <c r="E115" s="35" t="n">
        <v>0.000165</v>
      </c>
      <c r="F115" s="35" t="n">
        <v>0.000165</v>
      </c>
      <c r="H115" s="23" t="str">
        <f aca="false">IFERROR(RIGHT(RIGHT(C115,4),LEN(RIGHT(C115,4))-SEARCH("/",RIGHT(C115,4))),"")</f>
        <v/>
      </c>
      <c r="I115" s="35" t="str">
        <f aca="false">IF(H115="","",(H115="MJ")*1+(H115="kWh")/3.6+((H115="kg")+(H115="m³"))*IFERROR(INDEX('3. LHV'!$B$4:$B$11,MATCH($C115,'3. LHV'!$A$4:$A$11,0)),0))</f>
        <v/>
      </c>
    </row>
    <row r="116" customFormat="false" ht="15.75" hidden="false" customHeight="false" outlineLevel="0" collapsed="false">
      <c r="A116" s="26"/>
      <c r="B116" s="40"/>
      <c r="C116" s="19" t="s">
        <v>119</v>
      </c>
      <c r="D116" s="39" t="n">
        <v>0.001109956</v>
      </c>
      <c r="E116" s="39" t="n">
        <v>0.000555</v>
      </c>
      <c r="F116" s="39" t="n">
        <v>0.000555</v>
      </c>
      <c r="H116" s="0"/>
      <c r="I116" s="0"/>
    </row>
    <row r="117" customFormat="false" ht="15.75" hidden="false" customHeight="false" outlineLevel="0" collapsed="false">
      <c r="A117" s="0"/>
      <c r="B117" s="0"/>
      <c r="C117" s="0"/>
      <c r="D117" s="0"/>
      <c r="E117" s="0"/>
      <c r="F117" s="0"/>
      <c r="H117" s="23" t="str">
        <f aca="false">IFERROR(RIGHT(RIGHT(C116,4),LEN(RIGHT(C116,4))-SEARCH("/",RIGHT(C116,4))),"")</f>
        <v/>
      </c>
      <c r="I117" s="35" t="str">
        <f aca="false">IF(H117="","",(H117="MJ")*1+(H117="kWh")/3.6+((H117="kg")+(H117="m³"))*IFERROR(INDEX('3. LHV'!$B$4:$B$11,MATCH($C116,'3. LHV'!$A$4:$A$11,0)),0))</f>
        <v/>
      </c>
    </row>
    <row r="118" customFormat="false" ht="15" hidden="false" customHeight="false" outlineLevel="0" collapsed="false">
      <c r="A118" s="26" t="s">
        <v>126</v>
      </c>
      <c r="B118" s="11" t="s">
        <v>50</v>
      </c>
      <c r="C118" s="27" t="s">
        <v>127</v>
      </c>
      <c r="D118" s="27" t="n">
        <v>1</v>
      </c>
      <c r="E118" s="27" t="n">
        <v>1</v>
      </c>
      <c r="F118" s="27" t="n">
        <v>1</v>
      </c>
      <c r="H118" s="28" t="str">
        <f aca="false">IFERROR(RIGHT(RIGHT(C117,4),LEN(RIGHT(C117,4))-SEARCH("/",RIGHT(C117,4))),"")</f>
        <v/>
      </c>
      <c r="I118" s="29" t="str">
        <f aca="false">IF(H118="","",(H118="MJ")*1+(H118="kWh")/3.6+((H118="kg")+(H118="m³"))*IFERROR(INDEX('3. LHV'!$B$4:$B$11,MATCH($C117,'3. LHV'!$A$4:$A$11,0)),0))</f>
        <v/>
      </c>
      <c r="J118" s="30" t="n">
        <f aca="false">SUM(J119:J120)</f>
        <v>1.4663</v>
      </c>
      <c r="K118" s="30" t="n">
        <f aca="false">SUM(K119:K120)</f>
        <v>1.3227</v>
      </c>
      <c r="L118" s="30" t="n">
        <f aca="false">SUM(L119:L120)</f>
        <v>1.169</v>
      </c>
    </row>
    <row r="119" customFormat="false" ht="15" hidden="false" customHeight="false" outlineLevel="0" collapsed="false">
      <c r="A119" s="26"/>
      <c r="B119" s="31" t="s">
        <v>52</v>
      </c>
      <c r="C119" s="32" t="s">
        <v>128</v>
      </c>
      <c r="D119" s="33" t="n">
        <v>1.43</v>
      </c>
      <c r="E119" s="33" t="n">
        <v>1.29</v>
      </c>
      <c r="F119" s="33" t="n">
        <v>1.14</v>
      </c>
      <c r="H119" s="23" t="str">
        <f aca="false">IFERROR(RIGHT(RIGHT(C119,4),LEN(RIGHT(C119,4))-SEARCH("/",RIGHT(C119,4))),"")</f>
        <v>MJ</v>
      </c>
      <c r="I119" s="35" t="n">
        <f aca="false">IF(H119="","",(H119="MJ")*1+(H119="kWh")/3.6+((H119="kg")+(H119="m³"))*IFERROR(INDEX('3. LHV'!$B$4:$B$11,MATCH($C119,'3. LHV'!$A$4:$A$11,0)),0))</f>
        <v>1</v>
      </c>
      <c r="J119" s="35" t="n">
        <f aca="false" t="array" ref="J119:L119">$I119*D119:F119</f>
        <v>1.43</v>
      </c>
      <c r="K119" s="35" t="n">
        <v>1.29</v>
      </c>
      <c r="L119" s="35" t="n">
        <v>1.14</v>
      </c>
    </row>
    <row r="120" customFormat="false" ht="15" hidden="false" customHeight="false" outlineLevel="0" collapsed="false">
      <c r="A120" s="26"/>
      <c r="B120" s="31"/>
      <c r="C120" s="13" t="s">
        <v>129</v>
      </c>
      <c r="D120" s="36" t="n">
        <v>0.0363</v>
      </c>
      <c r="E120" s="36" t="n">
        <v>0.0327</v>
      </c>
      <c r="F120" s="36" t="n">
        <v>0.029</v>
      </c>
      <c r="H120" s="37" t="str">
        <f aca="false">IFERROR(RIGHT(RIGHT(C120,4),LEN(RIGHT(C120,4))-SEARCH("/",RIGHT(C120,4))),"")</f>
        <v>MJ</v>
      </c>
      <c r="I120" s="36" t="n">
        <f aca="false">IF(H120="","",(H120="MJ")*1+(H120="kWh")/3.6+((H120="kg")+(H120="m³"))*IFERROR(INDEX('3. LHV'!$B$4:$B$11,MATCH($C120,'3. LHV'!$A$4:$A$11,0)),0))</f>
        <v>1</v>
      </c>
      <c r="J120" s="36" t="n">
        <f aca="false" t="array" ref="J120:L120">$I120*D120:F120</f>
        <v>0.0363</v>
      </c>
      <c r="K120" s="36" t="n">
        <v>0.0327</v>
      </c>
      <c r="L120" s="36" t="n">
        <v>0.029</v>
      </c>
    </row>
    <row r="121" customFormat="false" ht="15" hidden="false" customHeight="false" outlineLevel="0" collapsed="false">
      <c r="A121" s="26"/>
      <c r="B121" s="38" t="s">
        <v>59</v>
      </c>
      <c r="C121" s="15" t="s">
        <v>130</v>
      </c>
      <c r="D121" s="35" t="n">
        <v>1.9259E-008</v>
      </c>
      <c r="E121" s="35" t="n">
        <v>1.06E-008</v>
      </c>
      <c r="F121" s="35" t="n">
        <v>1.83E-009</v>
      </c>
      <c r="H121" s="23" t="str">
        <f aca="false">IFERROR(RIGHT(RIGHT(C121,4),LEN(RIGHT(C121,4))-SEARCH("/",RIGHT(C121,4))),"")</f>
        <v/>
      </c>
      <c r="I121" s="35" t="str">
        <f aca="false">IF(H121="","",(H121="MJ")*1+(H121="kWh")/3.6+((H121="kg")+(H121="m³"))*IFERROR(INDEX('3. LHV'!$B$4:$B$11,MATCH($C121,'3. LHV'!$A$4:$A$11,0)),0))</f>
        <v/>
      </c>
    </row>
    <row r="122" customFormat="false" ht="15" hidden="false" customHeight="false" outlineLevel="0" collapsed="false">
      <c r="A122" s="26"/>
      <c r="B122" s="38"/>
      <c r="C122" s="15" t="s">
        <v>63</v>
      </c>
      <c r="D122" s="35" t="n">
        <v>0.20405</v>
      </c>
      <c r="E122" s="35" t="n">
        <v>0.179</v>
      </c>
      <c r="F122" s="35" t="n">
        <v>0.155</v>
      </c>
      <c r="H122" s="23" t="str">
        <f aca="false">IFERROR(RIGHT(RIGHT(C122,4),LEN(RIGHT(C122,4))-SEARCH("/",RIGHT(C122,4))),"")</f>
        <v/>
      </c>
      <c r="I122" s="35" t="str">
        <f aca="false">IF(H122="","",(H122="MJ")*1+(H122="kWh")/3.6+((H122="kg")+(H122="m³"))*IFERROR(INDEX('3. LHV'!$B$4:$B$11,MATCH($C122,'3. LHV'!$A$4:$A$11,0)),0))</f>
        <v/>
      </c>
    </row>
    <row r="123" customFormat="false" ht="15" hidden="false" customHeight="false" outlineLevel="0" collapsed="false">
      <c r="A123" s="26"/>
      <c r="B123" s="38"/>
      <c r="C123" s="15" t="s">
        <v>131</v>
      </c>
      <c r="D123" s="35" t="n">
        <v>0.025679</v>
      </c>
      <c r="E123" s="35" t="n">
        <v>0.0226</v>
      </c>
      <c r="F123" s="35" t="n">
        <v>0.0195</v>
      </c>
      <c r="H123" s="23" t="str">
        <f aca="false">IFERROR(RIGHT(RIGHT(C123,4),LEN(RIGHT(C123,4))-SEARCH("/",RIGHT(C123,4))),"")</f>
        <v/>
      </c>
      <c r="I123" s="35" t="str">
        <f aca="false">IF(H123="","",(H123="MJ")*1+(H123="kWh")/3.6+((H123="kg")+(H123="m³"))*IFERROR(INDEX('3. LHV'!$B$4:$B$11,MATCH($C123,'3. LHV'!$A$4:$A$11,0)),0))</f>
        <v/>
      </c>
    </row>
    <row r="124" customFormat="false" ht="15" hidden="false" customHeight="false" outlineLevel="0" collapsed="false">
      <c r="A124" s="26"/>
      <c r="B124" s="38"/>
      <c r="C124" s="15" t="s">
        <v>132</v>
      </c>
      <c r="D124" s="35" t="n">
        <v>2.522E-008</v>
      </c>
      <c r="E124" s="35" t="n">
        <v>1.49E-008</v>
      </c>
      <c r="F124" s="35" t="n">
        <v>4.59E-009</v>
      </c>
      <c r="H124" s="23" t="str">
        <f aca="false">IFERROR(RIGHT(RIGHT(C124,4),LEN(RIGHT(C124,4))-SEARCH("/",RIGHT(C124,4))),"")</f>
        <v/>
      </c>
      <c r="I124" s="35" t="str">
        <f aca="false">IF(H124="","",(H124="MJ")*1+(H124="kWh")/3.6+((H124="kg")+(H124="m³"))*IFERROR(INDEX('3. LHV'!$B$4:$B$11,MATCH($C124,'3. LHV'!$A$4:$A$11,0)),0))</f>
        <v/>
      </c>
    </row>
    <row r="125" customFormat="false" ht="15" hidden="false" customHeight="false" outlineLevel="0" collapsed="false">
      <c r="A125" s="26"/>
      <c r="B125" s="38"/>
      <c r="C125" s="15" t="s">
        <v>133</v>
      </c>
      <c r="D125" s="35" t="n">
        <v>7.65769999999999E-008</v>
      </c>
      <c r="E125" s="35" t="n">
        <v>4.15E-008</v>
      </c>
      <c r="F125" s="35" t="n">
        <v>6.42E-009</v>
      </c>
      <c r="H125" s="23" t="str">
        <f aca="false">IFERROR(RIGHT(RIGHT(C125,4),LEN(RIGHT(C125,4))-SEARCH("/",RIGHT(C125,4))),"")</f>
        <v/>
      </c>
      <c r="I125" s="35" t="str">
        <f aca="false">IF(H125="","",(H125="MJ")*1+(H125="kWh")/3.6+((H125="kg")+(H125="m³"))*IFERROR(INDEX('3. LHV'!$B$4:$B$11,MATCH($C125,'3. LHV'!$A$4:$A$11,0)),0))</f>
        <v/>
      </c>
    </row>
    <row r="126" customFormat="false" ht="15" hidden="false" customHeight="false" outlineLevel="0" collapsed="false">
      <c r="A126" s="26"/>
      <c r="B126" s="38"/>
      <c r="C126" s="15" t="s">
        <v>134</v>
      </c>
      <c r="D126" s="35" t="n">
        <v>7E-012</v>
      </c>
      <c r="E126" s="35" t="n">
        <v>3.73E-012</v>
      </c>
      <c r="F126" s="35" t="n">
        <v>4.59E-013</v>
      </c>
      <c r="H126" s="23" t="str">
        <f aca="false">IFERROR(RIGHT(RIGHT(C126,4),LEN(RIGHT(C126,4))-SEARCH("/",RIGHT(C126,4))),"")</f>
        <v/>
      </c>
      <c r="I126" s="35" t="str">
        <f aca="false">IF(H126="","",(H126="MJ")*1+(H126="kWh")/3.6+((H126="kg")+(H126="m³"))*IFERROR(INDEX('3. LHV'!$B$4:$B$11,MATCH($C126,'3. LHV'!$A$4:$A$11,0)),0))</f>
        <v/>
      </c>
    </row>
    <row r="127" customFormat="false" ht="15" hidden="false" customHeight="false" outlineLevel="0" collapsed="false">
      <c r="A127" s="26"/>
      <c r="B127" s="38"/>
      <c r="C127" s="15" t="s">
        <v>135</v>
      </c>
      <c r="D127" s="35" t="n">
        <v>0.00013756</v>
      </c>
      <c r="E127" s="35" t="n">
        <v>0.000137</v>
      </c>
      <c r="F127" s="35" t="n">
        <v>0.000137</v>
      </c>
      <c r="H127" s="23" t="str">
        <f aca="false">IFERROR(RIGHT(RIGHT(C127,4),LEN(RIGHT(C127,4))-SEARCH("/",RIGHT(C127,4))),"")</f>
        <v/>
      </c>
      <c r="I127" s="35" t="str">
        <f aca="false">IF(H127="","",(H127="MJ")*1+(H127="kWh")/3.6+((H127="kg")+(H127="m³"))*IFERROR(INDEX('3. LHV'!$B$4:$B$11,MATCH($C127,'3. LHV'!$A$4:$A$11,0)),0))</f>
        <v/>
      </c>
    </row>
    <row r="128" customFormat="false" ht="15" hidden="false" customHeight="false" outlineLevel="0" collapsed="false">
      <c r="A128" s="26"/>
      <c r="B128" s="38"/>
      <c r="C128" s="15" t="s">
        <v>136</v>
      </c>
      <c r="D128" s="35" t="n">
        <v>3.7601E-005</v>
      </c>
      <c r="E128" s="35" t="n">
        <v>2.66E-005</v>
      </c>
      <c r="F128" s="35" t="n">
        <v>1.56E-005</v>
      </c>
      <c r="H128" s="23" t="str">
        <f aca="false">IFERROR(RIGHT(RIGHT(C128,4),LEN(RIGHT(C128,4))-SEARCH("/",RIGHT(C128,4))),"")</f>
        <v/>
      </c>
      <c r="I128" s="35" t="str">
        <f aca="false">IF(H128="","",(H128="MJ")*1+(H128="kWh")/3.6+((H128="kg")+(H128="m³"))*IFERROR(INDEX('3. LHV'!$B$4:$B$11,MATCH($C128,'3. LHV'!$A$4:$A$11,0)),0))</f>
        <v/>
      </c>
    </row>
    <row r="129" customFormat="false" ht="15" hidden="false" customHeight="false" outlineLevel="0" collapsed="false">
      <c r="A129" s="26"/>
      <c r="B129" s="38"/>
      <c r="C129" s="15" t="s">
        <v>60</v>
      </c>
      <c r="D129" s="35" t="n">
        <v>2.2469E-006</v>
      </c>
      <c r="E129" s="35" t="n">
        <v>1.77E-006</v>
      </c>
      <c r="F129" s="35" t="n">
        <v>1.28E-006</v>
      </c>
      <c r="H129" s="23" t="str">
        <f aca="false">IFERROR(RIGHT(RIGHT(C129,4),LEN(RIGHT(C129,4))-SEARCH("/",RIGHT(C129,4))),"")</f>
        <v/>
      </c>
      <c r="I129" s="35" t="str">
        <f aca="false">IF(H129="","",(H129="MJ")*1+(H129="kWh")/3.6+((H129="kg")+(H129="m³"))*IFERROR(INDEX('3. LHV'!$B$4:$B$11,MATCH($C129,'3. LHV'!$A$4:$A$11,0)),0))</f>
        <v/>
      </c>
    </row>
    <row r="130" customFormat="false" ht="15" hidden="false" customHeight="false" outlineLevel="0" collapsed="false">
      <c r="A130" s="26"/>
      <c r="B130" s="38"/>
      <c r="C130" s="15" t="s">
        <v>137</v>
      </c>
      <c r="D130" s="35" t="n">
        <v>3.2282E-006</v>
      </c>
      <c r="E130" s="35" t="n">
        <v>1.63E-006</v>
      </c>
      <c r="F130" s="35" t="n">
        <v>3.67E-008</v>
      </c>
      <c r="H130" s="23" t="str">
        <f aca="false">IFERROR(RIGHT(RIGHT(C130,4),LEN(RIGHT(C130,4))-SEARCH("/",RIGHT(C130,4))),"")</f>
        <v/>
      </c>
      <c r="I130" s="35" t="str">
        <f aca="false">IF(H130="","",(H130="MJ")*1+(H130="kWh")/3.6+((H130="kg")+(H130="m³"))*IFERROR(INDEX('3. LHV'!$B$4:$B$11,MATCH($C130,'3. LHV'!$A$4:$A$11,0)),0))</f>
        <v/>
      </c>
    </row>
    <row r="131" customFormat="false" ht="15" hidden="false" customHeight="false" outlineLevel="0" collapsed="false">
      <c r="A131" s="26"/>
      <c r="B131" s="38"/>
      <c r="C131" s="15" t="s">
        <v>138</v>
      </c>
      <c r="D131" s="35" t="n">
        <v>1.92589999999999E-007</v>
      </c>
      <c r="E131" s="35" t="n">
        <v>1.06E-007</v>
      </c>
      <c r="F131" s="35" t="n">
        <v>1.83E-008</v>
      </c>
      <c r="H131" s="23" t="str">
        <f aca="false">IFERROR(RIGHT(RIGHT(C131,4),LEN(RIGHT(C131,4))-SEARCH("/",RIGHT(C131,4))),"")</f>
        <v/>
      </c>
      <c r="I131" s="35" t="str">
        <f aca="false">IF(H131="","",(H131="MJ")*1+(H131="kWh")/3.6+((H131="kg")+(H131="m³"))*IFERROR(INDEX('3. LHV'!$B$4:$B$11,MATCH($C131,'3. LHV'!$A$4:$A$11,0)),0))</f>
        <v/>
      </c>
    </row>
    <row r="132" customFormat="false" ht="15" hidden="false" customHeight="false" outlineLevel="0" collapsed="false">
      <c r="A132" s="26"/>
      <c r="B132" s="38"/>
      <c r="C132" s="15" t="s">
        <v>139</v>
      </c>
      <c r="D132" s="35" t="n">
        <v>7.566E-008</v>
      </c>
      <c r="E132" s="35" t="n">
        <v>4.52E-008</v>
      </c>
      <c r="F132" s="35" t="n">
        <v>1.47E-008</v>
      </c>
      <c r="H132" s="23" t="str">
        <f aca="false">IFERROR(RIGHT(RIGHT(C132,4),LEN(RIGHT(C132,4))-SEARCH("/",RIGHT(C132,4))),"")</f>
        <v/>
      </c>
      <c r="I132" s="35" t="str">
        <f aca="false">IF(H132="","",(H132="MJ")*1+(H132="kWh")/3.6+((H132="kg")+(H132="m³"))*IFERROR(INDEX('3. LHV'!$B$4:$B$11,MATCH($C132,'3. LHV'!$A$4:$A$11,0)),0))</f>
        <v/>
      </c>
    </row>
    <row r="133" customFormat="false" ht="15" hidden="false" customHeight="false" outlineLevel="0" collapsed="false">
      <c r="A133" s="26"/>
      <c r="B133" s="38"/>
      <c r="C133" s="15" t="s">
        <v>140</v>
      </c>
      <c r="D133" s="35" t="n">
        <v>1.9259E-008</v>
      </c>
      <c r="E133" s="35" t="n">
        <v>1.06E-008</v>
      </c>
      <c r="F133" s="35" t="n">
        <v>1.83E-009</v>
      </c>
      <c r="H133" s="23" t="str">
        <f aca="false">IFERROR(RIGHT(RIGHT(C133,4),LEN(RIGHT(C133,4))-SEARCH("/",RIGHT(C133,4))),"")</f>
        <v/>
      </c>
      <c r="I133" s="35" t="str">
        <f aca="false">IF(H133="","",(H133="MJ")*1+(H133="kWh")/3.6+((H133="kg")+(H133="m³"))*IFERROR(INDEX('3. LHV'!$B$4:$B$11,MATCH($C133,'3. LHV'!$A$4:$A$11,0)),0))</f>
        <v/>
      </c>
    </row>
    <row r="134" customFormat="false" ht="15" hidden="false" customHeight="false" outlineLevel="0" collapsed="false">
      <c r="A134" s="26"/>
      <c r="B134" s="38"/>
      <c r="C134" s="15" t="s">
        <v>141</v>
      </c>
      <c r="D134" s="35" t="n">
        <v>0.00052733</v>
      </c>
      <c r="E134" s="35" t="n">
        <v>0.000465</v>
      </c>
      <c r="F134" s="35" t="n">
        <v>0.000404</v>
      </c>
      <c r="H134" s="23" t="str">
        <f aca="false">IFERROR(RIGHT(RIGHT(C134,4),LEN(RIGHT(C134,4))-SEARCH("/",RIGHT(C134,4))),"")</f>
        <v/>
      </c>
      <c r="I134" s="35" t="str">
        <f aca="false">IF(H134="","",(H134="MJ")*1+(H134="kWh")/3.6+((H134="kg")+(H134="m³"))*IFERROR(INDEX('3. LHV'!$B$4:$B$11,MATCH($C134,'3. LHV'!$A$4:$A$11,0)),0))</f>
        <v/>
      </c>
    </row>
    <row r="135" customFormat="false" ht="15" hidden="false" customHeight="false" outlineLevel="0" collapsed="false">
      <c r="A135" s="26"/>
      <c r="B135" s="38"/>
      <c r="C135" s="15" t="s">
        <v>142</v>
      </c>
      <c r="D135" s="35" t="n">
        <v>4.72299999999999E-007</v>
      </c>
      <c r="E135" s="35" t="n">
        <v>2.89E-007</v>
      </c>
      <c r="F135" s="35" t="n">
        <v>1.05E-007</v>
      </c>
      <c r="H135" s="23" t="str">
        <f aca="false">IFERROR(RIGHT(RIGHT(C135,4),LEN(RIGHT(C135,4))-SEARCH("/",RIGHT(C135,4))),"")</f>
        <v/>
      </c>
      <c r="I135" s="35" t="str">
        <f aca="false">IF(H135="","",(H135="MJ")*1+(H135="kWh")/3.6+((H135="kg")+(H135="m³"))*IFERROR(INDEX('3. LHV'!$B$4:$B$11,MATCH($C135,'3. LHV'!$A$4:$A$11,0)),0))</f>
        <v/>
      </c>
    </row>
    <row r="136" customFormat="false" ht="15" hidden="false" customHeight="false" outlineLevel="0" collapsed="false">
      <c r="A136" s="26"/>
      <c r="B136" s="38"/>
      <c r="C136" s="15" t="s">
        <v>66</v>
      </c>
      <c r="D136" s="35" t="n">
        <v>0.00020635</v>
      </c>
      <c r="E136" s="35" t="n">
        <v>0.000114</v>
      </c>
      <c r="F136" s="35" t="n">
        <v>2.1E-005</v>
      </c>
      <c r="H136" s="23" t="str">
        <f aca="false">IFERROR(RIGHT(RIGHT(C136,4),LEN(RIGHT(C136,4))-SEARCH("/",RIGHT(C136,4))),"")</f>
        <v/>
      </c>
      <c r="I136" s="35" t="str">
        <f aca="false">IF(H136="","",(H136="MJ")*1+(H136="kWh")/3.6+((H136="kg")+(H136="m³"))*IFERROR(INDEX('3. LHV'!$B$4:$B$11,MATCH($C136,'3. LHV'!$A$4:$A$11,0)),0))</f>
        <v/>
      </c>
    </row>
    <row r="137" customFormat="false" ht="15" hidden="false" customHeight="false" outlineLevel="0" collapsed="false">
      <c r="A137" s="26"/>
      <c r="B137" s="38"/>
      <c r="C137" s="15" t="s">
        <v>143</v>
      </c>
      <c r="D137" s="35" t="n">
        <v>6.4197E-009</v>
      </c>
      <c r="E137" s="35" t="n">
        <v>3.67E-009</v>
      </c>
      <c r="F137" s="35" t="n">
        <v>9.17E-010</v>
      </c>
      <c r="H137" s="23" t="str">
        <f aca="false">IFERROR(RIGHT(RIGHT(C137,4),LEN(RIGHT(C137,4))-SEARCH("/",RIGHT(C137,4))),"")</f>
        <v/>
      </c>
      <c r="I137" s="35" t="str">
        <f aca="false">IF(H137="","",(H137="MJ")*1+(H137="kWh")/3.6+((H137="kg")+(H137="m³"))*IFERROR(INDEX('3. LHV'!$B$4:$B$11,MATCH($C137,'3. LHV'!$A$4:$A$11,0)),0))</f>
        <v/>
      </c>
    </row>
    <row r="138" customFormat="false" ht="15" hidden="false" customHeight="false" outlineLevel="0" collapsed="false">
      <c r="A138" s="26"/>
      <c r="B138" s="38"/>
      <c r="C138" s="15" t="s">
        <v>67</v>
      </c>
      <c r="D138" s="35" t="n">
        <v>0.001261</v>
      </c>
      <c r="E138" s="35" t="n">
        <v>0.00104</v>
      </c>
      <c r="F138" s="35" t="n">
        <v>0.000825</v>
      </c>
      <c r="H138" s="23" t="str">
        <f aca="false">IFERROR(RIGHT(RIGHT(C138,4),LEN(RIGHT(C138,4))-SEARCH("/",RIGHT(C138,4))),"")</f>
        <v/>
      </c>
      <c r="I138" s="35" t="str">
        <f aca="false">IF(H138="","",(H138="MJ")*1+(H138="kWh")/3.6+((H138="kg")+(H138="m³"))*IFERROR(INDEX('3. LHV'!$B$4:$B$11,MATCH($C138,'3. LHV'!$A$4:$A$11,0)),0))</f>
        <v/>
      </c>
    </row>
    <row r="139" customFormat="false" ht="15" hidden="false" customHeight="false" outlineLevel="0" collapsed="false">
      <c r="A139" s="26"/>
      <c r="B139" s="38"/>
      <c r="C139" s="15" t="s">
        <v>144</v>
      </c>
      <c r="D139" s="35" t="n">
        <v>1.6049E-008</v>
      </c>
      <c r="E139" s="35" t="n">
        <v>1.03E-008</v>
      </c>
      <c r="F139" s="35" t="n">
        <v>4.59E-009</v>
      </c>
      <c r="H139" s="23" t="str">
        <f aca="false">IFERROR(RIGHT(RIGHT(C139,4),LEN(RIGHT(C139,4))-SEARCH("/",RIGHT(C139,4))),"")</f>
        <v/>
      </c>
      <c r="I139" s="35" t="str">
        <f aca="false">IF(H139="","",(H139="MJ")*1+(H139="kWh")/3.6+((H139="kg")+(H139="m³"))*IFERROR(INDEX('3. LHV'!$B$4:$B$11,MATCH($C139,'3. LHV'!$A$4:$A$11,0)),0))</f>
        <v/>
      </c>
    </row>
    <row r="140" customFormat="false" ht="15" hidden="false" customHeight="false" outlineLevel="0" collapsed="false">
      <c r="A140" s="26"/>
      <c r="B140" s="38"/>
      <c r="C140" s="15" t="s">
        <v>145</v>
      </c>
      <c r="D140" s="35" t="n">
        <v>1.14639999999999E-008</v>
      </c>
      <c r="E140" s="35" t="n">
        <v>8.04E-009</v>
      </c>
      <c r="F140" s="35" t="n">
        <v>4.59E-009</v>
      </c>
      <c r="H140" s="23" t="str">
        <f aca="false">IFERROR(RIGHT(RIGHT(C140,4),LEN(RIGHT(C140,4))-SEARCH("/",RIGHT(C140,4))),"")</f>
        <v/>
      </c>
      <c r="I140" s="35" t="str">
        <f aca="false">IF(H140="","",(H140="MJ")*1+(H140="kWh")/3.6+((H140="kg")+(H140="m³"))*IFERROR(INDEX('3. LHV'!$B$4:$B$11,MATCH($C140,'3. LHV'!$A$4:$A$11,0)),0))</f>
        <v/>
      </c>
    </row>
    <row r="141" customFormat="false" ht="15.75" hidden="false" customHeight="false" outlineLevel="0" collapsed="false">
      <c r="A141" s="26"/>
      <c r="B141" s="38"/>
      <c r="C141" s="19" t="s">
        <v>146</v>
      </c>
      <c r="D141" s="39" t="n">
        <v>8.26299999999999E-007</v>
      </c>
      <c r="E141" s="39" t="n">
        <v>4.14E-007</v>
      </c>
      <c r="F141" s="39" t="n">
        <v>1.83E-009</v>
      </c>
      <c r="H141" s="0"/>
      <c r="I141" s="0"/>
    </row>
    <row r="142" customFormat="false" ht="15.75" hidden="false" customHeight="false" outlineLevel="0" collapsed="false">
      <c r="A142" s="26"/>
      <c r="B142" s="0"/>
      <c r="C142" s="15"/>
      <c r="D142" s="15"/>
      <c r="E142" s="35"/>
      <c r="F142" s="35"/>
      <c r="H142" s="23" t="str">
        <f aca="false">IFERROR(RIGHT(RIGHT(C141,4),LEN(RIGHT(C141,4))-SEARCH("/",RIGHT(C141,4))),"")</f>
        <v/>
      </c>
      <c r="I142" s="35" t="str">
        <f aca="false">IF(H142="","",(H142="MJ")*1+(H142="kWh")/3.6+((H142="kg")+(H142="m³"))*IFERROR(INDEX('3. LHV'!$B$4:$B$11,MATCH($C141,'3. LHV'!$A$4:$A$11,0)),0))</f>
        <v/>
      </c>
    </row>
    <row r="143" customFormat="false" ht="15" hidden="false" customHeight="false" outlineLevel="0" collapsed="false">
      <c r="A143" s="26"/>
      <c r="B143" s="11" t="s">
        <v>50</v>
      </c>
      <c r="C143" s="27" t="s">
        <v>147</v>
      </c>
      <c r="D143" s="27" t="n">
        <v>1</v>
      </c>
      <c r="E143" s="27" t="n">
        <v>1</v>
      </c>
      <c r="F143" s="27" t="n">
        <v>1</v>
      </c>
      <c r="H143" s="28" t="str">
        <f aca="false">IFERROR(RIGHT(RIGHT(C142,4),LEN(RIGHT(C142,4))-SEARCH("/",RIGHT(C142,4))),"")</f>
        <v/>
      </c>
      <c r="I143" s="29" t="str">
        <f aca="false">IF(H143="","",(H143="MJ")*1+(H143="kWh")/3.6+((H143="kg")+(H143="m³"))*IFERROR(INDEX('3. LHV'!$B$4:$B$11,MATCH($C142,'3. LHV'!$A$4:$A$11,0)),0))</f>
        <v/>
      </c>
      <c r="J143" s="30" t="n">
        <f aca="false">SUM(J144:J145)</f>
        <v>13.954</v>
      </c>
      <c r="K143" s="30" t="n">
        <f aca="false">SUM(K144:K145)</f>
        <v>13.796</v>
      </c>
      <c r="L143" s="30" t="n">
        <f aca="false">SUM(L144:L145)</f>
        <v>13.642</v>
      </c>
    </row>
    <row r="144" customFormat="false" ht="15" hidden="false" customHeight="false" outlineLevel="0" collapsed="false">
      <c r="A144" s="26"/>
      <c r="B144" s="31" t="s">
        <v>52</v>
      </c>
      <c r="C144" s="32" t="s">
        <v>128</v>
      </c>
      <c r="D144" s="33" t="n">
        <v>9.724</v>
      </c>
      <c r="E144" s="33" t="n">
        <v>8.72</v>
      </c>
      <c r="F144" s="33" t="n">
        <v>7.72</v>
      </c>
      <c r="H144" s="23" t="str">
        <f aca="false">IFERROR(RIGHT(RIGHT(C144,4),LEN(RIGHT(C144,4))-SEARCH("/",RIGHT(C144,4))),"")</f>
        <v>MJ</v>
      </c>
      <c r="I144" s="35" t="n">
        <f aca="false">IF(H144="","",(H144="MJ")*1+(H144="kWh")/3.6+((H144="kg")+(H144="m³"))*IFERROR(INDEX('3. LHV'!$B$4:$B$11,MATCH($C144,'3. LHV'!$A$4:$A$11,0)),0))</f>
        <v>1</v>
      </c>
      <c r="J144" s="35" t="n">
        <f aca="false" t="array" ref="J144:L144">$I144*D144:F144</f>
        <v>9.724</v>
      </c>
      <c r="K144" s="35" t="n">
        <v>8.72</v>
      </c>
      <c r="L144" s="35" t="n">
        <v>7.72</v>
      </c>
    </row>
    <row r="145" customFormat="false" ht="15" hidden="false" customHeight="false" outlineLevel="0" collapsed="false">
      <c r="A145" s="26"/>
      <c r="B145" s="31"/>
      <c r="C145" s="13" t="s">
        <v>148</v>
      </c>
      <c r="D145" s="36" t="n">
        <v>0.15</v>
      </c>
      <c r="E145" s="36" t="n">
        <v>0.18</v>
      </c>
      <c r="F145" s="36" t="n">
        <v>0.21</v>
      </c>
      <c r="H145" s="37" t="str">
        <f aca="false">IFERROR(RIGHT(RIGHT(C145,4),LEN(RIGHT(C145,4))-SEARCH("/",RIGHT(C145,4))),"")</f>
        <v>kg</v>
      </c>
      <c r="I145" s="36" t="n">
        <f aca="false">IF(H145="","",(H145="MJ")*1+(H145="kWh")/3.6+((H145="kg")+(H145="m³"))*IFERROR(INDEX('3. LHV'!$B$4:$B$11,MATCH($C145,'3. LHV'!$A$4:$A$11,0)),0))</f>
        <v>28.2</v>
      </c>
      <c r="J145" s="36" t="n">
        <f aca="false" t="array" ref="J145:L145">$I145*D145:F145</f>
        <v>4.23</v>
      </c>
      <c r="K145" s="36" t="n">
        <v>5.076</v>
      </c>
      <c r="L145" s="36" t="n">
        <v>5.922</v>
      </c>
    </row>
    <row r="146" customFormat="false" ht="15" hidden="false" customHeight="false" outlineLevel="0" collapsed="false">
      <c r="A146" s="26"/>
      <c r="B146" s="40" t="s">
        <v>59</v>
      </c>
      <c r="C146" s="15" t="s">
        <v>63</v>
      </c>
      <c r="D146" s="35" t="n">
        <v>0.84908</v>
      </c>
      <c r="E146" s="35" t="n">
        <v>0.388</v>
      </c>
      <c r="F146" s="35" t="n">
        <v>0.361</v>
      </c>
      <c r="H146" s="23" t="str">
        <f aca="false">IFERROR(RIGHT(RIGHT(C146,4),LEN(RIGHT(C146,4))-SEARCH("/",RIGHT(C146,4))),"")</f>
        <v/>
      </c>
      <c r="I146" s="35" t="str">
        <f aca="false">IF(H146="","",(H146="MJ")*1+(H146="kWh")/3.6+((H146="kg")+(H146="m³"))*IFERROR(INDEX('3. LHV'!$B$4:$B$11,MATCH($C146,'3. LHV'!$A$4:$A$11,0)),0))</f>
        <v/>
      </c>
    </row>
    <row r="147" customFormat="false" ht="15" hidden="false" customHeight="false" outlineLevel="0" collapsed="false">
      <c r="A147" s="26"/>
      <c r="B147" s="40"/>
      <c r="C147" s="15" t="s">
        <v>131</v>
      </c>
      <c r="D147" s="35" t="n">
        <v>0.00134039999999999</v>
      </c>
      <c r="E147" s="35" t="n">
        <v>0.00125</v>
      </c>
      <c r="F147" s="35" t="n">
        <v>0.00117</v>
      </c>
      <c r="H147" s="23" t="str">
        <f aca="false">IFERROR(RIGHT(RIGHT(C147,4),LEN(RIGHT(C147,4))-SEARCH("/",RIGHT(C147,4))),"")</f>
        <v/>
      </c>
      <c r="I147" s="35" t="str">
        <f aca="false">IF(H147="","",(H147="MJ")*1+(H147="kWh")/3.6+((H147="kg")+(H147="m³"))*IFERROR(INDEX('3. LHV'!$B$4:$B$11,MATCH($C147,'3. LHV'!$A$4:$A$11,0)),0))</f>
        <v/>
      </c>
    </row>
    <row r="148" customFormat="false" ht="15" hidden="false" customHeight="false" outlineLevel="0" collapsed="false">
      <c r="A148" s="26"/>
      <c r="B148" s="40"/>
      <c r="C148" s="15" t="s">
        <v>134</v>
      </c>
      <c r="D148" s="35" t="n">
        <v>2.6596E-015</v>
      </c>
      <c r="E148" s="35" t="n">
        <v>1.86E-015</v>
      </c>
      <c r="F148" s="35" t="n">
        <v>1.06E-015</v>
      </c>
      <c r="H148" s="23" t="str">
        <f aca="false">IFERROR(RIGHT(RIGHT(C148,4),LEN(RIGHT(C148,4))-SEARCH("/",RIGHT(C148,4))),"")</f>
        <v/>
      </c>
      <c r="I148" s="35" t="str">
        <f aca="false">IF(H148="","",(H148="MJ")*1+(H148="kWh")/3.6+((H148="kg")+(H148="m³"))*IFERROR(INDEX('3. LHV'!$B$4:$B$11,MATCH($C148,'3. LHV'!$A$4:$A$11,0)),0))</f>
        <v/>
      </c>
    </row>
    <row r="149" customFormat="false" ht="15" hidden="false" customHeight="false" outlineLevel="0" collapsed="false">
      <c r="A149" s="26"/>
      <c r="B149" s="40"/>
      <c r="C149" s="15" t="s">
        <v>149</v>
      </c>
      <c r="D149" s="35" t="n">
        <v>1.0745E-005</v>
      </c>
      <c r="E149" s="35" t="n">
        <v>5.46E-006</v>
      </c>
      <c r="F149" s="35" t="n">
        <v>2.13E-007</v>
      </c>
      <c r="H149" s="23" t="str">
        <f aca="false">IFERROR(RIGHT(RIGHT(C149,4),LEN(RIGHT(C149,4))-SEARCH("/",RIGHT(C149,4))),"")</f>
        <v/>
      </c>
      <c r="I149" s="35" t="str">
        <f aca="false">IF(H149="","",(H149="MJ")*1+(H149="kWh")/3.6+((H149="kg")+(H149="m³"))*IFERROR(INDEX('3. LHV'!$B$4:$B$11,MATCH($C149,'3. LHV'!$A$4:$A$11,0)),0))</f>
        <v/>
      </c>
    </row>
    <row r="150" customFormat="false" ht="15" hidden="false" customHeight="false" outlineLevel="0" collapsed="false">
      <c r="A150" s="26"/>
      <c r="B150" s="40"/>
      <c r="C150" s="15" t="s">
        <v>137</v>
      </c>
      <c r="D150" s="35" t="n">
        <v>6.91489999999999E-008</v>
      </c>
      <c r="E150" s="35" t="n">
        <v>3.99E-008</v>
      </c>
      <c r="F150" s="35" t="n">
        <v>1.06E-008</v>
      </c>
      <c r="H150" s="23" t="str">
        <f aca="false">IFERROR(RIGHT(RIGHT(C150,4),LEN(RIGHT(C150,4))-SEARCH("/",RIGHT(C150,4))),"")</f>
        <v/>
      </c>
      <c r="I150" s="35" t="str">
        <f aca="false">IF(H150="","",(H150="MJ")*1+(H150="kWh")/3.6+((H150="kg")+(H150="m³"))*IFERROR(INDEX('3. LHV'!$B$4:$B$11,MATCH($C150,'3. LHV'!$A$4:$A$11,0)),0))</f>
        <v/>
      </c>
    </row>
    <row r="151" customFormat="false" ht="15" hidden="false" customHeight="false" outlineLevel="0" collapsed="false">
      <c r="A151" s="26"/>
      <c r="B151" s="40"/>
      <c r="C151" s="15" t="s">
        <v>138</v>
      </c>
      <c r="D151" s="35" t="n">
        <v>7.4468E-008</v>
      </c>
      <c r="E151" s="35" t="n">
        <v>4.26E-008</v>
      </c>
      <c r="F151" s="35" t="n">
        <v>1.06E-008</v>
      </c>
      <c r="H151" s="23" t="str">
        <f aca="false">IFERROR(RIGHT(RIGHT(C151,4),LEN(RIGHT(C151,4))-SEARCH("/",RIGHT(C151,4))),"")</f>
        <v/>
      </c>
      <c r="I151" s="35" t="str">
        <f aca="false">IF(H151="","",(H151="MJ")*1+(H151="kWh")/3.6+((H151="kg")+(H151="m³"))*IFERROR(INDEX('3. LHV'!$B$4:$B$11,MATCH($C151,'3. LHV'!$A$4:$A$11,0)),0))</f>
        <v/>
      </c>
    </row>
    <row r="152" customFormat="false" ht="15" hidden="false" customHeight="false" outlineLevel="0" collapsed="false">
      <c r="A152" s="26"/>
      <c r="B152" s="40"/>
      <c r="C152" s="15" t="s">
        <v>140</v>
      </c>
      <c r="D152" s="35" t="n">
        <v>1.59569999999999E-008</v>
      </c>
      <c r="E152" s="35" t="n">
        <v>1.33E-008</v>
      </c>
      <c r="F152" s="35" t="n">
        <v>1.06E-008</v>
      </c>
      <c r="H152" s="23" t="str">
        <f aca="false">IFERROR(RIGHT(RIGHT(C152,4),LEN(RIGHT(C152,4))-SEARCH("/",RIGHT(C152,4))),"")</f>
        <v/>
      </c>
      <c r="I152" s="35" t="str">
        <f aca="false">IF(H152="","",(H152="MJ")*1+(H152="kWh")/3.6+((H152="kg")+(H152="m³"))*IFERROR(INDEX('3. LHV'!$B$4:$B$11,MATCH($C152,'3. LHV'!$A$4:$A$11,0)),0))</f>
        <v/>
      </c>
    </row>
    <row r="153" customFormat="false" ht="15" hidden="false" customHeight="false" outlineLevel="0" collapsed="false">
      <c r="A153" s="26"/>
      <c r="B153" s="40"/>
      <c r="C153" s="15" t="s">
        <v>141</v>
      </c>
      <c r="D153" s="35" t="n">
        <v>7.9787E-005</v>
      </c>
      <c r="E153" s="35" t="n">
        <v>5.59E-005</v>
      </c>
      <c r="F153" s="35" t="n">
        <v>3.19E-005</v>
      </c>
      <c r="H153" s="23" t="str">
        <f aca="false">IFERROR(RIGHT(RIGHT(C153,4),LEN(RIGHT(C153,4))-SEARCH("/",RIGHT(C153,4))),"")</f>
        <v/>
      </c>
      <c r="I153" s="35" t="str">
        <f aca="false">IF(H153="","",(H153="MJ")*1+(H153="kWh")/3.6+((H153="kg")+(H153="m³"))*IFERROR(INDEX('3. LHV'!$B$4:$B$11,MATCH($C153,'3. LHV'!$A$4:$A$11,0)),0))</f>
        <v/>
      </c>
    </row>
    <row r="154" customFormat="false" ht="15" hidden="false" customHeight="false" outlineLevel="0" collapsed="false">
      <c r="A154" s="26"/>
      <c r="B154" s="40"/>
      <c r="C154" s="15" t="s">
        <v>66</v>
      </c>
      <c r="D154" s="35" t="n">
        <v>2.8723E-005</v>
      </c>
      <c r="E154" s="35" t="n">
        <v>1.91E-005</v>
      </c>
      <c r="F154" s="35" t="n">
        <v>9.57E-006</v>
      </c>
      <c r="H154" s="23" t="str">
        <f aca="false">IFERROR(RIGHT(RIGHT(C154,4),LEN(RIGHT(C154,4))-SEARCH("/",RIGHT(C154,4))),"")</f>
        <v/>
      </c>
      <c r="I154" s="35" t="str">
        <f aca="false">IF(H154="","",(H154="MJ")*1+(H154="kWh")/3.6+((H154="kg")+(H154="m³"))*IFERROR(INDEX('3. LHV'!$B$4:$B$11,MATCH($C154,'3. LHV'!$A$4:$A$11,0)),0))</f>
        <v/>
      </c>
    </row>
    <row r="155" customFormat="false" ht="15" hidden="false" customHeight="false" outlineLevel="0" collapsed="false">
      <c r="A155" s="26"/>
      <c r="B155" s="40"/>
      <c r="C155" s="15" t="s">
        <v>150</v>
      </c>
      <c r="D155" s="35" t="n">
        <v>1.5957E-006</v>
      </c>
      <c r="E155" s="35" t="n">
        <v>1.07E-006</v>
      </c>
      <c r="F155" s="35" t="n">
        <v>5.32E-007</v>
      </c>
      <c r="H155" s="23" t="str">
        <f aca="false">IFERROR(RIGHT(RIGHT(C155,4),LEN(RIGHT(C155,4))-SEARCH("/",RIGHT(C155,4))),"")</f>
        <v/>
      </c>
      <c r="I155" s="35" t="str">
        <f aca="false">IF(H155="","",(H155="MJ")*1+(H155="kWh")/3.6+((H155="kg")+(H155="m³"))*IFERROR(INDEX('3. LHV'!$B$4:$B$11,MATCH($C155,'3. LHV'!$A$4:$A$11,0)),0))</f>
        <v/>
      </c>
    </row>
    <row r="156" customFormat="false" ht="15" hidden="false" customHeight="false" outlineLevel="0" collapsed="false">
      <c r="A156" s="26"/>
      <c r="B156" s="40"/>
      <c r="C156" s="15" t="s">
        <v>61</v>
      </c>
      <c r="D156" s="35" t="n">
        <v>1.5957E-006</v>
      </c>
      <c r="E156" s="35" t="n">
        <v>1.07E-006</v>
      </c>
      <c r="F156" s="35" t="n">
        <v>5.32E-007</v>
      </c>
      <c r="H156" s="23" t="str">
        <f aca="false">IFERROR(RIGHT(RIGHT(C156,4),LEN(RIGHT(C156,4))-SEARCH("/",RIGHT(C156,4))),"")</f>
        <v/>
      </c>
      <c r="I156" s="35" t="str">
        <f aca="false">IF(H156="","",(H156="MJ")*1+(H156="kWh")/3.6+((H156="kg")+(H156="m³"))*IFERROR(INDEX('3. LHV'!$B$4:$B$11,MATCH($C156,'3. LHV'!$A$4:$A$11,0)),0))</f>
        <v/>
      </c>
    </row>
    <row r="157" customFormat="false" ht="15.75" hidden="false" customHeight="false" outlineLevel="0" collapsed="false">
      <c r="A157" s="26"/>
      <c r="B157" s="40"/>
      <c r="C157" s="19" t="s">
        <v>67</v>
      </c>
      <c r="D157" s="39" t="n">
        <v>0.000132979999999999</v>
      </c>
      <c r="E157" s="39" t="n">
        <v>7.71E-005</v>
      </c>
      <c r="F157" s="39" t="n">
        <v>2.13E-005</v>
      </c>
      <c r="H157" s="0"/>
      <c r="I157" s="0"/>
    </row>
    <row r="158" customFormat="false" ht="15.75" hidden="false" customHeight="false" outlineLevel="0" collapsed="false">
      <c r="A158" s="0"/>
      <c r="B158" s="0"/>
      <c r="C158" s="0"/>
      <c r="D158" s="0"/>
      <c r="E158" s="0"/>
      <c r="F158" s="0"/>
      <c r="H158" s="23" t="str">
        <f aca="false">IFERROR(RIGHT(RIGHT(C157,4),LEN(RIGHT(C157,4))-SEARCH("/",RIGHT(C157,4))),"")</f>
        <v/>
      </c>
      <c r="I158" s="35" t="str">
        <f aca="false">IF(H158="","",(H158="MJ")*1+(H158="kWh")/3.6+((H158="kg")+(H158="m³"))*IFERROR(INDEX('3. LHV'!$B$4:$B$11,MATCH($C157,'3. LHV'!$A$4:$A$11,0)),0))</f>
        <v/>
      </c>
    </row>
    <row r="159" customFormat="false" ht="15" hidden="false" customHeight="false" outlineLevel="0" collapsed="false">
      <c r="A159" s="26" t="s">
        <v>151</v>
      </c>
      <c r="B159" s="11" t="s">
        <v>152</v>
      </c>
      <c r="C159" s="27" t="s">
        <v>153</v>
      </c>
      <c r="D159" s="27" t="n">
        <v>1</v>
      </c>
      <c r="E159" s="27" t="n">
        <v>1</v>
      </c>
      <c r="F159" s="27" t="n">
        <v>1</v>
      </c>
      <c r="H159" s="28" t="str">
        <f aca="false">IFERROR(RIGHT(RIGHT(C158,4),LEN(RIGHT(C158,4))-SEARCH("/",RIGHT(C158,4))),"")</f>
        <v/>
      </c>
      <c r="I159" s="29" t="str">
        <f aca="false">IF(H159="","",(H159="MJ")*1+(H159="kWh")/3.6+((H159="kg")+(H159="m³"))*IFERROR(INDEX('3. LHV'!$B$4:$B$11,MATCH($C158,'3. LHV'!$A$4:$A$11,0)),0))</f>
        <v/>
      </c>
      <c r="J159" s="30" t="n">
        <f aca="false">SUM(J160:J164)</f>
        <v>41.9909375555556</v>
      </c>
      <c r="K159" s="30" t="n">
        <f aca="false">SUM(K160:K164)</f>
        <v>44.6666111111111</v>
      </c>
      <c r="L159" s="30" t="n">
        <f aca="false">SUM(L160:L164)</f>
        <v>44.4443888888889</v>
      </c>
    </row>
    <row r="160" customFormat="false" ht="15" hidden="false" customHeight="false" outlineLevel="0" collapsed="false">
      <c r="A160" s="26"/>
      <c r="B160" s="31" t="s">
        <v>52</v>
      </c>
      <c r="C160" s="32" t="s">
        <v>154</v>
      </c>
      <c r="D160" s="33" t="n">
        <v>11</v>
      </c>
      <c r="E160" s="33" t="n">
        <v>10.3</v>
      </c>
      <c r="F160" s="33" t="n">
        <v>9.5</v>
      </c>
      <c r="H160" s="23" t="str">
        <f aca="false">IFERROR(RIGHT(RIGHT(C160,4),LEN(RIGHT(C160,4))-SEARCH("/",RIGHT(C160,4))),"")</f>
        <v>kWh</v>
      </c>
      <c r="I160" s="35" t="n">
        <f aca="false">IF(H160="","",(H160="MJ")*1+(H160="kWh")/3.6+((H160="kg")+(H160="m³"))*IFERROR(INDEX('3. LHV'!$B$4:$B$11,MATCH($C160,'3. LHV'!$A$4:$A$11,0)),0))</f>
        <v>0.277777777777778</v>
      </c>
      <c r="J160" s="35" t="n">
        <f aca="false" t="array" ref="J160:L160">$I160*D160:F160</f>
        <v>3.05555555555556</v>
      </c>
      <c r="K160" s="35" t="n">
        <v>2.86111111111111</v>
      </c>
      <c r="L160" s="35" t="n">
        <v>2.63888888888889</v>
      </c>
    </row>
    <row r="161" customFormat="false" ht="15" hidden="false" customHeight="false" outlineLevel="0" collapsed="false">
      <c r="A161" s="26"/>
      <c r="B161" s="31"/>
      <c r="C161" s="15" t="s">
        <v>128</v>
      </c>
      <c r="D161" s="35" t="n">
        <v>23.12</v>
      </c>
      <c r="E161" s="35" t="n">
        <v>26</v>
      </c>
      <c r="F161" s="35" t="n">
        <v>26</v>
      </c>
      <c r="H161" s="23" t="str">
        <f aca="false">IFERROR(RIGHT(RIGHT(C161,4),LEN(RIGHT(C161,4))-SEARCH("/",RIGHT(C161,4))),"")</f>
        <v>MJ</v>
      </c>
      <c r="I161" s="35" t="n">
        <f aca="false">IF(H161="","",(H161="MJ")*1+(H161="kWh")/3.6+((H161="kg")+(H161="m³"))*IFERROR(INDEX('3. LHV'!$B$4:$B$11,MATCH($C161,'3. LHV'!$A$4:$A$11,0)),0))</f>
        <v>1</v>
      </c>
      <c r="J161" s="35" t="n">
        <f aca="false" t="array" ref="J161:L161">$I161*D161:F161</f>
        <v>23.12</v>
      </c>
      <c r="K161" s="35" t="n">
        <v>26</v>
      </c>
      <c r="L161" s="35" t="n">
        <v>26</v>
      </c>
    </row>
    <row r="162" customFormat="false" ht="15" hidden="false" customHeight="false" outlineLevel="0" collapsed="false">
      <c r="A162" s="26"/>
      <c r="B162" s="31"/>
      <c r="C162" s="15" t="s">
        <v>155</v>
      </c>
      <c r="D162" s="35" t="n">
        <v>2.55</v>
      </c>
      <c r="E162" s="35" t="n">
        <v>2.55</v>
      </c>
      <c r="F162" s="35" t="n">
        <v>2.55</v>
      </c>
      <c r="H162" s="23" t="str">
        <f aca="false">IFERROR(RIGHT(RIGHT(C162,4),LEN(RIGHT(C162,4))-SEARCH("/",RIGHT(C162,4))),"")</f>
        <v>tkm</v>
      </c>
      <c r="I162" s="35" t="n">
        <f aca="false">IF(H162="","",(H162="MJ")*1+(H162="kWh")/3.6+((H162="kg")+(H162="m³"))*IFERROR(INDEX('3. LHV'!$B$4:$B$11,MATCH($C162,'3. LHV'!$A$4:$A$11,0)),0))</f>
        <v>0</v>
      </c>
      <c r="J162" s="35" t="n">
        <f aca="false" t="array" ref="J162:L162">$I162*D162:F162</f>
        <v>0</v>
      </c>
      <c r="K162" s="35" t="n">
        <v>0</v>
      </c>
      <c r="L162" s="35" t="n">
        <v>0</v>
      </c>
    </row>
    <row r="163" customFormat="false" ht="15" hidden="false" customHeight="false" outlineLevel="0" collapsed="false">
      <c r="A163" s="26"/>
      <c r="B163" s="31"/>
      <c r="C163" s="15" t="s">
        <v>156</v>
      </c>
      <c r="D163" s="35" t="n">
        <v>0.17</v>
      </c>
      <c r="E163" s="35" t="n">
        <v>0.17</v>
      </c>
      <c r="F163" s="35" t="n">
        <v>0.17</v>
      </c>
      <c r="H163" s="23" t="str">
        <f aca="false">IFERROR(RIGHT(RIGHT(C163,4),LEN(RIGHT(C163,4))-SEARCH("/",RIGHT(C163,4))),"")</f>
        <v>kg</v>
      </c>
      <c r="I163" s="35" t="n">
        <f aca="false">IF(H163="","",(H163="MJ")*1+(H163="kWh")/3.6+((H163="kg")+(H163="m³"))*IFERROR(INDEX('3. LHV'!$B$4:$B$11,MATCH($C163,'3. LHV'!$A$4:$A$11,0)),0))</f>
        <v>30</v>
      </c>
      <c r="J163" s="35" t="n">
        <f aca="false" t="array" ref="J163:L163">$I163*D163:F163</f>
        <v>5.1</v>
      </c>
      <c r="K163" s="35" t="n">
        <v>5.1</v>
      </c>
      <c r="L163" s="35" t="n">
        <v>5.1</v>
      </c>
    </row>
    <row r="164" customFormat="false" ht="15" hidden="false" customHeight="false" outlineLevel="0" collapsed="false">
      <c r="A164" s="26"/>
      <c r="B164" s="31"/>
      <c r="C164" s="13" t="s">
        <v>157</v>
      </c>
      <c r="D164" s="36" t="n">
        <v>0.003253</v>
      </c>
      <c r="E164" s="36" t="n">
        <v>0.00325</v>
      </c>
      <c r="F164" s="36" t="n">
        <v>0.00325</v>
      </c>
      <c r="H164" s="37" t="str">
        <f aca="false">IFERROR(RIGHT(RIGHT(C164,4),LEN(RIGHT(C164,4))-SEARCH("/",RIGHT(C164,4))),"")</f>
        <v>m³</v>
      </c>
      <c r="I164" s="36" t="n">
        <f aca="false">IF(H164="","",(H164="MJ")*1+(H164="kWh")/3.6+((H164="kg")+(H164="m³"))*IFERROR(INDEX('3. LHV'!$B$4:$B$11,MATCH($C164,'3. LHV'!$A$4:$A$11,0)),0))</f>
        <v>3294</v>
      </c>
      <c r="J164" s="36" t="n">
        <f aca="false" t="array" ref="J164:L164">$I164*D164:F164</f>
        <v>10.715382</v>
      </c>
      <c r="K164" s="36" t="n">
        <v>10.7055</v>
      </c>
      <c r="L164" s="36" t="n">
        <v>10.7055</v>
      </c>
    </row>
    <row r="165" customFormat="false" ht="15" hidden="false" customHeight="false" outlineLevel="0" collapsed="false">
      <c r="A165" s="26"/>
      <c r="B165" s="38" t="s">
        <v>59</v>
      </c>
      <c r="C165" s="15" t="s">
        <v>158</v>
      </c>
      <c r="D165" s="35" t="n">
        <v>1.5508E-006</v>
      </c>
      <c r="E165" s="35" t="n">
        <v>5.2E-007</v>
      </c>
      <c r="F165" s="35" t="n">
        <v>1.2E-007</v>
      </c>
      <c r="H165" s="23" t="str">
        <f aca="false">IFERROR(RIGHT(RIGHT(C165,4),LEN(RIGHT(C165,4))-SEARCH("/",RIGHT(C165,4))),"")</f>
        <v/>
      </c>
      <c r="I165" s="35" t="str">
        <f aca="false">IF(H165="","",(H165="MJ")*1+(H165="kWh")/3.6+((H165="kg")+(H165="m³"))*IFERROR(INDEX('3. LHV'!$B$4:$B$11,MATCH($C165,'3. LHV'!$A$4:$A$11,0)),0))</f>
        <v/>
      </c>
    </row>
    <row r="166" customFormat="false" ht="15" hidden="false" customHeight="false" outlineLevel="0" collapsed="false">
      <c r="A166" s="26"/>
      <c r="B166" s="38"/>
      <c r="C166" s="15" t="s">
        <v>74</v>
      </c>
      <c r="D166" s="35" t="n">
        <v>7.8519E-009</v>
      </c>
      <c r="E166" s="35" t="n">
        <v>2.63E-009</v>
      </c>
      <c r="F166" s="35" t="n">
        <v>6.08E-010</v>
      </c>
      <c r="H166" s="23" t="str">
        <f aca="false">IFERROR(RIGHT(RIGHT(C166,4),LEN(RIGHT(C166,4))-SEARCH("/",RIGHT(C166,4))),"")</f>
        <v/>
      </c>
      <c r="I166" s="35" t="str">
        <f aca="false">IF(H166="","",(H166="MJ")*1+(H166="kWh")/3.6+((H166="kg")+(H166="m³"))*IFERROR(INDEX('3. LHV'!$B$4:$B$11,MATCH($C166,'3. LHV'!$A$4:$A$11,0)),0))</f>
        <v/>
      </c>
    </row>
    <row r="167" customFormat="false" ht="15" hidden="false" customHeight="false" outlineLevel="0" collapsed="false">
      <c r="A167" s="26"/>
      <c r="B167" s="38"/>
      <c r="C167" s="15" t="s">
        <v>75</v>
      </c>
      <c r="D167" s="35" t="n">
        <v>9.42229999999999E-009</v>
      </c>
      <c r="E167" s="35" t="n">
        <v>3.16E-009</v>
      </c>
      <c r="F167" s="35" t="n">
        <v>7.29E-010</v>
      </c>
      <c r="H167" s="23" t="str">
        <f aca="false">IFERROR(RIGHT(RIGHT(C167,4),LEN(RIGHT(C167,4))-SEARCH("/",RIGHT(C167,4))),"")</f>
        <v/>
      </c>
      <c r="I167" s="35" t="str">
        <f aca="false">IF(H167="","",(H167="MJ")*1+(H167="kWh")/3.6+((H167="kg")+(H167="m³"))*IFERROR(INDEX('3. LHV'!$B$4:$B$11,MATCH($C167,'3. LHV'!$A$4:$A$11,0)),0))</f>
        <v/>
      </c>
    </row>
    <row r="168" customFormat="false" ht="15" hidden="false" customHeight="false" outlineLevel="0" collapsed="false">
      <c r="A168" s="26"/>
      <c r="B168" s="38"/>
      <c r="C168" s="15" t="s">
        <v>159</v>
      </c>
      <c r="D168" s="35" t="n">
        <v>2.7914E-007</v>
      </c>
      <c r="E168" s="35" t="n">
        <v>9.36E-008</v>
      </c>
      <c r="F168" s="35" t="n">
        <v>2.16E-008</v>
      </c>
      <c r="H168" s="23" t="str">
        <f aca="false">IFERROR(RIGHT(RIGHT(C168,4),LEN(RIGHT(C168,4))-SEARCH("/",RIGHT(C168,4))),"")</f>
        <v/>
      </c>
      <c r="I168" s="35" t="str">
        <f aca="false">IF(H168="","",(H168="MJ")*1+(H168="kWh")/3.6+((H168="kg")+(H168="m³"))*IFERROR(INDEX('3. LHV'!$B$4:$B$11,MATCH($C168,'3. LHV'!$A$4:$A$11,0)),0))</f>
        <v/>
      </c>
    </row>
    <row r="169" customFormat="false" ht="15" hidden="false" customHeight="false" outlineLevel="0" collapsed="false">
      <c r="A169" s="26"/>
      <c r="B169" s="38"/>
      <c r="C169" s="15" t="s">
        <v>76</v>
      </c>
      <c r="D169" s="35" t="n">
        <v>3.1408E-010</v>
      </c>
      <c r="E169" s="35" t="n">
        <v>1.05E-010</v>
      </c>
      <c r="F169" s="35" t="n">
        <v>2.43E-011</v>
      </c>
      <c r="H169" s="23" t="str">
        <f aca="false">IFERROR(RIGHT(RIGHT(C169,4),LEN(RIGHT(C169,4))-SEARCH("/",RIGHT(C169,4))),"")</f>
        <v/>
      </c>
      <c r="I169" s="35" t="str">
        <f aca="false">IF(H169="","",(H169="MJ")*1+(H169="kWh")/3.6+((H169="kg")+(H169="m³"))*IFERROR(INDEX('3. LHV'!$B$4:$B$11,MATCH($C169,'3. LHV'!$A$4:$A$11,0)),0))</f>
        <v/>
      </c>
    </row>
    <row r="170" customFormat="false" ht="15" hidden="false" customHeight="false" outlineLevel="0" collapsed="false">
      <c r="A170" s="26"/>
      <c r="B170" s="38"/>
      <c r="C170" s="15" t="s">
        <v>160</v>
      </c>
      <c r="D170" s="35" t="n">
        <v>7.7538E-007</v>
      </c>
      <c r="E170" s="35" t="n">
        <v>2.6E-007</v>
      </c>
      <c r="F170" s="35" t="n">
        <v>6E-008</v>
      </c>
      <c r="H170" s="23" t="str">
        <f aca="false">IFERROR(RIGHT(RIGHT(C170,4),LEN(RIGHT(C170,4))-SEARCH("/",RIGHT(C170,4))),"")</f>
        <v/>
      </c>
      <c r="I170" s="35" t="str">
        <f aca="false">IF(H170="","",(H170="MJ")*1+(H170="kWh")/3.6+((H170="kg")+(H170="m³"))*IFERROR(INDEX('3. LHV'!$B$4:$B$11,MATCH($C170,'3. LHV'!$A$4:$A$11,0)),0))</f>
        <v/>
      </c>
    </row>
    <row r="171" customFormat="false" ht="15" hidden="false" customHeight="false" outlineLevel="0" collapsed="false">
      <c r="A171" s="26"/>
      <c r="B171" s="38"/>
      <c r="C171" s="15" t="s">
        <v>161</v>
      </c>
      <c r="D171" s="35" t="n">
        <v>1.6098</v>
      </c>
      <c r="E171" s="35" t="n">
        <v>1.61</v>
      </c>
      <c r="F171" s="35" t="n">
        <v>1.61</v>
      </c>
      <c r="H171" s="23" t="str">
        <f aca="false">IFERROR(RIGHT(RIGHT(C171,4),LEN(RIGHT(C171,4))-SEARCH("/",RIGHT(C171,4))),"")</f>
        <v/>
      </c>
      <c r="I171" s="35" t="str">
        <f aca="false">IF(H171="","",(H171="MJ")*1+(H171="kWh")/3.6+((H171="kg")+(H171="m³"))*IFERROR(INDEX('3. LHV'!$B$4:$B$11,MATCH($C171,'3. LHV'!$A$4:$A$11,0)),0))</f>
        <v/>
      </c>
    </row>
    <row r="172" customFormat="false" ht="15" hidden="false" customHeight="false" outlineLevel="0" collapsed="false">
      <c r="A172" s="26"/>
      <c r="B172" s="38"/>
      <c r="C172" s="15" t="s">
        <v>162</v>
      </c>
      <c r="D172" s="35" t="n">
        <v>3.5808</v>
      </c>
      <c r="E172" s="35" t="n">
        <v>3.61</v>
      </c>
      <c r="F172" s="35" t="n">
        <v>3.61</v>
      </c>
      <c r="H172" s="23" t="str">
        <f aca="false">IFERROR(RIGHT(RIGHT(C172,4),LEN(RIGHT(C172,4))-SEARCH("/",RIGHT(C172,4))),"")</f>
        <v/>
      </c>
      <c r="I172" s="35" t="str">
        <f aca="false">IF(H172="","",(H172="MJ")*1+(H172="kWh")/3.6+((H172="kg")+(H172="m³"))*IFERROR(INDEX('3. LHV'!$B$4:$B$11,MATCH($C172,'3. LHV'!$A$4:$A$11,0)),0))</f>
        <v/>
      </c>
    </row>
    <row r="173" customFormat="false" ht="15" hidden="false" customHeight="false" outlineLevel="0" collapsed="false">
      <c r="A173" s="26"/>
      <c r="B173" s="38"/>
      <c r="C173" s="15" t="s">
        <v>163</v>
      </c>
      <c r="D173" s="35" t="n">
        <v>7.8519E-008</v>
      </c>
      <c r="E173" s="35" t="n">
        <v>2.63E-008</v>
      </c>
      <c r="F173" s="35" t="n">
        <v>6.08E-009</v>
      </c>
      <c r="H173" s="23" t="str">
        <f aca="false">IFERROR(RIGHT(RIGHT(C173,4),LEN(RIGHT(C173,4))-SEARCH("/",RIGHT(C173,4))),"")</f>
        <v/>
      </c>
      <c r="I173" s="35" t="str">
        <f aca="false">IF(H173="","",(H173="MJ")*1+(H173="kWh")/3.6+((H173="kg")+(H173="m³"))*IFERROR(INDEX('3. LHV'!$B$4:$B$11,MATCH($C173,'3. LHV'!$A$4:$A$11,0)),0))</f>
        <v/>
      </c>
    </row>
    <row r="174" customFormat="false" ht="15" hidden="false" customHeight="false" outlineLevel="0" collapsed="false">
      <c r="A174" s="26"/>
      <c r="B174" s="38"/>
      <c r="C174" s="15" t="s">
        <v>77</v>
      </c>
      <c r="D174" s="35" t="n">
        <v>7.8519E-009</v>
      </c>
      <c r="E174" s="35" t="n">
        <v>2.63E-009</v>
      </c>
      <c r="F174" s="35" t="n">
        <v>6.08E-010</v>
      </c>
      <c r="H174" s="23" t="str">
        <f aca="false">IFERROR(RIGHT(RIGHT(C174,4),LEN(RIGHT(C174,4))-SEARCH("/",RIGHT(C174,4))),"")</f>
        <v/>
      </c>
      <c r="I174" s="35" t="str">
        <f aca="false">IF(H174="","",(H174="MJ")*1+(H174="kWh")/3.6+((H174="kg")+(H174="m³"))*IFERROR(INDEX('3. LHV'!$B$4:$B$11,MATCH($C174,'3. LHV'!$A$4:$A$11,0)),0))</f>
        <v/>
      </c>
    </row>
    <row r="175" customFormat="false" ht="15" hidden="false" customHeight="false" outlineLevel="0" collapsed="false">
      <c r="A175" s="26"/>
      <c r="B175" s="38"/>
      <c r="C175" s="15" t="s">
        <v>164</v>
      </c>
      <c r="D175" s="35" t="n">
        <v>6.8704E-006</v>
      </c>
      <c r="E175" s="35" t="n">
        <v>2.3E-006</v>
      </c>
      <c r="F175" s="35" t="n">
        <v>5.32E-007</v>
      </c>
      <c r="H175" s="23" t="str">
        <f aca="false">IFERROR(RIGHT(RIGHT(C175,4),LEN(RIGHT(C175,4))-SEARCH("/",RIGHT(C175,4))),"")</f>
        <v/>
      </c>
      <c r="I175" s="35" t="str">
        <f aca="false">IF(H175="","",(H175="MJ")*1+(H175="kWh")/3.6+((H175="kg")+(H175="m³"))*IFERROR(INDEX('3. LHV'!$B$4:$B$11,MATCH($C175,'3. LHV'!$A$4:$A$11,0)),0))</f>
        <v/>
      </c>
    </row>
    <row r="176" customFormat="false" ht="15" hidden="false" customHeight="false" outlineLevel="0" collapsed="false">
      <c r="A176" s="26"/>
      <c r="B176" s="38"/>
      <c r="C176" s="15" t="s">
        <v>165</v>
      </c>
      <c r="D176" s="35" t="n">
        <v>3.8769E-008</v>
      </c>
      <c r="E176" s="35" t="n">
        <v>1.3E-008</v>
      </c>
      <c r="F176" s="35" t="n">
        <v>3E-009</v>
      </c>
      <c r="H176" s="23" t="str">
        <f aca="false">IFERROR(RIGHT(RIGHT(C176,4),LEN(RIGHT(C176,4))-SEARCH("/",RIGHT(C176,4))),"")</f>
        <v/>
      </c>
      <c r="I176" s="35" t="str">
        <f aca="false">IF(H176="","",(H176="MJ")*1+(H176="kWh")/3.6+((H176="kg")+(H176="m³"))*IFERROR(INDEX('3. LHV'!$B$4:$B$11,MATCH($C176,'3. LHV'!$A$4:$A$11,0)),0))</f>
        <v/>
      </c>
    </row>
    <row r="177" customFormat="false" ht="15" hidden="false" customHeight="false" outlineLevel="0" collapsed="false">
      <c r="A177" s="26"/>
      <c r="B177" s="38"/>
      <c r="C177" s="15" t="s">
        <v>166</v>
      </c>
      <c r="D177" s="35" t="n">
        <v>3.8769E-006</v>
      </c>
      <c r="E177" s="35" t="n">
        <v>1.3E-006</v>
      </c>
      <c r="F177" s="35" t="n">
        <v>3E-007</v>
      </c>
      <c r="H177" s="23" t="str">
        <f aca="false">IFERROR(RIGHT(RIGHT(C177,4),LEN(RIGHT(C177,4))-SEARCH("/",RIGHT(C177,4))),"")</f>
        <v/>
      </c>
      <c r="I177" s="35" t="str">
        <f aca="false">IF(H177="","",(H177="MJ")*1+(H177="kWh")/3.6+((H177="kg")+(H177="m³"))*IFERROR(INDEX('3. LHV'!$B$4:$B$11,MATCH($C177,'3. LHV'!$A$4:$A$11,0)),0))</f>
        <v/>
      </c>
    </row>
    <row r="178" customFormat="false" ht="15" hidden="false" customHeight="false" outlineLevel="0" collapsed="false">
      <c r="A178" s="26"/>
      <c r="B178" s="38"/>
      <c r="C178" s="15" t="s">
        <v>79</v>
      </c>
      <c r="D178" s="35" t="n">
        <v>3.43519999999999E-007</v>
      </c>
      <c r="E178" s="35" t="n">
        <v>1.15E-007</v>
      </c>
      <c r="F178" s="35" t="n">
        <v>2.66E-008</v>
      </c>
      <c r="H178" s="23" t="str">
        <f aca="false">IFERROR(RIGHT(RIGHT(C178,4),LEN(RIGHT(C178,4))-SEARCH("/",RIGHT(C178,4))),"")</f>
        <v/>
      </c>
      <c r="I178" s="35" t="str">
        <f aca="false">IF(H178="","",(H178="MJ")*1+(H178="kWh")/3.6+((H178="kg")+(H178="m³"))*IFERROR(INDEX('3. LHV'!$B$4:$B$11,MATCH($C178,'3. LHV'!$A$4:$A$11,0)),0))</f>
        <v/>
      </c>
    </row>
    <row r="179" customFormat="false" ht="15" hidden="false" customHeight="false" outlineLevel="0" collapsed="false">
      <c r="A179" s="26"/>
      <c r="B179" s="38"/>
      <c r="C179" s="15" t="s">
        <v>81</v>
      </c>
      <c r="D179" s="35" t="n">
        <v>7.8519E-009</v>
      </c>
      <c r="E179" s="35" t="n">
        <v>2.63E-009</v>
      </c>
      <c r="F179" s="35" t="n">
        <v>6.08E-010</v>
      </c>
      <c r="H179" s="23" t="str">
        <f aca="false">IFERROR(RIGHT(RIGHT(C179,4),LEN(RIGHT(C179,4))-SEARCH("/",RIGHT(C179,4))),"")</f>
        <v/>
      </c>
      <c r="I179" s="35" t="str">
        <f aca="false">IF(H179="","",(H179="MJ")*1+(H179="kWh")/3.6+((H179="kg")+(H179="m³"))*IFERROR(INDEX('3. LHV'!$B$4:$B$11,MATCH($C179,'3. LHV'!$A$4:$A$11,0)),0))</f>
        <v/>
      </c>
    </row>
    <row r="180" customFormat="false" ht="15" hidden="false" customHeight="false" outlineLevel="0" collapsed="false">
      <c r="A180" s="26"/>
      <c r="B180" s="38"/>
      <c r="C180" s="15" t="s">
        <v>84</v>
      </c>
      <c r="D180" s="35" t="n">
        <v>0.00775379999999999</v>
      </c>
      <c r="E180" s="35" t="n">
        <v>0.0026</v>
      </c>
      <c r="F180" s="35" t="n">
        <v>0.0006</v>
      </c>
      <c r="H180" s="23" t="str">
        <f aca="false">IFERROR(RIGHT(RIGHT(C180,4),LEN(RIGHT(C180,4))-SEARCH("/",RIGHT(C180,4))),"")</f>
        <v/>
      </c>
      <c r="I180" s="35" t="str">
        <f aca="false">IF(H180="","",(H180="MJ")*1+(H180="kWh")/3.6+((H180="kg")+(H180="m³"))*IFERROR(INDEX('3. LHV'!$B$4:$B$11,MATCH($C180,'3. LHV'!$A$4:$A$11,0)),0))</f>
        <v/>
      </c>
    </row>
    <row r="181" customFormat="false" ht="15" hidden="false" customHeight="false" outlineLevel="0" collapsed="false">
      <c r="A181" s="26"/>
      <c r="B181" s="38"/>
      <c r="C181" s="15" t="s">
        <v>167</v>
      </c>
      <c r="D181" s="35" t="n">
        <v>0.00751339999999999</v>
      </c>
      <c r="E181" s="35" t="n">
        <v>0.00252</v>
      </c>
      <c r="F181" s="35" t="n">
        <v>0.000581</v>
      </c>
      <c r="H181" s="23" t="str">
        <f aca="false">IFERROR(RIGHT(RIGHT(C181,4),LEN(RIGHT(C181,4))-SEARCH("/",RIGHT(C181,4))),"")</f>
        <v/>
      </c>
      <c r="I181" s="35" t="str">
        <f aca="false">IF(H181="","",(H181="MJ")*1+(H181="kWh")/3.6+((H181="kg")+(H181="m³"))*IFERROR(INDEX('3. LHV'!$B$4:$B$11,MATCH($C181,'3. LHV'!$A$4:$A$11,0)),0))</f>
        <v/>
      </c>
    </row>
    <row r="182" customFormat="false" ht="15.75" hidden="false" customHeight="false" outlineLevel="0" collapsed="false">
      <c r="A182" s="26"/>
      <c r="B182" s="38"/>
      <c r="C182" s="19" t="s">
        <v>168</v>
      </c>
      <c r="D182" s="39" t="n">
        <v>7.7538E-007</v>
      </c>
      <c r="E182" s="39" t="n">
        <v>2.6E-007</v>
      </c>
      <c r="F182" s="39" t="n">
        <v>6E-008</v>
      </c>
      <c r="H182" s="0"/>
      <c r="I182" s="0"/>
    </row>
    <row r="183" customFormat="false" ht="15.75" hidden="false" customHeight="false" outlineLevel="0" collapsed="false">
      <c r="A183" s="0"/>
      <c r="B183" s="23"/>
      <c r="C183" s="23"/>
      <c r="D183" s="23"/>
      <c r="E183" s="23"/>
      <c r="F183" s="23"/>
      <c r="H183" s="23" t="str">
        <f aca="false">IFERROR(RIGHT(RIGHT(C182,4),LEN(RIGHT(C182,4))-SEARCH("/",RIGHT(C182,4))),"")</f>
        <v/>
      </c>
      <c r="I183" s="35" t="str">
        <f aca="false">IF(H183="","",(H183="MJ")*1+(H183="kWh")/3.6+((H183="kg")+(H183="m³"))*IFERROR(INDEX('3. LHV'!$B$4:$B$11,MATCH($C182,'3. LHV'!$A$4:$A$11,0)),0))</f>
        <v/>
      </c>
    </row>
    <row r="184" customFormat="false" ht="15" hidden="false" customHeight="false" outlineLevel="0" collapsed="false">
      <c r="A184" s="26" t="s">
        <v>169</v>
      </c>
      <c r="B184" s="11" t="s">
        <v>50</v>
      </c>
      <c r="C184" s="27" t="s">
        <v>170</v>
      </c>
      <c r="D184" s="27" t="n">
        <v>1</v>
      </c>
      <c r="E184" s="27" t="n">
        <v>1</v>
      </c>
      <c r="F184" s="27" t="n">
        <v>1</v>
      </c>
      <c r="H184" s="28" t="str">
        <f aca="false">IFERROR(RIGHT(RIGHT(C183,4),LEN(RIGHT(C183,4))-SEARCH("/",RIGHT(C183,4))),"")</f>
        <v/>
      </c>
      <c r="I184" s="29" t="str">
        <f aca="false">IF(H184="","",(H184="MJ")*1+(H184="kWh")/3.6+((H184="kg")+(H184="m³"))*IFERROR(INDEX('3. LHV'!$B$4:$B$11,MATCH($C183,'3. LHV'!$A$4:$A$11,0)),0))</f>
        <v/>
      </c>
      <c r="J184" s="30" t="n">
        <f aca="false">SUM(J185:J188)</f>
        <v>9.48424788222222</v>
      </c>
      <c r="K184" s="30" t="n">
        <f aca="false">SUM(K185:K188)</f>
        <v>6.70555555555556</v>
      </c>
      <c r="L184" s="30" t="n">
        <f aca="false">SUM(L185:L188)</f>
        <v>6.34555555555556</v>
      </c>
    </row>
    <row r="185" customFormat="false" ht="15" hidden="false" customHeight="false" outlineLevel="0" collapsed="false">
      <c r="A185" s="26"/>
      <c r="B185" s="31" t="s">
        <v>52</v>
      </c>
      <c r="C185" s="32" t="s">
        <v>171</v>
      </c>
      <c r="D185" s="33" t="n">
        <v>0.209706</v>
      </c>
      <c r="E185" s="33" t="n">
        <v>1.3</v>
      </c>
      <c r="F185" s="33" t="n">
        <v>1.23</v>
      </c>
      <c r="H185" s="23" t="str">
        <f aca="false">IFERROR(RIGHT(RIGHT(C185,4),LEN(RIGHT(C185,4))-SEARCH("/",RIGHT(C185,4))),"")</f>
        <v>kWh</v>
      </c>
      <c r="I185" s="35" t="n">
        <f aca="false">IF(H185="","",(H185="MJ")*1+(H185="kWh")/3.6+((H185="kg")+(H185="m³"))*IFERROR(INDEX('3. LHV'!$B$4:$B$11,MATCH($C185,'3. LHV'!$A$4:$A$11,0)),0))</f>
        <v>0.277777777777778</v>
      </c>
      <c r="J185" s="35" t="n">
        <f aca="false" t="array" ref="J185:L185">$I185*D185:F185</f>
        <v>0.0582516666666667</v>
      </c>
      <c r="K185" s="35" t="n">
        <v>0.361111111111111</v>
      </c>
      <c r="L185" s="35" t="n">
        <v>0.341666666666667</v>
      </c>
    </row>
    <row r="186" customFormat="false" ht="15" hidden="false" customHeight="false" outlineLevel="0" collapsed="false">
      <c r="A186" s="26"/>
      <c r="B186" s="31"/>
      <c r="C186" s="15" t="s">
        <v>105</v>
      </c>
      <c r="D186" s="35" t="n">
        <v>6.920298</v>
      </c>
      <c r="E186" s="35" t="n">
        <v>4.7</v>
      </c>
      <c r="F186" s="35" t="n">
        <v>4.12</v>
      </c>
      <c r="H186" s="23" t="str">
        <f aca="false">IFERROR(RIGHT(RIGHT(C186,4),LEN(RIGHT(C186,4))-SEARCH("/",RIGHT(C186,4))),"")</f>
        <v>MJ</v>
      </c>
      <c r="I186" s="35" t="n">
        <f aca="false">IF(H186="","",(H186="MJ")*1+(H186="kWh")/3.6+((H186="kg")+(H186="m³"))*IFERROR(INDEX('3. LHV'!$B$4:$B$11,MATCH($C186,'3. LHV'!$A$4:$A$11,0)),0))</f>
        <v>1</v>
      </c>
      <c r="J186" s="35" t="n">
        <f aca="false" t="array" ref="J186:L186">$I186*D186:F186</f>
        <v>6.920298</v>
      </c>
      <c r="K186" s="35" t="n">
        <v>4.7</v>
      </c>
      <c r="L186" s="35" t="n">
        <v>4.12</v>
      </c>
    </row>
    <row r="187" customFormat="false" ht="15" hidden="false" customHeight="false" outlineLevel="0" collapsed="false">
      <c r="A187" s="26"/>
      <c r="B187" s="31"/>
      <c r="C187" s="15" t="s">
        <v>70</v>
      </c>
      <c r="D187" s="35" t="n">
        <v>3.275408</v>
      </c>
      <c r="E187" s="35" t="n">
        <v>1.96</v>
      </c>
      <c r="F187" s="35" t="n">
        <v>1.85</v>
      </c>
      <c r="H187" s="23" t="str">
        <f aca="false">IFERROR(RIGHT(RIGHT(C187,4),LEN(RIGHT(C187,4))-SEARCH("/",RIGHT(C187,4))),"")</f>
        <v>kWh</v>
      </c>
      <c r="I187" s="35" t="n">
        <f aca="false">IF(H187="","",(H187="MJ")*1+(H187="kWh")/3.6+((H187="kg")+(H187="m³"))*IFERROR(INDEX('3. LHV'!$B$4:$B$11,MATCH($C187,'3. LHV'!$A$4:$A$11,0)),0))</f>
        <v>0.277777777777778</v>
      </c>
      <c r="J187" s="35" t="n">
        <f aca="false" t="array" ref="J187:L187">$I187*D187:F187</f>
        <v>0.909835555555556</v>
      </c>
      <c r="K187" s="35" t="n">
        <v>0.544444444444445</v>
      </c>
      <c r="L187" s="35" t="n">
        <v>0.513888888888889</v>
      </c>
    </row>
    <row r="188" customFormat="false" ht="15" hidden="false" customHeight="false" outlineLevel="0" collapsed="false">
      <c r="A188" s="26"/>
      <c r="B188" s="31"/>
      <c r="C188" s="13" t="s">
        <v>72</v>
      </c>
      <c r="D188" s="36" t="n">
        <v>1.59586266</v>
      </c>
      <c r="E188" s="36" t="n">
        <v>1.1</v>
      </c>
      <c r="F188" s="36" t="n">
        <v>1.37</v>
      </c>
      <c r="H188" s="37" t="str">
        <f aca="false">IFERROR(RIGHT(RIGHT(C188,4),LEN(RIGHT(C188,4))-SEARCH("/",RIGHT(C188,4))),"")</f>
        <v>MJ</v>
      </c>
      <c r="I188" s="36" t="n">
        <f aca="false">IF(H188="","",(H188="MJ")*1+(H188="kWh")/3.6+((H188="kg")+(H188="m³"))*IFERROR(INDEX('3. LHV'!$B$4:$B$11,MATCH($C188,'3. LHV'!$A$4:$A$11,0)),0))</f>
        <v>1</v>
      </c>
      <c r="J188" s="36" t="n">
        <f aca="false" t="array" ref="J188:L188">$I188*D188:F188</f>
        <v>1.59586266</v>
      </c>
      <c r="K188" s="36" t="n">
        <v>1.1</v>
      </c>
      <c r="L188" s="36" t="n">
        <v>1.37</v>
      </c>
    </row>
    <row r="189" customFormat="false" ht="15" hidden="false" customHeight="false" outlineLevel="0" collapsed="false">
      <c r="A189" s="26"/>
      <c r="B189" s="38" t="s">
        <v>59</v>
      </c>
      <c r="C189" s="15" t="s">
        <v>79</v>
      </c>
      <c r="D189" s="35" t="n">
        <v>0.0001038544</v>
      </c>
      <c r="E189" s="35" t="n">
        <v>5.2E-005</v>
      </c>
      <c r="F189" s="35" t="n">
        <v>5.2E-005</v>
      </c>
      <c r="H189" s="23" t="str">
        <f aca="false">IFERROR(RIGHT(RIGHT(C189,4),LEN(RIGHT(C189,4))-SEARCH("/",RIGHT(C189,4))),"")</f>
        <v/>
      </c>
      <c r="I189" s="35" t="str">
        <f aca="false">IF(H189="","",(H189="MJ")*1+(H189="kWh")/3.6+((H189="kg")+(H189="m³"))*IFERROR(INDEX('3. LHV'!$B$4:$B$11,MATCH($C189,'3. LHV'!$A$4:$A$11,0)),0))</f>
        <v/>
      </c>
    </row>
    <row r="190" customFormat="false" ht="15" hidden="false" customHeight="false" outlineLevel="0" collapsed="false">
      <c r="A190" s="26"/>
      <c r="B190" s="38"/>
      <c r="C190" s="15" t="s">
        <v>81</v>
      </c>
      <c r="D190" s="35" t="n">
        <v>3.9944E-006</v>
      </c>
      <c r="E190" s="35" t="n">
        <v>2E-006</v>
      </c>
      <c r="F190" s="35" t="n">
        <v>2E-006</v>
      </c>
      <c r="H190" s="23" t="str">
        <f aca="false">IFERROR(RIGHT(RIGHT(C190,4),LEN(RIGHT(C190,4))-SEARCH("/",RIGHT(C190,4))),"")</f>
        <v/>
      </c>
      <c r="I190" s="35" t="str">
        <f aca="false">IF(H190="","",(H190="MJ")*1+(H190="kWh")/3.6+((H190="kg")+(H190="m³"))*IFERROR(INDEX('3. LHV'!$B$4:$B$11,MATCH($C190,'3. LHV'!$A$4:$A$11,0)),0))</f>
        <v/>
      </c>
    </row>
    <row r="191" customFormat="false" ht="15" hidden="false" customHeight="false" outlineLevel="0" collapsed="false">
      <c r="A191" s="26"/>
      <c r="B191" s="38"/>
      <c r="C191" s="15" t="s">
        <v>83</v>
      </c>
      <c r="D191" s="35" t="n">
        <v>0.0001877368</v>
      </c>
      <c r="E191" s="35" t="n">
        <v>0.000141</v>
      </c>
      <c r="F191" s="35" t="n">
        <v>0.000141</v>
      </c>
      <c r="H191" s="23" t="str">
        <f aca="false">IFERROR(RIGHT(RIGHT(C191,4),LEN(RIGHT(C191,4))-SEARCH("/",RIGHT(C191,4))),"")</f>
        <v/>
      </c>
      <c r="I191" s="35" t="str">
        <f aca="false">IF(H191="","",(H191="MJ")*1+(H191="kWh")/3.6+((H191="kg")+(H191="m³"))*IFERROR(INDEX('3. LHV'!$B$4:$B$11,MATCH($C191,'3. LHV'!$A$4:$A$11,0)),0))</f>
        <v/>
      </c>
    </row>
    <row r="192" customFormat="false" ht="15" hidden="false" customHeight="false" outlineLevel="0" collapsed="false">
      <c r="A192" s="26"/>
      <c r="B192" s="38"/>
      <c r="C192" s="15" t="s">
        <v>84</v>
      </c>
      <c r="D192" s="35" t="n">
        <v>3.59496E-005</v>
      </c>
      <c r="E192" s="35" t="n">
        <v>2.7E-005</v>
      </c>
      <c r="F192" s="35" t="n">
        <v>2.7E-005</v>
      </c>
      <c r="H192" s="23" t="str">
        <f aca="false">IFERROR(RIGHT(RIGHT(C192,4),LEN(RIGHT(C192,4))-SEARCH("/",RIGHT(C192,4))),"")</f>
        <v/>
      </c>
      <c r="I192" s="35" t="str">
        <f aca="false">IF(H192="","",(H192="MJ")*1+(H192="kWh")/3.6+((H192="kg")+(H192="m³"))*IFERROR(INDEX('3. LHV'!$B$4:$B$11,MATCH($C192,'3. LHV'!$A$4:$A$11,0)),0))</f>
        <v/>
      </c>
    </row>
    <row r="193" customFormat="false" ht="15" hidden="false" customHeight="false" outlineLevel="0" collapsed="false">
      <c r="A193" s="26"/>
      <c r="B193" s="38"/>
      <c r="C193" s="15" t="s">
        <v>85</v>
      </c>
      <c r="D193" s="35" t="n">
        <v>3.59496E-005</v>
      </c>
      <c r="E193" s="35" t="n">
        <v>2.7E-005</v>
      </c>
      <c r="F193" s="35" t="n">
        <v>2.7E-005</v>
      </c>
      <c r="H193" s="23" t="str">
        <f aca="false">IFERROR(RIGHT(RIGHT(C193,4),LEN(RIGHT(C193,4))-SEARCH("/",RIGHT(C193,4))),"")</f>
        <v/>
      </c>
      <c r="I193" s="35" t="str">
        <f aca="false">IF(H193="","",(H193="MJ")*1+(H193="kWh")/3.6+((H193="kg")+(H193="m³"))*IFERROR(INDEX('3. LHV'!$B$4:$B$11,MATCH($C193,'3. LHV'!$A$4:$A$11,0)),0))</f>
        <v/>
      </c>
    </row>
    <row r="194" customFormat="false" ht="15" hidden="false" customHeight="false" outlineLevel="0" collapsed="false">
      <c r="A194" s="26"/>
      <c r="B194" s="38"/>
      <c r="C194" s="15" t="s">
        <v>89</v>
      </c>
      <c r="D194" s="35" t="n">
        <v>0.0174545293999999</v>
      </c>
      <c r="E194" s="35" t="n">
        <v>0.0131</v>
      </c>
      <c r="F194" s="35" t="n">
        <v>0.0131</v>
      </c>
      <c r="H194" s="23" t="str">
        <f aca="false">IFERROR(RIGHT(RIGHT(C194,4),LEN(RIGHT(C194,4))-SEARCH("/",RIGHT(C194,4))),"")</f>
        <v/>
      </c>
      <c r="I194" s="35" t="str">
        <f aca="false">IF(H194="","",(H194="MJ")*1+(H194="kWh")/3.6+((H194="kg")+(H194="m³"))*IFERROR(INDEX('3. LHV'!$B$4:$B$11,MATCH($C194,'3. LHV'!$A$4:$A$11,0)),0))</f>
        <v/>
      </c>
    </row>
    <row r="195" customFormat="false" ht="15.75" hidden="false" customHeight="false" outlineLevel="0" collapsed="false">
      <c r="A195" s="26"/>
      <c r="B195" s="38"/>
      <c r="C195" s="19" t="s">
        <v>100</v>
      </c>
      <c r="D195" s="39" t="n">
        <v>0.00207708799999999</v>
      </c>
      <c r="E195" s="39" t="n">
        <v>0.00104</v>
      </c>
      <c r="F195" s="39" t="n">
        <v>0.00104</v>
      </c>
      <c r="H195" s="0"/>
      <c r="I195" s="0"/>
    </row>
    <row r="196" customFormat="false" ht="15.75" hidden="false" customHeight="false" outlineLevel="0" collapsed="false">
      <c r="A196" s="0"/>
      <c r="B196" s="0"/>
      <c r="C196" s="0"/>
      <c r="D196" s="0"/>
      <c r="E196" s="0"/>
      <c r="F196" s="0"/>
      <c r="H196" s="23" t="str">
        <f aca="false">IFERROR(RIGHT(RIGHT(C195,4),LEN(RIGHT(C195,4))-SEARCH("/",RIGHT(C195,4))),"")</f>
        <v/>
      </c>
      <c r="I196" s="35" t="str">
        <f aca="false">IF(H196="","",(H196="MJ")*1+(H196="kWh")/3.6+((H196="kg")+(H196="m³"))*IFERROR(INDEX('3. LHV'!$B$4:$B$11,MATCH($C195,'3. LHV'!$A$4:$A$11,0)),0))</f>
        <v/>
      </c>
    </row>
    <row r="197" customFormat="false" ht="15" hidden="false" customHeight="false" outlineLevel="0" collapsed="false">
      <c r="A197" s="26" t="s">
        <v>172</v>
      </c>
      <c r="B197" s="11" t="s">
        <v>50</v>
      </c>
      <c r="C197" s="27" t="s">
        <v>173</v>
      </c>
      <c r="D197" s="27" t="n">
        <v>1</v>
      </c>
      <c r="E197" s="27" t="n">
        <v>1</v>
      </c>
      <c r="F197" s="27" t="n">
        <v>1</v>
      </c>
      <c r="H197" s="28" t="str">
        <f aca="false">IFERROR(RIGHT(RIGHT(C196,4),LEN(RIGHT(C196,4))-SEARCH("/",RIGHT(C196,4))),"")</f>
        <v/>
      </c>
      <c r="I197" s="29" t="str">
        <f aca="false">IF(H197="","",(H197="MJ")*1+(H197="kWh")/3.6+((H197="kg")+(H197="m³"))*IFERROR(INDEX('3. LHV'!$B$4:$B$11,MATCH($C196,'3. LHV'!$A$4:$A$11,0)),0))</f>
        <v/>
      </c>
      <c r="J197" s="30" t="n">
        <f aca="false">SUM(J198:J202)</f>
        <v>2.59450275</v>
      </c>
      <c r="K197" s="30" t="n">
        <f aca="false">SUM(K198:K202)</f>
        <v>1.9628955</v>
      </c>
      <c r="L197" s="30" t="n">
        <f aca="false">SUM(L198:L202)</f>
        <v>1.4204815</v>
      </c>
    </row>
    <row r="198" customFormat="false" ht="15" hidden="false" customHeight="false" outlineLevel="0" collapsed="false">
      <c r="A198" s="26"/>
      <c r="B198" s="31" t="s">
        <v>52</v>
      </c>
      <c r="C198" s="32" t="s">
        <v>174</v>
      </c>
      <c r="D198" s="33" t="n">
        <v>0.0255</v>
      </c>
      <c r="E198" s="33" t="n">
        <v>0.0183</v>
      </c>
      <c r="F198" s="33" t="n">
        <v>0.0132</v>
      </c>
      <c r="H198" s="23" t="str">
        <f aca="false">IFERROR(RIGHT(RIGHT(C198,4),LEN(RIGHT(C198,4))-SEARCH("/",RIGHT(C198,4))),"")</f>
        <v>kg</v>
      </c>
      <c r="I198" s="35" t="n">
        <f aca="false">IF(H198="","",(H198="MJ")*1+(H198="kWh")/3.6+((H198="kg")+(H198="m³"))*IFERROR(INDEX('3. LHV'!$B$4:$B$11,MATCH($C198,'3. LHV'!$A$4:$A$11,0)),0))</f>
        <v>53.4</v>
      </c>
      <c r="J198" s="35" t="n">
        <f aca="false" t="array" ref="J198:L198">$I198*D198:F198</f>
        <v>1.3617</v>
      </c>
      <c r="K198" s="35" t="n">
        <v>0.97722</v>
      </c>
      <c r="L198" s="35" t="n">
        <v>0.70488</v>
      </c>
    </row>
    <row r="199" customFormat="false" ht="15" hidden="false" customHeight="false" outlineLevel="0" collapsed="false">
      <c r="A199" s="26"/>
      <c r="B199" s="31"/>
      <c r="C199" s="15" t="s">
        <v>175</v>
      </c>
      <c r="D199" s="35" t="n">
        <v>0.000374</v>
      </c>
      <c r="E199" s="35" t="n">
        <v>0.0003</v>
      </c>
      <c r="F199" s="35" t="n">
        <v>0.0002</v>
      </c>
      <c r="H199" s="23" t="str">
        <f aca="false">IFERROR(RIGHT(RIGHT(C199,4),LEN(RIGHT(C199,4))-SEARCH("/",RIGHT(C199,4))),"")</f>
        <v>kg</v>
      </c>
      <c r="I199" s="35" t="n">
        <f aca="false">IF(H199="","",(H199="MJ")*1+(H199="kWh")/3.6+((H199="kg")+(H199="m³"))*IFERROR(INDEX('3. LHV'!$B$4:$B$11,MATCH($C199,'3. LHV'!$A$4:$A$11,0)),0))</f>
        <v>54.3</v>
      </c>
      <c r="J199" s="35" t="n">
        <f aca="false" t="array" ref="J199:L199">$I199*D199:F199</f>
        <v>0.0203082</v>
      </c>
      <c r="K199" s="35" t="n">
        <v>0.01629</v>
      </c>
      <c r="L199" s="35" t="n">
        <v>0.01086</v>
      </c>
    </row>
    <row r="200" customFormat="false" ht="15" hidden="false" customHeight="false" outlineLevel="0" collapsed="false">
      <c r="A200" s="26"/>
      <c r="B200" s="31"/>
      <c r="C200" s="15" t="s">
        <v>176</v>
      </c>
      <c r="D200" s="35" t="n">
        <v>0.0354</v>
      </c>
      <c r="E200" s="35" t="n">
        <v>0.0284</v>
      </c>
      <c r="F200" s="35" t="n">
        <v>0.0206</v>
      </c>
      <c r="H200" s="23" t="str">
        <f aca="false">IFERROR(RIGHT(RIGHT(C200,4),LEN(RIGHT(C200,4))-SEARCH("/",RIGHT(C200,4))),"")</f>
        <v>kg</v>
      </c>
      <c r="I200" s="35" t="n">
        <f aca="false">IF(H200="","",(H200="MJ")*1+(H200="kWh")/3.6+((H200="kg")+(H200="m³"))*IFERROR(INDEX('3. LHV'!$B$4:$B$11,MATCH($C200,'3. LHV'!$A$4:$A$11,0)),0))</f>
        <v>30.8</v>
      </c>
      <c r="J200" s="35" t="n">
        <f aca="false" t="array" ref="J200:L200">$I200*D200:F200</f>
        <v>1.09032</v>
      </c>
      <c r="K200" s="35" t="n">
        <v>0.87472</v>
      </c>
      <c r="L200" s="35" t="n">
        <v>0.63448</v>
      </c>
    </row>
    <row r="201" customFormat="false" ht="15" hidden="false" customHeight="false" outlineLevel="0" collapsed="false">
      <c r="A201" s="26"/>
      <c r="B201" s="31"/>
      <c r="C201" s="15" t="s">
        <v>177</v>
      </c>
      <c r="D201" s="35" t="n">
        <v>0.00681</v>
      </c>
      <c r="E201" s="35" t="n">
        <v>0.0032</v>
      </c>
      <c r="F201" s="35" t="n">
        <v>0.0024</v>
      </c>
      <c r="H201" s="23" t="str">
        <f aca="false">IFERROR(RIGHT(RIGHT(C201,4),LEN(RIGHT(C201,4))-SEARCH("/",RIGHT(C201,4))),"")</f>
        <v>MJ</v>
      </c>
      <c r="I201" s="35" t="n">
        <f aca="false">IF(H201="","",(H201="MJ")*1+(H201="kWh")/3.6+((H201="kg")+(H201="m³"))*IFERROR(INDEX('3. LHV'!$B$4:$B$11,MATCH($C201,'3. LHV'!$A$4:$A$11,0)),0))</f>
        <v>1</v>
      </c>
      <c r="J201" s="35" t="n">
        <f aca="false" t="array" ref="J201:L201">$I201*D201:F201</f>
        <v>0.00681</v>
      </c>
      <c r="K201" s="35" t="n">
        <v>0.0032</v>
      </c>
      <c r="L201" s="35" t="n">
        <v>0.0024</v>
      </c>
    </row>
    <row r="202" customFormat="false" ht="15" hidden="false" customHeight="false" outlineLevel="0" collapsed="false">
      <c r="A202" s="26"/>
      <c r="B202" s="31"/>
      <c r="C202" s="13" t="s">
        <v>178</v>
      </c>
      <c r="D202" s="36" t="n">
        <v>0.00391</v>
      </c>
      <c r="E202" s="36" t="n">
        <v>0.0031</v>
      </c>
      <c r="F202" s="36" t="n">
        <v>0.0023</v>
      </c>
      <c r="H202" s="37" t="str">
        <f aca="false">IFERROR(RIGHT(RIGHT(C202,4),LEN(RIGHT(C202,4))-SEARCH("/",RIGHT(C202,4))),"")</f>
        <v>kg</v>
      </c>
      <c r="I202" s="36" t="n">
        <f aca="false">IF(H202="","",(H202="MJ")*1+(H202="kWh")/3.6+((H202="kg")+(H202="m³"))*IFERROR(INDEX('3. LHV'!$B$4:$B$11,MATCH($C202,'3. LHV'!$A$4:$A$11,0)),0))</f>
        <v>29.505</v>
      </c>
      <c r="J202" s="36" t="n">
        <f aca="false" t="array" ref="J202:L202">$I202*D202:F202</f>
        <v>0.11536455</v>
      </c>
      <c r="K202" s="36" t="n">
        <v>0.0914655</v>
      </c>
      <c r="L202" s="36" t="n">
        <v>0.0678615</v>
      </c>
    </row>
    <row r="203" customFormat="false" ht="15" hidden="false" customHeight="false" outlineLevel="0" collapsed="false">
      <c r="A203" s="26"/>
      <c r="B203" s="38" t="s">
        <v>59</v>
      </c>
      <c r="C203" s="15" t="s">
        <v>63</v>
      </c>
      <c r="D203" s="35" t="n">
        <v>0.838999999999999</v>
      </c>
      <c r="E203" s="35" t="n">
        <v>0.799</v>
      </c>
      <c r="F203" s="35" t="n">
        <v>0.77</v>
      </c>
      <c r="H203" s="23" t="str">
        <f aca="false">IFERROR(RIGHT(RIGHT(C203,4),LEN(RIGHT(C203,4))-SEARCH("/",RIGHT(C203,4))),"")</f>
        <v/>
      </c>
      <c r="I203" s="35" t="str">
        <f aca="false">IF(H203="","",(H203="MJ")*1+(H203="kWh")/3.6+((H203="kg")+(H203="m³"))*IFERROR(INDEX('3. LHV'!$B$4:$B$11,MATCH($C203,'3. LHV'!$A$4:$A$11,0)),0))</f>
        <v/>
      </c>
    </row>
    <row r="204" customFormat="false" ht="15" hidden="false" customHeight="false" outlineLevel="0" collapsed="false">
      <c r="A204" s="26"/>
      <c r="B204" s="38"/>
      <c r="C204" s="15" t="s">
        <v>131</v>
      </c>
      <c r="D204" s="35" t="n">
        <v>0.000471999999999999</v>
      </c>
      <c r="E204" s="35" t="n">
        <v>0.0001</v>
      </c>
      <c r="F204" s="35" t="n">
        <v>0.0001</v>
      </c>
      <c r="H204" s="23" t="str">
        <f aca="false">IFERROR(RIGHT(RIGHT(C204,4),LEN(RIGHT(C204,4))-SEARCH("/",RIGHT(C204,4))),"")</f>
        <v/>
      </c>
      <c r="I204" s="35" t="str">
        <f aca="false">IF(H204="","",(H204="MJ")*1+(H204="kWh")/3.6+((H204="kg")+(H204="m³"))*IFERROR(INDEX('3. LHV'!$B$4:$B$11,MATCH($C204,'3. LHV'!$A$4:$A$11,0)),0))</f>
        <v/>
      </c>
    </row>
    <row r="205" customFormat="false" ht="15" hidden="false" customHeight="false" outlineLevel="0" collapsed="false">
      <c r="A205" s="26"/>
      <c r="B205" s="38"/>
      <c r="C205" s="15" t="s">
        <v>136</v>
      </c>
      <c r="D205" s="35" t="n">
        <v>6.30999999999999E-006</v>
      </c>
      <c r="E205" s="35" t="n">
        <v>6.31E-006</v>
      </c>
      <c r="F205" s="35" t="n">
        <v>6.31E-006</v>
      </c>
      <c r="H205" s="23" t="str">
        <f aca="false">IFERROR(RIGHT(RIGHT(C205,4),LEN(RIGHT(C205,4))-SEARCH("/",RIGHT(C205,4))),"")</f>
        <v/>
      </c>
      <c r="I205" s="35" t="str">
        <f aca="false">IF(H205="","",(H205="MJ")*1+(H205="kWh")/3.6+((H205="kg")+(H205="m³"))*IFERROR(INDEX('3. LHV'!$B$4:$B$11,MATCH($C205,'3. LHV'!$A$4:$A$11,0)),0))</f>
        <v/>
      </c>
    </row>
    <row r="206" customFormat="false" ht="15" hidden="false" customHeight="false" outlineLevel="0" collapsed="false">
      <c r="A206" s="26"/>
      <c r="B206" s="38"/>
      <c r="C206" s="15" t="s">
        <v>137</v>
      </c>
      <c r="D206" s="35" t="n">
        <v>8.5E-008</v>
      </c>
      <c r="E206" s="35" t="n">
        <v>8.5E-008</v>
      </c>
      <c r="F206" s="35" t="n">
        <v>8.5E-008</v>
      </c>
      <c r="H206" s="23" t="str">
        <f aca="false">IFERROR(RIGHT(RIGHT(C206,4),LEN(RIGHT(C206,4))-SEARCH("/",RIGHT(C206,4))),"")</f>
        <v/>
      </c>
      <c r="I206" s="35" t="str">
        <f aca="false">IF(H206="","",(H206="MJ")*1+(H206="kWh")/3.6+((H206="kg")+(H206="m³"))*IFERROR(INDEX('3. LHV'!$B$4:$B$11,MATCH($C206,'3. LHV'!$A$4:$A$11,0)),0))</f>
        <v/>
      </c>
    </row>
    <row r="207" customFormat="false" ht="15" hidden="false" customHeight="false" outlineLevel="0" collapsed="false">
      <c r="A207" s="26"/>
      <c r="B207" s="38"/>
      <c r="C207" s="15" t="s">
        <v>141</v>
      </c>
      <c r="D207" s="35" t="n">
        <v>0.00108</v>
      </c>
      <c r="E207" s="35" t="n">
        <v>0.0004</v>
      </c>
      <c r="F207" s="35" t="n">
        <v>0.00016</v>
      </c>
      <c r="H207" s="23" t="str">
        <f aca="false">IFERROR(RIGHT(RIGHT(C207,4),LEN(RIGHT(C207,4))-SEARCH("/",RIGHT(C207,4))),"")</f>
        <v/>
      </c>
      <c r="I207" s="35" t="str">
        <f aca="false">IF(H207="","",(H207="MJ")*1+(H207="kWh")/3.6+((H207="kg")+(H207="m³"))*IFERROR(INDEX('3. LHV'!$B$4:$B$11,MATCH($C207,'3. LHV'!$A$4:$A$11,0)),0))</f>
        <v/>
      </c>
    </row>
    <row r="208" customFormat="false" ht="15" hidden="false" customHeight="false" outlineLevel="0" collapsed="false">
      <c r="A208" s="26"/>
      <c r="B208" s="38"/>
      <c r="C208" s="15" t="s">
        <v>146</v>
      </c>
      <c r="D208" s="35" t="n">
        <v>6E-008</v>
      </c>
      <c r="E208" s="35" t="n">
        <v>6E-008</v>
      </c>
      <c r="F208" s="35" t="n">
        <v>6E-008</v>
      </c>
      <c r="H208" s="23" t="str">
        <f aca="false">IFERROR(RIGHT(RIGHT(C208,4),LEN(RIGHT(C208,4))-SEARCH("/",RIGHT(C208,4))),"")</f>
        <v/>
      </c>
      <c r="I208" s="35" t="str">
        <f aca="false">IF(H208="","",(H208="MJ")*1+(H208="kWh")/3.6+((H208="kg")+(H208="m³"))*IFERROR(INDEX('3. LHV'!$B$4:$B$11,MATCH($C208,'3. LHV'!$A$4:$A$11,0)),0))</f>
        <v/>
      </c>
    </row>
    <row r="209" customFormat="false" ht="15" hidden="false" customHeight="false" outlineLevel="0" collapsed="false">
      <c r="A209" s="26"/>
      <c r="B209" s="38"/>
      <c r="C209" s="15" t="s">
        <v>67</v>
      </c>
      <c r="D209" s="35" t="n">
        <v>0.000355</v>
      </c>
      <c r="E209" s="35" t="n">
        <v>3.96E-005</v>
      </c>
      <c r="F209" s="35" t="n">
        <v>1E-005</v>
      </c>
      <c r="H209" s="23" t="str">
        <f aca="false">IFERROR(RIGHT(RIGHT(C209,4),LEN(RIGHT(C209,4))-SEARCH("/",RIGHT(C209,4))),"")</f>
        <v/>
      </c>
      <c r="I209" s="35" t="str">
        <f aca="false">IF(H209="","",(H209="MJ")*1+(H209="kWh")/3.6+((H209="kg")+(H209="m³"))*IFERROR(INDEX('3. LHV'!$B$4:$B$11,MATCH($C209,'3. LHV'!$A$4:$A$11,0)),0))</f>
        <v/>
      </c>
    </row>
    <row r="210" customFormat="false" ht="15" hidden="false" customHeight="false" outlineLevel="0" collapsed="false">
      <c r="A210" s="26"/>
      <c r="B210" s="38"/>
      <c r="C210" s="15" t="s">
        <v>84</v>
      </c>
      <c r="D210" s="35" t="n">
        <v>5.66E-006</v>
      </c>
      <c r="E210" s="35" t="n">
        <v>1.28E-005</v>
      </c>
      <c r="F210" s="35" t="n">
        <v>6.4E-006</v>
      </c>
      <c r="H210" s="23" t="str">
        <f aca="false">IFERROR(RIGHT(RIGHT(C210,4),LEN(RIGHT(C210,4))-SEARCH("/",RIGHT(C210,4))),"")</f>
        <v/>
      </c>
      <c r="I210" s="35" t="str">
        <f aca="false">IF(H210="","",(H210="MJ")*1+(H210="kWh")/3.6+((H210="kg")+(H210="m³"))*IFERROR(INDEX('3. LHV'!$B$4:$B$11,MATCH($C210,'3. LHV'!$A$4:$A$11,0)),0))</f>
        <v/>
      </c>
    </row>
    <row r="211" customFormat="false" ht="15" hidden="false" customHeight="false" outlineLevel="0" collapsed="false">
      <c r="A211" s="26"/>
      <c r="B211" s="38"/>
      <c r="C211" s="15" t="s">
        <v>83</v>
      </c>
      <c r="D211" s="35" t="n">
        <v>2.41E-005</v>
      </c>
      <c r="E211" s="35" t="n">
        <v>3E-006</v>
      </c>
      <c r="F211" s="35" t="n">
        <v>1.5E-006</v>
      </c>
      <c r="H211" s="23" t="str">
        <f aca="false">IFERROR(RIGHT(RIGHT(C211,4),LEN(RIGHT(C211,4))-SEARCH("/",RIGHT(C211,4))),"")</f>
        <v/>
      </c>
      <c r="I211" s="35" t="str">
        <f aca="false">IF(H211="","",(H211="MJ")*1+(H211="kWh")/3.6+((H211="kg")+(H211="m³"))*IFERROR(INDEX('3. LHV'!$B$4:$B$11,MATCH($C211,'3. LHV'!$A$4:$A$11,0)),0))</f>
        <v/>
      </c>
    </row>
    <row r="212" customFormat="false" ht="15.75" hidden="false" customHeight="false" outlineLevel="0" collapsed="false">
      <c r="A212" s="26"/>
      <c r="B212" s="38"/>
      <c r="C212" s="19" t="s">
        <v>85</v>
      </c>
      <c r="D212" s="39" t="n">
        <v>7.92E-006</v>
      </c>
      <c r="E212" s="39" t="n">
        <v>4.2E-006</v>
      </c>
      <c r="F212" s="39" t="n">
        <v>2.1E-006</v>
      </c>
      <c r="H212" s="0"/>
      <c r="I212" s="0"/>
    </row>
    <row r="213" customFormat="false" ht="15.75" hidden="false" customHeight="false" outlineLevel="0" collapsed="false">
      <c r="A213" s="0"/>
      <c r="B213" s="0"/>
      <c r="C213" s="0"/>
      <c r="D213" s="0"/>
      <c r="E213" s="0"/>
      <c r="F213" s="0"/>
      <c r="H213" s="23" t="str">
        <f aca="false">IFERROR(RIGHT(RIGHT(C212,4),LEN(RIGHT(C212,4))-SEARCH("/",RIGHT(C212,4))),"")</f>
        <v/>
      </c>
      <c r="I213" s="35" t="str">
        <f aca="false">IF(H213="","",(H213="MJ")*1+(H213="kWh")/3.6+((H213="kg")+(H213="m³"))*IFERROR(INDEX('3. LHV'!$B$4:$B$11,MATCH($C212,'3. LHV'!$A$4:$A$11,0)),0))</f>
        <v/>
      </c>
    </row>
    <row r="214" customFormat="false" ht="15" hidden="false" customHeight="false" outlineLevel="0" collapsed="false">
      <c r="A214" s="26"/>
      <c r="B214" s="11" t="s">
        <v>50</v>
      </c>
      <c r="C214" s="27" t="s">
        <v>179</v>
      </c>
      <c r="D214" s="27" t="n">
        <v>1</v>
      </c>
      <c r="E214" s="27" t="n">
        <v>1</v>
      </c>
      <c r="F214" s="27" t="n">
        <v>1</v>
      </c>
      <c r="H214" s="28" t="str">
        <f aca="false">IFERROR(RIGHT(RIGHT(C213,4),LEN(RIGHT(C213,4))-SEARCH("/",RIGHT(C213,4))),"")</f>
        <v/>
      </c>
      <c r="I214" s="29" t="str">
        <f aca="false">IF(H214="","",(H214="MJ")*1+(H214="kWh")/3.6+((H214="kg")+(H214="m³"))*IFERROR(INDEX('3. LHV'!$B$4:$B$11,MATCH($C213,'3. LHV'!$A$4:$A$11,0)),0))</f>
        <v/>
      </c>
      <c r="J214" s="30" t="n">
        <f aca="false">SUM(J215:J217)</f>
        <v>8.47271333333333</v>
      </c>
      <c r="K214" s="30" t="n">
        <f aca="false">SUM(K215:K217)</f>
        <v>8.47271333333333</v>
      </c>
      <c r="L214" s="30" t="n">
        <f aca="false">SUM(L215:L217)</f>
        <v>7.36639777777778</v>
      </c>
    </row>
    <row r="215" customFormat="false" ht="15" hidden="false" customHeight="false" outlineLevel="0" collapsed="false">
      <c r="A215" s="26"/>
      <c r="B215" s="31" t="s">
        <v>52</v>
      </c>
      <c r="C215" s="32" t="s">
        <v>171</v>
      </c>
      <c r="D215" s="33" t="n">
        <v>0.111</v>
      </c>
      <c r="E215" s="33" t="n">
        <v>0.111</v>
      </c>
      <c r="F215" s="33" t="n">
        <v>0.1</v>
      </c>
      <c r="H215" s="23" t="str">
        <f aca="false">IFERROR(RIGHT(RIGHT(C215,4),LEN(RIGHT(C215,4))-SEARCH("/",RIGHT(C215,4))),"")</f>
        <v>kWh</v>
      </c>
      <c r="I215" s="35" t="n">
        <f aca="false">IF(H215="","",(H215="MJ")*1+(H215="kWh")/3.6+((H215="kg")+(H215="m³"))*IFERROR(INDEX('3. LHV'!$B$4:$B$11,MATCH($C215,'3. LHV'!$A$4:$A$11,0)),0))</f>
        <v>0.277777777777778</v>
      </c>
      <c r="J215" s="35" t="n">
        <f aca="false" t="array" ref="J215:L215">$I215*D215:F215</f>
        <v>0.0308333333333334</v>
      </c>
      <c r="K215" s="35" t="n">
        <v>0.0308333333333334</v>
      </c>
      <c r="L215" s="35" t="n">
        <v>0.0277777777777778</v>
      </c>
    </row>
    <row r="216" customFormat="false" ht="15" hidden="false" customHeight="false" outlineLevel="0" collapsed="false">
      <c r="A216" s="26"/>
      <c r="B216" s="31"/>
      <c r="C216" s="15" t="s">
        <v>129</v>
      </c>
      <c r="D216" s="35" t="n">
        <v>4.56</v>
      </c>
      <c r="E216" s="35" t="n">
        <v>4.56</v>
      </c>
      <c r="F216" s="35" t="n">
        <v>5.04</v>
      </c>
      <c r="H216" s="23" t="str">
        <f aca="false">IFERROR(RIGHT(RIGHT(C216,4),LEN(RIGHT(C216,4))-SEARCH("/",RIGHT(C216,4))),"")</f>
        <v>MJ</v>
      </c>
      <c r="I216" s="35" t="n">
        <f aca="false">IF(H216="","",(H216="MJ")*1+(H216="kWh")/3.6+((H216="kg")+(H216="m³"))*IFERROR(INDEX('3. LHV'!$B$4:$B$11,MATCH($C216,'3. LHV'!$A$4:$A$11,0)),0))</f>
        <v>1</v>
      </c>
      <c r="J216" s="35" t="n">
        <f aca="false" t="array" ref="J216:L216">$I216*D216:F216</f>
        <v>4.56</v>
      </c>
      <c r="K216" s="35" t="n">
        <v>4.56</v>
      </c>
      <c r="L216" s="35" t="n">
        <v>5.04</v>
      </c>
    </row>
    <row r="217" customFormat="false" ht="15" hidden="false" customHeight="false" outlineLevel="0" collapsed="false">
      <c r="A217" s="26"/>
      <c r="B217" s="31"/>
      <c r="C217" s="13" t="s">
        <v>180</v>
      </c>
      <c r="D217" s="36" t="n">
        <v>0.0738</v>
      </c>
      <c r="E217" s="36" t="n">
        <v>0.0738</v>
      </c>
      <c r="F217" s="36" t="n">
        <v>0.0437</v>
      </c>
      <c r="H217" s="37" t="str">
        <f aca="false">IFERROR(RIGHT(RIGHT(C217,4),LEN(RIGHT(C217,4))-SEARCH("/",RIGHT(C217,4))),"")</f>
        <v>kg</v>
      </c>
      <c r="I217" s="36" t="n">
        <f aca="false">IF(H217="","",(H217="MJ")*1+(H217="kWh")/3.6+((H217="kg")+(H217="m³"))*IFERROR(INDEX('3. LHV'!$B$4:$B$11,MATCH($C217,'3. LHV'!$A$4:$A$11,0)),0))</f>
        <v>52.6</v>
      </c>
      <c r="J217" s="36" t="n">
        <f aca="false" t="array" ref="J217:L217">$I217*D217:F217</f>
        <v>3.88188</v>
      </c>
      <c r="K217" s="36" t="n">
        <v>3.88188</v>
      </c>
      <c r="L217" s="36" t="n">
        <v>2.29862</v>
      </c>
    </row>
    <row r="218" customFormat="false" ht="15" hidden="false" customHeight="false" outlineLevel="0" collapsed="false">
      <c r="A218" s="26"/>
      <c r="B218" s="38" t="s">
        <v>59</v>
      </c>
      <c r="C218" s="15" t="s">
        <v>63</v>
      </c>
      <c r="D218" s="35" t="n">
        <v>0.693</v>
      </c>
      <c r="E218" s="35" t="n">
        <v>0.693</v>
      </c>
      <c r="F218" s="35" t="n">
        <v>0.626</v>
      </c>
      <c r="H218" s="23" t="str">
        <f aca="false">IFERROR(RIGHT(RIGHT(C218,4),LEN(RIGHT(C218,4))-SEARCH("/",RIGHT(C218,4))),"")</f>
        <v/>
      </c>
      <c r="I218" s="35" t="str">
        <f aca="false">IF(H218="","",(H218="MJ")*1+(H218="kWh")/3.6+((H218="kg")+(H218="m³"))*IFERROR(INDEX('3. LHV'!$B$4:$B$11,MATCH($C218,'3. LHV'!$A$4:$A$11,0)),0))</f>
        <v/>
      </c>
    </row>
    <row r="219" customFormat="false" ht="15" hidden="false" customHeight="false" outlineLevel="0" collapsed="false">
      <c r="A219" s="26"/>
      <c r="B219" s="38"/>
      <c r="C219" s="15" t="s">
        <v>136</v>
      </c>
      <c r="D219" s="35" t="n">
        <v>9.25E-005</v>
      </c>
      <c r="E219" s="35" t="n">
        <v>6.88E-005</v>
      </c>
      <c r="F219" s="35" t="n">
        <v>4.5E-005</v>
      </c>
      <c r="H219" s="23" t="str">
        <f aca="false">IFERROR(RIGHT(RIGHT(C219,4),LEN(RIGHT(C219,4))-SEARCH("/",RIGHT(C219,4))),"")</f>
        <v/>
      </c>
      <c r="I219" s="35" t="str">
        <f aca="false">IF(H219="","",(H219="MJ")*1+(H219="kWh")/3.6+((H219="kg")+(H219="m³"))*IFERROR(INDEX('3. LHV'!$B$4:$B$11,MATCH($C219,'3. LHV'!$A$4:$A$11,0)),0))</f>
        <v/>
      </c>
    </row>
    <row r="220" customFormat="false" ht="15" hidden="false" customHeight="false" outlineLevel="0" collapsed="false">
      <c r="A220" s="26"/>
      <c r="B220" s="38"/>
      <c r="C220" s="15" t="s">
        <v>60</v>
      </c>
      <c r="D220" s="35" t="n">
        <v>2.1E-005</v>
      </c>
      <c r="E220" s="35" t="n">
        <v>1.35E-005</v>
      </c>
      <c r="F220" s="35" t="n">
        <v>6E-006</v>
      </c>
      <c r="H220" s="23" t="str">
        <f aca="false">IFERROR(RIGHT(RIGHT(C220,4),LEN(RIGHT(C220,4))-SEARCH("/",RIGHT(C220,4))),"")</f>
        <v/>
      </c>
      <c r="I220" s="35" t="str">
        <f aca="false">IF(H220="","",(H220="MJ")*1+(H220="kWh")/3.6+((H220="kg")+(H220="m³"))*IFERROR(INDEX('3. LHV'!$B$4:$B$11,MATCH($C220,'3. LHV'!$A$4:$A$11,0)),0))</f>
        <v/>
      </c>
    </row>
    <row r="221" customFormat="false" ht="15" hidden="false" customHeight="false" outlineLevel="0" collapsed="false">
      <c r="A221" s="26"/>
      <c r="B221" s="38"/>
      <c r="C221" s="15" t="s">
        <v>137</v>
      </c>
      <c r="D221" s="35" t="n">
        <v>2.1E-005</v>
      </c>
      <c r="E221" s="35" t="n">
        <v>0</v>
      </c>
      <c r="F221" s="35" t="n">
        <v>0</v>
      </c>
      <c r="H221" s="23" t="str">
        <f aca="false">IFERROR(RIGHT(RIGHT(C221,4),LEN(RIGHT(C221,4))-SEARCH("/",RIGHT(C221,4))),"")</f>
        <v/>
      </c>
      <c r="I221" s="35" t="str">
        <f aca="false">IF(H221="","",(H221="MJ")*1+(H221="kWh")/3.6+((H221="kg")+(H221="m³"))*IFERROR(INDEX('3. LHV'!$B$4:$B$11,MATCH($C221,'3. LHV'!$A$4:$A$11,0)),0))</f>
        <v/>
      </c>
    </row>
    <row r="222" customFormat="false" ht="15" hidden="false" customHeight="false" outlineLevel="0" collapsed="false">
      <c r="A222" s="26"/>
      <c r="B222" s="38"/>
      <c r="C222" s="15" t="s">
        <v>141</v>
      </c>
      <c r="D222" s="35" t="n">
        <v>0.00326999999999999</v>
      </c>
      <c r="E222" s="35" t="n">
        <v>0.00264</v>
      </c>
      <c r="F222" s="35" t="n">
        <v>0.002</v>
      </c>
      <c r="H222" s="23" t="str">
        <f aca="false">IFERROR(RIGHT(RIGHT(C222,4),LEN(RIGHT(C222,4))-SEARCH("/",RIGHT(C222,4))),"")</f>
        <v/>
      </c>
      <c r="I222" s="35" t="str">
        <f aca="false">IF(H222="","",(H222="MJ")*1+(H222="kWh")/3.6+((H222="kg")+(H222="m³"))*IFERROR(INDEX('3. LHV'!$B$4:$B$11,MATCH($C222,'3. LHV'!$A$4:$A$11,0)),0))</f>
        <v/>
      </c>
    </row>
    <row r="223" customFormat="false" ht="15" hidden="false" customHeight="false" outlineLevel="0" collapsed="false">
      <c r="A223" s="26"/>
      <c r="B223" s="38"/>
      <c r="C223" s="15" t="s">
        <v>66</v>
      </c>
      <c r="D223" s="35" t="n">
        <v>0.000184</v>
      </c>
      <c r="E223" s="35" t="n">
        <v>0.000116</v>
      </c>
      <c r="F223" s="35" t="n">
        <v>4.8E-005</v>
      </c>
      <c r="H223" s="23" t="str">
        <f aca="false">IFERROR(RIGHT(RIGHT(C223,4),LEN(RIGHT(C223,4))-SEARCH("/",RIGHT(C223,4))),"")</f>
        <v/>
      </c>
      <c r="I223" s="35" t="str">
        <f aca="false">IF(H223="","",(H223="MJ")*1+(H223="kWh")/3.6+((H223="kg")+(H223="m³"))*IFERROR(INDEX('3. LHV'!$B$4:$B$11,MATCH($C223,'3. LHV'!$A$4:$A$11,0)),0))</f>
        <v/>
      </c>
    </row>
    <row r="224" customFormat="false" ht="15" hidden="false" customHeight="false" outlineLevel="0" collapsed="false">
      <c r="A224" s="26"/>
      <c r="B224" s="38"/>
      <c r="C224" s="15" t="s">
        <v>150</v>
      </c>
      <c r="D224" s="35" t="n">
        <v>2.3E-005</v>
      </c>
      <c r="E224" s="35" t="n">
        <v>1.45E-005</v>
      </c>
      <c r="F224" s="35" t="n">
        <v>6E-006</v>
      </c>
      <c r="H224" s="23" t="str">
        <f aca="false">IFERROR(RIGHT(RIGHT(C224,4),LEN(RIGHT(C224,4))-SEARCH("/",RIGHT(C224,4))),"")</f>
        <v/>
      </c>
      <c r="I224" s="35" t="str">
        <f aca="false">IF(H224="","",(H224="MJ")*1+(H224="kWh")/3.6+((H224="kg")+(H224="m³"))*IFERROR(INDEX('3. LHV'!$B$4:$B$11,MATCH($C224,'3. LHV'!$A$4:$A$11,0)),0))</f>
        <v/>
      </c>
    </row>
    <row r="225" customFormat="false" ht="15" hidden="false" customHeight="false" outlineLevel="0" collapsed="false">
      <c r="A225" s="26"/>
      <c r="B225" s="38"/>
      <c r="C225" s="15" t="s">
        <v>61</v>
      </c>
      <c r="D225" s="35" t="n">
        <v>2.3E-005</v>
      </c>
      <c r="E225" s="35" t="n">
        <v>1.45E-005</v>
      </c>
      <c r="F225" s="35" t="n">
        <v>6E-006</v>
      </c>
      <c r="H225" s="23" t="str">
        <f aca="false">IFERROR(RIGHT(RIGHT(C225,4),LEN(RIGHT(C225,4))-SEARCH("/",RIGHT(C225,4))),"")</f>
        <v/>
      </c>
      <c r="I225" s="35" t="str">
        <f aca="false">IF(H225="","",(H225="MJ")*1+(H225="kWh")/3.6+((H225="kg")+(H225="m³"))*IFERROR(INDEX('3. LHV'!$B$4:$B$11,MATCH($C225,'3. LHV'!$A$4:$A$11,0)),0))</f>
        <v/>
      </c>
    </row>
    <row r="226" customFormat="false" ht="15.75" hidden="false" customHeight="false" outlineLevel="0" collapsed="false">
      <c r="A226" s="26"/>
      <c r="B226" s="38"/>
      <c r="C226" s="19" t="s">
        <v>67</v>
      </c>
      <c r="D226" s="39" t="n">
        <v>0.00404</v>
      </c>
      <c r="E226" s="39" t="n">
        <v>0.00315</v>
      </c>
      <c r="F226" s="39" t="n">
        <v>0.00227</v>
      </c>
      <c r="H226" s="23" t="str">
        <f aca="false">IFERROR(RIGHT(RIGHT(C226,4),LEN(RIGHT(C226,4))-SEARCH("/",RIGHT(C226,4))),"")</f>
        <v/>
      </c>
      <c r="I226" s="35" t="str">
        <f aca="false">IF(H226="","",(H226="MJ")*1+(H226="kWh")/3.6+((H226="kg")+(H226="m³"))*IFERROR(INDEX('3. LHV'!$B$4:$B$11,MATCH($C226,'3. LHV'!$A$4:$A$11,0)),0))</f>
        <v/>
      </c>
    </row>
    <row r="227" customFormat="false" ht="15" hidden="false" customHeight="false" outlineLevel="0" collapsed="false">
      <c r="A227" s="0"/>
      <c r="B227" s="0"/>
      <c r="C227" s="0"/>
      <c r="D227" s="0"/>
      <c r="E227" s="0"/>
      <c r="F227" s="0"/>
    </row>
    <row r="228" customFormat="false" ht="15" hidden="false" customHeight="false" outlineLevel="0" collapsed="false">
      <c r="A228" s="8" t="s">
        <v>181</v>
      </c>
      <c r="B228" s="0"/>
      <c r="C228" s="0"/>
      <c r="D228" s="0"/>
      <c r="E228" s="0"/>
      <c r="F228" s="0"/>
    </row>
    <row r="229" customFormat="false" ht="15.75" hidden="false" customHeight="false" outlineLevel="0" collapsed="false">
      <c r="A229" s="0"/>
      <c r="B229" s="0"/>
      <c r="C229" s="0"/>
      <c r="D229" s="0"/>
      <c r="E229" s="0"/>
      <c r="F229" s="0"/>
    </row>
    <row r="230" customFormat="false" ht="15" hidden="false" customHeight="false" outlineLevel="0" collapsed="false">
      <c r="A230" s="42" t="s">
        <v>182</v>
      </c>
      <c r="B230" s="42"/>
      <c r="C230" s="10" t="s">
        <v>183</v>
      </c>
      <c r="D230" s="10" t="n">
        <v>2010</v>
      </c>
      <c r="E230" s="10" t="n">
        <v>2030</v>
      </c>
      <c r="F230" s="10" t="n">
        <v>2050</v>
      </c>
    </row>
    <row r="231" customFormat="false" ht="15" hidden="false" customHeight="false" outlineLevel="0" collapsed="false">
      <c r="A231" s="12" t="s">
        <v>51</v>
      </c>
      <c r="B231" s="0"/>
      <c r="C231" s="32" t="s">
        <v>49</v>
      </c>
      <c r="D231" s="43" t="n">
        <v>4.49466666666667</v>
      </c>
      <c r="E231" s="43" t="n">
        <f aca="false">INDEX(K$3:K$226,MATCH($A231,$C$3:$C$226,0))</f>
        <v>4.28411111111111</v>
      </c>
      <c r="F231" s="43" t="n">
        <f aca="false">INDEX(L$3:L$226,MATCH($A231,$C$3:$C$226,0))</f>
        <v>4.06188888888889</v>
      </c>
    </row>
    <row r="232" customFormat="false" ht="15" hidden="false" customHeight="false" outlineLevel="0" collapsed="false">
      <c r="A232" s="12" t="s">
        <v>69</v>
      </c>
      <c r="B232" s="0"/>
      <c r="C232" s="15" t="s">
        <v>184</v>
      </c>
      <c r="D232" s="44" t="n">
        <v>8.42194444444445</v>
      </c>
      <c r="E232" s="44" t="n">
        <f aca="false">INDEX(K$3:K$226,MATCH($A232,$C$3:$C$226,0))</f>
        <v>8.16722222222222</v>
      </c>
      <c r="F232" s="44" t="n">
        <f aca="false">INDEX(L$3:L$226,MATCH($A232,$C$3:$C$226,0))</f>
        <v>7.92277777777778</v>
      </c>
    </row>
    <row r="233" customFormat="false" ht="15" hidden="false" customHeight="false" outlineLevel="0" collapsed="false">
      <c r="A233" s="12" t="s">
        <v>91</v>
      </c>
      <c r="B233" s="0"/>
      <c r="C233" s="15" t="s">
        <v>185</v>
      </c>
      <c r="D233" s="16" t="n">
        <v>10.2669444444444</v>
      </c>
      <c r="E233" s="44" t="n">
        <f aca="false">INDEX(K$3:K$226,MATCH($A233,$C$3:$C$226,0))</f>
        <v>7.00833333333333</v>
      </c>
      <c r="F233" s="44" t="n">
        <f aca="false">INDEX(L$3:L$226,MATCH($A233,$C$3:$C$226,0))</f>
        <v>6.70416666666667</v>
      </c>
    </row>
    <row r="234" customFormat="false" ht="15" hidden="false" customHeight="false" outlineLevel="0" collapsed="false">
      <c r="A234" s="12" t="s">
        <v>104</v>
      </c>
      <c r="B234" s="0"/>
      <c r="C234" s="15" t="s">
        <v>103</v>
      </c>
      <c r="D234" s="16" t="n">
        <v>76.0794166666667</v>
      </c>
      <c r="E234" s="16" t="n">
        <f aca="false">INDEX(K$3:K$226,MATCH($A234,$C$3:$C$226,0))</f>
        <v>68.75</v>
      </c>
      <c r="F234" s="16" t="n">
        <f aca="false">INDEX(L$3:L$226,MATCH($A234,$C$3:$C$226,0))</f>
        <v>66.0794444444444</v>
      </c>
    </row>
    <row r="235" customFormat="false" ht="15" hidden="false" customHeight="false" outlineLevel="0" collapsed="false">
      <c r="A235" s="12" t="s">
        <v>122</v>
      </c>
      <c r="B235" s="0"/>
      <c r="C235" s="15" t="s">
        <v>121</v>
      </c>
      <c r="D235" s="16" t="n">
        <v>40.6282161111111</v>
      </c>
      <c r="E235" s="16" t="n">
        <f aca="false">INDEX(K$3:K$226,MATCH($A235,$C$3:$C$226,0))</f>
        <v>38.6</v>
      </c>
      <c r="F235" s="16" t="n">
        <f aca="false">INDEX(L$3:L$226,MATCH($A235,$C$3:$C$226,0))</f>
        <v>36.9877777777778</v>
      </c>
    </row>
    <row r="236" customFormat="false" ht="15" hidden="false" customHeight="false" outlineLevel="0" collapsed="false">
      <c r="A236" s="12" t="s">
        <v>127</v>
      </c>
      <c r="B236" s="0"/>
      <c r="C236" s="15" t="s">
        <v>186</v>
      </c>
      <c r="D236" s="44" t="n">
        <v>1.4663</v>
      </c>
      <c r="E236" s="44" t="n">
        <f aca="false">INDEX(K$3:K$226,MATCH($A236,$C$3:$C$226,0))</f>
        <v>1.3227</v>
      </c>
      <c r="F236" s="44" t="n">
        <f aca="false">INDEX(L$3:L$226,MATCH($A236,$C$3:$C$226,0))</f>
        <v>1.169</v>
      </c>
    </row>
    <row r="237" customFormat="false" ht="15" hidden="false" customHeight="false" outlineLevel="0" collapsed="false">
      <c r="A237" s="12" t="s">
        <v>147</v>
      </c>
      <c r="B237" s="0"/>
      <c r="C237" s="15" t="s">
        <v>187</v>
      </c>
      <c r="D237" s="16" t="n">
        <v>13.954</v>
      </c>
      <c r="E237" s="16" t="n">
        <f aca="false">INDEX(K$3:K$226,MATCH($A237,$C$3:$C$226,0))</f>
        <v>13.796</v>
      </c>
      <c r="F237" s="16" t="n">
        <f aca="false">INDEX(L$3:L$226,MATCH($A237,$C$3:$C$226,0))</f>
        <v>13.642</v>
      </c>
    </row>
    <row r="238" customFormat="false" ht="15" hidden="false" customHeight="false" outlineLevel="0" collapsed="false">
      <c r="A238" s="12" t="s">
        <v>153</v>
      </c>
      <c r="B238" s="0"/>
      <c r="C238" s="15" t="s">
        <v>188</v>
      </c>
      <c r="D238" s="16" t="n">
        <v>41.9909375555556</v>
      </c>
      <c r="E238" s="16" t="n">
        <f aca="false">INDEX(K$3:K$226,MATCH($A238,$C$3:$C$226,0))</f>
        <v>44.6666111111111</v>
      </c>
      <c r="F238" s="16" t="n">
        <f aca="false">INDEX(L$3:L$226,MATCH($A238,$C$3:$C$226,0))</f>
        <v>44.4443888888889</v>
      </c>
    </row>
    <row r="239" customFormat="false" ht="15" hidden="false" customHeight="false" outlineLevel="0" collapsed="false">
      <c r="A239" s="12" t="s">
        <v>170</v>
      </c>
      <c r="B239" s="0"/>
      <c r="C239" s="15" t="s">
        <v>169</v>
      </c>
      <c r="D239" s="44" t="n">
        <v>9.48424788222222</v>
      </c>
      <c r="E239" s="44" t="n">
        <f aca="false">INDEX(K$3:K$226,MATCH($A239,$C$3:$C$226,0))</f>
        <v>6.70555555555556</v>
      </c>
      <c r="F239" s="44" t="n">
        <f aca="false">INDEX(L$3:L$226,MATCH($A239,$C$3:$C$226,0))</f>
        <v>6.34555555555556</v>
      </c>
    </row>
    <row r="240" customFormat="false" ht="15" hidden="false" customHeight="false" outlineLevel="0" collapsed="false">
      <c r="A240" s="12" t="s">
        <v>173</v>
      </c>
      <c r="B240" s="0"/>
      <c r="C240" s="15" t="s">
        <v>172</v>
      </c>
      <c r="D240" s="44" t="n">
        <v>2.59450275</v>
      </c>
      <c r="E240" s="44" t="n">
        <f aca="false">INDEX(K$3:K$226,MATCH($A240,$C$3:$C$226,0))</f>
        <v>1.9628955</v>
      </c>
      <c r="F240" s="44" t="n">
        <f aca="false">INDEX(L$3:L$226,MATCH($A240,$C$3:$C$226,0))</f>
        <v>1.4204815</v>
      </c>
    </row>
    <row r="241" customFormat="false" ht="15.75" hidden="false" customHeight="false" outlineLevel="0" collapsed="false">
      <c r="A241" s="19" t="s">
        <v>179</v>
      </c>
      <c r="B241" s="17"/>
      <c r="C241" s="19" t="s">
        <v>189</v>
      </c>
      <c r="D241" s="45" t="n">
        <v>8.47271333333333</v>
      </c>
      <c r="E241" s="45" t="n">
        <f aca="false">INDEX(K$3:K$226,MATCH($A241,$C$3:$C$226,0))</f>
        <v>8.47271333333333</v>
      </c>
      <c r="F241" s="45" t="n">
        <f aca="false">INDEX(L$3:L$226,MATCH($A241,$C$3:$C$226,0))</f>
        <v>7.36639777777778</v>
      </c>
    </row>
  </sheetData>
  <mergeCells count="31">
    <mergeCell ref="A3:A17"/>
    <mergeCell ref="B4:B9"/>
    <mergeCell ref="B10:B17"/>
    <mergeCell ref="A19:A70"/>
    <mergeCell ref="B20:B23"/>
    <mergeCell ref="B24:B40"/>
    <mergeCell ref="B43:B55"/>
    <mergeCell ref="B56:B69"/>
    <mergeCell ref="A72:A96"/>
    <mergeCell ref="B73:B78"/>
    <mergeCell ref="B79:B96"/>
    <mergeCell ref="A98:A116"/>
    <mergeCell ref="B99:B104"/>
    <mergeCell ref="B105:B116"/>
    <mergeCell ref="A118:A157"/>
    <mergeCell ref="B119:B120"/>
    <mergeCell ref="B121:B141"/>
    <mergeCell ref="B144:B145"/>
    <mergeCell ref="B146:B157"/>
    <mergeCell ref="A159:A182"/>
    <mergeCell ref="B160:B164"/>
    <mergeCell ref="B165:B182"/>
    <mergeCell ref="A184:A195"/>
    <mergeCell ref="B185:B188"/>
    <mergeCell ref="B189:B195"/>
    <mergeCell ref="A197:A212"/>
    <mergeCell ref="B198:B202"/>
    <mergeCell ref="B203:B212"/>
    <mergeCell ref="A214:A226"/>
    <mergeCell ref="B215:B217"/>
    <mergeCell ref="B218:B226"/>
  </mergeCells>
  <dataValidations count="2">
    <dataValidation allowBlank="true" operator="between" showDropDown="false" showErrorMessage="true" showInputMessage="true" sqref="C3:C9 C19:C23 C42:C55 C72:C78 C98:C104 C118:C120 C143:C145 C159:C164 C184:C188 C197:C202 C214:C217" type="list">
      <formula1>raw_name</formula1>
      <formula2>0</formula2>
    </dataValidation>
    <dataValidation allowBlank="true" operator="between" showDropDown="false" showErrorMessage="true" showInputMessage="true" sqref="C10:C17 C24:C40 C56:C70 C79:C96 C105:C116 C121:C142 C146:C157 C165:C182 C189:C195 C203:C212 C218:C226" type="list">
      <formula1>em_name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1" sqref="W74:Y74 A3"/>
    </sheetView>
  </sheetViews>
  <sheetFormatPr defaultRowHeight="15.75" zeroHeight="false" outlineLevelRow="0" outlineLevelCol="0"/>
  <cols>
    <col collapsed="false" customWidth="true" hidden="false" outlineLevel="0" max="1" min="1" style="0" width="30.51"/>
    <col collapsed="false" customWidth="true" hidden="false" outlineLevel="0" max="2" min="2" style="0" width="10.66"/>
    <col collapsed="false" customWidth="true" hidden="false" outlineLevel="0" max="3" min="3" style="0" width="73.03"/>
    <col collapsed="false" customWidth="true" hidden="false" outlineLevel="0" max="1025" min="4" style="0" width="8.1"/>
  </cols>
  <sheetData>
    <row r="1" customFormat="false" ht="15" hidden="false" customHeight="false" outlineLevel="0" collapsed="false">
      <c r="A1" s="1" t="s">
        <v>190</v>
      </c>
    </row>
    <row r="3" customFormat="false" ht="15" hidden="false" customHeight="false" outlineLevel="0" collapsed="false">
      <c r="A3" s="46" t="s">
        <v>191</v>
      </c>
      <c r="B3" s="46" t="s">
        <v>192</v>
      </c>
      <c r="C3" s="46" t="s">
        <v>193</v>
      </c>
      <c r="D3" s="47"/>
    </row>
    <row r="4" customFormat="false" ht="15" hidden="false" customHeight="false" outlineLevel="0" collapsed="false">
      <c r="A4" s="47" t="s">
        <v>148</v>
      </c>
      <c r="B4" s="48" t="n">
        <v>28.2</v>
      </c>
      <c r="C4" s="47" t="s">
        <v>194</v>
      </c>
      <c r="D4" s="47"/>
    </row>
    <row r="5" customFormat="false" ht="15" hidden="false" customHeight="false" outlineLevel="0" collapsed="false">
      <c r="A5" s="47" t="s">
        <v>156</v>
      </c>
      <c r="B5" s="47" t="n">
        <v>30</v>
      </c>
      <c r="C5" s="49" t="s">
        <v>195</v>
      </c>
      <c r="D5" s="47"/>
    </row>
    <row r="6" customFormat="false" ht="15" hidden="false" customHeight="false" outlineLevel="0" collapsed="false">
      <c r="A6" s="47" t="s">
        <v>157</v>
      </c>
      <c r="B6" s="47" t="n">
        <v>3294</v>
      </c>
      <c r="C6" s="47" t="s">
        <v>196</v>
      </c>
      <c r="D6" s="47"/>
    </row>
    <row r="7" customFormat="false" ht="15" hidden="false" customHeight="false" outlineLevel="0" collapsed="false">
      <c r="A7" s="47" t="s">
        <v>174</v>
      </c>
      <c r="B7" s="47" t="n">
        <v>53.4</v>
      </c>
      <c r="C7" s="47" t="s">
        <v>197</v>
      </c>
      <c r="D7" s="47"/>
    </row>
    <row r="8" customFormat="false" ht="15" hidden="false" customHeight="false" outlineLevel="0" collapsed="false">
      <c r="A8" s="47" t="s">
        <v>180</v>
      </c>
      <c r="B8" s="47" t="n">
        <v>52.6</v>
      </c>
      <c r="C8" s="47" t="s">
        <v>197</v>
      </c>
      <c r="D8" s="47"/>
    </row>
    <row r="9" customFormat="false" ht="15" hidden="false" customHeight="false" outlineLevel="0" collapsed="false">
      <c r="A9" s="47" t="s">
        <v>175</v>
      </c>
      <c r="B9" s="47" t="n">
        <v>54.3</v>
      </c>
      <c r="C9" s="47" t="s">
        <v>197</v>
      </c>
      <c r="D9" s="47"/>
    </row>
    <row r="10" customFormat="false" ht="15" hidden="false" customHeight="false" outlineLevel="0" collapsed="false">
      <c r="A10" s="47" t="s">
        <v>176</v>
      </c>
      <c r="B10" s="47" t="n">
        <v>30.8</v>
      </c>
      <c r="C10" s="47" t="s">
        <v>198</v>
      </c>
    </row>
    <row r="11" customFormat="false" ht="15" hidden="false" customHeight="false" outlineLevel="0" collapsed="false">
      <c r="A11" s="50" t="s">
        <v>178</v>
      </c>
      <c r="B11" s="50" t="n">
        <v>29.505</v>
      </c>
      <c r="C11" s="51" t="s">
        <v>199</v>
      </c>
    </row>
    <row r="1048576" customFormat="false" ht="15" hidden="false" customHeight="false" outlineLevel="0" collapsed="false"/>
  </sheetData>
  <dataValidations count="1">
    <dataValidation allowBlank="true" operator="between" showDropDown="false" showErrorMessage="true" showInputMessage="true" sqref="A4:A11" type="list">
      <formula1>raw_name</formula1>
      <formula2>0</formula2>
    </dataValidation>
  </dataValidations>
  <hyperlinks>
    <hyperlink ref="C5" r:id="rId1" display="https://bioenergy.ornl.gov/papers/misc/energy_conv.html"/>
    <hyperlink ref="C11" r:id="rId2" display="http://cta.ornl.gov/bedb/appendix_a/Lower_and_Higher_Heating_Values_of_Gas_Liquid_and_Solid_Fuels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9" activeCellId="1" sqref="W74:Y74 A49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32.53"/>
    <col collapsed="false" customWidth="true" hidden="false" outlineLevel="0" max="5" min="3" style="0" width="19.84"/>
    <col collapsed="false" customWidth="true" hidden="false" outlineLevel="0" max="1025" min="6" style="0" width="8.1"/>
  </cols>
  <sheetData>
    <row r="1" customFormat="false" ht="15" hidden="false" customHeight="false" outlineLevel="0" collapsed="false">
      <c r="A1" s="1" t="s">
        <v>200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42" t="s">
        <v>201</v>
      </c>
      <c r="B3" s="42" t="s">
        <v>202</v>
      </c>
    </row>
    <row r="4" customFormat="false" ht="15" hidden="false" customHeight="false" outlineLevel="0" collapsed="false">
      <c r="A4" s="52" t="s">
        <v>16</v>
      </c>
      <c r="B4" s="52" t="s">
        <v>16</v>
      </c>
    </row>
    <row r="5" customFormat="false" ht="15" hidden="false" customHeight="false" outlineLevel="0" collapsed="false">
      <c r="A5" s="52" t="s">
        <v>17</v>
      </c>
      <c r="B5" s="52" t="s">
        <v>17</v>
      </c>
    </row>
    <row r="6" customFormat="false" ht="15" hidden="false" customHeight="false" outlineLevel="0" collapsed="false">
      <c r="A6" s="32" t="s">
        <v>203</v>
      </c>
      <c r="B6" s="53" t="s">
        <v>18</v>
      </c>
    </row>
    <row r="7" customFormat="false" ht="15" hidden="false" customHeight="false" outlineLevel="0" collapsed="false">
      <c r="A7" s="15" t="s">
        <v>204</v>
      </c>
      <c r="B7" s="53"/>
    </row>
    <row r="8" customFormat="false" ht="15" hidden="false" customHeight="false" outlineLevel="0" collapsed="false">
      <c r="A8" s="15" t="s">
        <v>205</v>
      </c>
      <c r="B8" s="53"/>
    </row>
    <row r="9" customFormat="false" ht="15" hidden="false" customHeight="false" outlineLevel="0" collapsed="false">
      <c r="A9" s="15" t="s">
        <v>206</v>
      </c>
      <c r="B9" s="53"/>
    </row>
    <row r="10" customFormat="false" ht="15" hidden="false" customHeight="false" outlineLevel="0" collapsed="false">
      <c r="A10" s="15" t="s">
        <v>207</v>
      </c>
      <c r="B10" s="53"/>
    </row>
    <row r="11" customFormat="false" ht="15" hidden="false" customHeight="false" outlineLevel="0" collapsed="false">
      <c r="A11" s="15" t="s">
        <v>208</v>
      </c>
      <c r="B11" s="53"/>
    </row>
    <row r="12" customFormat="false" ht="15" hidden="false" customHeight="false" outlineLevel="0" collapsed="false">
      <c r="A12" s="15" t="s">
        <v>209</v>
      </c>
      <c r="B12" s="53"/>
    </row>
    <row r="13" customFormat="false" ht="15" hidden="false" customHeight="false" outlineLevel="0" collapsed="false">
      <c r="A13" s="15" t="s">
        <v>210</v>
      </c>
      <c r="B13" s="53"/>
    </row>
    <row r="14" customFormat="false" ht="15" hidden="false" customHeight="false" outlineLevel="0" collapsed="false">
      <c r="A14" s="15" t="s">
        <v>211</v>
      </c>
      <c r="B14" s="53"/>
    </row>
    <row r="15" customFormat="false" ht="15" hidden="false" customHeight="false" outlineLevel="0" collapsed="false">
      <c r="A15" s="15" t="s">
        <v>212</v>
      </c>
      <c r="B15" s="53"/>
    </row>
    <row r="16" customFormat="false" ht="15" hidden="false" customHeight="false" outlineLevel="0" collapsed="false">
      <c r="A16" s="15" t="s">
        <v>213</v>
      </c>
      <c r="B16" s="53"/>
    </row>
    <row r="17" customFormat="false" ht="15" hidden="false" customHeight="false" outlineLevel="0" collapsed="false">
      <c r="A17" s="15" t="s">
        <v>214</v>
      </c>
      <c r="B17" s="53"/>
    </row>
    <row r="18" customFormat="false" ht="15" hidden="false" customHeight="false" outlineLevel="0" collapsed="false">
      <c r="A18" s="15" t="s">
        <v>215</v>
      </c>
      <c r="B18" s="53"/>
    </row>
    <row r="19" customFormat="false" ht="15" hidden="false" customHeight="false" outlineLevel="0" collapsed="false">
      <c r="A19" s="15" t="s">
        <v>216</v>
      </c>
      <c r="B19" s="53"/>
    </row>
    <row r="20" customFormat="false" ht="15" hidden="false" customHeight="false" outlineLevel="0" collapsed="false">
      <c r="A20" s="15" t="s">
        <v>217</v>
      </c>
      <c r="B20" s="53"/>
    </row>
    <row r="21" customFormat="false" ht="15" hidden="false" customHeight="false" outlineLevel="0" collapsed="false">
      <c r="A21" s="15" t="s">
        <v>218</v>
      </c>
      <c r="B21" s="53"/>
    </row>
    <row r="22" customFormat="false" ht="15" hidden="false" customHeight="false" outlineLevel="0" collapsed="false">
      <c r="A22" s="15" t="s">
        <v>219</v>
      </c>
      <c r="B22" s="53"/>
    </row>
    <row r="23" customFormat="false" ht="15" hidden="false" customHeight="false" outlineLevel="0" collapsed="false">
      <c r="A23" s="15" t="s">
        <v>220</v>
      </c>
      <c r="B23" s="53"/>
    </row>
    <row r="24" customFormat="false" ht="15" hidden="false" customHeight="false" outlineLevel="0" collapsed="false">
      <c r="A24" s="15" t="s">
        <v>221</v>
      </c>
      <c r="B24" s="53"/>
    </row>
    <row r="25" customFormat="false" ht="15" hidden="false" customHeight="false" outlineLevel="0" collapsed="false">
      <c r="A25" s="15" t="s">
        <v>222</v>
      </c>
      <c r="B25" s="53"/>
    </row>
    <row r="26" customFormat="false" ht="15" hidden="false" customHeight="false" outlineLevel="0" collapsed="false">
      <c r="A26" s="15" t="s">
        <v>223</v>
      </c>
      <c r="B26" s="53"/>
    </row>
    <row r="27" customFormat="false" ht="15" hidden="false" customHeight="false" outlineLevel="0" collapsed="false">
      <c r="A27" s="15" t="s">
        <v>224</v>
      </c>
      <c r="B27" s="53"/>
    </row>
    <row r="28" customFormat="false" ht="15" hidden="false" customHeight="false" outlineLevel="0" collapsed="false">
      <c r="A28" s="15" t="s">
        <v>225</v>
      </c>
      <c r="B28" s="53"/>
    </row>
    <row r="29" customFormat="false" ht="15" hidden="false" customHeight="false" outlineLevel="0" collapsed="false">
      <c r="A29" s="15" t="s">
        <v>226</v>
      </c>
      <c r="B29" s="53"/>
    </row>
    <row r="30" customFormat="false" ht="15" hidden="false" customHeight="false" outlineLevel="0" collapsed="false">
      <c r="A30" s="15" t="s">
        <v>227</v>
      </c>
      <c r="B30" s="53"/>
    </row>
    <row r="31" customFormat="false" ht="15" hidden="false" customHeight="false" outlineLevel="0" collapsed="false">
      <c r="A31" s="15" t="s">
        <v>228</v>
      </c>
      <c r="B31" s="53"/>
    </row>
    <row r="32" customFormat="false" ht="15" hidden="false" customHeight="false" outlineLevel="0" collapsed="false">
      <c r="A32" s="15" t="s">
        <v>229</v>
      </c>
      <c r="B32" s="53"/>
    </row>
    <row r="33" customFormat="false" ht="15" hidden="false" customHeight="false" outlineLevel="0" collapsed="false">
      <c r="A33" s="15" t="s">
        <v>230</v>
      </c>
      <c r="B33" s="53"/>
    </row>
    <row r="34" customFormat="false" ht="15" hidden="false" customHeight="false" outlineLevel="0" collapsed="false">
      <c r="A34" s="13" t="s">
        <v>231</v>
      </c>
      <c r="B34" s="53"/>
    </row>
    <row r="35" customFormat="false" ht="15" hidden="false" customHeight="false" outlineLevel="0" collapsed="false">
      <c r="A35" s="32" t="s">
        <v>232</v>
      </c>
      <c r="B35" s="53" t="s">
        <v>19</v>
      </c>
    </row>
    <row r="36" customFormat="false" ht="15" hidden="false" customHeight="false" outlineLevel="0" collapsed="false">
      <c r="A36" s="15" t="s">
        <v>233</v>
      </c>
      <c r="B36" s="53"/>
    </row>
    <row r="37" customFormat="false" ht="15" hidden="false" customHeight="false" outlineLevel="0" collapsed="false">
      <c r="A37" s="13" t="s">
        <v>234</v>
      </c>
      <c r="B37" s="53"/>
    </row>
    <row r="38" customFormat="false" ht="15" hidden="false" customHeight="false" outlineLevel="0" collapsed="false">
      <c r="A38" s="32" t="s">
        <v>235</v>
      </c>
      <c r="B38" s="53" t="s">
        <v>20</v>
      </c>
    </row>
    <row r="39" customFormat="false" ht="15" hidden="false" customHeight="false" outlineLevel="0" collapsed="false">
      <c r="A39" s="15" t="s">
        <v>236</v>
      </c>
      <c r="B39" s="53"/>
    </row>
    <row r="40" customFormat="false" ht="15" hidden="false" customHeight="false" outlineLevel="0" collapsed="false">
      <c r="A40" s="13" t="s">
        <v>237</v>
      </c>
      <c r="B40" s="53"/>
    </row>
    <row r="41" customFormat="false" ht="15" hidden="false" customHeight="false" outlineLevel="0" collapsed="false">
      <c r="A41" s="15" t="s">
        <v>238</v>
      </c>
      <c r="B41" s="53" t="s">
        <v>21</v>
      </c>
    </row>
    <row r="42" customFormat="false" ht="15" hidden="false" customHeight="false" outlineLevel="0" collapsed="false">
      <c r="A42" s="15" t="s">
        <v>239</v>
      </c>
      <c r="B42" s="53"/>
    </row>
    <row r="43" customFormat="false" ht="15" hidden="false" customHeight="false" outlineLevel="0" collapsed="false">
      <c r="A43" s="52" t="s">
        <v>240</v>
      </c>
      <c r="B43" s="52" t="s">
        <v>22</v>
      </c>
    </row>
    <row r="44" customFormat="false" ht="15" hidden="false" customHeight="false" outlineLevel="0" collapsed="false">
      <c r="A44" s="15" t="s">
        <v>241</v>
      </c>
      <c r="B44" s="12" t="s">
        <v>242</v>
      </c>
    </row>
    <row r="45" customFormat="false" ht="15" hidden="false" customHeight="false" outlineLevel="0" collapsed="false">
      <c r="A45" s="32" t="s">
        <v>243</v>
      </c>
      <c r="B45" s="53" t="s">
        <v>23</v>
      </c>
    </row>
    <row r="46" customFormat="false" ht="15" hidden="false" customHeight="false" outlineLevel="0" collapsed="false">
      <c r="A46" s="13" t="s">
        <v>244</v>
      </c>
      <c r="B46" s="53"/>
    </row>
    <row r="47" customFormat="false" ht="15.75" hidden="false" customHeight="false" outlineLevel="0" collapsed="false">
      <c r="A47" s="54" t="s">
        <v>245</v>
      </c>
      <c r="B47" s="54" t="s">
        <v>246</v>
      </c>
    </row>
    <row r="49" customFormat="false" ht="15" hidden="false" customHeight="false" outlineLevel="0" collapsed="false">
      <c r="A49" s="1" t="s">
        <v>247</v>
      </c>
    </row>
    <row r="50" customFormat="false" ht="16.5" hidden="false" customHeight="false" outlineLevel="0" collapsed="false">
      <c r="A50" s="55"/>
    </row>
    <row r="51" customFormat="false" ht="15" hidden="false" customHeight="false" outlineLevel="0" collapsed="false">
      <c r="A51" s="56"/>
      <c r="B51" s="56" t="s">
        <v>20</v>
      </c>
      <c r="C51" s="56" t="s">
        <v>22</v>
      </c>
      <c r="D51" s="56" t="s">
        <v>23</v>
      </c>
      <c r="E51" s="56" t="s">
        <v>242</v>
      </c>
    </row>
    <row r="52" customFormat="false" ht="15.75" hidden="false" customHeight="false" outlineLevel="0" collapsed="false">
      <c r="A52" s="54" t="s">
        <v>248</v>
      </c>
      <c r="B52" s="54" t="n">
        <v>0.38</v>
      </c>
      <c r="C52" s="54" t="n">
        <v>0.26</v>
      </c>
      <c r="D52" s="54" t="n">
        <v>0.023</v>
      </c>
      <c r="E52" s="54" t="n">
        <v>0.33</v>
      </c>
    </row>
  </sheetData>
  <mergeCells count="5">
    <mergeCell ref="B6:B34"/>
    <mergeCell ref="B35:B37"/>
    <mergeCell ref="B38:B40"/>
    <mergeCell ref="B41:B42"/>
    <mergeCell ref="B45:B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3" topLeftCell="A25" activePane="bottomLeft" state="frozen"/>
      <selection pane="topLeft" activeCell="A1" activeCellId="0" sqref="A1"/>
      <selection pane="bottomLeft" activeCell="A1" activeCellId="1" sqref="W74:Y74 A1"/>
    </sheetView>
  </sheetViews>
  <sheetFormatPr defaultRowHeight="15" zeroHeight="false" outlineLevelRow="0" outlineLevelCol="0"/>
  <cols>
    <col collapsed="false" customWidth="true" hidden="false" outlineLevel="0" max="1" min="1" style="57" width="31.45"/>
    <col collapsed="false" customWidth="true" hidden="false" outlineLevel="0" max="2" min="2" style="57" width="5.13"/>
    <col collapsed="false" customWidth="true" hidden="false" outlineLevel="0" max="3" min="3" style="57" width="21.06"/>
    <col collapsed="false" customWidth="true" hidden="false" outlineLevel="0" max="4" min="4" style="57" width="16.74"/>
    <col collapsed="false" customWidth="true" hidden="false" outlineLevel="0" max="5" min="5" style="57" width="13.09"/>
    <col collapsed="false" customWidth="true" hidden="false" outlineLevel="0" max="6" min="6" style="57" width="34.56"/>
    <col collapsed="false" customWidth="true" hidden="false" outlineLevel="0" max="7" min="7" style="57" width="116.63"/>
    <col collapsed="false" customWidth="true" hidden="false" outlineLevel="0" max="8" min="8" style="57" width="52.11"/>
    <col collapsed="false" customWidth="true" hidden="false" outlineLevel="0" max="9" min="9" style="57" width="46.71"/>
    <col collapsed="false" customWidth="true" hidden="false" outlineLevel="0" max="10" min="10" style="57" width="49.27"/>
    <col collapsed="false" customWidth="true" hidden="false" outlineLevel="0" max="1025" min="11" style="57" width="8.37"/>
  </cols>
  <sheetData>
    <row r="1" customFormat="false" ht="15" hidden="false" customHeight="false" outlineLevel="0" collapsed="false">
      <c r="A1" s="1" t="s">
        <v>249</v>
      </c>
      <c r="B1" s="0"/>
      <c r="C1" s="0"/>
      <c r="D1" s="0"/>
      <c r="E1" s="0"/>
      <c r="F1" s="0"/>
      <c r="G1" s="0"/>
      <c r="H1" s="0"/>
      <c r="I1" s="0"/>
    </row>
    <row r="2" customFormat="false" ht="15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58" t="s">
        <v>16</v>
      </c>
      <c r="B3" s="58" t="s">
        <v>17</v>
      </c>
      <c r="C3" s="58" t="s">
        <v>19</v>
      </c>
      <c r="D3" s="58" t="s">
        <v>18</v>
      </c>
      <c r="E3" s="58" t="s">
        <v>20</v>
      </c>
      <c r="F3" s="58" t="s">
        <v>250</v>
      </c>
      <c r="G3" s="58" t="s">
        <v>22</v>
      </c>
      <c r="H3" s="58" t="s">
        <v>23</v>
      </c>
      <c r="I3" s="58" t="s">
        <v>242</v>
      </c>
    </row>
    <row r="4" customFormat="false" ht="15" hidden="false" customHeight="false" outlineLevel="0" collapsed="false">
      <c r="A4" s="23" t="s">
        <v>16</v>
      </c>
      <c r="B4" s="23" t="s">
        <v>17</v>
      </c>
      <c r="C4" s="23" t="s">
        <v>233</v>
      </c>
      <c r="D4" s="23" t="s">
        <v>203</v>
      </c>
      <c r="E4" s="23" t="s">
        <v>235</v>
      </c>
      <c r="F4" s="23" t="s">
        <v>251</v>
      </c>
      <c r="G4" s="23" t="s">
        <v>252</v>
      </c>
      <c r="H4" s="23" t="s">
        <v>253</v>
      </c>
      <c r="I4" s="23" t="s">
        <v>254</v>
      </c>
    </row>
    <row r="5" customFormat="false" ht="15" hidden="false" customHeight="false" outlineLevel="0" collapsed="false">
      <c r="A5" s="23" t="s">
        <v>255</v>
      </c>
      <c r="B5" s="23"/>
      <c r="C5" s="23" t="s">
        <v>234</v>
      </c>
      <c r="D5" s="23" t="s">
        <v>204</v>
      </c>
      <c r="E5" s="23" t="s">
        <v>236</v>
      </c>
      <c r="F5" s="23" t="s">
        <v>205</v>
      </c>
      <c r="G5" s="23" t="s">
        <v>256</v>
      </c>
      <c r="H5" s="23" t="s">
        <v>257</v>
      </c>
      <c r="I5" s="23" t="s">
        <v>258</v>
      </c>
    </row>
    <row r="6" customFormat="false" ht="15" hidden="false" customHeight="false" outlineLevel="0" collapsed="false">
      <c r="A6" s="23"/>
      <c r="B6" s="23"/>
      <c r="C6" s="23" t="s">
        <v>232</v>
      </c>
      <c r="D6" s="23" t="s">
        <v>207</v>
      </c>
      <c r="E6" s="23" t="s">
        <v>259</v>
      </c>
      <c r="F6" s="23" t="s">
        <v>206</v>
      </c>
      <c r="G6" s="23" t="s">
        <v>240</v>
      </c>
      <c r="H6" s="23" t="s">
        <v>260</v>
      </c>
      <c r="I6" s="23" t="s">
        <v>261</v>
      </c>
    </row>
    <row r="7" customFormat="false" ht="15" hidden="false" customHeight="false" outlineLevel="0" collapsed="false">
      <c r="A7" s="23"/>
      <c r="B7" s="23"/>
      <c r="C7" s="23"/>
      <c r="D7" s="23" t="s">
        <v>208</v>
      </c>
      <c r="E7" s="23" t="s">
        <v>262</v>
      </c>
      <c r="F7" s="23" t="s">
        <v>263</v>
      </c>
      <c r="G7" s="23" t="s">
        <v>264</v>
      </c>
      <c r="H7" s="23" t="s">
        <v>17</v>
      </c>
      <c r="I7" s="23" t="s">
        <v>265</v>
      </c>
    </row>
    <row r="8" customFormat="false" ht="15" hidden="false" customHeight="false" outlineLevel="0" collapsed="false">
      <c r="A8" s="23"/>
      <c r="B8" s="23"/>
      <c r="C8" s="23"/>
      <c r="D8" s="23" t="s">
        <v>210</v>
      </c>
      <c r="E8" s="23"/>
      <c r="F8" s="23" t="s">
        <v>220</v>
      </c>
      <c r="G8" s="23" t="s">
        <v>266</v>
      </c>
      <c r="H8" s="23" t="s">
        <v>243</v>
      </c>
      <c r="I8" s="23" t="s">
        <v>267</v>
      </c>
    </row>
    <row r="9" customFormat="false" ht="15" hidden="false" customHeight="false" outlineLevel="0" collapsed="false">
      <c r="A9" s="23"/>
      <c r="B9" s="23"/>
      <c r="C9" s="23"/>
      <c r="D9" s="23" t="s">
        <v>211</v>
      </c>
      <c r="E9" s="23"/>
      <c r="F9" s="23" t="s">
        <v>225</v>
      </c>
      <c r="G9" s="23" t="s">
        <v>268</v>
      </c>
      <c r="H9" s="23" t="s">
        <v>269</v>
      </c>
      <c r="I9" s="23" t="s">
        <v>270</v>
      </c>
    </row>
    <row r="10" customFormat="false" ht="15" hidden="false" customHeight="false" outlineLevel="0" collapsed="false">
      <c r="A10" s="23"/>
      <c r="B10" s="23"/>
      <c r="C10" s="23"/>
      <c r="D10" s="23" t="s">
        <v>212</v>
      </c>
      <c r="E10" s="23"/>
      <c r="F10" s="23" t="s">
        <v>271</v>
      </c>
      <c r="G10" s="23" t="s">
        <v>272</v>
      </c>
      <c r="H10" s="23" t="s">
        <v>273</v>
      </c>
      <c r="I10" s="23" t="s">
        <v>274</v>
      </c>
    </row>
    <row r="11" customFormat="false" ht="15" hidden="false" customHeight="false" outlineLevel="0" collapsed="false">
      <c r="A11" s="23"/>
      <c r="B11" s="23"/>
      <c r="C11" s="23"/>
      <c r="D11" s="23" t="s">
        <v>213</v>
      </c>
      <c r="E11" s="23"/>
      <c r="F11" s="23" t="s">
        <v>275</v>
      </c>
      <c r="G11" s="23" t="s">
        <v>276</v>
      </c>
      <c r="H11" s="23" t="s">
        <v>277</v>
      </c>
      <c r="I11" s="23" t="s">
        <v>278</v>
      </c>
    </row>
    <row r="12" customFormat="false" ht="15" hidden="false" customHeight="false" outlineLevel="0" collapsed="false">
      <c r="A12" s="23"/>
      <c r="B12" s="23"/>
      <c r="C12" s="23"/>
      <c r="D12" s="23" t="s">
        <v>214</v>
      </c>
      <c r="E12" s="23"/>
      <c r="F12" s="23" t="s">
        <v>279</v>
      </c>
      <c r="G12" s="23" t="s">
        <v>280</v>
      </c>
      <c r="H12" s="23" t="s">
        <v>281</v>
      </c>
      <c r="I12" s="23" t="s">
        <v>282</v>
      </c>
    </row>
    <row r="13" customFormat="false" ht="15" hidden="false" customHeight="false" outlineLevel="0" collapsed="false">
      <c r="A13" s="23"/>
      <c r="B13" s="23"/>
      <c r="C13" s="23"/>
      <c r="D13" s="23" t="s">
        <v>283</v>
      </c>
      <c r="E13" s="23"/>
      <c r="F13" s="23" t="s">
        <v>284</v>
      </c>
      <c r="G13" s="23" t="s">
        <v>285</v>
      </c>
      <c r="H13" s="23" t="s">
        <v>286</v>
      </c>
      <c r="I13" s="23" t="s">
        <v>287</v>
      </c>
    </row>
    <row r="14" customFormat="false" ht="15" hidden="false" customHeight="false" outlineLevel="0" collapsed="false">
      <c r="A14" s="23"/>
      <c r="B14" s="23"/>
      <c r="C14" s="23"/>
      <c r="D14" s="23" t="s">
        <v>215</v>
      </c>
      <c r="E14" s="23"/>
      <c r="F14" s="23" t="s">
        <v>288</v>
      </c>
      <c r="G14" s="23" t="s">
        <v>289</v>
      </c>
      <c r="H14" s="23" t="s">
        <v>290</v>
      </c>
      <c r="I14" s="23" t="s">
        <v>291</v>
      </c>
    </row>
    <row r="15" customFormat="false" ht="15" hidden="false" customHeight="false" outlineLevel="0" collapsed="false">
      <c r="A15" s="23"/>
      <c r="B15" s="23"/>
      <c r="C15" s="23"/>
      <c r="D15" s="23" t="s">
        <v>216</v>
      </c>
      <c r="E15" s="23"/>
      <c r="F15" s="23" t="s">
        <v>292</v>
      </c>
      <c r="G15" s="23" t="s">
        <v>293</v>
      </c>
      <c r="H15" s="23" t="s">
        <v>294</v>
      </c>
      <c r="I15" s="23" t="s">
        <v>295</v>
      </c>
    </row>
    <row r="16" customFormat="false" ht="15" hidden="false" customHeight="false" outlineLevel="0" collapsed="false">
      <c r="A16" s="23"/>
      <c r="B16" s="23"/>
      <c r="C16" s="23"/>
      <c r="D16" s="23" t="s">
        <v>219</v>
      </c>
      <c r="E16" s="23"/>
      <c r="F16" s="23" t="s">
        <v>296</v>
      </c>
      <c r="G16" s="23" t="s">
        <v>297</v>
      </c>
      <c r="H16" s="23" t="s">
        <v>298</v>
      </c>
      <c r="I16" s="23" t="s">
        <v>299</v>
      </c>
    </row>
    <row r="17" customFormat="false" ht="15" hidden="false" customHeight="false" outlineLevel="0" collapsed="false">
      <c r="A17" s="23"/>
      <c r="B17" s="23"/>
      <c r="C17" s="23"/>
      <c r="D17" s="23" t="s">
        <v>221</v>
      </c>
      <c r="E17" s="23"/>
      <c r="F17" s="23" t="s">
        <v>300</v>
      </c>
      <c r="G17" s="23" t="s">
        <v>301</v>
      </c>
      <c r="H17" s="23" t="s">
        <v>302</v>
      </c>
      <c r="I17" s="23" t="s">
        <v>303</v>
      </c>
    </row>
    <row r="18" customFormat="false" ht="15" hidden="false" customHeight="false" outlineLevel="0" collapsed="false">
      <c r="A18" s="23"/>
      <c r="B18" s="23"/>
      <c r="C18" s="23"/>
      <c r="D18" s="23" t="s">
        <v>222</v>
      </c>
      <c r="E18" s="23"/>
      <c r="F18" s="23" t="s">
        <v>304</v>
      </c>
      <c r="G18" s="23" t="s">
        <v>305</v>
      </c>
      <c r="H18" s="23" t="s">
        <v>306</v>
      </c>
      <c r="I18" s="23" t="s">
        <v>307</v>
      </c>
    </row>
    <row r="19" customFormat="false" ht="15" hidden="false" customHeight="false" outlineLevel="0" collapsed="false">
      <c r="A19" s="23"/>
      <c r="B19" s="23"/>
      <c r="C19" s="23"/>
      <c r="D19" s="23" t="s">
        <v>223</v>
      </c>
      <c r="E19" s="23"/>
      <c r="F19" s="23" t="s">
        <v>209</v>
      </c>
      <c r="G19" s="23" t="s">
        <v>308</v>
      </c>
      <c r="H19" s="23" t="s">
        <v>309</v>
      </c>
      <c r="I19" s="23" t="s">
        <v>310</v>
      </c>
    </row>
    <row r="20" customFormat="false" ht="15" hidden="false" customHeight="false" outlineLevel="0" collapsed="false">
      <c r="A20" s="23"/>
      <c r="B20" s="23"/>
      <c r="C20" s="23"/>
      <c r="D20" s="23" t="s">
        <v>224</v>
      </c>
      <c r="E20" s="23"/>
      <c r="F20" s="23" t="s">
        <v>311</v>
      </c>
      <c r="G20" s="23" t="s">
        <v>312</v>
      </c>
      <c r="H20" s="23" t="s">
        <v>313</v>
      </c>
      <c r="I20" s="23" t="s">
        <v>314</v>
      </c>
    </row>
    <row r="21" customFormat="false" ht="15" hidden="false" customHeight="false" outlineLevel="0" collapsed="false">
      <c r="A21" s="23"/>
      <c r="B21" s="23"/>
      <c r="C21" s="23"/>
      <c r="D21" s="23" t="s">
        <v>315</v>
      </c>
      <c r="E21" s="23"/>
      <c r="F21" s="23" t="s">
        <v>316</v>
      </c>
      <c r="G21" s="23" t="s">
        <v>317</v>
      </c>
      <c r="H21" s="23" t="s">
        <v>318</v>
      </c>
      <c r="I21" s="23" t="s">
        <v>319</v>
      </c>
    </row>
    <row r="22" customFormat="false" ht="15" hidden="false" customHeight="false" outlineLevel="0" collapsed="false">
      <c r="A22" s="23"/>
      <c r="B22" s="23"/>
      <c r="C22" s="23"/>
      <c r="D22" s="23" t="s">
        <v>228</v>
      </c>
      <c r="E22" s="23"/>
      <c r="F22" s="23" t="s">
        <v>320</v>
      </c>
      <c r="G22" s="23" t="s">
        <v>321</v>
      </c>
      <c r="H22" s="23" t="s">
        <v>322</v>
      </c>
      <c r="I22" s="23" t="s">
        <v>323</v>
      </c>
    </row>
    <row r="23" customFormat="false" ht="15" hidden="false" customHeight="false" outlineLevel="0" collapsed="false">
      <c r="A23" s="23"/>
      <c r="B23" s="23"/>
      <c r="C23" s="23"/>
      <c r="D23" s="23" t="s">
        <v>229</v>
      </c>
      <c r="E23" s="23"/>
      <c r="F23" s="23" t="s">
        <v>217</v>
      </c>
      <c r="G23" s="23" t="s">
        <v>324</v>
      </c>
      <c r="H23" s="23" t="s">
        <v>325</v>
      </c>
      <c r="I23" s="23" t="s">
        <v>326</v>
      </c>
    </row>
    <row r="24" customFormat="false" ht="15" hidden="false" customHeight="false" outlineLevel="0" collapsed="false">
      <c r="A24" s="23"/>
      <c r="B24" s="23"/>
      <c r="C24" s="23"/>
      <c r="D24" s="23" t="s">
        <v>230</v>
      </c>
      <c r="E24" s="23"/>
      <c r="F24" s="23" t="s">
        <v>218</v>
      </c>
      <c r="G24" s="23" t="s">
        <v>327</v>
      </c>
      <c r="H24" s="23" t="s">
        <v>328</v>
      </c>
      <c r="I24" s="23" t="s">
        <v>241</v>
      </c>
    </row>
    <row r="25" customFormat="false" ht="15" hidden="false" customHeight="false" outlineLevel="0" collapsed="false">
      <c r="A25" s="23"/>
      <c r="B25" s="23"/>
      <c r="C25" s="23"/>
      <c r="D25" s="23" t="s">
        <v>239</v>
      </c>
      <c r="E25" s="23"/>
      <c r="F25" s="23" t="s">
        <v>329</v>
      </c>
      <c r="G25" s="23" t="s">
        <v>330</v>
      </c>
      <c r="H25" s="23" t="s">
        <v>331</v>
      </c>
      <c r="I25" s="23" t="s">
        <v>332</v>
      </c>
    </row>
    <row r="26" customFormat="false" ht="15" hidden="false" customHeight="false" outlineLevel="0" collapsed="false">
      <c r="A26" s="23"/>
      <c r="B26" s="23"/>
      <c r="C26" s="23"/>
      <c r="D26" s="23" t="s">
        <v>231</v>
      </c>
      <c r="E26" s="23"/>
      <c r="F26" s="23" t="s">
        <v>333</v>
      </c>
      <c r="G26" s="23" t="s">
        <v>334</v>
      </c>
      <c r="H26" s="23" t="s">
        <v>335</v>
      </c>
      <c r="I26" s="23" t="s">
        <v>336</v>
      </c>
    </row>
    <row r="27" customFormat="false" ht="15" hidden="false" customHeight="false" outlineLevel="0" collapsed="false">
      <c r="A27" s="23"/>
      <c r="B27" s="23"/>
      <c r="C27" s="23"/>
      <c r="D27" s="23"/>
      <c r="E27" s="23"/>
      <c r="F27" s="23" t="s">
        <v>337</v>
      </c>
      <c r="G27" s="23" t="s">
        <v>338</v>
      </c>
      <c r="H27" s="23" t="s">
        <v>339</v>
      </c>
      <c r="I27" s="23" t="s">
        <v>340</v>
      </c>
    </row>
    <row r="28" customFormat="false" ht="15" hidden="false" customHeight="false" outlineLevel="0" collapsed="false">
      <c r="A28" s="23"/>
      <c r="B28" s="23"/>
      <c r="C28" s="23"/>
      <c r="D28" s="23"/>
      <c r="E28" s="23"/>
      <c r="F28" s="23" t="s">
        <v>341</v>
      </c>
      <c r="G28" s="23" t="s">
        <v>342</v>
      </c>
      <c r="H28" s="23" t="s">
        <v>343</v>
      </c>
      <c r="I28" s="23" t="s">
        <v>344</v>
      </c>
    </row>
    <row r="29" customFormat="false" ht="15" hidden="false" customHeight="false" outlineLevel="0" collapsed="false">
      <c r="A29" s="23"/>
      <c r="B29" s="23"/>
      <c r="C29" s="23"/>
      <c r="D29" s="23"/>
      <c r="E29" s="23"/>
      <c r="F29" s="23" t="s">
        <v>345</v>
      </c>
      <c r="G29" s="23" t="s">
        <v>346</v>
      </c>
      <c r="H29" s="23" t="s">
        <v>347</v>
      </c>
      <c r="I29" s="23" t="s">
        <v>348</v>
      </c>
    </row>
    <row r="30" customFormat="false" ht="15" hidden="false" customHeight="false" outlineLevel="0" collapsed="false">
      <c r="A30" s="23"/>
      <c r="B30" s="23"/>
      <c r="C30" s="23"/>
      <c r="D30" s="23"/>
      <c r="E30" s="23"/>
      <c r="F30" s="23"/>
      <c r="G30" s="23" t="s">
        <v>349</v>
      </c>
      <c r="H30" s="23" t="s">
        <v>350</v>
      </c>
      <c r="I30" s="23" t="s">
        <v>351</v>
      </c>
    </row>
    <row r="31" customFormat="false" ht="15" hidden="false" customHeight="false" outlineLevel="0" collapsed="false">
      <c r="A31" s="23"/>
      <c r="B31" s="23"/>
      <c r="C31" s="23"/>
      <c r="D31" s="23"/>
      <c r="E31" s="23"/>
      <c r="F31" s="23"/>
      <c r="G31" s="23" t="s">
        <v>352</v>
      </c>
      <c r="H31" s="23" t="s">
        <v>353</v>
      </c>
      <c r="I31" s="23" t="s">
        <v>354</v>
      </c>
    </row>
    <row r="32" customFormat="false" ht="15" hidden="false" customHeight="false" outlineLevel="0" collapsed="false">
      <c r="A32" s="23"/>
      <c r="B32" s="23"/>
      <c r="C32" s="23"/>
      <c r="D32" s="23"/>
      <c r="E32" s="23"/>
      <c r="F32" s="23"/>
      <c r="G32" s="23" t="s">
        <v>355</v>
      </c>
      <c r="H32" s="23" t="s">
        <v>356</v>
      </c>
      <c r="I32" s="23" t="s">
        <v>357</v>
      </c>
    </row>
    <row r="33" customFormat="false" ht="15" hidden="false" customHeight="false" outlineLevel="0" collapsed="false">
      <c r="A33" s="23"/>
      <c r="B33" s="23"/>
      <c r="C33" s="23"/>
      <c r="D33" s="23"/>
      <c r="E33" s="23"/>
      <c r="F33" s="23"/>
      <c r="G33" s="23" t="s">
        <v>358</v>
      </c>
      <c r="H33" s="23" t="s">
        <v>359</v>
      </c>
      <c r="I33" s="23" t="s">
        <v>360</v>
      </c>
    </row>
    <row r="34" customFormat="false" ht="15" hidden="false" customHeight="false" outlineLevel="0" collapsed="false">
      <c r="A34" s="23"/>
      <c r="B34" s="23"/>
      <c r="C34" s="23"/>
      <c r="D34" s="23"/>
      <c r="E34" s="23"/>
      <c r="F34" s="23"/>
      <c r="G34" s="23" t="s">
        <v>361</v>
      </c>
      <c r="H34" s="23" t="s">
        <v>362</v>
      </c>
      <c r="I34" s="23" t="s">
        <v>363</v>
      </c>
    </row>
    <row r="35" customFormat="false" ht="15" hidden="false" customHeight="false" outlineLevel="0" collapsed="false">
      <c r="A35" s="23"/>
      <c r="B35" s="23"/>
      <c r="C35" s="23"/>
      <c r="D35" s="23"/>
      <c r="E35" s="23"/>
      <c r="F35" s="23"/>
      <c r="G35" s="23" t="s">
        <v>364</v>
      </c>
      <c r="H35" s="23" t="s">
        <v>365</v>
      </c>
      <c r="I35" s="23" t="s">
        <v>366</v>
      </c>
    </row>
    <row r="36" customFormat="false" ht="15" hidden="false" customHeight="false" outlineLevel="0" collapsed="false">
      <c r="A36" s="23"/>
      <c r="B36" s="23"/>
      <c r="C36" s="23"/>
      <c r="D36" s="23"/>
      <c r="E36" s="23"/>
      <c r="F36" s="23"/>
      <c r="G36" s="23" t="s">
        <v>367</v>
      </c>
      <c r="H36" s="23" t="s">
        <v>368</v>
      </c>
      <c r="I36" s="23" t="s">
        <v>369</v>
      </c>
    </row>
    <row r="37" customFormat="false" ht="15" hidden="false" customHeight="false" outlineLevel="0" collapsed="false">
      <c r="A37" s="23"/>
      <c r="B37" s="23"/>
      <c r="C37" s="23"/>
      <c r="D37" s="23"/>
      <c r="E37" s="23"/>
      <c r="F37" s="23"/>
      <c r="G37" s="23" t="s">
        <v>370</v>
      </c>
      <c r="H37" s="23" t="s">
        <v>371</v>
      </c>
      <c r="I37" s="23" t="s">
        <v>372</v>
      </c>
    </row>
    <row r="38" customFormat="false" ht="15" hidden="false" customHeight="false" outlineLevel="0" collapsed="false">
      <c r="A38" s="23"/>
      <c r="B38" s="23"/>
      <c r="C38" s="23"/>
      <c r="D38" s="23"/>
      <c r="E38" s="23"/>
      <c r="F38" s="23"/>
      <c r="G38" s="23" t="s">
        <v>373</v>
      </c>
      <c r="H38" s="23"/>
      <c r="I38" s="23" t="s">
        <v>374</v>
      </c>
    </row>
    <row r="39" customFormat="false" ht="15" hidden="false" customHeight="false" outlineLevel="0" collapsed="false">
      <c r="A39" s="23"/>
      <c r="B39" s="23"/>
      <c r="C39" s="23"/>
      <c r="D39" s="23"/>
      <c r="E39" s="23"/>
      <c r="F39" s="23"/>
      <c r="G39" s="23" t="s">
        <v>375</v>
      </c>
      <c r="H39" s="23"/>
      <c r="I39" s="23" t="s">
        <v>376</v>
      </c>
    </row>
    <row r="40" customFormat="false" ht="15" hidden="false" customHeight="false" outlineLevel="0" collapsed="false">
      <c r="A40" s="23"/>
      <c r="B40" s="23"/>
      <c r="C40" s="23"/>
      <c r="D40" s="23"/>
      <c r="E40" s="23"/>
      <c r="F40" s="23"/>
      <c r="G40" s="23" t="s">
        <v>377</v>
      </c>
      <c r="H40" s="23"/>
      <c r="I40" s="23" t="s">
        <v>378</v>
      </c>
    </row>
    <row r="41" customFormat="false" ht="15" hidden="false" customHeight="false" outlineLevel="0" collapsed="false">
      <c r="A41" s="23"/>
      <c r="B41" s="23"/>
      <c r="C41" s="23"/>
      <c r="D41" s="23"/>
      <c r="E41" s="23"/>
      <c r="F41" s="23"/>
      <c r="G41" s="23" t="s">
        <v>379</v>
      </c>
      <c r="H41" s="23"/>
      <c r="I41" s="23" t="s">
        <v>380</v>
      </c>
    </row>
    <row r="42" customFormat="false" ht="15" hidden="false" customHeight="false" outlineLevel="0" collapsed="false">
      <c r="A42" s="23"/>
      <c r="B42" s="23"/>
      <c r="C42" s="23"/>
      <c r="D42" s="23"/>
      <c r="E42" s="23"/>
      <c r="F42" s="23"/>
      <c r="G42" s="23" t="s">
        <v>381</v>
      </c>
      <c r="H42" s="23"/>
      <c r="I42" s="23" t="s">
        <v>382</v>
      </c>
    </row>
    <row r="43" customFormat="false" ht="15" hidden="false" customHeight="false" outlineLevel="0" collapsed="false">
      <c r="A43" s="23"/>
      <c r="B43" s="23"/>
      <c r="C43" s="23"/>
      <c r="D43" s="23"/>
      <c r="E43" s="23"/>
      <c r="F43" s="23"/>
      <c r="G43" s="23" t="s">
        <v>383</v>
      </c>
      <c r="H43" s="23"/>
      <c r="I43" s="23" t="s">
        <v>384</v>
      </c>
    </row>
    <row r="44" customFormat="false" ht="15" hidden="false" customHeight="false" outlineLevel="0" collapsed="false">
      <c r="A44" s="23"/>
      <c r="B44" s="23"/>
      <c r="C44" s="23"/>
      <c r="D44" s="23"/>
      <c r="E44" s="23"/>
      <c r="F44" s="23"/>
      <c r="G44" s="23" t="s">
        <v>385</v>
      </c>
      <c r="H44" s="23"/>
      <c r="I44" s="23" t="s">
        <v>386</v>
      </c>
    </row>
    <row r="45" customFormat="false" ht="15" hidden="false" customHeight="false" outlineLevel="0" collapsed="false">
      <c r="A45" s="23"/>
      <c r="B45" s="23"/>
      <c r="C45" s="23"/>
      <c r="D45" s="23"/>
      <c r="E45" s="23"/>
      <c r="F45" s="23"/>
      <c r="G45" s="23" t="s">
        <v>387</v>
      </c>
      <c r="H45" s="23"/>
      <c r="I45" s="23" t="s">
        <v>388</v>
      </c>
    </row>
    <row r="46" customFormat="false" ht="15" hidden="false" customHeight="false" outlineLevel="0" collapsed="false">
      <c r="A46" s="23"/>
      <c r="B46" s="23"/>
      <c r="C46" s="23"/>
      <c r="D46" s="23"/>
      <c r="E46" s="23"/>
      <c r="F46" s="23"/>
      <c r="G46" s="23" t="s">
        <v>389</v>
      </c>
      <c r="H46" s="23"/>
      <c r="I46" s="23" t="s">
        <v>390</v>
      </c>
    </row>
    <row r="47" customFormat="false" ht="15" hidden="false" customHeight="false" outlineLevel="0" collapsed="false">
      <c r="A47" s="23"/>
      <c r="B47" s="23"/>
      <c r="C47" s="23"/>
      <c r="D47" s="23"/>
      <c r="E47" s="23"/>
      <c r="F47" s="23"/>
      <c r="G47" s="23" t="s">
        <v>391</v>
      </c>
      <c r="H47" s="23"/>
      <c r="I47" s="23" t="s">
        <v>392</v>
      </c>
    </row>
    <row r="48" customFormat="false" ht="1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 t="s">
        <v>393</v>
      </c>
    </row>
    <row r="49" customFormat="false" ht="1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 t="s">
        <v>394</v>
      </c>
    </row>
    <row r="50" customFormat="false" ht="1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 t="s">
        <v>395</v>
      </c>
    </row>
    <row r="51" customFormat="false" ht="1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 t="s">
        <v>396</v>
      </c>
    </row>
    <row r="52" customFormat="false" ht="1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 t="s">
        <v>397</v>
      </c>
    </row>
    <row r="53" customFormat="false" ht="1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 t="s">
        <v>398</v>
      </c>
    </row>
    <row r="54" customFormat="false" ht="1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 t="s">
        <v>399</v>
      </c>
    </row>
    <row r="55" customFormat="false" ht="1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 t="s">
        <v>400</v>
      </c>
    </row>
    <row r="56" customFormat="false" ht="1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 t="s">
        <v>401</v>
      </c>
    </row>
    <row r="57" customFormat="false" ht="1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 t="s">
        <v>402</v>
      </c>
    </row>
    <row r="58" customFormat="false" ht="1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 t="s">
        <v>403</v>
      </c>
    </row>
    <row r="59" customFormat="false" ht="1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 t="s">
        <v>404</v>
      </c>
    </row>
    <row r="60" customFormat="false" ht="1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 t="s">
        <v>405</v>
      </c>
    </row>
    <row r="61" customFormat="false" ht="1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37" t="s">
        <v>406</v>
      </c>
    </row>
    <row r="62" customFormat="false" ht="1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 t="s">
        <v>407</v>
      </c>
    </row>
    <row r="63" customFormat="false" ht="1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 t="s">
        <v>408</v>
      </c>
    </row>
    <row r="64" customFormat="false" ht="1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 t="s">
        <v>409</v>
      </c>
    </row>
    <row r="65" customFormat="false" ht="1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 t="s">
        <v>410</v>
      </c>
    </row>
    <row r="66" customFormat="false" ht="1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 t="s">
        <v>411</v>
      </c>
    </row>
    <row r="67" customFormat="false" ht="1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 t="s">
        <v>412</v>
      </c>
    </row>
    <row r="68" customFormat="false" ht="1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 t="s">
        <v>413</v>
      </c>
    </row>
    <row r="69" customFormat="false" ht="1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 t="s">
        <v>414</v>
      </c>
    </row>
    <row r="70" customFormat="false" ht="1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 t="s">
        <v>415</v>
      </c>
    </row>
    <row r="71" customFormat="false" ht="15" hidden="false" customHeight="false" outlineLevel="0" collapsed="false">
      <c r="A71" s="23"/>
      <c r="B71" s="23"/>
      <c r="C71" s="23"/>
      <c r="D71" s="23"/>
      <c r="E71" s="23"/>
      <c r="F71" s="23"/>
      <c r="G71" s="23"/>
      <c r="H71" s="23"/>
      <c r="I71" s="23" t="s">
        <v>416</v>
      </c>
    </row>
    <row r="72" customFormat="false" ht="15" hidden="false" customHeight="false" outlineLevel="0" collapsed="false">
      <c r="A72" s="23"/>
      <c r="B72" s="23"/>
      <c r="C72" s="23"/>
      <c r="D72" s="23"/>
      <c r="E72" s="23"/>
      <c r="F72" s="23"/>
      <c r="G72" s="23"/>
      <c r="H72" s="23"/>
      <c r="I72" s="23" t="s">
        <v>417</v>
      </c>
    </row>
    <row r="73" customFormat="false" ht="15" hidden="false" customHeight="false" outlineLevel="0" collapsed="false">
      <c r="A73" s="37"/>
      <c r="B73" s="37"/>
      <c r="C73" s="37"/>
      <c r="D73" s="37"/>
      <c r="E73" s="37"/>
      <c r="F73" s="37"/>
      <c r="G73" s="37"/>
      <c r="H73" s="37"/>
      <c r="I73" s="37" t="s">
        <v>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3" topLeftCell="A4" activePane="bottomLeft" state="frozen"/>
      <selection pane="topLeft" activeCell="A1" activeCellId="0" sqref="A1"/>
      <selection pane="bottomLeft" activeCell="A3" activeCellId="1" sqref="W74:Y74 A3"/>
    </sheetView>
  </sheetViews>
  <sheetFormatPr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8.37"/>
    <col collapsed="false" customWidth="true" hidden="false" outlineLevel="0" max="3" min="3" style="0" width="75.87"/>
    <col collapsed="false" customWidth="true" hidden="false" outlineLevel="0" max="18" min="4" style="0" width="2.43"/>
    <col collapsed="false" customWidth="true" hidden="false" outlineLevel="0" max="1025" min="19" style="0" width="8.1"/>
  </cols>
  <sheetData>
    <row r="1" customFormat="false" ht="15" hidden="false" customHeight="false" outlineLevel="0" collapsed="false">
      <c r="A1" s="1" t="s">
        <v>419</v>
      </c>
    </row>
    <row r="2" customFormat="false" ht="15.75" hidden="false" customHeight="false" outlineLevel="0" collapsed="false"/>
    <row r="3" customFormat="false" ht="151.5" hidden="false" customHeight="false" outlineLevel="0" collapsed="false">
      <c r="A3" s="59" t="s">
        <v>420</v>
      </c>
      <c r="B3" s="59" t="s">
        <v>421</v>
      </c>
      <c r="C3" s="60" t="s">
        <v>422</v>
      </c>
      <c r="D3" s="61" t="s">
        <v>423</v>
      </c>
      <c r="E3" s="61" t="s">
        <v>424</v>
      </c>
      <c r="F3" s="61" t="s">
        <v>425</v>
      </c>
      <c r="G3" s="61" t="s">
        <v>426</v>
      </c>
      <c r="H3" s="61" t="s">
        <v>427</v>
      </c>
      <c r="I3" s="61" t="s">
        <v>428</v>
      </c>
      <c r="J3" s="61" t="s">
        <v>429</v>
      </c>
      <c r="K3" s="61" t="s">
        <v>430</v>
      </c>
      <c r="L3" s="61" t="s">
        <v>431</v>
      </c>
      <c r="M3" s="61" t="s">
        <v>432</v>
      </c>
      <c r="N3" s="61" t="s">
        <v>433</v>
      </c>
      <c r="O3" s="61" t="s">
        <v>434</v>
      </c>
      <c r="P3" s="61" t="s">
        <v>435</v>
      </c>
      <c r="Q3" s="61" t="s">
        <v>436</v>
      </c>
      <c r="R3" s="61" t="s">
        <v>437</v>
      </c>
    </row>
    <row r="4" customFormat="false" ht="15" hidden="false" customHeight="false" outlineLevel="0" collapsed="false">
      <c r="A4" s="23" t="n">
        <v>1</v>
      </c>
      <c r="B4" s="12" t="n">
        <v>1</v>
      </c>
      <c r="C4" s="62" t="s">
        <v>438</v>
      </c>
      <c r="D4" s="63" t="n">
        <v>0</v>
      </c>
      <c r="E4" s="63" t="n">
        <v>0</v>
      </c>
      <c r="F4" s="63" t="n">
        <v>0</v>
      </c>
      <c r="G4" s="63" t="n">
        <v>0</v>
      </c>
      <c r="H4" s="63" t="n">
        <v>1</v>
      </c>
      <c r="I4" s="63" t="n">
        <v>1</v>
      </c>
      <c r="J4" s="63" t="n">
        <v>0</v>
      </c>
      <c r="K4" s="63" t="n">
        <v>0</v>
      </c>
      <c r="L4" s="63" t="n">
        <v>0</v>
      </c>
      <c r="M4" s="63" t="n">
        <v>0</v>
      </c>
      <c r="N4" s="63" t="n">
        <v>0</v>
      </c>
      <c r="O4" s="63" t="n">
        <v>0</v>
      </c>
      <c r="P4" s="63" t="n">
        <v>0</v>
      </c>
      <c r="Q4" s="63" t="n">
        <v>0</v>
      </c>
      <c r="R4" s="63" t="n">
        <v>0</v>
      </c>
    </row>
    <row r="5" customFormat="false" ht="15" hidden="false" customHeight="false" outlineLevel="0" collapsed="false">
      <c r="A5" s="23" t="n">
        <v>2</v>
      </c>
      <c r="B5" s="12" t="n">
        <v>2</v>
      </c>
      <c r="C5" s="62" t="s">
        <v>439</v>
      </c>
      <c r="D5" s="63" t="n">
        <v>0</v>
      </c>
      <c r="E5" s="63" t="n">
        <v>0</v>
      </c>
      <c r="F5" s="63" t="n">
        <v>0</v>
      </c>
      <c r="G5" s="63" t="n">
        <v>0</v>
      </c>
      <c r="H5" s="63" t="n">
        <v>1</v>
      </c>
      <c r="I5" s="63" t="n">
        <v>1</v>
      </c>
      <c r="J5" s="63" t="n">
        <v>0</v>
      </c>
      <c r="K5" s="63" t="n">
        <v>0</v>
      </c>
      <c r="L5" s="63" t="n">
        <v>0</v>
      </c>
      <c r="M5" s="63" t="n">
        <v>0</v>
      </c>
      <c r="N5" s="63" t="n">
        <v>0</v>
      </c>
      <c r="O5" s="63" t="n">
        <v>0</v>
      </c>
      <c r="P5" s="63" t="n">
        <v>0</v>
      </c>
      <c r="Q5" s="63" t="n">
        <v>0</v>
      </c>
      <c r="R5" s="63" t="n">
        <v>0</v>
      </c>
    </row>
    <row r="6" customFormat="false" ht="15" hidden="false" customHeight="false" outlineLevel="0" collapsed="false">
      <c r="A6" s="23" t="n">
        <v>3</v>
      </c>
      <c r="B6" s="12" t="n">
        <v>3</v>
      </c>
      <c r="C6" s="62" t="s">
        <v>440</v>
      </c>
      <c r="D6" s="63" t="n">
        <v>0</v>
      </c>
      <c r="E6" s="63" t="n">
        <v>0</v>
      </c>
      <c r="F6" s="63" t="n">
        <v>0</v>
      </c>
      <c r="G6" s="63" t="n">
        <v>0</v>
      </c>
      <c r="H6" s="63" t="n">
        <v>1</v>
      </c>
      <c r="I6" s="63" t="n">
        <v>1</v>
      </c>
      <c r="J6" s="63" t="n">
        <v>0</v>
      </c>
      <c r="K6" s="63" t="n">
        <v>0</v>
      </c>
      <c r="L6" s="63" t="n">
        <v>0</v>
      </c>
      <c r="M6" s="63" t="n">
        <v>0</v>
      </c>
      <c r="N6" s="63" t="n">
        <v>0</v>
      </c>
      <c r="O6" s="63" t="n">
        <v>0</v>
      </c>
      <c r="P6" s="63" t="n">
        <v>0</v>
      </c>
      <c r="Q6" s="63" t="n">
        <v>0</v>
      </c>
      <c r="R6" s="63" t="n">
        <v>0</v>
      </c>
    </row>
    <row r="7" customFormat="false" ht="15" hidden="false" customHeight="false" outlineLevel="0" collapsed="false">
      <c r="A7" s="23" t="n">
        <v>4</v>
      </c>
      <c r="B7" s="12" t="n">
        <v>4</v>
      </c>
      <c r="C7" s="62" t="s">
        <v>441</v>
      </c>
      <c r="D7" s="63" t="n">
        <v>0</v>
      </c>
      <c r="E7" s="63" t="n">
        <v>0</v>
      </c>
      <c r="F7" s="63" t="n">
        <v>0</v>
      </c>
      <c r="G7" s="63" t="n">
        <v>0</v>
      </c>
      <c r="H7" s="63" t="n">
        <v>1</v>
      </c>
      <c r="I7" s="63" t="n">
        <v>1</v>
      </c>
      <c r="J7" s="63" t="n">
        <v>0</v>
      </c>
      <c r="K7" s="63" t="n">
        <v>0</v>
      </c>
      <c r="L7" s="63" t="n">
        <v>0</v>
      </c>
      <c r="M7" s="63" t="n">
        <v>0</v>
      </c>
      <c r="N7" s="63" t="n">
        <v>0</v>
      </c>
      <c r="O7" s="63" t="n">
        <v>0</v>
      </c>
      <c r="P7" s="63" t="n">
        <v>0</v>
      </c>
      <c r="Q7" s="63" t="n">
        <v>0</v>
      </c>
      <c r="R7" s="63" t="n">
        <v>0</v>
      </c>
    </row>
    <row r="8" customFormat="false" ht="15" hidden="false" customHeight="false" outlineLevel="0" collapsed="false">
      <c r="A8" s="23" t="n">
        <v>5</v>
      </c>
      <c r="B8" s="12" t="n">
        <v>5</v>
      </c>
      <c r="C8" s="62" t="s">
        <v>442</v>
      </c>
      <c r="D8" s="63" t="n">
        <v>0</v>
      </c>
      <c r="E8" s="63" t="n">
        <v>0</v>
      </c>
      <c r="F8" s="63" t="n">
        <v>0</v>
      </c>
      <c r="G8" s="63" t="n">
        <v>0</v>
      </c>
      <c r="H8" s="63" t="n">
        <v>1</v>
      </c>
      <c r="I8" s="63" t="n">
        <v>1</v>
      </c>
      <c r="J8" s="63" t="n">
        <v>0</v>
      </c>
      <c r="K8" s="63" t="n">
        <v>0</v>
      </c>
      <c r="L8" s="63" t="n">
        <v>0</v>
      </c>
      <c r="M8" s="63" t="n">
        <v>0</v>
      </c>
      <c r="N8" s="63" t="n">
        <v>0</v>
      </c>
      <c r="O8" s="63" t="n">
        <v>0</v>
      </c>
      <c r="P8" s="63" t="n">
        <v>0</v>
      </c>
      <c r="Q8" s="63" t="n">
        <v>0</v>
      </c>
      <c r="R8" s="63" t="n">
        <v>0</v>
      </c>
    </row>
    <row r="9" customFormat="false" ht="15" hidden="false" customHeight="false" outlineLevel="0" collapsed="false">
      <c r="A9" s="23" t="n">
        <v>6</v>
      </c>
      <c r="B9" s="12" t="n">
        <v>6</v>
      </c>
      <c r="C9" s="62" t="s">
        <v>443</v>
      </c>
      <c r="D9" s="63" t="n">
        <v>0</v>
      </c>
      <c r="E9" s="63" t="n">
        <v>0</v>
      </c>
      <c r="F9" s="63" t="n">
        <v>0</v>
      </c>
      <c r="G9" s="63" t="n">
        <v>0</v>
      </c>
      <c r="H9" s="63" t="n">
        <v>1</v>
      </c>
      <c r="I9" s="63" t="n">
        <v>1</v>
      </c>
      <c r="J9" s="63" t="n">
        <v>0</v>
      </c>
      <c r="K9" s="63" t="n">
        <v>0</v>
      </c>
      <c r="L9" s="63" t="n">
        <v>0</v>
      </c>
      <c r="M9" s="63" t="n">
        <v>0</v>
      </c>
      <c r="N9" s="63" t="n">
        <v>0</v>
      </c>
      <c r="O9" s="63" t="n">
        <v>0</v>
      </c>
      <c r="P9" s="63" t="n">
        <v>0</v>
      </c>
      <c r="Q9" s="63" t="n">
        <v>0</v>
      </c>
      <c r="R9" s="63" t="n">
        <v>0</v>
      </c>
    </row>
    <row r="10" customFormat="false" ht="15" hidden="false" customHeight="false" outlineLevel="0" collapsed="false">
      <c r="A10" s="23" t="n">
        <v>7</v>
      </c>
      <c r="B10" s="12" t="n">
        <v>7</v>
      </c>
      <c r="C10" s="62" t="s">
        <v>444</v>
      </c>
      <c r="D10" s="63" t="n">
        <v>0</v>
      </c>
      <c r="E10" s="63" t="n">
        <v>0</v>
      </c>
      <c r="F10" s="63" t="n">
        <v>0</v>
      </c>
      <c r="G10" s="63" t="n">
        <v>0</v>
      </c>
      <c r="H10" s="63" t="n">
        <v>1</v>
      </c>
      <c r="I10" s="63" t="n">
        <v>1</v>
      </c>
      <c r="J10" s="63" t="n">
        <v>0</v>
      </c>
      <c r="K10" s="63" t="n">
        <v>0</v>
      </c>
      <c r="L10" s="63" t="n">
        <v>0</v>
      </c>
      <c r="M10" s="63" t="n">
        <v>0</v>
      </c>
      <c r="N10" s="63" t="n">
        <v>0</v>
      </c>
      <c r="O10" s="63" t="n">
        <v>0</v>
      </c>
      <c r="P10" s="63" t="n">
        <v>0</v>
      </c>
      <c r="Q10" s="63" t="n">
        <v>0</v>
      </c>
      <c r="R10" s="63" t="n">
        <v>0</v>
      </c>
    </row>
    <row r="11" customFormat="false" ht="15" hidden="false" customHeight="false" outlineLevel="0" collapsed="false">
      <c r="A11" s="23" t="n">
        <v>8</v>
      </c>
      <c r="B11" s="12" t="n">
        <v>8</v>
      </c>
      <c r="C11" s="62" t="s">
        <v>445</v>
      </c>
      <c r="D11" s="63" t="n">
        <v>0</v>
      </c>
      <c r="E11" s="63" t="n">
        <v>0</v>
      </c>
      <c r="F11" s="63" t="n">
        <v>0</v>
      </c>
      <c r="G11" s="63" t="n">
        <v>0</v>
      </c>
      <c r="H11" s="63" t="n">
        <v>1</v>
      </c>
      <c r="I11" s="63" t="n">
        <v>1</v>
      </c>
      <c r="J11" s="63" t="n">
        <v>0</v>
      </c>
      <c r="K11" s="63" t="n">
        <v>0</v>
      </c>
      <c r="L11" s="63" t="n">
        <v>0</v>
      </c>
      <c r="M11" s="63" t="n">
        <v>0</v>
      </c>
      <c r="N11" s="63" t="n">
        <v>0</v>
      </c>
      <c r="O11" s="63" t="n">
        <v>0</v>
      </c>
      <c r="P11" s="63" t="n">
        <v>0</v>
      </c>
      <c r="Q11" s="63" t="n">
        <v>0</v>
      </c>
      <c r="R11" s="63" t="n">
        <v>0</v>
      </c>
    </row>
    <row r="12" customFormat="false" ht="15" hidden="false" customHeight="false" outlineLevel="0" collapsed="false">
      <c r="A12" s="23" t="n">
        <v>9</v>
      </c>
      <c r="B12" s="12" t="n">
        <v>9</v>
      </c>
      <c r="C12" s="62" t="s">
        <v>446</v>
      </c>
      <c r="D12" s="63" t="n">
        <v>0</v>
      </c>
      <c r="E12" s="63" t="n">
        <v>0</v>
      </c>
      <c r="F12" s="63" t="n">
        <v>0</v>
      </c>
      <c r="G12" s="63" t="n">
        <v>0</v>
      </c>
      <c r="H12" s="63" t="n">
        <v>1</v>
      </c>
      <c r="I12" s="63" t="n">
        <v>1</v>
      </c>
      <c r="J12" s="63" t="n">
        <v>0</v>
      </c>
      <c r="K12" s="63" t="n">
        <v>0</v>
      </c>
      <c r="L12" s="63" t="n">
        <v>0</v>
      </c>
      <c r="M12" s="63" t="n">
        <v>0</v>
      </c>
      <c r="N12" s="63" t="n">
        <v>0</v>
      </c>
      <c r="O12" s="63" t="n">
        <v>0</v>
      </c>
      <c r="P12" s="63" t="n">
        <v>0</v>
      </c>
      <c r="Q12" s="63" t="n">
        <v>0</v>
      </c>
      <c r="R12" s="63" t="n">
        <v>0</v>
      </c>
    </row>
    <row r="13" customFormat="false" ht="15" hidden="false" customHeight="false" outlineLevel="0" collapsed="false">
      <c r="A13" s="23" t="n">
        <v>10</v>
      </c>
      <c r="B13" s="12" t="n">
        <v>10</v>
      </c>
      <c r="C13" s="62" t="s">
        <v>447</v>
      </c>
      <c r="D13" s="63" t="n">
        <v>0</v>
      </c>
      <c r="E13" s="63" t="n">
        <v>0</v>
      </c>
      <c r="F13" s="63" t="n">
        <v>0</v>
      </c>
      <c r="G13" s="63" t="n">
        <v>0</v>
      </c>
      <c r="H13" s="63" t="n">
        <v>1</v>
      </c>
      <c r="I13" s="63" t="n">
        <v>1</v>
      </c>
      <c r="J13" s="63" t="n">
        <v>0</v>
      </c>
      <c r="K13" s="63" t="n">
        <v>0</v>
      </c>
      <c r="L13" s="63" t="n">
        <v>0</v>
      </c>
      <c r="M13" s="63" t="n">
        <v>0</v>
      </c>
      <c r="N13" s="63" t="n">
        <v>0</v>
      </c>
      <c r="O13" s="63" t="n">
        <v>0</v>
      </c>
      <c r="P13" s="63" t="n">
        <v>0</v>
      </c>
      <c r="Q13" s="63" t="n">
        <v>0</v>
      </c>
      <c r="R13" s="63" t="n">
        <v>0</v>
      </c>
    </row>
    <row r="14" customFormat="false" ht="15" hidden="false" customHeight="false" outlineLevel="0" collapsed="false">
      <c r="A14" s="23" t="n">
        <v>11</v>
      </c>
      <c r="B14" s="12" t="n">
        <v>11</v>
      </c>
      <c r="C14" s="62" t="s">
        <v>448</v>
      </c>
      <c r="D14" s="63" t="n">
        <v>0</v>
      </c>
      <c r="E14" s="63" t="n">
        <v>0</v>
      </c>
      <c r="F14" s="63" t="n">
        <v>0</v>
      </c>
      <c r="G14" s="63" t="n">
        <v>0</v>
      </c>
      <c r="H14" s="63" t="n">
        <v>1</v>
      </c>
      <c r="I14" s="63" t="n">
        <v>1</v>
      </c>
      <c r="J14" s="63" t="n">
        <v>0</v>
      </c>
      <c r="K14" s="63" t="n">
        <v>0</v>
      </c>
      <c r="L14" s="63" t="n">
        <v>0</v>
      </c>
      <c r="M14" s="63" t="n">
        <v>0</v>
      </c>
      <c r="N14" s="63" t="n">
        <v>0</v>
      </c>
      <c r="O14" s="63" t="n">
        <v>0</v>
      </c>
      <c r="P14" s="63" t="n">
        <v>0</v>
      </c>
      <c r="Q14" s="63" t="n">
        <v>0</v>
      </c>
      <c r="R14" s="63" t="n">
        <v>0</v>
      </c>
    </row>
    <row r="15" customFormat="false" ht="15" hidden="false" customHeight="false" outlineLevel="0" collapsed="false">
      <c r="A15" s="23" t="n">
        <v>12</v>
      </c>
      <c r="B15" s="12" t="n">
        <v>12</v>
      </c>
      <c r="C15" s="62" t="s">
        <v>449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1</v>
      </c>
      <c r="I15" s="63" t="n">
        <v>1</v>
      </c>
      <c r="J15" s="63" t="n">
        <v>0</v>
      </c>
      <c r="K15" s="63" t="n">
        <v>0</v>
      </c>
      <c r="L15" s="63" t="n">
        <v>0</v>
      </c>
      <c r="M15" s="63" t="n">
        <v>0</v>
      </c>
      <c r="N15" s="63" t="n">
        <v>0</v>
      </c>
      <c r="O15" s="63" t="n">
        <v>0</v>
      </c>
      <c r="P15" s="63" t="n">
        <v>0</v>
      </c>
      <c r="Q15" s="63" t="n">
        <v>0</v>
      </c>
      <c r="R15" s="63" t="n">
        <v>0</v>
      </c>
    </row>
    <row r="16" customFormat="false" ht="15" hidden="false" customHeight="false" outlineLevel="0" collapsed="false">
      <c r="A16" s="23" t="n">
        <v>13</v>
      </c>
      <c r="B16" s="12" t="n">
        <v>13</v>
      </c>
      <c r="C16" s="62" t="s">
        <v>450</v>
      </c>
      <c r="D16" s="63" t="n">
        <v>0</v>
      </c>
      <c r="E16" s="63" t="n">
        <v>0</v>
      </c>
      <c r="F16" s="63" t="n">
        <v>0</v>
      </c>
      <c r="G16" s="63" t="n">
        <v>0</v>
      </c>
      <c r="H16" s="63" t="n">
        <v>1</v>
      </c>
      <c r="I16" s="63" t="n">
        <v>1</v>
      </c>
      <c r="J16" s="63" t="n">
        <v>0</v>
      </c>
      <c r="K16" s="63" t="n">
        <v>0</v>
      </c>
      <c r="L16" s="63" t="n">
        <v>0</v>
      </c>
      <c r="M16" s="63" t="n">
        <v>0</v>
      </c>
      <c r="N16" s="63" t="n">
        <v>0</v>
      </c>
      <c r="O16" s="63" t="n">
        <v>0</v>
      </c>
      <c r="P16" s="63" t="n">
        <v>0</v>
      </c>
      <c r="Q16" s="63" t="n">
        <v>0</v>
      </c>
      <c r="R16" s="63" t="n">
        <v>0</v>
      </c>
    </row>
    <row r="17" customFormat="false" ht="15" hidden="false" customHeight="false" outlineLevel="0" collapsed="false">
      <c r="A17" s="23" t="n">
        <v>14</v>
      </c>
      <c r="B17" s="12" t="n">
        <v>14</v>
      </c>
      <c r="C17" s="62" t="s">
        <v>451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1</v>
      </c>
      <c r="I17" s="63" t="n">
        <v>1</v>
      </c>
      <c r="J17" s="63" t="n">
        <v>0</v>
      </c>
      <c r="K17" s="63" t="n">
        <v>0</v>
      </c>
      <c r="L17" s="63" t="n">
        <v>0</v>
      </c>
      <c r="M17" s="63" t="n">
        <v>0</v>
      </c>
      <c r="N17" s="63" t="n">
        <v>0</v>
      </c>
      <c r="O17" s="63" t="n">
        <v>0</v>
      </c>
      <c r="P17" s="63" t="n">
        <v>0</v>
      </c>
      <c r="Q17" s="63" t="n">
        <v>0</v>
      </c>
      <c r="R17" s="63" t="n">
        <v>0</v>
      </c>
    </row>
    <row r="18" customFormat="false" ht="15" hidden="false" customHeight="false" outlineLevel="0" collapsed="false">
      <c r="A18" s="23" t="n">
        <v>15</v>
      </c>
      <c r="B18" s="12" t="n">
        <v>15</v>
      </c>
      <c r="C18" s="62" t="s">
        <v>452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1</v>
      </c>
      <c r="I18" s="63" t="n">
        <v>1</v>
      </c>
      <c r="J18" s="63" t="n">
        <v>0</v>
      </c>
      <c r="K18" s="63" t="n">
        <v>0</v>
      </c>
      <c r="L18" s="63" t="n">
        <v>0</v>
      </c>
      <c r="M18" s="63" t="n">
        <v>0</v>
      </c>
      <c r="N18" s="63" t="n">
        <v>0</v>
      </c>
      <c r="O18" s="63" t="n">
        <v>0</v>
      </c>
      <c r="P18" s="63" t="n">
        <v>0</v>
      </c>
      <c r="Q18" s="63" t="n">
        <v>0</v>
      </c>
      <c r="R18" s="63" t="n">
        <v>0</v>
      </c>
    </row>
    <row r="19" customFormat="false" ht="15" hidden="false" customHeight="false" outlineLevel="0" collapsed="false">
      <c r="A19" s="23" t="n">
        <v>16</v>
      </c>
      <c r="B19" s="12" t="n">
        <v>16</v>
      </c>
      <c r="C19" s="62" t="s">
        <v>453</v>
      </c>
      <c r="D19" s="63" t="n">
        <v>0</v>
      </c>
      <c r="E19" s="63" t="n">
        <v>0</v>
      </c>
      <c r="F19" s="63" t="n">
        <v>0</v>
      </c>
      <c r="G19" s="63" t="n">
        <v>0</v>
      </c>
      <c r="H19" s="63" t="n">
        <v>1</v>
      </c>
      <c r="I19" s="63" t="n">
        <v>1</v>
      </c>
      <c r="J19" s="63" t="n">
        <v>0</v>
      </c>
      <c r="K19" s="63" t="n">
        <v>0</v>
      </c>
      <c r="L19" s="63" t="n">
        <v>0</v>
      </c>
      <c r="M19" s="63" t="n">
        <v>0</v>
      </c>
      <c r="N19" s="63" t="n">
        <v>0</v>
      </c>
      <c r="O19" s="63" t="n">
        <v>0</v>
      </c>
      <c r="P19" s="63" t="n">
        <v>0</v>
      </c>
      <c r="Q19" s="63" t="n">
        <v>0</v>
      </c>
      <c r="R19" s="63" t="n">
        <v>0</v>
      </c>
    </row>
    <row r="20" customFormat="false" ht="15" hidden="false" customHeight="false" outlineLevel="0" collapsed="false">
      <c r="A20" s="23" t="n">
        <v>17</v>
      </c>
      <c r="B20" s="12" t="n">
        <v>17</v>
      </c>
      <c r="C20" s="62" t="s">
        <v>454</v>
      </c>
      <c r="D20" s="63" t="n">
        <v>0</v>
      </c>
      <c r="E20" s="63" t="n">
        <v>0</v>
      </c>
      <c r="F20" s="63" t="n">
        <v>0</v>
      </c>
      <c r="G20" s="63" t="n">
        <v>0</v>
      </c>
      <c r="H20" s="63" t="n">
        <v>1</v>
      </c>
      <c r="I20" s="63" t="n">
        <v>1</v>
      </c>
      <c r="J20" s="63" t="n">
        <v>0</v>
      </c>
      <c r="K20" s="63" t="n">
        <v>0</v>
      </c>
      <c r="L20" s="63" t="n">
        <v>0</v>
      </c>
      <c r="M20" s="63" t="n">
        <v>0</v>
      </c>
      <c r="N20" s="63" t="n">
        <v>0</v>
      </c>
      <c r="O20" s="63" t="n">
        <v>0</v>
      </c>
      <c r="P20" s="63" t="n">
        <v>0</v>
      </c>
      <c r="Q20" s="63" t="n">
        <v>0</v>
      </c>
      <c r="R20" s="63" t="n">
        <v>0</v>
      </c>
    </row>
    <row r="21" customFormat="false" ht="15" hidden="false" customHeight="false" outlineLevel="0" collapsed="false">
      <c r="A21" s="23" t="n">
        <v>18</v>
      </c>
      <c r="B21" s="12" t="n">
        <v>18</v>
      </c>
      <c r="C21" s="62" t="s">
        <v>455</v>
      </c>
      <c r="D21" s="63" t="n">
        <v>1</v>
      </c>
      <c r="E21" s="63" t="n">
        <v>1</v>
      </c>
      <c r="F21" s="63" t="n">
        <v>0</v>
      </c>
      <c r="G21" s="63" t="n">
        <v>0</v>
      </c>
      <c r="H21" s="63" t="n">
        <v>0</v>
      </c>
      <c r="I21" s="63" t="n">
        <v>0</v>
      </c>
      <c r="J21" s="63" t="n">
        <v>0</v>
      </c>
      <c r="K21" s="63" t="n">
        <v>0</v>
      </c>
      <c r="L21" s="63" t="n">
        <v>0</v>
      </c>
      <c r="M21" s="63" t="n">
        <v>0</v>
      </c>
      <c r="N21" s="63" t="n">
        <v>0</v>
      </c>
      <c r="O21" s="63" t="n">
        <v>0</v>
      </c>
      <c r="P21" s="63" t="n">
        <v>0</v>
      </c>
      <c r="Q21" s="63" t="n">
        <v>0</v>
      </c>
      <c r="R21" s="63" t="n">
        <v>0</v>
      </c>
    </row>
    <row r="22" customFormat="false" ht="15" hidden="false" customHeight="false" outlineLevel="0" collapsed="false">
      <c r="A22" s="23" t="n">
        <v>19</v>
      </c>
      <c r="B22" s="12" t="n">
        <v>19</v>
      </c>
      <c r="C22" s="62" t="s">
        <v>456</v>
      </c>
      <c r="D22" s="63" t="n">
        <v>0</v>
      </c>
      <c r="E22" s="63" t="n">
        <v>0</v>
      </c>
      <c r="F22" s="63" t="n">
        <v>0</v>
      </c>
      <c r="G22" s="63" t="n">
        <v>0</v>
      </c>
      <c r="H22" s="63" t="n">
        <v>0</v>
      </c>
      <c r="I22" s="63" t="n">
        <v>0</v>
      </c>
      <c r="J22" s="63" t="n">
        <v>1</v>
      </c>
      <c r="K22" s="63" t="n">
        <v>0</v>
      </c>
      <c r="L22" s="63" t="n">
        <v>0</v>
      </c>
      <c r="M22" s="63" t="n">
        <v>0</v>
      </c>
      <c r="N22" s="63" t="n">
        <v>0</v>
      </c>
      <c r="O22" s="63" t="n">
        <v>0</v>
      </c>
      <c r="P22" s="63" t="n">
        <v>0</v>
      </c>
      <c r="Q22" s="63" t="n">
        <v>0</v>
      </c>
      <c r="R22" s="63" t="n">
        <v>0</v>
      </c>
    </row>
    <row r="23" customFormat="false" ht="15" hidden="false" customHeight="false" outlineLevel="0" collapsed="false">
      <c r="A23" s="23" t="n">
        <v>20</v>
      </c>
      <c r="B23" s="12" t="n">
        <v>20</v>
      </c>
      <c r="C23" s="62" t="s">
        <v>457</v>
      </c>
      <c r="D23" s="63" t="n">
        <v>0</v>
      </c>
      <c r="E23" s="63" t="n">
        <v>0</v>
      </c>
      <c r="F23" s="63" t="n">
        <v>1</v>
      </c>
      <c r="G23" s="63" t="n">
        <v>1</v>
      </c>
      <c r="H23" s="63" t="n">
        <v>0</v>
      </c>
      <c r="I23" s="63" t="n">
        <v>0</v>
      </c>
      <c r="J23" s="63" t="n">
        <v>0</v>
      </c>
      <c r="K23" s="63" t="n">
        <v>0</v>
      </c>
      <c r="L23" s="63" t="n">
        <v>0</v>
      </c>
      <c r="M23" s="63" t="n">
        <v>0</v>
      </c>
      <c r="N23" s="63" t="n">
        <v>0</v>
      </c>
      <c r="O23" s="63" t="n">
        <v>0</v>
      </c>
      <c r="P23" s="63" t="n">
        <v>0</v>
      </c>
      <c r="Q23" s="63" t="n">
        <v>0</v>
      </c>
      <c r="R23" s="63" t="n">
        <v>0</v>
      </c>
    </row>
    <row r="24" customFormat="false" ht="15" hidden="false" customHeight="false" outlineLevel="0" collapsed="false">
      <c r="A24" s="23" t="n">
        <v>21</v>
      </c>
      <c r="B24" s="12" t="n">
        <v>21</v>
      </c>
      <c r="C24" s="62" t="s">
        <v>458</v>
      </c>
      <c r="D24" s="63" t="n">
        <v>0</v>
      </c>
      <c r="E24" s="63" t="n">
        <v>0</v>
      </c>
      <c r="F24" s="63" t="n">
        <v>1</v>
      </c>
      <c r="G24" s="63" t="n">
        <v>1</v>
      </c>
      <c r="H24" s="63" t="n">
        <v>0</v>
      </c>
      <c r="I24" s="63" t="n">
        <v>0</v>
      </c>
      <c r="J24" s="63" t="n">
        <v>1</v>
      </c>
      <c r="K24" s="63" t="n">
        <v>0</v>
      </c>
      <c r="L24" s="63" t="n">
        <v>0</v>
      </c>
      <c r="M24" s="63" t="n">
        <v>0</v>
      </c>
      <c r="N24" s="63" t="n">
        <v>0</v>
      </c>
      <c r="O24" s="63" t="n">
        <v>0</v>
      </c>
      <c r="P24" s="63" t="n">
        <v>0</v>
      </c>
      <c r="Q24" s="63" t="n">
        <v>0</v>
      </c>
      <c r="R24" s="63" t="n">
        <v>0</v>
      </c>
    </row>
    <row r="25" customFormat="false" ht="15" hidden="false" customHeight="false" outlineLevel="0" collapsed="false">
      <c r="A25" s="23" t="n">
        <v>22</v>
      </c>
      <c r="B25" s="12" t="n">
        <v>22</v>
      </c>
      <c r="C25" s="62" t="s">
        <v>459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0</v>
      </c>
      <c r="J25" s="63" t="n">
        <v>0</v>
      </c>
      <c r="K25" s="63" t="n">
        <v>1</v>
      </c>
      <c r="L25" s="63" t="n">
        <v>0</v>
      </c>
      <c r="M25" s="63" t="n">
        <v>0</v>
      </c>
      <c r="N25" s="63" t="n">
        <v>0</v>
      </c>
      <c r="O25" s="63" t="n">
        <v>0</v>
      </c>
      <c r="P25" s="63" t="n">
        <v>0</v>
      </c>
      <c r="Q25" s="63" t="n">
        <v>0</v>
      </c>
      <c r="R25" s="63" t="n">
        <v>0</v>
      </c>
    </row>
    <row r="26" customFormat="false" ht="15" hidden="false" customHeight="false" outlineLevel="0" collapsed="false">
      <c r="A26" s="23" t="n">
        <v>23</v>
      </c>
      <c r="B26" s="12" t="n">
        <v>23</v>
      </c>
      <c r="C26" s="62" t="s">
        <v>460</v>
      </c>
      <c r="D26" s="63" t="n">
        <v>1</v>
      </c>
      <c r="E26" s="63" t="n">
        <v>1</v>
      </c>
      <c r="F26" s="63" t="n">
        <v>1</v>
      </c>
      <c r="G26" s="63" t="n">
        <v>1</v>
      </c>
      <c r="H26" s="63" t="n">
        <v>1</v>
      </c>
      <c r="I26" s="63" t="n">
        <v>1</v>
      </c>
      <c r="J26" s="63" t="n">
        <v>1</v>
      </c>
      <c r="K26" s="63" t="n">
        <v>1</v>
      </c>
      <c r="L26" s="63" t="n">
        <v>1</v>
      </c>
      <c r="M26" s="63" t="n">
        <v>1</v>
      </c>
      <c r="N26" s="63" t="n">
        <v>1</v>
      </c>
      <c r="O26" s="63" t="n">
        <v>1</v>
      </c>
      <c r="P26" s="63" t="n">
        <v>1</v>
      </c>
      <c r="Q26" s="63" t="n">
        <v>1</v>
      </c>
      <c r="R26" s="63" t="n">
        <v>1</v>
      </c>
    </row>
    <row r="27" customFormat="false" ht="15" hidden="false" customHeight="false" outlineLevel="0" collapsed="false">
      <c r="A27" s="23" t="n">
        <v>24</v>
      </c>
      <c r="B27" s="12" t="n">
        <v>24</v>
      </c>
      <c r="C27" s="62" t="s">
        <v>461</v>
      </c>
      <c r="D27" s="63" t="n">
        <v>1</v>
      </c>
      <c r="E27" s="63" t="n">
        <v>1</v>
      </c>
      <c r="F27" s="63" t="n">
        <v>1</v>
      </c>
      <c r="G27" s="63" t="n">
        <v>1</v>
      </c>
      <c r="H27" s="63" t="n">
        <v>1</v>
      </c>
      <c r="I27" s="63" t="n">
        <v>1</v>
      </c>
      <c r="J27" s="63" t="n">
        <v>1</v>
      </c>
      <c r="K27" s="63" t="n">
        <v>1</v>
      </c>
      <c r="L27" s="63" t="n">
        <v>1</v>
      </c>
      <c r="M27" s="63" t="n">
        <v>1</v>
      </c>
      <c r="N27" s="63" t="n">
        <v>1</v>
      </c>
      <c r="O27" s="63" t="n">
        <v>1</v>
      </c>
      <c r="P27" s="63" t="n">
        <v>1</v>
      </c>
      <c r="Q27" s="63" t="n">
        <v>1</v>
      </c>
      <c r="R27" s="63" t="n">
        <v>1</v>
      </c>
    </row>
    <row r="28" customFormat="false" ht="15" hidden="false" customHeight="false" outlineLevel="0" collapsed="false">
      <c r="A28" s="23" t="n">
        <v>25</v>
      </c>
      <c r="B28" s="12" t="n">
        <v>25</v>
      </c>
      <c r="C28" s="62" t="s">
        <v>462</v>
      </c>
      <c r="D28" s="63" t="n">
        <v>1</v>
      </c>
      <c r="E28" s="63" t="n">
        <v>1</v>
      </c>
      <c r="F28" s="63" t="n">
        <v>1</v>
      </c>
      <c r="G28" s="63" t="n">
        <v>1</v>
      </c>
      <c r="H28" s="63" t="n">
        <v>1</v>
      </c>
      <c r="I28" s="63" t="n">
        <v>1</v>
      </c>
      <c r="J28" s="63" t="n">
        <v>1</v>
      </c>
      <c r="K28" s="63" t="n">
        <v>1</v>
      </c>
      <c r="L28" s="63" t="n">
        <v>1</v>
      </c>
      <c r="M28" s="63" t="n">
        <v>1</v>
      </c>
      <c r="N28" s="63" t="n">
        <v>1</v>
      </c>
      <c r="O28" s="63" t="n">
        <v>1</v>
      </c>
      <c r="P28" s="63" t="n">
        <v>1</v>
      </c>
      <c r="Q28" s="63" t="n">
        <v>1</v>
      </c>
      <c r="R28" s="63" t="n">
        <v>1</v>
      </c>
    </row>
    <row r="29" customFormat="false" ht="15" hidden="false" customHeight="false" outlineLevel="0" collapsed="false">
      <c r="A29" s="23" t="n">
        <v>26</v>
      </c>
      <c r="B29" s="12" t="n">
        <v>26</v>
      </c>
      <c r="C29" s="62" t="s">
        <v>463</v>
      </c>
      <c r="D29" s="63" t="n">
        <v>1</v>
      </c>
      <c r="E29" s="63" t="n">
        <v>1</v>
      </c>
      <c r="F29" s="63" t="n">
        <v>1</v>
      </c>
      <c r="G29" s="63" t="n">
        <v>1</v>
      </c>
      <c r="H29" s="63" t="n">
        <v>1</v>
      </c>
      <c r="I29" s="63" t="n">
        <v>1</v>
      </c>
      <c r="J29" s="63" t="n">
        <v>1</v>
      </c>
      <c r="K29" s="63" t="n">
        <v>1</v>
      </c>
      <c r="L29" s="63" t="n">
        <v>1</v>
      </c>
      <c r="M29" s="63" t="n">
        <v>1</v>
      </c>
      <c r="N29" s="63" t="n">
        <v>1</v>
      </c>
      <c r="O29" s="63" t="n">
        <v>1</v>
      </c>
      <c r="P29" s="63" t="n">
        <v>1</v>
      </c>
      <c r="Q29" s="63" t="n">
        <v>1</v>
      </c>
      <c r="R29" s="63" t="n">
        <v>1</v>
      </c>
    </row>
    <row r="30" customFormat="false" ht="15" hidden="false" customHeight="false" outlineLevel="0" collapsed="false">
      <c r="A30" s="23" t="n">
        <v>27</v>
      </c>
      <c r="B30" s="12" t="n">
        <v>27</v>
      </c>
      <c r="C30" s="62" t="s">
        <v>464</v>
      </c>
      <c r="D30" s="63" t="n">
        <v>1</v>
      </c>
      <c r="E30" s="63" t="n">
        <v>1</v>
      </c>
      <c r="F30" s="63" t="n">
        <v>1</v>
      </c>
      <c r="G30" s="63" t="n">
        <v>1</v>
      </c>
      <c r="H30" s="63" t="n">
        <v>1</v>
      </c>
      <c r="I30" s="63" t="n">
        <v>1</v>
      </c>
      <c r="J30" s="63" t="n">
        <v>1</v>
      </c>
      <c r="K30" s="63" t="n">
        <v>1</v>
      </c>
      <c r="L30" s="63" t="n">
        <v>1</v>
      </c>
      <c r="M30" s="63" t="n">
        <v>1</v>
      </c>
      <c r="N30" s="63" t="n">
        <v>1</v>
      </c>
      <c r="O30" s="63" t="n">
        <v>1</v>
      </c>
      <c r="P30" s="63" t="n">
        <v>1</v>
      </c>
      <c r="Q30" s="63" t="n">
        <v>1</v>
      </c>
      <c r="R30" s="63" t="n">
        <v>1</v>
      </c>
    </row>
    <row r="31" customFormat="false" ht="15" hidden="false" customHeight="false" outlineLevel="0" collapsed="false">
      <c r="A31" s="23" t="n">
        <v>28</v>
      </c>
      <c r="B31" s="12" t="n">
        <v>28</v>
      </c>
      <c r="C31" s="62" t="s">
        <v>465</v>
      </c>
      <c r="D31" s="63" t="n">
        <v>1</v>
      </c>
      <c r="E31" s="63" t="n">
        <v>1</v>
      </c>
      <c r="F31" s="63" t="n">
        <v>1</v>
      </c>
      <c r="G31" s="63" t="n">
        <v>1</v>
      </c>
      <c r="H31" s="63" t="n">
        <v>1</v>
      </c>
      <c r="I31" s="63" t="n">
        <v>1</v>
      </c>
      <c r="J31" s="63" t="n">
        <v>1</v>
      </c>
      <c r="K31" s="63" t="n">
        <v>1</v>
      </c>
      <c r="L31" s="63" t="n">
        <v>1</v>
      </c>
      <c r="M31" s="63" t="n">
        <v>1</v>
      </c>
      <c r="N31" s="63" t="n">
        <v>1</v>
      </c>
      <c r="O31" s="63" t="n">
        <v>1</v>
      </c>
      <c r="P31" s="63" t="n">
        <v>1</v>
      </c>
      <c r="Q31" s="63" t="n">
        <v>1</v>
      </c>
      <c r="R31" s="63" t="n">
        <v>1</v>
      </c>
    </row>
    <row r="32" customFormat="false" ht="15" hidden="false" customHeight="false" outlineLevel="0" collapsed="false">
      <c r="A32" s="23" t="n">
        <v>29</v>
      </c>
      <c r="B32" s="12" t="n">
        <v>29</v>
      </c>
      <c r="C32" s="62" t="s">
        <v>466</v>
      </c>
      <c r="D32" s="63" t="n">
        <v>1</v>
      </c>
      <c r="E32" s="63" t="n">
        <v>1</v>
      </c>
      <c r="F32" s="63" t="n">
        <v>1</v>
      </c>
      <c r="G32" s="63" t="n">
        <v>1</v>
      </c>
      <c r="H32" s="63" t="n">
        <v>1</v>
      </c>
      <c r="I32" s="63" t="n">
        <v>1</v>
      </c>
      <c r="J32" s="63" t="n">
        <v>1</v>
      </c>
      <c r="K32" s="63" t="n">
        <v>1</v>
      </c>
      <c r="L32" s="63" t="n">
        <v>1</v>
      </c>
      <c r="M32" s="63" t="n">
        <v>1</v>
      </c>
      <c r="N32" s="63" t="n">
        <v>1</v>
      </c>
      <c r="O32" s="63" t="n">
        <v>1</v>
      </c>
      <c r="P32" s="63" t="n">
        <v>1</v>
      </c>
      <c r="Q32" s="63" t="n">
        <v>1</v>
      </c>
      <c r="R32" s="63" t="n">
        <v>1</v>
      </c>
    </row>
    <row r="33" customFormat="false" ht="15" hidden="false" customHeight="false" outlineLevel="0" collapsed="false">
      <c r="A33" s="23" t="n">
        <v>30</v>
      </c>
      <c r="B33" s="12" t="n">
        <v>30</v>
      </c>
      <c r="C33" s="62" t="s">
        <v>467</v>
      </c>
      <c r="D33" s="63" t="n">
        <v>1</v>
      </c>
      <c r="E33" s="63" t="n">
        <v>1</v>
      </c>
      <c r="F33" s="63" t="n">
        <v>1</v>
      </c>
      <c r="G33" s="63" t="n">
        <v>1</v>
      </c>
      <c r="H33" s="63" t="n">
        <v>1</v>
      </c>
      <c r="I33" s="63" t="n">
        <v>1</v>
      </c>
      <c r="J33" s="63" t="n">
        <v>1</v>
      </c>
      <c r="K33" s="63" t="n">
        <v>1</v>
      </c>
      <c r="L33" s="63" t="n">
        <v>1</v>
      </c>
      <c r="M33" s="63" t="n">
        <v>1</v>
      </c>
      <c r="N33" s="63" t="n">
        <v>1</v>
      </c>
      <c r="O33" s="63" t="n">
        <v>1</v>
      </c>
      <c r="P33" s="63" t="n">
        <v>1</v>
      </c>
      <c r="Q33" s="63" t="n">
        <v>1</v>
      </c>
      <c r="R33" s="63" t="n">
        <v>1</v>
      </c>
    </row>
    <row r="34" customFormat="false" ht="15" hidden="false" customHeight="false" outlineLevel="0" collapsed="false">
      <c r="A34" s="23" t="n">
        <v>31</v>
      </c>
      <c r="B34" s="12" t="n">
        <v>31</v>
      </c>
      <c r="C34" s="62" t="s">
        <v>468</v>
      </c>
      <c r="D34" s="63" t="n">
        <v>1</v>
      </c>
      <c r="E34" s="63" t="n">
        <v>1</v>
      </c>
      <c r="F34" s="63" t="n">
        <v>1</v>
      </c>
      <c r="G34" s="63" t="n">
        <v>1</v>
      </c>
      <c r="H34" s="63" t="n">
        <v>1</v>
      </c>
      <c r="I34" s="63" t="n">
        <v>1</v>
      </c>
      <c r="J34" s="63" t="n">
        <v>1</v>
      </c>
      <c r="K34" s="63" t="n">
        <v>1</v>
      </c>
      <c r="L34" s="63" t="n">
        <v>1</v>
      </c>
      <c r="M34" s="63" t="n">
        <v>1</v>
      </c>
      <c r="N34" s="63" t="n">
        <v>1</v>
      </c>
      <c r="O34" s="63" t="n">
        <v>1</v>
      </c>
      <c r="P34" s="63" t="n">
        <v>1</v>
      </c>
      <c r="Q34" s="63" t="n">
        <v>1</v>
      </c>
      <c r="R34" s="63" t="n">
        <v>1</v>
      </c>
    </row>
    <row r="35" customFormat="false" ht="15" hidden="false" customHeight="false" outlineLevel="0" collapsed="false">
      <c r="A35" s="23" t="n">
        <v>32</v>
      </c>
      <c r="B35" s="12" t="n">
        <v>32</v>
      </c>
      <c r="C35" s="62" t="s">
        <v>469</v>
      </c>
      <c r="D35" s="63" t="n">
        <v>1</v>
      </c>
      <c r="E35" s="63" t="n">
        <v>1</v>
      </c>
      <c r="F35" s="63" t="n">
        <v>0</v>
      </c>
      <c r="G35" s="63" t="n">
        <v>0</v>
      </c>
      <c r="H35" s="63" t="n">
        <v>1</v>
      </c>
      <c r="I35" s="63" t="n">
        <v>1</v>
      </c>
      <c r="J35" s="63" t="n">
        <v>0</v>
      </c>
      <c r="K35" s="63" t="n">
        <v>0</v>
      </c>
      <c r="L35" s="63" t="n">
        <v>0</v>
      </c>
      <c r="M35" s="63" t="n">
        <v>0</v>
      </c>
      <c r="N35" s="63" t="n">
        <v>0</v>
      </c>
      <c r="O35" s="63" t="n">
        <v>0</v>
      </c>
      <c r="P35" s="63" t="n">
        <v>0</v>
      </c>
      <c r="Q35" s="63" t="n">
        <v>0</v>
      </c>
      <c r="R35" s="63" t="n">
        <v>0</v>
      </c>
    </row>
    <row r="36" customFormat="false" ht="15" hidden="false" customHeight="false" outlineLevel="0" collapsed="false">
      <c r="A36" s="23" t="n">
        <v>33</v>
      </c>
      <c r="B36" s="12" t="n">
        <v>33</v>
      </c>
      <c r="C36" s="62" t="s">
        <v>470</v>
      </c>
      <c r="D36" s="63" t="n">
        <v>0</v>
      </c>
      <c r="E36" s="63" t="n">
        <v>0</v>
      </c>
      <c r="F36" s="63" t="n">
        <v>0</v>
      </c>
      <c r="G36" s="63" t="n">
        <v>0</v>
      </c>
      <c r="H36" s="63" t="n">
        <v>1</v>
      </c>
      <c r="I36" s="63" t="n">
        <v>1</v>
      </c>
      <c r="J36" s="63" t="n">
        <v>0</v>
      </c>
      <c r="K36" s="63" t="n">
        <v>0</v>
      </c>
      <c r="L36" s="63" t="n">
        <v>0</v>
      </c>
      <c r="M36" s="63" t="n">
        <v>0</v>
      </c>
      <c r="N36" s="63" t="n">
        <v>0</v>
      </c>
      <c r="O36" s="63" t="n">
        <v>0</v>
      </c>
      <c r="P36" s="63" t="n">
        <v>0</v>
      </c>
      <c r="Q36" s="63" t="n">
        <v>0</v>
      </c>
      <c r="R36" s="63" t="n">
        <v>0</v>
      </c>
    </row>
    <row r="37" customFormat="false" ht="15" hidden="false" customHeight="false" outlineLevel="0" collapsed="false">
      <c r="A37" s="23" t="n">
        <v>34</v>
      </c>
      <c r="B37" s="12" t="n">
        <v>34</v>
      </c>
      <c r="C37" s="62" t="s">
        <v>471</v>
      </c>
      <c r="D37" s="63" t="n">
        <v>0</v>
      </c>
      <c r="E37" s="63" t="n">
        <v>0</v>
      </c>
      <c r="F37" s="63" t="n">
        <v>0</v>
      </c>
      <c r="G37" s="63" t="n">
        <v>0</v>
      </c>
      <c r="H37" s="63" t="n">
        <v>1</v>
      </c>
      <c r="I37" s="63" t="n">
        <v>1</v>
      </c>
      <c r="J37" s="63" t="n">
        <v>0</v>
      </c>
      <c r="K37" s="63" t="n">
        <v>0</v>
      </c>
      <c r="L37" s="63" t="n">
        <v>0</v>
      </c>
      <c r="M37" s="63" t="n">
        <v>0</v>
      </c>
      <c r="N37" s="63" t="n">
        <v>0</v>
      </c>
      <c r="O37" s="63" t="n">
        <v>0</v>
      </c>
      <c r="P37" s="63" t="n">
        <v>0</v>
      </c>
      <c r="Q37" s="63" t="n">
        <v>0</v>
      </c>
      <c r="R37" s="63" t="n">
        <v>0</v>
      </c>
    </row>
    <row r="38" customFormat="false" ht="15" hidden="false" customHeight="false" outlineLevel="0" collapsed="false">
      <c r="A38" s="23" t="n">
        <v>35</v>
      </c>
      <c r="B38" s="12" t="n">
        <v>35</v>
      </c>
      <c r="C38" s="62" t="s">
        <v>472</v>
      </c>
      <c r="D38" s="63" t="n">
        <v>0</v>
      </c>
      <c r="E38" s="63" t="n">
        <v>0</v>
      </c>
      <c r="F38" s="63" t="n">
        <v>0</v>
      </c>
      <c r="G38" s="63" t="n">
        <v>0</v>
      </c>
      <c r="H38" s="63" t="n">
        <v>1</v>
      </c>
      <c r="I38" s="63" t="n">
        <v>1</v>
      </c>
      <c r="J38" s="63" t="n">
        <v>0</v>
      </c>
      <c r="K38" s="63" t="n">
        <v>0</v>
      </c>
      <c r="L38" s="63" t="n">
        <v>0</v>
      </c>
      <c r="M38" s="63" t="n">
        <v>0</v>
      </c>
      <c r="N38" s="63" t="n">
        <v>0</v>
      </c>
      <c r="O38" s="63" t="n">
        <v>0</v>
      </c>
      <c r="P38" s="63" t="n">
        <v>0</v>
      </c>
      <c r="Q38" s="63" t="n">
        <v>0</v>
      </c>
      <c r="R38" s="63" t="n">
        <v>0</v>
      </c>
    </row>
    <row r="39" customFormat="false" ht="15" hidden="false" customHeight="false" outlineLevel="0" collapsed="false">
      <c r="A39" s="23" t="n">
        <v>36</v>
      </c>
      <c r="B39" s="12" t="n">
        <v>36</v>
      </c>
      <c r="C39" s="62" t="s">
        <v>473</v>
      </c>
      <c r="D39" s="63" t="n">
        <v>0</v>
      </c>
      <c r="E39" s="63" t="n">
        <v>0</v>
      </c>
      <c r="F39" s="63" t="n">
        <v>0</v>
      </c>
      <c r="G39" s="63" t="n">
        <v>0</v>
      </c>
      <c r="H39" s="63" t="n">
        <v>1</v>
      </c>
      <c r="I39" s="63" t="n">
        <v>1</v>
      </c>
      <c r="J39" s="63" t="n">
        <v>0</v>
      </c>
      <c r="K39" s="63" t="n">
        <v>0</v>
      </c>
      <c r="L39" s="63" t="n">
        <v>0</v>
      </c>
      <c r="M39" s="63" t="n">
        <v>0</v>
      </c>
      <c r="N39" s="63" t="n">
        <v>0</v>
      </c>
      <c r="O39" s="63" t="n">
        <v>0</v>
      </c>
      <c r="P39" s="63" t="n">
        <v>0</v>
      </c>
      <c r="Q39" s="63" t="n">
        <v>0</v>
      </c>
      <c r="R39" s="63" t="n">
        <v>0</v>
      </c>
    </row>
    <row r="40" customFormat="false" ht="15" hidden="false" customHeight="false" outlineLevel="0" collapsed="false">
      <c r="A40" s="23" t="n">
        <v>37</v>
      </c>
      <c r="B40" s="12" t="n">
        <v>37</v>
      </c>
      <c r="C40" s="62" t="s">
        <v>474</v>
      </c>
      <c r="D40" s="63" t="n">
        <v>0</v>
      </c>
      <c r="E40" s="63" t="n">
        <v>0</v>
      </c>
      <c r="F40" s="63" t="n">
        <v>0</v>
      </c>
      <c r="G40" s="63" t="n">
        <v>0</v>
      </c>
      <c r="H40" s="63" t="n">
        <v>1</v>
      </c>
      <c r="I40" s="63" t="n">
        <v>1</v>
      </c>
      <c r="J40" s="63" t="n">
        <v>0</v>
      </c>
      <c r="K40" s="63" t="n">
        <v>0</v>
      </c>
      <c r="L40" s="63" t="n">
        <v>0</v>
      </c>
      <c r="M40" s="63" t="n">
        <v>0</v>
      </c>
      <c r="N40" s="63" t="n">
        <v>0</v>
      </c>
      <c r="O40" s="63" t="n">
        <v>0</v>
      </c>
      <c r="P40" s="63" t="n">
        <v>0</v>
      </c>
      <c r="Q40" s="63" t="n">
        <v>0</v>
      </c>
      <c r="R40" s="63" t="n">
        <v>0</v>
      </c>
    </row>
    <row r="41" customFormat="false" ht="15" hidden="false" customHeight="false" outlineLevel="0" collapsed="false">
      <c r="A41" s="23" t="n">
        <v>38</v>
      </c>
      <c r="B41" s="12" t="n">
        <v>38</v>
      </c>
      <c r="C41" s="62" t="s">
        <v>475</v>
      </c>
      <c r="D41" s="63" t="n">
        <v>0</v>
      </c>
      <c r="E41" s="63" t="n">
        <v>0</v>
      </c>
      <c r="F41" s="63" t="n">
        <v>0</v>
      </c>
      <c r="G41" s="63" t="n">
        <v>0</v>
      </c>
      <c r="H41" s="63" t="n">
        <v>1</v>
      </c>
      <c r="I41" s="63" t="n">
        <v>1</v>
      </c>
      <c r="J41" s="63" t="n">
        <v>0</v>
      </c>
      <c r="K41" s="63" t="n">
        <v>0</v>
      </c>
      <c r="L41" s="63" t="n">
        <v>0</v>
      </c>
      <c r="M41" s="63" t="n">
        <v>0</v>
      </c>
      <c r="N41" s="63" t="n">
        <v>0</v>
      </c>
      <c r="O41" s="63" t="n">
        <v>0</v>
      </c>
      <c r="P41" s="63" t="n">
        <v>0</v>
      </c>
      <c r="Q41" s="63" t="n">
        <v>0</v>
      </c>
      <c r="R41" s="63" t="n">
        <v>0</v>
      </c>
    </row>
    <row r="42" customFormat="false" ht="15" hidden="false" customHeight="false" outlineLevel="0" collapsed="false">
      <c r="A42" s="23" t="n">
        <v>39</v>
      </c>
      <c r="B42" s="12" t="n">
        <v>39</v>
      </c>
      <c r="C42" s="62" t="s">
        <v>476</v>
      </c>
      <c r="D42" s="63" t="n">
        <v>0</v>
      </c>
      <c r="E42" s="63" t="n">
        <v>0</v>
      </c>
      <c r="F42" s="63" t="n">
        <v>0</v>
      </c>
      <c r="G42" s="63" t="n">
        <v>0</v>
      </c>
      <c r="H42" s="63" t="n">
        <v>1</v>
      </c>
      <c r="I42" s="63" t="n">
        <v>1</v>
      </c>
      <c r="J42" s="63" t="n">
        <v>0</v>
      </c>
      <c r="K42" s="63" t="n">
        <v>0</v>
      </c>
      <c r="L42" s="63" t="n">
        <v>0</v>
      </c>
      <c r="M42" s="63" t="n">
        <v>0</v>
      </c>
      <c r="N42" s="63" t="n">
        <v>0</v>
      </c>
      <c r="O42" s="63" t="n">
        <v>0</v>
      </c>
      <c r="P42" s="63" t="n">
        <v>0</v>
      </c>
      <c r="Q42" s="63" t="n">
        <v>0</v>
      </c>
      <c r="R42" s="63" t="n">
        <v>0</v>
      </c>
    </row>
    <row r="43" customFormat="false" ht="15" hidden="false" customHeight="false" outlineLevel="0" collapsed="false">
      <c r="A43" s="23" t="n">
        <v>40</v>
      </c>
      <c r="B43" s="12" t="n">
        <v>40</v>
      </c>
      <c r="C43" s="62" t="s">
        <v>477</v>
      </c>
      <c r="D43" s="63" t="n">
        <v>0</v>
      </c>
      <c r="E43" s="63" t="n">
        <v>0</v>
      </c>
      <c r="F43" s="63" t="n">
        <v>0</v>
      </c>
      <c r="G43" s="63" t="n">
        <v>0</v>
      </c>
      <c r="H43" s="63" t="n">
        <v>1</v>
      </c>
      <c r="I43" s="63" t="n">
        <v>1</v>
      </c>
      <c r="J43" s="63" t="n">
        <v>0</v>
      </c>
      <c r="K43" s="63" t="n">
        <v>0</v>
      </c>
      <c r="L43" s="63" t="n">
        <v>0</v>
      </c>
      <c r="M43" s="63" t="n">
        <v>0</v>
      </c>
      <c r="N43" s="63" t="n">
        <v>0</v>
      </c>
      <c r="O43" s="63" t="n">
        <v>0</v>
      </c>
      <c r="P43" s="63" t="n">
        <v>0</v>
      </c>
      <c r="Q43" s="63" t="n">
        <v>0</v>
      </c>
      <c r="R43" s="63" t="n">
        <v>0</v>
      </c>
    </row>
    <row r="44" customFormat="false" ht="15" hidden="false" customHeight="false" outlineLevel="0" collapsed="false">
      <c r="A44" s="23" t="n">
        <v>41</v>
      </c>
      <c r="B44" s="12" t="n">
        <v>41</v>
      </c>
      <c r="C44" s="62" t="s">
        <v>478</v>
      </c>
      <c r="D44" s="63" t="n">
        <v>0</v>
      </c>
      <c r="E44" s="63" t="n">
        <v>0</v>
      </c>
      <c r="F44" s="63" t="n">
        <v>0</v>
      </c>
      <c r="G44" s="63" t="n">
        <v>0</v>
      </c>
      <c r="H44" s="63" t="n">
        <v>1</v>
      </c>
      <c r="I44" s="63" t="n">
        <v>1</v>
      </c>
      <c r="J44" s="63" t="n">
        <v>0</v>
      </c>
      <c r="K44" s="63" t="n">
        <v>0</v>
      </c>
      <c r="L44" s="63" t="n">
        <v>0</v>
      </c>
      <c r="M44" s="63" t="n">
        <v>0</v>
      </c>
      <c r="N44" s="63" t="n">
        <v>0</v>
      </c>
      <c r="O44" s="63" t="n">
        <v>0</v>
      </c>
      <c r="P44" s="63" t="n">
        <v>0</v>
      </c>
      <c r="Q44" s="63" t="n">
        <v>0</v>
      </c>
      <c r="R44" s="63" t="n">
        <v>0</v>
      </c>
    </row>
    <row r="45" customFormat="false" ht="15" hidden="false" customHeight="false" outlineLevel="0" collapsed="false">
      <c r="A45" s="23" t="n">
        <v>42</v>
      </c>
      <c r="B45" s="12" t="n">
        <v>42</v>
      </c>
      <c r="C45" s="62" t="s">
        <v>479</v>
      </c>
      <c r="D45" s="63" t="n">
        <v>0</v>
      </c>
      <c r="E45" s="63" t="n">
        <v>0</v>
      </c>
      <c r="F45" s="63" t="n">
        <v>0</v>
      </c>
      <c r="G45" s="63" t="n">
        <v>0</v>
      </c>
      <c r="H45" s="63" t="n">
        <v>1</v>
      </c>
      <c r="I45" s="63" t="n">
        <v>1</v>
      </c>
      <c r="J45" s="63" t="n">
        <v>0</v>
      </c>
      <c r="K45" s="63" t="n">
        <v>0</v>
      </c>
      <c r="L45" s="63" t="n">
        <v>0</v>
      </c>
      <c r="M45" s="63" t="n">
        <v>0</v>
      </c>
      <c r="N45" s="63" t="n">
        <v>0</v>
      </c>
      <c r="O45" s="63" t="n">
        <v>0</v>
      </c>
      <c r="P45" s="63" t="n">
        <v>0</v>
      </c>
      <c r="Q45" s="63" t="n">
        <v>0</v>
      </c>
      <c r="R45" s="63" t="n">
        <v>0</v>
      </c>
    </row>
    <row r="46" customFormat="false" ht="15" hidden="false" customHeight="false" outlineLevel="0" collapsed="false">
      <c r="A46" s="23" t="n">
        <v>43</v>
      </c>
      <c r="B46" s="12" t="n">
        <v>43</v>
      </c>
      <c r="C46" s="62" t="s">
        <v>480</v>
      </c>
      <c r="D46" s="63" t="n">
        <v>0</v>
      </c>
      <c r="E46" s="63" t="n">
        <v>0</v>
      </c>
      <c r="F46" s="63" t="n">
        <v>0</v>
      </c>
      <c r="G46" s="63" t="n">
        <v>0</v>
      </c>
      <c r="H46" s="63" t="n">
        <v>1</v>
      </c>
      <c r="I46" s="63" t="n">
        <v>1</v>
      </c>
      <c r="J46" s="63" t="n">
        <v>0</v>
      </c>
      <c r="K46" s="63" t="n">
        <v>0</v>
      </c>
      <c r="L46" s="63" t="n">
        <v>0</v>
      </c>
      <c r="M46" s="63" t="n">
        <v>0</v>
      </c>
      <c r="N46" s="63" t="n">
        <v>0</v>
      </c>
      <c r="O46" s="63" t="n">
        <v>0</v>
      </c>
      <c r="P46" s="63" t="n">
        <v>0</v>
      </c>
      <c r="Q46" s="63" t="n">
        <v>0</v>
      </c>
      <c r="R46" s="63" t="n">
        <v>0</v>
      </c>
    </row>
    <row r="47" customFormat="false" ht="15" hidden="false" customHeight="false" outlineLevel="0" collapsed="false">
      <c r="A47" s="23" t="n">
        <v>44</v>
      </c>
      <c r="B47" s="12" t="n">
        <v>44</v>
      </c>
      <c r="C47" s="62" t="s">
        <v>481</v>
      </c>
      <c r="D47" s="63" t="n">
        <v>0</v>
      </c>
      <c r="E47" s="63" t="n">
        <v>0</v>
      </c>
      <c r="F47" s="63" t="n">
        <v>0</v>
      </c>
      <c r="G47" s="63" t="n">
        <v>0</v>
      </c>
      <c r="H47" s="63" t="n">
        <v>1</v>
      </c>
      <c r="I47" s="63" t="n">
        <v>1</v>
      </c>
      <c r="J47" s="63" t="n">
        <v>0</v>
      </c>
      <c r="K47" s="63" t="n">
        <v>0</v>
      </c>
      <c r="L47" s="63" t="n">
        <v>0</v>
      </c>
      <c r="M47" s="63" t="n">
        <v>0</v>
      </c>
      <c r="N47" s="63" t="n">
        <v>0</v>
      </c>
      <c r="O47" s="63" t="n">
        <v>0</v>
      </c>
      <c r="P47" s="63" t="n">
        <v>0</v>
      </c>
      <c r="Q47" s="63" t="n">
        <v>0</v>
      </c>
      <c r="R47" s="63" t="n">
        <v>0</v>
      </c>
    </row>
    <row r="48" customFormat="false" ht="15" hidden="false" customHeight="false" outlineLevel="0" collapsed="false">
      <c r="A48" s="23" t="n">
        <v>45</v>
      </c>
      <c r="B48" s="12" t="n">
        <v>45</v>
      </c>
      <c r="C48" s="62" t="s">
        <v>482</v>
      </c>
      <c r="D48" s="63" t="n">
        <v>0</v>
      </c>
      <c r="E48" s="63" t="n">
        <v>0</v>
      </c>
      <c r="F48" s="63" t="n">
        <v>0</v>
      </c>
      <c r="G48" s="63" t="n">
        <v>0</v>
      </c>
      <c r="H48" s="63" t="n">
        <v>1</v>
      </c>
      <c r="I48" s="63" t="n">
        <v>1</v>
      </c>
      <c r="J48" s="63" t="n">
        <v>0</v>
      </c>
      <c r="K48" s="63" t="n">
        <v>0</v>
      </c>
      <c r="L48" s="63" t="n">
        <v>0</v>
      </c>
      <c r="M48" s="63" t="n">
        <v>0</v>
      </c>
      <c r="N48" s="63" t="n">
        <v>0</v>
      </c>
      <c r="O48" s="63" t="n">
        <v>0</v>
      </c>
      <c r="P48" s="63" t="n">
        <v>0</v>
      </c>
      <c r="Q48" s="63" t="n">
        <v>0</v>
      </c>
      <c r="R48" s="63" t="n">
        <v>0</v>
      </c>
    </row>
    <row r="49" customFormat="false" ht="15" hidden="false" customHeight="false" outlineLevel="0" collapsed="false">
      <c r="A49" s="23" t="n">
        <v>46</v>
      </c>
      <c r="B49" s="12" t="n">
        <v>46</v>
      </c>
      <c r="C49" s="62" t="s">
        <v>483</v>
      </c>
      <c r="D49" s="63" t="n">
        <v>0</v>
      </c>
      <c r="E49" s="63" t="n">
        <v>0</v>
      </c>
      <c r="F49" s="63" t="n">
        <v>0</v>
      </c>
      <c r="G49" s="63" t="n">
        <v>0</v>
      </c>
      <c r="H49" s="63" t="n">
        <v>1</v>
      </c>
      <c r="I49" s="63" t="n">
        <v>1</v>
      </c>
      <c r="J49" s="63" t="n">
        <v>0</v>
      </c>
      <c r="K49" s="63" t="n">
        <v>0</v>
      </c>
      <c r="L49" s="63" t="n">
        <v>0</v>
      </c>
      <c r="M49" s="63" t="n">
        <v>0</v>
      </c>
      <c r="N49" s="63" t="n">
        <v>0</v>
      </c>
      <c r="O49" s="63" t="n">
        <v>0</v>
      </c>
      <c r="P49" s="63" t="n">
        <v>0</v>
      </c>
      <c r="Q49" s="63" t="n">
        <v>0</v>
      </c>
      <c r="R49" s="63" t="n">
        <v>0</v>
      </c>
    </row>
    <row r="50" customFormat="false" ht="15" hidden="false" customHeight="false" outlineLevel="0" collapsed="false">
      <c r="A50" s="23" t="n">
        <v>47</v>
      </c>
      <c r="B50" s="12" t="n">
        <v>47</v>
      </c>
      <c r="C50" s="62" t="s">
        <v>484</v>
      </c>
      <c r="D50" s="63" t="n">
        <v>0</v>
      </c>
      <c r="E50" s="63" t="n">
        <v>0</v>
      </c>
      <c r="F50" s="63" t="n">
        <v>0</v>
      </c>
      <c r="G50" s="63" t="n">
        <v>0</v>
      </c>
      <c r="H50" s="63" t="n">
        <v>1</v>
      </c>
      <c r="I50" s="63" t="n">
        <v>1</v>
      </c>
      <c r="J50" s="63" t="n">
        <v>0</v>
      </c>
      <c r="K50" s="63" t="n">
        <v>0</v>
      </c>
      <c r="L50" s="63" t="n">
        <v>0</v>
      </c>
      <c r="M50" s="63" t="n">
        <v>0</v>
      </c>
      <c r="N50" s="63" t="n">
        <v>0</v>
      </c>
      <c r="O50" s="63" t="n">
        <v>0</v>
      </c>
      <c r="P50" s="63" t="n">
        <v>0</v>
      </c>
      <c r="Q50" s="63" t="n">
        <v>0</v>
      </c>
      <c r="R50" s="63" t="n">
        <v>0</v>
      </c>
    </row>
    <row r="51" customFormat="false" ht="15" hidden="false" customHeight="false" outlineLevel="0" collapsed="false">
      <c r="A51" s="23" t="n">
        <v>48</v>
      </c>
      <c r="B51" s="12" t="n">
        <v>48</v>
      </c>
      <c r="C51" s="62" t="s">
        <v>485</v>
      </c>
      <c r="D51" s="63" t="n">
        <v>0</v>
      </c>
      <c r="E51" s="63" t="n">
        <v>0</v>
      </c>
      <c r="F51" s="63" t="n">
        <v>0</v>
      </c>
      <c r="G51" s="63" t="n">
        <v>0</v>
      </c>
      <c r="H51" s="63" t="n">
        <v>1</v>
      </c>
      <c r="I51" s="63" t="n">
        <v>1</v>
      </c>
      <c r="J51" s="63" t="n">
        <v>0</v>
      </c>
      <c r="K51" s="63" t="n">
        <v>0</v>
      </c>
      <c r="L51" s="63" t="n">
        <v>0</v>
      </c>
      <c r="M51" s="63" t="n">
        <v>0</v>
      </c>
      <c r="N51" s="63" t="n">
        <v>0</v>
      </c>
      <c r="O51" s="63" t="n">
        <v>0</v>
      </c>
      <c r="P51" s="63" t="n">
        <v>0</v>
      </c>
      <c r="Q51" s="63" t="n">
        <v>0</v>
      </c>
      <c r="R51" s="63" t="n">
        <v>0</v>
      </c>
    </row>
    <row r="52" customFormat="false" ht="15" hidden="false" customHeight="false" outlineLevel="0" collapsed="false">
      <c r="A52" s="23" t="n">
        <v>49</v>
      </c>
      <c r="B52" s="12" t="n">
        <v>49</v>
      </c>
      <c r="C52" s="62" t="s">
        <v>486</v>
      </c>
      <c r="D52" s="63" t="n">
        <v>0</v>
      </c>
      <c r="E52" s="63" t="n">
        <v>0</v>
      </c>
      <c r="F52" s="63" t="n">
        <v>0</v>
      </c>
      <c r="G52" s="63" t="n">
        <v>0</v>
      </c>
      <c r="H52" s="63" t="n">
        <v>1</v>
      </c>
      <c r="I52" s="63" t="n">
        <v>1</v>
      </c>
      <c r="J52" s="63" t="n">
        <v>0</v>
      </c>
      <c r="K52" s="63" t="n">
        <v>0</v>
      </c>
      <c r="L52" s="63" t="n">
        <v>0</v>
      </c>
      <c r="M52" s="63" t="n">
        <v>0</v>
      </c>
      <c r="N52" s="63" t="n">
        <v>0</v>
      </c>
      <c r="O52" s="63" t="n">
        <v>0</v>
      </c>
      <c r="P52" s="63" t="n">
        <v>0</v>
      </c>
      <c r="Q52" s="63" t="n">
        <v>0</v>
      </c>
      <c r="R52" s="63" t="n">
        <v>0</v>
      </c>
    </row>
    <row r="53" customFormat="false" ht="15" hidden="false" customHeight="false" outlineLevel="0" collapsed="false">
      <c r="A53" s="23" t="n">
        <v>50</v>
      </c>
      <c r="B53" s="12" t="n">
        <v>50</v>
      </c>
      <c r="C53" s="62" t="s">
        <v>487</v>
      </c>
      <c r="D53" s="63" t="n">
        <v>0</v>
      </c>
      <c r="E53" s="63" t="n">
        <v>0</v>
      </c>
      <c r="F53" s="63" t="n">
        <v>0</v>
      </c>
      <c r="G53" s="63" t="n">
        <v>0</v>
      </c>
      <c r="H53" s="63" t="n">
        <v>1</v>
      </c>
      <c r="I53" s="63" t="n">
        <v>1</v>
      </c>
      <c r="J53" s="63" t="n">
        <v>0</v>
      </c>
      <c r="K53" s="63" t="n">
        <v>0</v>
      </c>
      <c r="L53" s="63" t="n">
        <v>0</v>
      </c>
      <c r="M53" s="63" t="n">
        <v>0</v>
      </c>
      <c r="N53" s="63" t="n">
        <v>0</v>
      </c>
      <c r="O53" s="63" t="n">
        <v>0</v>
      </c>
      <c r="P53" s="63" t="n">
        <v>0</v>
      </c>
      <c r="Q53" s="63" t="n">
        <v>0</v>
      </c>
      <c r="R53" s="63" t="n">
        <v>0</v>
      </c>
    </row>
    <row r="54" customFormat="false" ht="15" hidden="false" customHeight="false" outlineLevel="0" collapsed="false">
      <c r="A54" s="23" t="n">
        <v>51</v>
      </c>
      <c r="B54" s="12" t="n">
        <v>51</v>
      </c>
      <c r="C54" s="62" t="s">
        <v>488</v>
      </c>
      <c r="D54" s="63" t="n">
        <v>1</v>
      </c>
      <c r="E54" s="63" t="n">
        <v>1</v>
      </c>
      <c r="F54" s="63" t="n">
        <v>0</v>
      </c>
      <c r="G54" s="63" t="n">
        <v>0</v>
      </c>
      <c r="H54" s="63" t="n">
        <v>1</v>
      </c>
      <c r="I54" s="63" t="n">
        <v>1</v>
      </c>
      <c r="J54" s="63" t="n">
        <v>0</v>
      </c>
      <c r="K54" s="63" t="n">
        <v>0</v>
      </c>
      <c r="L54" s="63" t="n">
        <v>0</v>
      </c>
      <c r="M54" s="63" t="n">
        <v>0</v>
      </c>
      <c r="N54" s="63" t="n">
        <v>0</v>
      </c>
      <c r="O54" s="63" t="n">
        <v>0</v>
      </c>
      <c r="P54" s="63" t="n">
        <v>0</v>
      </c>
      <c r="Q54" s="63" t="n">
        <v>0</v>
      </c>
      <c r="R54" s="63" t="n">
        <v>0</v>
      </c>
    </row>
    <row r="55" customFormat="false" ht="15" hidden="false" customHeight="false" outlineLevel="0" collapsed="false">
      <c r="A55" s="23" t="n">
        <v>52</v>
      </c>
      <c r="B55" s="12" t="n">
        <v>52</v>
      </c>
      <c r="C55" s="62" t="s">
        <v>489</v>
      </c>
      <c r="D55" s="63" t="n">
        <v>1</v>
      </c>
      <c r="E55" s="63" t="n">
        <v>1</v>
      </c>
      <c r="F55" s="63" t="n">
        <v>1</v>
      </c>
      <c r="G55" s="63" t="n">
        <v>1</v>
      </c>
      <c r="H55" s="63" t="n">
        <v>1</v>
      </c>
      <c r="I55" s="63" t="n">
        <v>1</v>
      </c>
      <c r="J55" s="63" t="n">
        <v>1</v>
      </c>
      <c r="K55" s="63" t="n">
        <v>1</v>
      </c>
      <c r="L55" s="63" t="n">
        <v>1</v>
      </c>
      <c r="M55" s="63" t="n">
        <v>1</v>
      </c>
      <c r="N55" s="63" t="n">
        <v>1</v>
      </c>
      <c r="O55" s="63" t="n">
        <v>1</v>
      </c>
      <c r="P55" s="63" t="n">
        <v>1</v>
      </c>
      <c r="Q55" s="63" t="n">
        <v>1</v>
      </c>
      <c r="R55" s="63" t="n">
        <v>1</v>
      </c>
    </row>
    <row r="56" customFormat="false" ht="15" hidden="false" customHeight="false" outlineLevel="0" collapsed="false">
      <c r="A56" s="23" t="n">
        <v>53</v>
      </c>
      <c r="B56" s="12" t="n">
        <v>53</v>
      </c>
      <c r="C56" s="62" t="s">
        <v>490</v>
      </c>
      <c r="D56" s="63" t="n">
        <v>1</v>
      </c>
      <c r="E56" s="63" t="n">
        <v>1</v>
      </c>
      <c r="F56" s="63" t="n">
        <v>1</v>
      </c>
      <c r="G56" s="63" t="n">
        <v>1</v>
      </c>
      <c r="H56" s="63" t="n">
        <v>1</v>
      </c>
      <c r="I56" s="63" t="n">
        <v>1</v>
      </c>
      <c r="J56" s="63" t="n">
        <v>1</v>
      </c>
      <c r="K56" s="63" t="n">
        <v>1</v>
      </c>
      <c r="L56" s="63" t="n">
        <v>1</v>
      </c>
      <c r="M56" s="63" t="n">
        <v>1</v>
      </c>
      <c r="N56" s="63" t="n">
        <v>1</v>
      </c>
      <c r="O56" s="63" t="n">
        <v>1</v>
      </c>
      <c r="P56" s="63" t="n">
        <v>1</v>
      </c>
      <c r="Q56" s="63" t="n">
        <v>1</v>
      </c>
      <c r="R56" s="63" t="n">
        <v>1</v>
      </c>
    </row>
    <row r="57" customFormat="false" ht="15" hidden="false" customHeight="false" outlineLevel="0" collapsed="false">
      <c r="A57" s="23" t="n">
        <v>54</v>
      </c>
      <c r="B57" s="12" t="n">
        <v>54</v>
      </c>
      <c r="C57" s="62" t="s">
        <v>491</v>
      </c>
      <c r="D57" s="63" t="n">
        <v>1</v>
      </c>
      <c r="E57" s="63" t="n">
        <v>1</v>
      </c>
      <c r="F57" s="63" t="n">
        <v>1</v>
      </c>
      <c r="G57" s="63" t="n">
        <v>1</v>
      </c>
      <c r="H57" s="63" t="n">
        <v>1</v>
      </c>
      <c r="I57" s="63" t="n">
        <v>1</v>
      </c>
      <c r="J57" s="63" t="n">
        <v>1</v>
      </c>
      <c r="K57" s="63" t="n">
        <v>1</v>
      </c>
      <c r="L57" s="63" t="n">
        <v>1</v>
      </c>
      <c r="M57" s="63" t="n">
        <v>1</v>
      </c>
      <c r="N57" s="63" t="n">
        <v>1</v>
      </c>
      <c r="O57" s="63" t="n">
        <v>1</v>
      </c>
      <c r="P57" s="63" t="n">
        <v>1</v>
      </c>
      <c r="Q57" s="63" t="n">
        <v>1</v>
      </c>
      <c r="R57" s="63" t="n">
        <v>1</v>
      </c>
    </row>
    <row r="58" customFormat="false" ht="15" hidden="false" customHeight="false" outlineLevel="0" collapsed="false">
      <c r="A58" s="23" t="n">
        <v>55</v>
      </c>
      <c r="B58" s="12" t="n">
        <v>55</v>
      </c>
      <c r="C58" s="62" t="s">
        <v>492</v>
      </c>
      <c r="D58" s="63" t="n">
        <v>1</v>
      </c>
      <c r="E58" s="63" t="n">
        <v>1</v>
      </c>
      <c r="F58" s="63" t="n">
        <v>1</v>
      </c>
      <c r="G58" s="63" t="n">
        <v>1</v>
      </c>
      <c r="H58" s="63" t="n">
        <v>1</v>
      </c>
      <c r="I58" s="63" t="n">
        <v>1</v>
      </c>
      <c r="J58" s="63" t="n">
        <v>1</v>
      </c>
      <c r="K58" s="63" t="n">
        <v>1</v>
      </c>
      <c r="L58" s="63" t="n">
        <v>1</v>
      </c>
      <c r="M58" s="63" t="n">
        <v>1</v>
      </c>
      <c r="N58" s="63" t="n">
        <v>1</v>
      </c>
      <c r="O58" s="63" t="n">
        <v>1</v>
      </c>
      <c r="P58" s="63" t="n">
        <v>1</v>
      </c>
      <c r="Q58" s="63" t="n">
        <v>1</v>
      </c>
      <c r="R58" s="63" t="n">
        <v>1</v>
      </c>
    </row>
    <row r="59" customFormat="false" ht="15" hidden="false" customHeight="false" outlineLevel="0" collapsed="false">
      <c r="A59" s="23" t="n">
        <v>56</v>
      </c>
      <c r="B59" s="12" t="n">
        <v>56</v>
      </c>
      <c r="C59" s="62" t="s">
        <v>493</v>
      </c>
      <c r="D59" s="63" t="n">
        <v>1</v>
      </c>
      <c r="E59" s="63" t="n">
        <v>1</v>
      </c>
      <c r="F59" s="63" t="n">
        <v>1</v>
      </c>
      <c r="G59" s="63" t="n">
        <v>1</v>
      </c>
      <c r="H59" s="63" t="n">
        <v>1</v>
      </c>
      <c r="I59" s="63" t="n">
        <v>1</v>
      </c>
      <c r="J59" s="63" t="n">
        <v>1</v>
      </c>
      <c r="K59" s="63" t="n">
        <v>1</v>
      </c>
      <c r="L59" s="63" t="n">
        <v>1</v>
      </c>
      <c r="M59" s="63" t="n">
        <v>1</v>
      </c>
      <c r="N59" s="63" t="n">
        <v>1</v>
      </c>
      <c r="O59" s="63" t="n">
        <v>1</v>
      </c>
      <c r="P59" s="63" t="n">
        <v>1</v>
      </c>
      <c r="Q59" s="63" t="n">
        <v>1</v>
      </c>
      <c r="R59" s="63" t="n">
        <v>1</v>
      </c>
    </row>
    <row r="60" customFormat="false" ht="15" hidden="false" customHeight="false" outlineLevel="0" collapsed="false">
      <c r="A60" s="23" t="n">
        <v>57</v>
      </c>
      <c r="B60" s="12" t="n">
        <v>57</v>
      </c>
      <c r="C60" s="62" t="s">
        <v>494</v>
      </c>
      <c r="D60" s="63" t="n">
        <v>1</v>
      </c>
      <c r="E60" s="63" t="n">
        <v>1</v>
      </c>
      <c r="F60" s="63" t="n">
        <v>1</v>
      </c>
      <c r="G60" s="63" t="n">
        <v>1</v>
      </c>
      <c r="H60" s="63" t="n">
        <v>1</v>
      </c>
      <c r="I60" s="63" t="n">
        <v>1</v>
      </c>
      <c r="J60" s="63" t="n">
        <v>1</v>
      </c>
      <c r="K60" s="63" t="n">
        <v>1</v>
      </c>
      <c r="L60" s="63" t="n">
        <v>1</v>
      </c>
      <c r="M60" s="63" t="n">
        <v>1</v>
      </c>
      <c r="N60" s="63" t="n">
        <v>1</v>
      </c>
      <c r="O60" s="63" t="n">
        <v>1</v>
      </c>
      <c r="P60" s="63" t="n">
        <v>1</v>
      </c>
      <c r="Q60" s="63" t="n">
        <v>1</v>
      </c>
      <c r="R60" s="63" t="n">
        <v>1</v>
      </c>
    </row>
    <row r="61" customFormat="false" ht="15" hidden="false" customHeight="false" outlineLevel="0" collapsed="false">
      <c r="A61" s="23" t="n">
        <v>58</v>
      </c>
      <c r="B61" s="12" t="n">
        <v>58</v>
      </c>
      <c r="C61" s="62" t="s">
        <v>495</v>
      </c>
      <c r="D61" s="63" t="n">
        <v>0</v>
      </c>
      <c r="E61" s="63" t="n">
        <v>0</v>
      </c>
      <c r="F61" s="63" t="n">
        <v>0</v>
      </c>
      <c r="G61" s="63" t="n">
        <v>0</v>
      </c>
      <c r="H61" s="63" t="n">
        <v>1</v>
      </c>
      <c r="I61" s="63" t="n">
        <v>0</v>
      </c>
      <c r="J61" s="63" t="n">
        <v>0</v>
      </c>
      <c r="K61" s="63" t="n">
        <v>1</v>
      </c>
      <c r="L61" s="63" t="n">
        <v>0</v>
      </c>
      <c r="M61" s="63" t="n">
        <v>0</v>
      </c>
      <c r="N61" s="63" t="n">
        <v>0</v>
      </c>
      <c r="O61" s="63" t="n">
        <v>0</v>
      </c>
      <c r="P61" s="63" t="n">
        <v>0</v>
      </c>
      <c r="Q61" s="63" t="n">
        <v>0</v>
      </c>
      <c r="R61" s="63" t="n">
        <v>0</v>
      </c>
    </row>
    <row r="62" customFormat="false" ht="15" hidden="false" customHeight="false" outlineLevel="0" collapsed="false">
      <c r="A62" s="23" t="n">
        <v>59</v>
      </c>
      <c r="B62" s="12" t="n">
        <v>59</v>
      </c>
      <c r="C62" s="62" t="s">
        <v>496</v>
      </c>
      <c r="D62" s="63" t="n">
        <v>1</v>
      </c>
      <c r="E62" s="63" t="n">
        <v>1</v>
      </c>
      <c r="F62" s="63" t="n">
        <v>1</v>
      </c>
      <c r="G62" s="63" t="n">
        <v>1</v>
      </c>
      <c r="H62" s="63" t="n">
        <v>1</v>
      </c>
      <c r="I62" s="63" t="n">
        <v>1</v>
      </c>
      <c r="J62" s="63" t="n">
        <v>1</v>
      </c>
      <c r="K62" s="63" t="n">
        <v>1</v>
      </c>
      <c r="L62" s="63" t="n">
        <v>1</v>
      </c>
      <c r="M62" s="63" t="n">
        <v>1</v>
      </c>
      <c r="N62" s="63" t="n">
        <v>1</v>
      </c>
      <c r="O62" s="63" t="n">
        <v>1</v>
      </c>
      <c r="P62" s="63" t="n">
        <v>1</v>
      </c>
      <c r="Q62" s="63" t="n">
        <v>1</v>
      </c>
      <c r="R62" s="63" t="n">
        <v>1</v>
      </c>
    </row>
    <row r="63" customFormat="false" ht="15" hidden="false" customHeight="false" outlineLevel="0" collapsed="false">
      <c r="A63" s="23" t="n">
        <v>60</v>
      </c>
      <c r="B63" s="12" t="n">
        <v>60</v>
      </c>
      <c r="C63" s="62" t="s">
        <v>497</v>
      </c>
      <c r="D63" s="63" t="n">
        <v>1</v>
      </c>
      <c r="E63" s="63" t="n">
        <v>1</v>
      </c>
      <c r="F63" s="63" t="n">
        <v>1</v>
      </c>
      <c r="G63" s="63" t="n">
        <v>1</v>
      </c>
      <c r="H63" s="63" t="n">
        <v>1</v>
      </c>
      <c r="I63" s="63" t="n">
        <v>1</v>
      </c>
      <c r="J63" s="63" t="n">
        <v>1</v>
      </c>
      <c r="K63" s="63" t="n">
        <v>1</v>
      </c>
      <c r="L63" s="63" t="n">
        <v>1</v>
      </c>
      <c r="M63" s="63" t="n">
        <v>1</v>
      </c>
      <c r="N63" s="63" t="n">
        <v>1</v>
      </c>
      <c r="O63" s="63" t="n">
        <v>1</v>
      </c>
      <c r="P63" s="63" t="n">
        <v>1</v>
      </c>
      <c r="Q63" s="63" t="n">
        <v>1</v>
      </c>
      <c r="R63" s="63" t="n">
        <v>1</v>
      </c>
    </row>
    <row r="64" customFormat="false" ht="15" hidden="false" customHeight="false" outlineLevel="0" collapsed="false">
      <c r="A64" s="23" t="n">
        <v>61</v>
      </c>
      <c r="B64" s="12" t="n">
        <v>61</v>
      </c>
      <c r="C64" s="62" t="s">
        <v>498</v>
      </c>
      <c r="D64" s="63" t="n">
        <v>1</v>
      </c>
      <c r="E64" s="63" t="n">
        <v>1</v>
      </c>
      <c r="F64" s="63" t="n">
        <v>1</v>
      </c>
      <c r="G64" s="63" t="n">
        <v>1</v>
      </c>
      <c r="H64" s="63" t="n">
        <v>1</v>
      </c>
      <c r="I64" s="63" t="n">
        <v>1</v>
      </c>
      <c r="J64" s="63" t="n">
        <v>1</v>
      </c>
      <c r="K64" s="63" t="n">
        <v>1</v>
      </c>
      <c r="L64" s="63" t="n">
        <v>1</v>
      </c>
      <c r="M64" s="63" t="n">
        <v>1</v>
      </c>
      <c r="N64" s="63" t="n">
        <v>1</v>
      </c>
      <c r="O64" s="63" t="n">
        <v>1</v>
      </c>
      <c r="P64" s="63" t="n">
        <v>1</v>
      </c>
      <c r="Q64" s="63" t="n">
        <v>1</v>
      </c>
      <c r="R64" s="63" t="n">
        <v>1</v>
      </c>
    </row>
    <row r="65" customFormat="false" ht="15" hidden="false" customHeight="false" outlineLevel="0" collapsed="false">
      <c r="A65" s="23" t="n">
        <v>62</v>
      </c>
      <c r="B65" s="12" t="n">
        <v>62</v>
      </c>
      <c r="C65" s="62" t="s">
        <v>499</v>
      </c>
      <c r="D65" s="63" t="n">
        <v>1</v>
      </c>
      <c r="E65" s="63" t="n">
        <v>1</v>
      </c>
      <c r="F65" s="63" t="n">
        <v>1</v>
      </c>
      <c r="G65" s="63" t="n">
        <v>1</v>
      </c>
      <c r="H65" s="63" t="n">
        <v>1</v>
      </c>
      <c r="I65" s="63" t="n">
        <v>1</v>
      </c>
      <c r="J65" s="63" t="n">
        <v>1</v>
      </c>
      <c r="K65" s="63" t="n">
        <v>1</v>
      </c>
      <c r="L65" s="63" t="n">
        <v>1</v>
      </c>
      <c r="M65" s="63" t="n">
        <v>1</v>
      </c>
      <c r="N65" s="63" t="n">
        <v>1</v>
      </c>
      <c r="O65" s="63" t="n">
        <v>1</v>
      </c>
      <c r="P65" s="63" t="n">
        <v>1</v>
      </c>
      <c r="Q65" s="63" t="n">
        <v>1</v>
      </c>
      <c r="R65" s="63" t="n">
        <v>1</v>
      </c>
    </row>
    <row r="66" customFormat="false" ht="15" hidden="false" customHeight="false" outlineLevel="0" collapsed="false">
      <c r="A66" s="23" t="n">
        <v>63</v>
      </c>
      <c r="B66" s="12" t="n">
        <v>63</v>
      </c>
      <c r="C66" s="62" t="s">
        <v>500</v>
      </c>
      <c r="D66" s="63" t="n">
        <v>1</v>
      </c>
      <c r="E66" s="63" t="n">
        <v>1</v>
      </c>
      <c r="F66" s="63" t="n">
        <v>1</v>
      </c>
      <c r="G66" s="63" t="n">
        <v>1</v>
      </c>
      <c r="H66" s="63" t="n">
        <v>1</v>
      </c>
      <c r="I66" s="63" t="n">
        <v>1</v>
      </c>
      <c r="J66" s="63" t="n">
        <v>1</v>
      </c>
      <c r="K66" s="63" t="n">
        <v>1</v>
      </c>
      <c r="L66" s="63" t="n">
        <v>1</v>
      </c>
      <c r="M66" s="63" t="n">
        <v>1</v>
      </c>
      <c r="N66" s="63" t="n">
        <v>1</v>
      </c>
      <c r="O66" s="63" t="n">
        <v>1</v>
      </c>
      <c r="P66" s="63" t="n">
        <v>1</v>
      </c>
      <c r="Q66" s="63" t="n">
        <v>1</v>
      </c>
      <c r="R66" s="63" t="n">
        <v>1</v>
      </c>
    </row>
    <row r="67" customFormat="false" ht="15" hidden="false" customHeight="false" outlineLevel="0" collapsed="false">
      <c r="A67" s="23" t="n">
        <v>64</v>
      </c>
      <c r="B67" s="12" t="n">
        <v>64</v>
      </c>
      <c r="C67" s="62" t="s">
        <v>501</v>
      </c>
      <c r="D67" s="63" t="n">
        <v>1</v>
      </c>
      <c r="E67" s="63" t="n">
        <v>1</v>
      </c>
      <c r="F67" s="63" t="n">
        <v>1</v>
      </c>
      <c r="G67" s="63" t="n">
        <v>1</v>
      </c>
      <c r="H67" s="63" t="n">
        <v>1</v>
      </c>
      <c r="I67" s="63" t="n">
        <v>1</v>
      </c>
      <c r="J67" s="63" t="n">
        <v>1</v>
      </c>
      <c r="K67" s="63" t="n">
        <v>1</v>
      </c>
      <c r="L67" s="63" t="n">
        <v>1</v>
      </c>
      <c r="M67" s="63" t="n">
        <v>1</v>
      </c>
      <c r="N67" s="63" t="n">
        <v>1</v>
      </c>
      <c r="O67" s="63" t="n">
        <v>1</v>
      </c>
      <c r="P67" s="63" t="n">
        <v>1</v>
      </c>
      <c r="Q67" s="63" t="n">
        <v>1</v>
      </c>
      <c r="R67" s="63" t="n">
        <v>1</v>
      </c>
    </row>
    <row r="68" customFormat="false" ht="15" hidden="false" customHeight="false" outlineLevel="0" collapsed="false">
      <c r="A68" s="23" t="n">
        <v>65</v>
      </c>
      <c r="B68" s="12" t="n">
        <v>65</v>
      </c>
      <c r="C68" s="62" t="s">
        <v>502</v>
      </c>
      <c r="D68" s="63" t="n">
        <v>1</v>
      </c>
      <c r="E68" s="63" t="n">
        <v>1</v>
      </c>
      <c r="F68" s="63" t="n">
        <v>1</v>
      </c>
      <c r="G68" s="63" t="n">
        <v>1</v>
      </c>
      <c r="H68" s="63" t="n">
        <v>1</v>
      </c>
      <c r="I68" s="63" t="n">
        <v>1</v>
      </c>
      <c r="J68" s="63" t="n">
        <v>1</v>
      </c>
      <c r="K68" s="63" t="n">
        <v>1</v>
      </c>
      <c r="L68" s="63" t="n">
        <v>1</v>
      </c>
      <c r="M68" s="63" t="n">
        <v>1</v>
      </c>
      <c r="N68" s="63" t="n">
        <v>1</v>
      </c>
      <c r="O68" s="63" t="n">
        <v>1</v>
      </c>
      <c r="P68" s="63" t="n">
        <v>1</v>
      </c>
      <c r="Q68" s="63" t="n">
        <v>1</v>
      </c>
      <c r="R68" s="63" t="n">
        <v>1</v>
      </c>
    </row>
    <row r="69" customFormat="false" ht="15" hidden="false" customHeight="false" outlineLevel="0" collapsed="false">
      <c r="A69" s="23" t="n">
        <v>66</v>
      </c>
      <c r="B69" s="12" t="n">
        <v>66</v>
      </c>
      <c r="C69" s="62" t="s">
        <v>503</v>
      </c>
      <c r="D69" s="63" t="n">
        <v>1</v>
      </c>
      <c r="E69" s="63" t="n">
        <v>1</v>
      </c>
      <c r="F69" s="63" t="n">
        <v>1</v>
      </c>
      <c r="G69" s="63" t="n">
        <v>1</v>
      </c>
      <c r="H69" s="63" t="n">
        <v>1</v>
      </c>
      <c r="I69" s="63" t="n">
        <v>1</v>
      </c>
      <c r="J69" s="63" t="n">
        <v>1</v>
      </c>
      <c r="K69" s="63" t="n">
        <v>1</v>
      </c>
      <c r="L69" s="63" t="n">
        <v>1</v>
      </c>
      <c r="M69" s="63" t="n">
        <v>1</v>
      </c>
      <c r="N69" s="63" t="n">
        <v>1</v>
      </c>
      <c r="O69" s="63" t="n">
        <v>1</v>
      </c>
      <c r="P69" s="63" t="n">
        <v>1</v>
      </c>
      <c r="Q69" s="63" t="n">
        <v>1</v>
      </c>
      <c r="R69" s="63" t="n">
        <v>1</v>
      </c>
    </row>
    <row r="70" customFormat="false" ht="15" hidden="false" customHeight="false" outlineLevel="0" collapsed="false">
      <c r="A70" s="23" t="n">
        <v>67</v>
      </c>
      <c r="B70" s="12" t="n">
        <v>67</v>
      </c>
      <c r="C70" s="62" t="s">
        <v>504</v>
      </c>
      <c r="D70" s="63" t="n">
        <v>1</v>
      </c>
      <c r="E70" s="63" t="n">
        <v>1</v>
      </c>
      <c r="F70" s="63" t="n">
        <v>1</v>
      </c>
      <c r="G70" s="63" t="n">
        <v>1</v>
      </c>
      <c r="H70" s="63" t="n">
        <v>1</v>
      </c>
      <c r="I70" s="63" t="n">
        <v>1</v>
      </c>
      <c r="J70" s="63" t="n">
        <v>1</v>
      </c>
      <c r="K70" s="63" t="n">
        <v>1</v>
      </c>
      <c r="L70" s="63" t="n">
        <v>1</v>
      </c>
      <c r="M70" s="63" t="n">
        <v>1</v>
      </c>
      <c r="N70" s="63" t="n">
        <v>1</v>
      </c>
      <c r="O70" s="63" t="n">
        <v>1</v>
      </c>
      <c r="P70" s="63" t="n">
        <v>1</v>
      </c>
      <c r="Q70" s="63" t="n">
        <v>1</v>
      </c>
      <c r="R70" s="63" t="n">
        <v>1</v>
      </c>
    </row>
    <row r="71" customFormat="false" ht="15" hidden="false" customHeight="false" outlineLevel="0" collapsed="false">
      <c r="A71" s="23" t="n">
        <v>68</v>
      </c>
      <c r="B71" s="12" t="n">
        <v>68</v>
      </c>
      <c r="C71" s="62" t="s">
        <v>505</v>
      </c>
      <c r="D71" s="63" t="n">
        <v>1</v>
      </c>
      <c r="E71" s="63" t="n">
        <v>1</v>
      </c>
      <c r="F71" s="63" t="n">
        <v>1</v>
      </c>
      <c r="G71" s="63" t="n">
        <v>1</v>
      </c>
      <c r="H71" s="63" t="n">
        <v>1</v>
      </c>
      <c r="I71" s="63" t="n">
        <v>1</v>
      </c>
      <c r="J71" s="63" t="n">
        <v>1</v>
      </c>
      <c r="K71" s="63" t="n">
        <v>1</v>
      </c>
      <c r="L71" s="63" t="n">
        <v>1</v>
      </c>
      <c r="M71" s="63" t="n">
        <v>1</v>
      </c>
      <c r="N71" s="63" t="n">
        <v>1</v>
      </c>
      <c r="O71" s="63" t="n">
        <v>1</v>
      </c>
      <c r="P71" s="63" t="n">
        <v>1</v>
      </c>
      <c r="Q71" s="63" t="n">
        <v>1</v>
      </c>
      <c r="R71" s="63" t="n">
        <v>1</v>
      </c>
    </row>
    <row r="72" customFormat="false" ht="15" hidden="false" customHeight="false" outlineLevel="0" collapsed="false">
      <c r="A72" s="23" t="n">
        <v>69</v>
      </c>
      <c r="B72" s="12" t="n">
        <v>69</v>
      </c>
      <c r="C72" s="62" t="s">
        <v>506</v>
      </c>
      <c r="D72" s="63" t="n">
        <v>1</v>
      </c>
      <c r="E72" s="63" t="n">
        <v>1</v>
      </c>
      <c r="F72" s="63" t="n">
        <v>1</v>
      </c>
      <c r="G72" s="63" t="n">
        <v>1</v>
      </c>
      <c r="H72" s="63" t="n">
        <v>1</v>
      </c>
      <c r="I72" s="63" t="n">
        <v>1</v>
      </c>
      <c r="J72" s="63" t="n">
        <v>1</v>
      </c>
      <c r="K72" s="63" t="n">
        <v>1</v>
      </c>
      <c r="L72" s="63" t="n">
        <v>1</v>
      </c>
      <c r="M72" s="63" t="n">
        <v>1</v>
      </c>
      <c r="N72" s="63" t="n">
        <v>1</v>
      </c>
      <c r="O72" s="63" t="n">
        <v>1</v>
      </c>
      <c r="P72" s="63" t="n">
        <v>1</v>
      </c>
      <c r="Q72" s="63" t="n">
        <v>1</v>
      </c>
      <c r="R72" s="63" t="n">
        <v>1</v>
      </c>
    </row>
    <row r="73" customFormat="false" ht="15" hidden="false" customHeight="false" outlineLevel="0" collapsed="false">
      <c r="A73" s="23" t="n">
        <v>70</v>
      </c>
      <c r="B73" s="12" t="n">
        <v>70</v>
      </c>
      <c r="C73" s="62" t="s">
        <v>507</v>
      </c>
      <c r="D73" s="63" t="n">
        <v>1</v>
      </c>
      <c r="E73" s="63" t="n">
        <v>1</v>
      </c>
      <c r="F73" s="63" t="n">
        <v>1</v>
      </c>
      <c r="G73" s="63" t="n">
        <v>1</v>
      </c>
      <c r="H73" s="63" t="n">
        <v>1</v>
      </c>
      <c r="I73" s="63" t="n">
        <v>1</v>
      </c>
      <c r="J73" s="63" t="n">
        <v>1</v>
      </c>
      <c r="K73" s="63" t="n">
        <v>1</v>
      </c>
      <c r="L73" s="63" t="n">
        <v>1</v>
      </c>
      <c r="M73" s="63" t="n">
        <v>1</v>
      </c>
      <c r="N73" s="63" t="n">
        <v>1</v>
      </c>
      <c r="O73" s="63" t="n">
        <v>1</v>
      </c>
      <c r="P73" s="63" t="n">
        <v>1</v>
      </c>
      <c r="Q73" s="63" t="n">
        <v>1</v>
      </c>
      <c r="R73" s="63" t="n">
        <v>1</v>
      </c>
    </row>
    <row r="74" customFormat="false" ht="15" hidden="false" customHeight="false" outlineLevel="0" collapsed="false">
      <c r="A74" s="23" t="n">
        <v>71</v>
      </c>
      <c r="B74" s="12" t="n">
        <v>71</v>
      </c>
      <c r="C74" s="62" t="s">
        <v>508</v>
      </c>
      <c r="D74" s="63" t="n">
        <v>1</v>
      </c>
      <c r="E74" s="63" t="n">
        <v>1</v>
      </c>
      <c r="F74" s="63" t="n">
        <v>1</v>
      </c>
      <c r="G74" s="63" t="n">
        <v>1</v>
      </c>
      <c r="H74" s="63" t="n">
        <v>1</v>
      </c>
      <c r="I74" s="63" t="n">
        <v>1</v>
      </c>
      <c r="J74" s="63" t="n">
        <v>1</v>
      </c>
      <c r="K74" s="63" t="n">
        <v>1</v>
      </c>
      <c r="L74" s="63" t="n">
        <v>1</v>
      </c>
      <c r="M74" s="63" t="n">
        <v>1</v>
      </c>
      <c r="N74" s="63" t="n">
        <v>1</v>
      </c>
      <c r="O74" s="63" t="n">
        <v>1</v>
      </c>
      <c r="P74" s="63" t="n">
        <v>1</v>
      </c>
      <c r="Q74" s="63" t="n">
        <v>1</v>
      </c>
      <c r="R74" s="63" t="n">
        <v>1</v>
      </c>
    </row>
    <row r="75" customFormat="false" ht="15" hidden="false" customHeight="false" outlineLevel="0" collapsed="false">
      <c r="A75" s="23" t="n">
        <v>72</v>
      </c>
      <c r="B75" s="12" t="n">
        <v>72</v>
      </c>
      <c r="C75" s="62" t="s">
        <v>509</v>
      </c>
      <c r="D75" s="63" t="n">
        <v>1</v>
      </c>
      <c r="E75" s="63" t="n">
        <v>1</v>
      </c>
      <c r="F75" s="63" t="n">
        <v>1</v>
      </c>
      <c r="G75" s="63" t="n">
        <v>1</v>
      </c>
      <c r="H75" s="63" t="n">
        <v>1</v>
      </c>
      <c r="I75" s="63" t="n">
        <v>1</v>
      </c>
      <c r="J75" s="63" t="n">
        <v>1</v>
      </c>
      <c r="K75" s="63" t="n">
        <v>1</v>
      </c>
      <c r="L75" s="63" t="n">
        <v>1</v>
      </c>
      <c r="M75" s="63" t="n">
        <v>1</v>
      </c>
      <c r="N75" s="63" t="n">
        <v>1</v>
      </c>
      <c r="O75" s="63" t="n">
        <v>1</v>
      </c>
      <c r="P75" s="63" t="n">
        <v>1</v>
      </c>
      <c r="Q75" s="63" t="n">
        <v>1</v>
      </c>
      <c r="R75" s="63" t="n">
        <v>1</v>
      </c>
    </row>
    <row r="76" customFormat="false" ht="15" hidden="false" customHeight="false" outlineLevel="0" collapsed="false">
      <c r="A76" s="23" t="n">
        <v>73</v>
      </c>
      <c r="B76" s="12" t="n">
        <v>73</v>
      </c>
      <c r="C76" s="62" t="s">
        <v>510</v>
      </c>
      <c r="D76" s="63" t="n">
        <v>1</v>
      </c>
      <c r="E76" s="63" t="n">
        <v>1</v>
      </c>
      <c r="F76" s="63" t="n">
        <v>1</v>
      </c>
      <c r="G76" s="63" t="n">
        <v>1</v>
      </c>
      <c r="H76" s="63" t="n">
        <v>1</v>
      </c>
      <c r="I76" s="63" t="n">
        <v>1</v>
      </c>
      <c r="J76" s="63" t="n">
        <v>1</v>
      </c>
      <c r="K76" s="63" t="n">
        <v>1</v>
      </c>
      <c r="L76" s="63" t="n">
        <v>1</v>
      </c>
      <c r="M76" s="63" t="n">
        <v>1</v>
      </c>
      <c r="N76" s="63" t="n">
        <v>1</v>
      </c>
      <c r="O76" s="63" t="n">
        <v>1</v>
      </c>
      <c r="P76" s="63" t="n">
        <v>1</v>
      </c>
      <c r="Q76" s="63" t="n">
        <v>1</v>
      </c>
      <c r="R76" s="63" t="n">
        <v>1</v>
      </c>
    </row>
    <row r="77" customFormat="false" ht="15" hidden="false" customHeight="false" outlineLevel="0" collapsed="false">
      <c r="A77" s="23" t="n">
        <v>74</v>
      </c>
      <c r="B77" s="12" t="n">
        <v>74</v>
      </c>
      <c r="C77" s="62" t="s">
        <v>511</v>
      </c>
      <c r="D77" s="63" t="n">
        <v>1</v>
      </c>
      <c r="E77" s="63" t="n">
        <v>1</v>
      </c>
      <c r="F77" s="63" t="n">
        <v>1</v>
      </c>
      <c r="G77" s="63" t="n">
        <v>1</v>
      </c>
      <c r="H77" s="63" t="n">
        <v>1</v>
      </c>
      <c r="I77" s="63" t="n">
        <v>1</v>
      </c>
      <c r="J77" s="63" t="n">
        <v>1</v>
      </c>
      <c r="K77" s="63" t="n">
        <v>1</v>
      </c>
      <c r="L77" s="63" t="n">
        <v>1</v>
      </c>
      <c r="M77" s="63" t="n">
        <v>1</v>
      </c>
      <c r="N77" s="63" t="n">
        <v>1</v>
      </c>
      <c r="O77" s="63" t="n">
        <v>1</v>
      </c>
      <c r="P77" s="63" t="n">
        <v>1</v>
      </c>
      <c r="Q77" s="63" t="n">
        <v>1</v>
      </c>
      <c r="R77" s="63" t="n">
        <v>1</v>
      </c>
    </row>
    <row r="78" customFormat="false" ht="15" hidden="false" customHeight="false" outlineLevel="0" collapsed="false">
      <c r="A78" s="23" t="n">
        <v>75</v>
      </c>
      <c r="B78" s="12" t="n">
        <v>75</v>
      </c>
      <c r="C78" s="62" t="s">
        <v>512</v>
      </c>
      <c r="D78" s="63" t="n">
        <v>1</v>
      </c>
      <c r="E78" s="63" t="n">
        <v>1</v>
      </c>
      <c r="F78" s="63" t="n">
        <v>1</v>
      </c>
      <c r="G78" s="63" t="n">
        <v>1</v>
      </c>
      <c r="H78" s="63" t="n">
        <v>1</v>
      </c>
      <c r="I78" s="63" t="n">
        <v>1</v>
      </c>
      <c r="J78" s="63" t="n">
        <v>1</v>
      </c>
      <c r="K78" s="63" t="n">
        <v>1</v>
      </c>
      <c r="L78" s="63" t="n">
        <v>1</v>
      </c>
      <c r="M78" s="63" t="n">
        <v>1</v>
      </c>
      <c r="N78" s="63" t="n">
        <v>1</v>
      </c>
      <c r="O78" s="63" t="n">
        <v>1</v>
      </c>
      <c r="P78" s="63" t="n">
        <v>1</v>
      </c>
      <c r="Q78" s="63" t="n">
        <v>1</v>
      </c>
      <c r="R78" s="63" t="n">
        <v>1</v>
      </c>
    </row>
    <row r="79" customFormat="false" ht="15" hidden="false" customHeight="false" outlineLevel="0" collapsed="false">
      <c r="A79" s="23" t="n">
        <v>76</v>
      </c>
      <c r="B79" s="12" t="n">
        <v>76</v>
      </c>
      <c r="C79" s="62" t="s">
        <v>513</v>
      </c>
      <c r="D79" s="63" t="n">
        <v>1</v>
      </c>
      <c r="E79" s="63" t="n">
        <v>1</v>
      </c>
      <c r="F79" s="63" t="n">
        <v>1</v>
      </c>
      <c r="G79" s="63" t="n">
        <v>1</v>
      </c>
      <c r="H79" s="63" t="n">
        <v>1</v>
      </c>
      <c r="I79" s="63" t="n">
        <v>1</v>
      </c>
      <c r="J79" s="63" t="n">
        <v>1</v>
      </c>
      <c r="K79" s="63" t="n">
        <v>1</v>
      </c>
      <c r="L79" s="63" t="n">
        <v>1</v>
      </c>
      <c r="M79" s="63" t="n">
        <v>1</v>
      </c>
      <c r="N79" s="63" t="n">
        <v>1</v>
      </c>
      <c r="O79" s="63" t="n">
        <v>1</v>
      </c>
      <c r="P79" s="63" t="n">
        <v>1</v>
      </c>
      <c r="Q79" s="63" t="n">
        <v>1</v>
      </c>
      <c r="R79" s="63" t="n">
        <v>1</v>
      </c>
    </row>
    <row r="80" customFormat="false" ht="15" hidden="false" customHeight="false" outlineLevel="0" collapsed="false">
      <c r="A80" s="23" t="n">
        <v>77</v>
      </c>
      <c r="B80" s="12" t="n">
        <v>77</v>
      </c>
      <c r="C80" s="62" t="s">
        <v>514</v>
      </c>
      <c r="D80" s="63" t="n">
        <v>1</v>
      </c>
      <c r="E80" s="63" t="n">
        <v>1</v>
      </c>
      <c r="F80" s="63" t="n">
        <v>1</v>
      </c>
      <c r="G80" s="63" t="n">
        <v>1</v>
      </c>
      <c r="H80" s="63" t="n">
        <v>1</v>
      </c>
      <c r="I80" s="63" t="n">
        <v>1</v>
      </c>
      <c r="J80" s="63" t="n">
        <v>1</v>
      </c>
      <c r="K80" s="63" t="n">
        <v>1</v>
      </c>
      <c r="L80" s="63" t="n">
        <v>1</v>
      </c>
      <c r="M80" s="63" t="n">
        <v>1</v>
      </c>
      <c r="N80" s="63" t="n">
        <v>1</v>
      </c>
      <c r="O80" s="63" t="n">
        <v>1</v>
      </c>
      <c r="P80" s="63" t="n">
        <v>1</v>
      </c>
      <c r="Q80" s="63" t="n">
        <v>1</v>
      </c>
      <c r="R80" s="63" t="n">
        <v>1</v>
      </c>
    </row>
    <row r="81" customFormat="false" ht="15" hidden="false" customHeight="false" outlineLevel="0" collapsed="false">
      <c r="A81" s="23" t="n">
        <v>78</v>
      </c>
      <c r="B81" s="12" t="n">
        <v>78</v>
      </c>
      <c r="C81" s="62" t="s">
        <v>515</v>
      </c>
      <c r="D81" s="63" t="n">
        <v>1</v>
      </c>
      <c r="E81" s="63" t="n">
        <v>1</v>
      </c>
      <c r="F81" s="63" t="n">
        <v>1</v>
      </c>
      <c r="G81" s="63" t="n">
        <v>1</v>
      </c>
      <c r="H81" s="63" t="n">
        <v>1</v>
      </c>
      <c r="I81" s="63" t="n">
        <v>1</v>
      </c>
      <c r="J81" s="63" t="n">
        <v>1</v>
      </c>
      <c r="K81" s="63" t="n">
        <v>1</v>
      </c>
      <c r="L81" s="63" t="n">
        <v>1</v>
      </c>
      <c r="M81" s="63" t="n">
        <v>1</v>
      </c>
      <c r="N81" s="63" t="n">
        <v>1</v>
      </c>
      <c r="O81" s="63" t="n">
        <v>1</v>
      </c>
      <c r="P81" s="63" t="n">
        <v>1</v>
      </c>
      <c r="Q81" s="63" t="n">
        <v>1</v>
      </c>
      <c r="R81" s="63" t="n">
        <v>1</v>
      </c>
    </row>
    <row r="82" customFormat="false" ht="15" hidden="false" customHeight="false" outlineLevel="0" collapsed="false">
      <c r="A82" s="23" t="n">
        <v>79</v>
      </c>
      <c r="B82" s="12" t="n">
        <v>79</v>
      </c>
      <c r="C82" s="62" t="s">
        <v>516</v>
      </c>
      <c r="D82" s="63" t="n">
        <v>1</v>
      </c>
      <c r="E82" s="63" t="n">
        <v>1</v>
      </c>
      <c r="F82" s="63" t="n">
        <v>1</v>
      </c>
      <c r="G82" s="63" t="n">
        <v>1</v>
      </c>
      <c r="H82" s="63" t="n">
        <v>1</v>
      </c>
      <c r="I82" s="63" t="n">
        <v>1</v>
      </c>
      <c r="J82" s="63" t="n">
        <v>1</v>
      </c>
      <c r="K82" s="63" t="n">
        <v>1</v>
      </c>
      <c r="L82" s="63" t="n">
        <v>1</v>
      </c>
      <c r="M82" s="63" t="n">
        <v>1</v>
      </c>
      <c r="N82" s="63" t="n">
        <v>1</v>
      </c>
      <c r="O82" s="63" t="n">
        <v>1</v>
      </c>
      <c r="P82" s="63" t="n">
        <v>1</v>
      </c>
      <c r="Q82" s="63" t="n">
        <v>1</v>
      </c>
      <c r="R82" s="63" t="n">
        <v>1</v>
      </c>
    </row>
    <row r="83" customFormat="false" ht="15" hidden="false" customHeight="false" outlineLevel="0" collapsed="false">
      <c r="A83" s="23" t="n">
        <v>80</v>
      </c>
      <c r="B83" s="12" t="n">
        <v>80</v>
      </c>
      <c r="C83" s="62" t="s">
        <v>517</v>
      </c>
      <c r="D83" s="63" t="n">
        <v>1</v>
      </c>
      <c r="E83" s="63" t="n">
        <v>1</v>
      </c>
      <c r="F83" s="63" t="n">
        <v>1</v>
      </c>
      <c r="G83" s="63" t="n">
        <v>1</v>
      </c>
      <c r="H83" s="63" t="n">
        <v>1</v>
      </c>
      <c r="I83" s="63" t="n">
        <v>1</v>
      </c>
      <c r="J83" s="63" t="n">
        <v>1</v>
      </c>
      <c r="K83" s="63" t="n">
        <v>1</v>
      </c>
      <c r="L83" s="63" t="n">
        <v>1</v>
      </c>
      <c r="M83" s="63" t="n">
        <v>1</v>
      </c>
      <c r="N83" s="63" t="n">
        <v>1</v>
      </c>
      <c r="O83" s="63" t="n">
        <v>1</v>
      </c>
      <c r="P83" s="63" t="n">
        <v>1</v>
      </c>
      <c r="Q83" s="63" t="n">
        <v>1</v>
      </c>
      <c r="R83" s="63" t="n">
        <v>1</v>
      </c>
    </row>
    <row r="84" customFormat="false" ht="15" hidden="false" customHeight="false" outlineLevel="0" collapsed="false">
      <c r="A84" s="23" t="n">
        <v>81</v>
      </c>
      <c r="B84" s="12" t="n">
        <v>81</v>
      </c>
      <c r="C84" s="62" t="s">
        <v>518</v>
      </c>
      <c r="D84" s="63" t="n">
        <v>1</v>
      </c>
      <c r="E84" s="63" t="n">
        <v>1</v>
      </c>
      <c r="F84" s="63" t="n">
        <v>1</v>
      </c>
      <c r="G84" s="63" t="n">
        <v>1</v>
      </c>
      <c r="H84" s="63" t="n">
        <v>1</v>
      </c>
      <c r="I84" s="63" t="n">
        <v>1</v>
      </c>
      <c r="J84" s="63" t="n">
        <v>1</v>
      </c>
      <c r="K84" s="63" t="n">
        <v>1</v>
      </c>
      <c r="L84" s="63" t="n">
        <v>1</v>
      </c>
      <c r="M84" s="63" t="n">
        <v>1</v>
      </c>
      <c r="N84" s="63" t="n">
        <v>1</v>
      </c>
      <c r="O84" s="63" t="n">
        <v>1</v>
      </c>
      <c r="P84" s="63" t="n">
        <v>1</v>
      </c>
      <c r="Q84" s="63" t="n">
        <v>1</v>
      </c>
      <c r="R84" s="63" t="n">
        <v>1</v>
      </c>
    </row>
    <row r="85" customFormat="false" ht="15" hidden="false" customHeight="false" outlineLevel="0" collapsed="false">
      <c r="A85" s="23" t="n">
        <v>82</v>
      </c>
      <c r="B85" s="12" t="n">
        <v>82</v>
      </c>
      <c r="C85" s="62" t="s">
        <v>519</v>
      </c>
      <c r="D85" s="63" t="n">
        <v>1</v>
      </c>
      <c r="E85" s="63" t="n">
        <v>1</v>
      </c>
      <c r="F85" s="63" t="n">
        <v>1</v>
      </c>
      <c r="G85" s="63" t="n">
        <v>1</v>
      </c>
      <c r="H85" s="63" t="n">
        <v>1</v>
      </c>
      <c r="I85" s="63" t="n">
        <v>1</v>
      </c>
      <c r="J85" s="63" t="n">
        <v>1</v>
      </c>
      <c r="K85" s="63" t="n">
        <v>1</v>
      </c>
      <c r="L85" s="63" t="n">
        <v>1</v>
      </c>
      <c r="M85" s="63" t="n">
        <v>1</v>
      </c>
      <c r="N85" s="63" t="n">
        <v>1</v>
      </c>
      <c r="O85" s="63" t="n">
        <v>1</v>
      </c>
      <c r="P85" s="63" t="n">
        <v>1</v>
      </c>
      <c r="Q85" s="63" t="n">
        <v>1</v>
      </c>
      <c r="R85" s="63" t="n">
        <v>1</v>
      </c>
    </row>
    <row r="86" customFormat="false" ht="15" hidden="false" customHeight="false" outlineLevel="0" collapsed="false">
      <c r="A86" s="23" t="n">
        <v>83</v>
      </c>
      <c r="B86" s="12" t="n">
        <v>83</v>
      </c>
      <c r="C86" s="62" t="s">
        <v>520</v>
      </c>
      <c r="D86" s="63" t="n">
        <v>1</v>
      </c>
      <c r="E86" s="63" t="n">
        <v>1</v>
      </c>
      <c r="F86" s="63" t="n">
        <v>1</v>
      </c>
      <c r="G86" s="63" t="n">
        <v>1</v>
      </c>
      <c r="H86" s="63" t="n">
        <v>1</v>
      </c>
      <c r="I86" s="63" t="n">
        <v>1</v>
      </c>
      <c r="J86" s="63" t="n">
        <v>1</v>
      </c>
      <c r="K86" s="63" t="n">
        <v>1</v>
      </c>
      <c r="L86" s="63" t="n">
        <v>1</v>
      </c>
      <c r="M86" s="63" t="n">
        <v>1</v>
      </c>
      <c r="N86" s="63" t="n">
        <v>1</v>
      </c>
      <c r="O86" s="63" t="n">
        <v>1</v>
      </c>
      <c r="P86" s="63" t="n">
        <v>1</v>
      </c>
      <c r="Q86" s="63" t="n">
        <v>1</v>
      </c>
      <c r="R86" s="63" t="n">
        <v>1</v>
      </c>
    </row>
    <row r="87" customFormat="false" ht="15" hidden="false" customHeight="false" outlineLevel="0" collapsed="false">
      <c r="A87" s="23" t="n">
        <v>84</v>
      </c>
      <c r="B87" s="12" t="n">
        <v>84</v>
      </c>
      <c r="C87" s="64" t="s">
        <v>423</v>
      </c>
      <c r="D87" s="63" t="n">
        <v>1</v>
      </c>
      <c r="E87" s="63" t="n">
        <v>0</v>
      </c>
      <c r="F87" s="63" t="n">
        <v>0</v>
      </c>
      <c r="G87" s="63" t="n">
        <v>0</v>
      </c>
      <c r="H87" s="63" t="n">
        <v>0</v>
      </c>
      <c r="I87" s="63" t="n">
        <v>0</v>
      </c>
      <c r="J87" s="63" t="n">
        <v>0</v>
      </c>
      <c r="K87" s="63" t="n">
        <v>0</v>
      </c>
      <c r="L87" s="63" t="n">
        <v>0</v>
      </c>
      <c r="M87" s="63" t="n">
        <v>0</v>
      </c>
      <c r="N87" s="63" t="n">
        <v>0</v>
      </c>
      <c r="O87" s="63" t="n">
        <v>0</v>
      </c>
      <c r="P87" s="63" t="n">
        <v>0</v>
      </c>
      <c r="Q87" s="63" t="n">
        <v>0</v>
      </c>
      <c r="R87" s="63" t="n">
        <v>0</v>
      </c>
    </row>
    <row r="88" customFormat="false" ht="15" hidden="false" customHeight="false" outlineLevel="0" collapsed="false">
      <c r="A88" s="65" t="s">
        <v>521</v>
      </c>
      <c r="B88" s="12" t="n">
        <v>85</v>
      </c>
      <c r="C88" s="64" t="s">
        <v>424</v>
      </c>
      <c r="D88" s="63" t="n">
        <v>0</v>
      </c>
      <c r="E88" s="63" t="n">
        <v>1</v>
      </c>
      <c r="F88" s="63" t="n">
        <v>0</v>
      </c>
      <c r="G88" s="63" t="n">
        <v>0</v>
      </c>
      <c r="H88" s="63" t="n">
        <v>0</v>
      </c>
      <c r="I88" s="63" t="n">
        <v>0</v>
      </c>
      <c r="J88" s="63" t="n">
        <v>0</v>
      </c>
      <c r="K88" s="63" t="n">
        <v>0</v>
      </c>
      <c r="L88" s="63" t="n">
        <v>0</v>
      </c>
      <c r="M88" s="63" t="n">
        <v>0</v>
      </c>
      <c r="N88" s="63" t="n">
        <v>0</v>
      </c>
      <c r="O88" s="63" t="n">
        <v>0</v>
      </c>
      <c r="P88" s="63" t="n">
        <v>0</v>
      </c>
      <c r="Q88" s="63" t="n">
        <v>0</v>
      </c>
      <c r="R88" s="63" t="n">
        <v>0</v>
      </c>
    </row>
    <row r="89" customFormat="false" ht="15" hidden="false" customHeight="false" outlineLevel="0" collapsed="false">
      <c r="A89" s="66" t="n">
        <v>85</v>
      </c>
      <c r="B89" s="12" t="n">
        <v>86</v>
      </c>
      <c r="C89" s="64" t="s">
        <v>425</v>
      </c>
      <c r="D89" s="63" t="n">
        <v>0</v>
      </c>
      <c r="E89" s="63" t="n">
        <v>0</v>
      </c>
      <c r="F89" s="63" t="n">
        <v>1</v>
      </c>
      <c r="G89" s="63" t="n">
        <v>0</v>
      </c>
      <c r="H89" s="63" t="n">
        <v>0</v>
      </c>
      <c r="I89" s="63" t="n">
        <v>0</v>
      </c>
      <c r="J89" s="63" t="n">
        <v>0</v>
      </c>
      <c r="K89" s="63" t="n">
        <v>0</v>
      </c>
      <c r="L89" s="63" t="n">
        <v>0</v>
      </c>
      <c r="M89" s="63" t="n">
        <v>0</v>
      </c>
      <c r="N89" s="63" t="n">
        <v>0</v>
      </c>
      <c r="O89" s="63" t="n">
        <v>0</v>
      </c>
      <c r="P89" s="63" t="n">
        <v>0</v>
      </c>
      <c r="Q89" s="63" t="n">
        <v>0</v>
      </c>
      <c r="R89" s="63" t="n">
        <v>0</v>
      </c>
    </row>
    <row r="90" customFormat="false" ht="15" hidden="false" customHeight="false" outlineLevel="0" collapsed="false">
      <c r="A90" s="65" t="s">
        <v>521</v>
      </c>
      <c r="B90" s="12" t="n">
        <v>87</v>
      </c>
      <c r="C90" s="64" t="s">
        <v>426</v>
      </c>
      <c r="D90" s="63" t="n">
        <v>0</v>
      </c>
      <c r="E90" s="63" t="n">
        <v>0</v>
      </c>
      <c r="F90" s="63" t="n">
        <v>0</v>
      </c>
      <c r="G90" s="63" t="n">
        <v>1</v>
      </c>
      <c r="H90" s="63" t="n">
        <v>0</v>
      </c>
      <c r="I90" s="63" t="n">
        <v>0</v>
      </c>
      <c r="J90" s="63" t="n">
        <v>0</v>
      </c>
      <c r="K90" s="63" t="n">
        <v>0</v>
      </c>
      <c r="L90" s="63" t="n">
        <v>0</v>
      </c>
      <c r="M90" s="63" t="n">
        <v>0</v>
      </c>
      <c r="N90" s="63" t="n">
        <v>0</v>
      </c>
      <c r="O90" s="63" t="n">
        <v>0</v>
      </c>
      <c r="P90" s="63" t="n">
        <v>0</v>
      </c>
      <c r="Q90" s="63" t="n">
        <v>0</v>
      </c>
      <c r="R90" s="63" t="n">
        <v>0</v>
      </c>
    </row>
    <row r="91" customFormat="false" ht="15" hidden="false" customHeight="false" outlineLevel="0" collapsed="false">
      <c r="A91" s="66" t="n">
        <v>89</v>
      </c>
      <c r="B91" s="12" t="n">
        <v>88</v>
      </c>
      <c r="C91" s="64" t="s">
        <v>522</v>
      </c>
      <c r="D91" s="63" t="n">
        <v>0</v>
      </c>
      <c r="E91" s="63" t="n">
        <v>0</v>
      </c>
      <c r="F91" s="63" t="n">
        <v>0</v>
      </c>
      <c r="G91" s="63" t="n">
        <v>0</v>
      </c>
      <c r="H91" s="63" t="n">
        <v>1</v>
      </c>
      <c r="I91" s="63" t="n">
        <v>0</v>
      </c>
      <c r="J91" s="63" t="n">
        <v>0</v>
      </c>
      <c r="K91" s="63" t="n">
        <v>0</v>
      </c>
      <c r="L91" s="63" t="n">
        <v>0</v>
      </c>
      <c r="M91" s="63" t="n">
        <v>0</v>
      </c>
      <c r="N91" s="63" t="n">
        <v>0</v>
      </c>
      <c r="O91" s="63" t="n">
        <v>0</v>
      </c>
      <c r="P91" s="63" t="n">
        <v>0</v>
      </c>
      <c r="Q91" s="63" t="n">
        <v>0</v>
      </c>
      <c r="R91" s="63" t="n">
        <v>0</v>
      </c>
    </row>
    <row r="92" customFormat="false" ht="15" hidden="false" customHeight="false" outlineLevel="0" collapsed="false">
      <c r="A92" s="65" t="s">
        <v>521</v>
      </c>
      <c r="B92" s="12" t="n">
        <v>89</v>
      </c>
      <c r="C92" s="64" t="s">
        <v>428</v>
      </c>
      <c r="D92" s="63" t="n">
        <v>0</v>
      </c>
      <c r="E92" s="63" t="n">
        <v>0</v>
      </c>
      <c r="F92" s="63" t="n">
        <v>0</v>
      </c>
      <c r="G92" s="63" t="n">
        <v>0</v>
      </c>
      <c r="H92" s="63" t="n">
        <v>0</v>
      </c>
      <c r="I92" s="63" t="n">
        <v>1</v>
      </c>
      <c r="J92" s="63" t="n">
        <v>0</v>
      </c>
      <c r="K92" s="63" t="n">
        <v>0</v>
      </c>
      <c r="L92" s="63" t="n">
        <v>0</v>
      </c>
      <c r="M92" s="63" t="n">
        <v>0</v>
      </c>
      <c r="N92" s="63" t="n">
        <v>0</v>
      </c>
      <c r="O92" s="63" t="n">
        <v>0</v>
      </c>
      <c r="P92" s="63" t="n">
        <v>0</v>
      </c>
      <c r="Q92" s="63" t="n">
        <v>0</v>
      </c>
      <c r="R92" s="63" t="n">
        <v>0</v>
      </c>
    </row>
    <row r="93" customFormat="false" ht="15" hidden="false" customHeight="false" outlineLevel="0" collapsed="false">
      <c r="A93" s="66" t="n">
        <v>89</v>
      </c>
      <c r="B93" s="12" t="n">
        <v>90</v>
      </c>
      <c r="C93" s="64" t="s">
        <v>429</v>
      </c>
      <c r="D93" s="63" t="n">
        <v>0</v>
      </c>
      <c r="E93" s="63" t="n">
        <v>0</v>
      </c>
      <c r="F93" s="63" t="n">
        <v>0</v>
      </c>
      <c r="G93" s="63" t="n">
        <v>0</v>
      </c>
      <c r="H93" s="63" t="n">
        <v>0</v>
      </c>
      <c r="I93" s="63" t="n">
        <v>0</v>
      </c>
      <c r="J93" s="63" t="n">
        <v>1</v>
      </c>
      <c r="K93" s="63" t="n">
        <v>0</v>
      </c>
      <c r="L93" s="63" t="n">
        <v>0</v>
      </c>
      <c r="M93" s="63" t="n">
        <v>0</v>
      </c>
      <c r="N93" s="63" t="n">
        <v>0</v>
      </c>
      <c r="O93" s="63" t="n">
        <v>0</v>
      </c>
      <c r="P93" s="63" t="n">
        <v>0</v>
      </c>
      <c r="Q93" s="63" t="n">
        <v>0</v>
      </c>
      <c r="R93" s="63" t="n">
        <v>0</v>
      </c>
    </row>
    <row r="94" customFormat="false" ht="15" hidden="false" customHeight="false" outlineLevel="0" collapsed="false">
      <c r="A94" s="66" t="n">
        <v>86</v>
      </c>
      <c r="B94" s="12" t="n">
        <v>91</v>
      </c>
      <c r="C94" s="64" t="s">
        <v>430</v>
      </c>
      <c r="D94" s="63" t="n">
        <v>0</v>
      </c>
      <c r="E94" s="63" t="n">
        <v>0</v>
      </c>
      <c r="F94" s="63" t="n">
        <v>0</v>
      </c>
      <c r="G94" s="63" t="n">
        <v>0</v>
      </c>
      <c r="H94" s="63" t="n">
        <v>0</v>
      </c>
      <c r="I94" s="63" t="n">
        <v>0</v>
      </c>
      <c r="J94" s="63" t="n">
        <v>0</v>
      </c>
      <c r="K94" s="63" t="n">
        <v>1</v>
      </c>
      <c r="L94" s="63" t="n">
        <v>0</v>
      </c>
      <c r="M94" s="63" t="n">
        <v>0</v>
      </c>
      <c r="N94" s="63" t="n">
        <v>0</v>
      </c>
      <c r="O94" s="63" t="n">
        <v>0</v>
      </c>
      <c r="P94" s="63" t="n">
        <v>0</v>
      </c>
      <c r="Q94" s="63" t="n">
        <v>0</v>
      </c>
      <c r="R94" s="63" t="n">
        <v>0</v>
      </c>
    </row>
    <row r="95" customFormat="false" ht="15" hidden="false" customHeight="false" outlineLevel="0" collapsed="false">
      <c r="A95" s="66" t="n">
        <v>87</v>
      </c>
      <c r="B95" s="12" t="n">
        <v>92</v>
      </c>
      <c r="C95" s="64" t="s">
        <v>431</v>
      </c>
      <c r="D95" s="63" t="n">
        <v>0</v>
      </c>
      <c r="E95" s="63" t="n">
        <v>0</v>
      </c>
      <c r="F95" s="63" t="n">
        <v>0</v>
      </c>
      <c r="G95" s="63" t="n">
        <v>0</v>
      </c>
      <c r="H95" s="63" t="n">
        <v>0</v>
      </c>
      <c r="I95" s="63" t="n">
        <v>0</v>
      </c>
      <c r="J95" s="63" t="n">
        <v>0</v>
      </c>
      <c r="K95" s="63" t="n">
        <v>0</v>
      </c>
      <c r="L95" s="63" t="n">
        <v>1</v>
      </c>
      <c r="M95" s="63" t="n">
        <v>0</v>
      </c>
      <c r="N95" s="63" t="n">
        <v>0</v>
      </c>
      <c r="O95" s="63" t="n">
        <v>0</v>
      </c>
      <c r="P95" s="63" t="n">
        <v>0</v>
      </c>
      <c r="Q95" s="63" t="n">
        <v>0</v>
      </c>
      <c r="R95" s="63" t="n">
        <v>0</v>
      </c>
    </row>
    <row r="96" customFormat="false" ht="15" hidden="false" customHeight="false" outlineLevel="0" collapsed="false">
      <c r="A96" s="65" t="s">
        <v>521</v>
      </c>
      <c r="B96" s="12" t="n">
        <v>93</v>
      </c>
      <c r="C96" s="64" t="s">
        <v>432</v>
      </c>
      <c r="D96" s="63" t="n">
        <v>0</v>
      </c>
      <c r="E96" s="63" t="n">
        <v>0</v>
      </c>
      <c r="F96" s="63" t="n">
        <v>0</v>
      </c>
      <c r="G96" s="63" t="n">
        <v>0</v>
      </c>
      <c r="H96" s="63" t="n">
        <v>0</v>
      </c>
      <c r="I96" s="63" t="n">
        <v>0</v>
      </c>
      <c r="J96" s="63" t="n">
        <v>0</v>
      </c>
      <c r="K96" s="63" t="n">
        <v>0</v>
      </c>
      <c r="L96" s="63" t="n">
        <v>0</v>
      </c>
      <c r="M96" s="63" t="n">
        <v>1</v>
      </c>
      <c r="N96" s="63" t="n">
        <v>0</v>
      </c>
      <c r="O96" s="63" t="n">
        <v>0</v>
      </c>
      <c r="P96" s="63" t="n">
        <v>0</v>
      </c>
      <c r="Q96" s="63" t="n">
        <v>0</v>
      </c>
      <c r="R96" s="63" t="n">
        <v>0</v>
      </c>
    </row>
    <row r="97" customFormat="false" ht="15" hidden="false" customHeight="false" outlineLevel="0" collapsed="false">
      <c r="A97" s="65" t="s">
        <v>521</v>
      </c>
      <c r="B97" s="12" t="n">
        <v>94</v>
      </c>
      <c r="C97" s="64" t="s">
        <v>433</v>
      </c>
      <c r="D97" s="63" t="n">
        <v>0</v>
      </c>
      <c r="E97" s="63" t="n">
        <v>0</v>
      </c>
      <c r="F97" s="63" t="n">
        <v>0</v>
      </c>
      <c r="G97" s="63" t="n">
        <v>0</v>
      </c>
      <c r="H97" s="63" t="n">
        <v>0</v>
      </c>
      <c r="I97" s="63" t="n">
        <v>0</v>
      </c>
      <c r="J97" s="63" t="n">
        <v>0</v>
      </c>
      <c r="K97" s="63" t="n">
        <v>0</v>
      </c>
      <c r="L97" s="63" t="n">
        <v>0</v>
      </c>
      <c r="M97" s="63" t="n">
        <v>0</v>
      </c>
      <c r="N97" s="63" t="n">
        <v>1</v>
      </c>
      <c r="O97" s="63" t="n">
        <v>0</v>
      </c>
      <c r="P97" s="63" t="n">
        <v>0</v>
      </c>
      <c r="Q97" s="63" t="n">
        <v>0</v>
      </c>
      <c r="R97" s="63" t="n">
        <v>0</v>
      </c>
    </row>
    <row r="98" customFormat="false" ht="15" hidden="false" customHeight="false" outlineLevel="0" collapsed="false">
      <c r="A98" s="65" t="s">
        <v>521</v>
      </c>
      <c r="B98" s="12" t="n">
        <v>95</v>
      </c>
      <c r="C98" s="64" t="s">
        <v>434</v>
      </c>
      <c r="D98" s="63" t="n">
        <v>0</v>
      </c>
      <c r="E98" s="63" t="n">
        <v>0</v>
      </c>
      <c r="F98" s="63" t="n">
        <v>0</v>
      </c>
      <c r="G98" s="63" t="n">
        <v>0</v>
      </c>
      <c r="H98" s="63" t="n">
        <v>0</v>
      </c>
      <c r="I98" s="63" t="n">
        <v>0</v>
      </c>
      <c r="J98" s="63" t="n">
        <v>0</v>
      </c>
      <c r="K98" s="63" t="n">
        <v>0</v>
      </c>
      <c r="L98" s="63" t="n">
        <v>0</v>
      </c>
      <c r="M98" s="63" t="n">
        <v>0</v>
      </c>
      <c r="N98" s="63" t="n">
        <v>0</v>
      </c>
      <c r="O98" s="63" t="n">
        <v>1</v>
      </c>
      <c r="P98" s="63" t="n">
        <v>0</v>
      </c>
      <c r="Q98" s="63" t="n">
        <v>0</v>
      </c>
      <c r="R98" s="63" t="n">
        <v>0</v>
      </c>
    </row>
    <row r="99" customFormat="false" ht="15" hidden="false" customHeight="false" outlineLevel="0" collapsed="false">
      <c r="A99" s="65" t="s">
        <v>521</v>
      </c>
      <c r="B99" s="12" t="n">
        <v>96</v>
      </c>
      <c r="C99" s="64" t="s">
        <v>435</v>
      </c>
      <c r="D99" s="63" t="n">
        <v>0</v>
      </c>
      <c r="E99" s="63" t="n">
        <v>0</v>
      </c>
      <c r="F99" s="63" t="n">
        <v>0</v>
      </c>
      <c r="G99" s="63" t="n">
        <v>0</v>
      </c>
      <c r="H99" s="63" t="n">
        <v>0</v>
      </c>
      <c r="I99" s="63" t="n">
        <v>0</v>
      </c>
      <c r="J99" s="63" t="n">
        <v>0</v>
      </c>
      <c r="K99" s="63" t="n">
        <v>0</v>
      </c>
      <c r="L99" s="63" t="n">
        <v>0</v>
      </c>
      <c r="M99" s="63" t="n">
        <v>0</v>
      </c>
      <c r="N99" s="63" t="n">
        <v>0</v>
      </c>
      <c r="O99" s="63" t="n">
        <v>0</v>
      </c>
      <c r="P99" s="63" t="n">
        <v>1</v>
      </c>
      <c r="Q99" s="63" t="n">
        <v>0</v>
      </c>
      <c r="R99" s="63" t="n">
        <v>0</v>
      </c>
    </row>
    <row r="100" customFormat="false" ht="15" hidden="false" customHeight="false" outlineLevel="0" collapsed="false">
      <c r="A100" s="23" t="n">
        <v>88</v>
      </c>
      <c r="B100" s="12" t="n">
        <v>97</v>
      </c>
      <c r="C100" s="64" t="s">
        <v>436</v>
      </c>
      <c r="D100" s="63" t="n">
        <v>0</v>
      </c>
      <c r="E100" s="63" t="n">
        <v>0</v>
      </c>
      <c r="F100" s="63" t="n">
        <v>0</v>
      </c>
      <c r="G100" s="63" t="n">
        <v>0</v>
      </c>
      <c r="H100" s="63" t="n">
        <v>0</v>
      </c>
      <c r="I100" s="63" t="n">
        <v>0</v>
      </c>
      <c r="J100" s="63" t="n">
        <v>0</v>
      </c>
      <c r="K100" s="63" t="n">
        <v>0</v>
      </c>
      <c r="L100" s="63" t="n">
        <v>0</v>
      </c>
      <c r="M100" s="63" t="n">
        <v>0</v>
      </c>
      <c r="N100" s="63" t="n">
        <v>0</v>
      </c>
      <c r="O100" s="63" t="n">
        <v>0</v>
      </c>
      <c r="P100" s="63" t="n">
        <v>0</v>
      </c>
      <c r="Q100" s="63" t="n">
        <v>1</v>
      </c>
      <c r="R100" s="63" t="n">
        <v>0</v>
      </c>
    </row>
    <row r="101" customFormat="false" ht="15" hidden="false" customHeight="false" outlineLevel="0" collapsed="false">
      <c r="A101" s="23" t="n">
        <v>88</v>
      </c>
      <c r="B101" s="12" t="n">
        <v>98</v>
      </c>
      <c r="C101" s="64" t="s">
        <v>437</v>
      </c>
      <c r="D101" s="63" t="n">
        <v>0</v>
      </c>
      <c r="E101" s="63" t="n">
        <v>0</v>
      </c>
      <c r="F101" s="63" t="n">
        <v>0</v>
      </c>
      <c r="G101" s="63" t="n">
        <v>0</v>
      </c>
      <c r="H101" s="63" t="n">
        <v>0</v>
      </c>
      <c r="I101" s="63" t="n">
        <v>0</v>
      </c>
      <c r="J101" s="63" t="n">
        <v>0</v>
      </c>
      <c r="K101" s="63" t="n">
        <v>0</v>
      </c>
      <c r="L101" s="63" t="n">
        <v>0</v>
      </c>
      <c r="M101" s="63" t="n">
        <v>0</v>
      </c>
      <c r="N101" s="63" t="n">
        <v>0</v>
      </c>
      <c r="O101" s="63" t="n">
        <v>0</v>
      </c>
      <c r="P101" s="63" t="n">
        <v>0</v>
      </c>
      <c r="Q101" s="63" t="n">
        <v>0</v>
      </c>
      <c r="R101" s="63" t="n">
        <v>1</v>
      </c>
    </row>
    <row r="102" customFormat="false" ht="15" hidden="false" customHeight="false" outlineLevel="0" collapsed="false">
      <c r="A102" s="23" t="n">
        <v>90</v>
      </c>
      <c r="B102" s="12" t="n">
        <v>99</v>
      </c>
      <c r="C102" s="62" t="s">
        <v>523</v>
      </c>
      <c r="D102" s="63" t="n">
        <v>1</v>
      </c>
      <c r="E102" s="63" t="n">
        <v>1</v>
      </c>
      <c r="F102" s="63" t="n">
        <v>1</v>
      </c>
      <c r="G102" s="63" t="n">
        <v>1</v>
      </c>
      <c r="H102" s="63" t="n">
        <v>1</v>
      </c>
      <c r="I102" s="63" t="n">
        <v>1</v>
      </c>
      <c r="J102" s="63" t="n">
        <v>1</v>
      </c>
      <c r="K102" s="63" t="n">
        <v>1</v>
      </c>
      <c r="L102" s="63" t="n">
        <v>1</v>
      </c>
      <c r="M102" s="63" t="n">
        <v>1</v>
      </c>
      <c r="N102" s="63" t="n">
        <v>1</v>
      </c>
      <c r="O102" s="63" t="n">
        <v>1</v>
      </c>
      <c r="P102" s="63" t="n">
        <v>1</v>
      </c>
      <c r="Q102" s="63" t="n">
        <v>1</v>
      </c>
      <c r="R102" s="63" t="n">
        <v>1</v>
      </c>
    </row>
    <row r="103" customFormat="false" ht="15" hidden="false" customHeight="false" outlineLevel="0" collapsed="false">
      <c r="A103" s="23" t="n">
        <v>91</v>
      </c>
      <c r="B103" s="12" t="n">
        <v>100</v>
      </c>
      <c r="C103" s="62" t="s">
        <v>524</v>
      </c>
      <c r="D103" s="63" t="n">
        <v>1</v>
      </c>
      <c r="E103" s="63" t="n">
        <v>1</v>
      </c>
      <c r="F103" s="63" t="n">
        <v>1</v>
      </c>
      <c r="G103" s="63" t="n">
        <v>1</v>
      </c>
      <c r="H103" s="63" t="n">
        <v>1</v>
      </c>
      <c r="I103" s="63" t="n">
        <v>1</v>
      </c>
      <c r="J103" s="63" t="n">
        <v>1</v>
      </c>
      <c r="K103" s="63" t="n">
        <v>1</v>
      </c>
      <c r="L103" s="63" t="n">
        <v>1</v>
      </c>
      <c r="M103" s="63" t="n">
        <v>1</v>
      </c>
      <c r="N103" s="63" t="n">
        <v>1</v>
      </c>
      <c r="O103" s="63" t="n">
        <v>1</v>
      </c>
      <c r="P103" s="63" t="n">
        <v>1</v>
      </c>
      <c r="Q103" s="63" t="n">
        <v>1</v>
      </c>
      <c r="R103" s="63" t="n">
        <v>1</v>
      </c>
    </row>
    <row r="104" customFormat="false" ht="15" hidden="false" customHeight="false" outlineLevel="0" collapsed="false">
      <c r="A104" s="23" t="n">
        <v>92</v>
      </c>
      <c r="B104" s="12" t="n">
        <v>101</v>
      </c>
      <c r="C104" s="62" t="s">
        <v>525</v>
      </c>
      <c r="D104" s="63" t="n">
        <v>1</v>
      </c>
      <c r="E104" s="63" t="n">
        <v>1</v>
      </c>
      <c r="F104" s="63" t="n">
        <v>1</v>
      </c>
      <c r="G104" s="63" t="n">
        <v>1</v>
      </c>
      <c r="H104" s="63" t="n">
        <v>1</v>
      </c>
      <c r="I104" s="63" t="n">
        <v>0</v>
      </c>
      <c r="J104" s="63" t="n">
        <v>0</v>
      </c>
      <c r="K104" s="63" t="n">
        <v>0</v>
      </c>
      <c r="L104" s="63" t="n">
        <v>0</v>
      </c>
      <c r="M104" s="63" t="n">
        <v>0</v>
      </c>
      <c r="N104" s="63" t="n">
        <v>0</v>
      </c>
      <c r="O104" s="63" t="n">
        <v>0</v>
      </c>
      <c r="P104" s="63" t="n">
        <v>0</v>
      </c>
      <c r="Q104" s="63" t="n">
        <v>0</v>
      </c>
      <c r="R104" s="63" t="n">
        <v>0</v>
      </c>
    </row>
    <row r="105" customFormat="false" ht="15" hidden="false" customHeight="false" outlineLevel="0" collapsed="false">
      <c r="A105" s="23" t="n">
        <v>93</v>
      </c>
      <c r="B105" s="12" t="n">
        <v>102</v>
      </c>
      <c r="C105" s="62" t="s">
        <v>526</v>
      </c>
      <c r="D105" s="63" t="n">
        <v>0</v>
      </c>
      <c r="E105" s="63" t="n">
        <v>0</v>
      </c>
      <c r="F105" s="63" t="n">
        <v>0</v>
      </c>
      <c r="G105" s="63" t="n">
        <v>0</v>
      </c>
      <c r="H105" s="63" t="n">
        <v>1</v>
      </c>
      <c r="I105" s="63" t="n">
        <v>0</v>
      </c>
      <c r="J105" s="63" t="n">
        <v>0</v>
      </c>
      <c r="K105" s="63" t="n">
        <v>0</v>
      </c>
      <c r="L105" s="63" t="n">
        <v>0</v>
      </c>
      <c r="M105" s="63" t="n">
        <v>0</v>
      </c>
      <c r="N105" s="63" t="n">
        <v>1</v>
      </c>
      <c r="O105" s="63" t="n">
        <v>0</v>
      </c>
      <c r="P105" s="63" t="n">
        <v>0</v>
      </c>
      <c r="Q105" s="63" t="n">
        <v>0</v>
      </c>
      <c r="R105" s="63" t="n">
        <v>0</v>
      </c>
    </row>
    <row r="106" customFormat="false" ht="15" hidden="false" customHeight="false" outlineLevel="0" collapsed="false">
      <c r="A106" s="23" t="n">
        <v>94</v>
      </c>
      <c r="B106" s="12" t="n">
        <v>103</v>
      </c>
      <c r="C106" s="62" t="s">
        <v>527</v>
      </c>
      <c r="D106" s="63" t="n">
        <v>1</v>
      </c>
      <c r="E106" s="63" t="n">
        <v>1</v>
      </c>
      <c r="F106" s="63" t="n">
        <v>1</v>
      </c>
      <c r="G106" s="63" t="n">
        <v>1</v>
      </c>
      <c r="H106" s="63" t="n">
        <v>1</v>
      </c>
      <c r="I106" s="63" t="n">
        <v>1</v>
      </c>
      <c r="J106" s="63" t="n">
        <v>1</v>
      </c>
      <c r="K106" s="63" t="n">
        <v>1</v>
      </c>
      <c r="L106" s="63" t="n">
        <v>1</v>
      </c>
      <c r="M106" s="63" t="n">
        <v>1</v>
      </c>
      <c r="N106" s="63" t="n">
        <v>1</v>
      </c>
      <c r="O106" s="63" t="n">
        <v>1</v>
      </c>
      <c r="P106" s="63" t="n">
        <v>1</v>
      </c>
      <c r="Q106" s="63" t="n">
        <v>1</v>
      </c>
      <c r="R106" s="63" t="n">
        <v>1</v>
      </c>
    </row>
    <row r="107" customFormat="false" ht="15" hidden="false" customHeight="false" outlineLevel="0" collapsed="false">
      <c r="A107" s="23" t="n">
        <v>95</v>
      </c>
      <c r="B107" s="12" t="n">
        <v>104</v>
      </c>
      <c r="C107" s="62" t="s">
        <v>528</v>
      </c>
      <c r="D107" s="63" t="n">
        <v>1</v>
      </c>
      <c r="E107" s="63" t="n">
        <v>1</v>
      </c>
      <c r="F107" s="63" t="n">
        <v>1</v>
      </c>
      <c r="G107" s="63" t="n">
        <v>1</v>
      </c>
      <c r="H107" s="63" t="n">
        <v>1</v>
      </c>
      <c r="I107" s="63" t="n">
        <v>1</v>
      </c>
      <c r="J107" s="63" t="n">
        <v>1</v>
      </c>
      <c r="K107" s="63" t="n">
        <v>1</v>
      </c>
      <c r="L107" s="63" t="n">
        <v>1</v>
      </c>
      <c r="M107" s="63" t="n">
        <v>1</v>
      </c>
      <c r="N107" s="63" t="n">
        <v>1</v>
      </c>
      <c r="O107" s="63" t="n">
        <v>1</v>
      </c>
      <c r="P107" s="63" t="n">
        <v>1</v>
      </c>
      <c r="Q107" s="63" t="n">
        <v>1</v>
      </c>
      <c r="R107" s="63" t="n">
        <v>1</v>
      </c>
    </row>
    <row r="108" customFormat="false" ht="15" hidden="false" customHeight="false" outlineLevel="0" collapsed="false">
      <c r="A108" s="23" t="n">
        <v>96</v>
      </c>
      <c r="B108" s="12" t="n">
        <v>105</v>
      </c>
      <c r="C108" s="62" t="s">
        <v>529</v>
      </c>
      <c r="D108" s="63" t="n">
        <v>1</v>
      </c>
      <c r="E108" s="63" t="n">
        <v>1</v>
      </c>
      <c r="F108" s="63" t="n">
        <v>1</v>
      </c>
      <c r="G108" s="63" t="n">
        <v>1</v>
      </c>
      <c r="H108" s="63" t="n">
        <v>1</v>
      </c>
      <c r="I108" s="63" t="n">
        <v>1</v>
      </c>
      <c r="J108" s="63" t="n">
        <v>1</v>
      </c>
      <c r="K108" s="63" t="n">
        <v>1</v>
      </c>
      <c r="L108" s="63" t="n">
        <v>1</v>
      </c>
      <c r="M108" s="63" t="n">
        <v>1</v>
      </c>
      <c r="N108" s="63" t="n">
        <v>1</v>
      </c>
      <c r="O108" s="63" t="n">
        <v>1</v>
      </c>
      <c r="P108" s="63" t="n">
        <v>1</v>
      </c>
      <c r="Q108" s="63" t="n">
        <v>1</v>
      </c>
      <c r="R108" s="63" t="n">
        <v>1</v>
      </c>
    </row>
    <row r="109" customFormat="false" ht="15" hidden="false" customHeight="false" outlineLevel="0" collapsed="false">
      <c r="A109" s="23" t="n">
        <v>97</v>
      </c>
      <c r="B109" s="12" t="n">
        <v>106</v>
      </c>
      <c r="C109" s="62" t="s">
        <v>530</v>
      </c>
      <c r="D109" s="63" t="n">
        <v>1</v>
      </c>
      <c r="E109" s="63" t="n">
        <v>1</v>
      </c>
      <c r="F109" s="63" t="n">
        <v>1</v>
      </c>
      <c r="G109" s="63" t="n">
        <v>1</v>
      </c>
      <c r="H109" s="63" t="n">
        <v>1</v>
      </c>
      <c r="I109" s="63" t="n">
        <v>1</v>
      </c>
      <c r="J109" s="63" t="n">
        <v>1</v>
      </c>
      <c r="K109" s="63" t="n">
        <v>1</v>
      </c>
      <c r="L109" s="63" t="n">
        <v>1</v>
      </c>
      <c r="M109" s="63" t="n">
        <v>1</v>
      </c>
      <c r="N109" s="63" t="n">
        <v>1</v>
      </c>
      <c r="O109" s="63" t="n">
        <v>1</v>
      </c>
      <c r="P109" s="63" t="n">
        <v>1</v>
      </c>
      <c r="Q109" s="63" t="n">
        <v>1</v>
      </c>
      <c r="R109" s="63" t="n">
        <v>1</v>
      </c>
    </row>
    <row r="110" customFormat="false" ht="15" hidden="false" customHeight="false" outlineLevel="0" collapsed="false">
      <c r="A110" s="23" t="n">
        <v>98</v>
      </c>
      <c r="B110" s="12" t="n">
        <v>107</v>
      </c>
      <c r="C110" s="62" t="s">
        <v>531</v>
      </c>
      <c r="D110" s="63" t="n">
        <v>1</v>
      </c>
      <c r="E110" s="63" t="n">
        <v>1</v>
      </c>
      <c r="F110" s="63" t="n">
        <v>1</v>
      </c>
      <c r="G110" s="63" t="n">
        <v>1</v>
      </c>
      <c r="H110" s="63" t="n">
        <v>1</v>
      </c>
      <c r="I110" s="63" t="n">
        <v>1</v>
      </c>
      <c r="J110" s="63" t="n">
        <v>1</v>
      </c>
      <c r="K110" s="63" t="n">
        <v>1</v>
      </c>
      <c r="L110" s="63" t="n">
        <v>1</v>
      </c>
      <c r="M110" s="63" t="n">
        <v>1</v>
      </c>
      <c r="N110" s="63" t="n">
        <v>1</v>
      </c>
      <c r="O110" s="63" t="n">
        <v>1</v>
      </c>
      <c r="P110" s="63" t="n">
        <v>1</v>
      </c>
      <c r="Q110" s="63" t="n">
        <v>1</v>
      </c>
      <c r="R110" s="63" t="n">
        <v>1</v>
      </c>
    </row>
    <row r="111" customFormat="false" ht="15" hidden="false" customHeight="false" outlineLevel="0" collapsed="false">
      <c r="A111" s="23" t="n">
        <v>99</v>
      </c>
      <c r="B111" s="12" t="n">
        <v>108</v>
      </c>
      <c r="C111" s="62" t="s">
        <v>532</v>
      </c>
      <c r="D111" s="63" t="n">
        <v>1</v>
      </c>
      <c r="E111" s="63" t="n">
        <v>1</v>
      </c>
      <c r="F111" s="63" t="n">
        <v>1</v>
      </c>
      <c r="G111" s="63" t="n">
        <v>1</v>
      </c>
      <c r="H111" s="63" t="n">
        <v>1</v>
      </c>
      <c r="I111" s="63" t="n">
        <v>1</v>
      </c>
      <c r="J111" s="63" t="n">
        <v>1</v>
      </c>
      <c r="K111" s="63" t="n">
        <v>1</v>
      </c>
      <c r="L111" s="63" t="n">
        <v>1</v>
      </c>
      <c r="M111" s="63" t="n">
        <v>1</v>
      </c>
      <c r="N111" s="63" t="n">
        <v>1</v>
      </c>
      <c r="O111" s="63" t="n">
        <v>1</v>
      </c>
      <c r="P111" s="63" t="n">
        <v>1</v>
      </c>
      <c r="Q111" s="63" t="n">
        <v>1</v>
      </c>
      <c r="R111" s="63" t="n">
        <v>1</v>
      </c>
    </row>
    <row r="112" customFormat="false" ht="15" hidden="false" customHeight="false" outlineLevel="0" collapsed="false">
      <c r="A112" s="23" t="n">
        <v>100</v>
      </c>
      <c r="B112" s="12" t="n">
        <v>109</v>
      </c>
      <c r="C112" s="62" t="s">
        <v>533</v>
      </c>
      <c r="D112" s="63" t="n">
        <v>1</v>
      </c>
      <c r="E112" s="63" t="n">
        <v>1</v>
      </c>
      <c r="F112" s="63" t="n">
        <v>1</v>
      </c>
      <c r="G112" s="63" t="n">
        <v>1</v>
      </c>
      <c r="H112" s="63" t="n">
        <v>1</v>
      </c>
      <c r="I112" s="63" t="n">
        <v>1</v>
      </c>
      <c r="J112" s="63" t="n">
        <v>1</v>
      </c>
      <c r="K112" s="63" t="n">
        <v>1</v>
      </c>
      <c r="L112" s="63" t="n">
        <v>1</v>
      </c>
      <c r="M112" s="63" t="n">
        <v>1</v>
      </c>
      <c r="N112" s="63" t="n">
        <v>1</v>
      </c>
      <c r="O112" s="63" t="n">
        <v>1</v>
      </c>
      <c r="P112" s="63" t="n">
        <v>1</v>
      </c>
      <c r="Q112" s="63" t="n">
        <v>1</v>
      </c>
      <c r="R112" s="63" t="n">
        <v>1</v>
      </c>
    </row>
    <row r="113" customFormat="false" ht="15" hidden="false" customHeight="false" outlineLevel="0" collapsed="false">
      <c r="A113" s="23" t="n">
        <v>101</v>
      </c>
      <c r="B113" s="12" t="n">
        <v>110</v>
      </c>
      <c r="C113" s="62" t="s">
        <v>534</v>
      </c>
      <c r="D113" s="63" t="n">
        <v>1</v>
      </c>
      <c r="E113" s="63" t="n">
        <v>1</v>
      </c>
      <c r="F113" s="63" t="n">
        <v>0</v>
      </c>
      <c r="G113" s="63" t="n">
        <v>0</v>
      </c>
      <c r="H113" s="63" t="n">
        <v>1</v>
      </c>
      <c r="I113" s="63" t="n">
        <v>0</v>
      </c>
      <c r="J113" s="63" t="n">
        <v>0</v>
      </c>
      <c r="K113" s="63" t="n">
        <v>0</v>
      </c>
      <c r="L113" s="63" t="n">
        <v>0</v>
      </c>
      <c r="M113" s="63" t="n">
        <v>0</v>
      </c>
      <c r="N113" s="63" t="n">
        <v>0</v>
      </c>
      <c r="O113" s="63" t="n">
        <v>0</v>
      </c>
      <c r="P113" s="63" t="n">
        <v>0</v>
      </c>
      <c r="Q113" s="63" t="n">
        <v>0</v>
      </c>
      <c r="R113" s="63" t="n">
        <v>0</v>
      </c>
    </row>
    <row r="114" customFormat="false" ht="15" hidden="false" customHeight="false" outlineLevel="0" collapsed="false">
      <c r="A114" s="23" t="n">
        <v>102</v>
      </c>
      <c r="B114" s="12" t="n">
        <v>111</v>
      </c>
      <c r="C114" s="62" t="s">
        <v>535</v>
      </c>
      <c r="D114" s="63" t="n">
        <v>1</v>
      </c>
      <c r="E114" s="63" t="n">
        <v>1</v>
      </c>
      <c r="F114" s="63" t="n">
        <v>1</v>
      </c>
      <c r="G114" s="63" t="n">
        <v>1</v>
      </c>
      <c r="H114" s="63" t="n">
        <v>1</v>
      </c>
      <c r="I114" s="63" t="n">
        <v>1</v>
      </c>
      <c r="J114" s="63" t="n">
        <v>1</v>
      </c>
      <c r="K114" s="63" t="n">
        <v>1</v>
      </c>
      <c r="L114" s="63" t="n">
        <v>1</v>
      </c>
      <c r="M114" s="63" t="n">
        <v>1</v>
      </c>
      <c r="N114" s="63" t="n">
        <v>1</v>
      </c>
      <c r="O114" s="63" t="n">
        <v>1</v>
      </c>
      <c r="P114" s="63" t="n">
        <v>1</v>
      </c>
      <c r="Q114" s="63" t="n">
        <v>1</v>
      </c>
      <c r="R114" s="63" t="n">
        <v>1</v>
      </c>
    </row>
    <row r="115" customFormat="false" ht="15" hidden="false" customHeight="false" outlineLevel="0" collapsed="false">
      <c r="A115" s="23" t="n">
        <v>103</v>
      </c>
      <c r="B115" s="12" t="n">
        <v>112</v>
      </c>
      <c r="C115" s="62" t="s">
        <v>536</v>
      </c>
      <c r="D115" s="63" t="n">
        <v>0</v>
      </c>
      <c r="E115" s="63" t="n">
        <v>0</v>
      </c>
      <c r="F115" s="63" t="n">
        <v>1</v>
      </c>
      <c r="G115" s="63" t="n">
        <v>1</v>
      </c>
      <c r="H115" s="63" t="n">
        <v>1</v>
      </c>
      <c r="I115" s="63" t="n">
        <v>0</v>
      </c>
      <c r="J115" s="63" t="n">
        <v>0</v>
      </c>
      <c r="K115" s="63" t="n">
        <v>0</v>
      </c>
      <c r="L115" s="63" t="n">
        <v>0</v>
      </c>
      <c r="M115" s="63" t="n">
        <v>0</v>
      </c>
      <c r="N115" s="63" t="n">
        <v>0</v>
      </c>
      <c r="O115" s="63" t="n">
        <v>0</v>
      </c>
      <c r="P115" s="63" t="n">
        <v>0</v>
      </c>
      <c r="Q115" s="63" t="n">
        <v>0</v>
      </c>
      <c r="R115" s="63" t="n">
        <v>0</v>
      </c>
    </row>
    <row r="116" customFormat="false" ht="15" hidden="false" customHeight="false" outlineLevel="0" collapsed="false">
      <c r="A116" s="23" t="n">
        <v>104</v>
      </c>
      <c r="B116" s="12" t="n">
        <v>113</v>
      </c>
      <c r="C116" s="62" t="s">
        <v>537</v>
      </c>
      <c r="D116" s="63" t="n">
        <v>1</v>
      </c>
      <c r="E116" s="63" t="n">
        <v>1</v>
      </c>
      <c r="F116" s="63" t="n">
        <v>1</v>
      </c>
      <c r="G116" s="63" t="n">
        <v>1</v>
      </c>
      <c r="H116" s="63" t="n">
        <v>1</v>
      </c>
      <c r="I116" s="63" t="n">
        <v>0</v>
      </c>
      <c r="J116" s="63" t="n">
        <v>0</v>
      </c>
      <c r="K116" s="63" t="n">
        <v>0</v>
      </c>
      <c r="L116" s="63" t="n">
        <v>0</v>
      </c>
      <c r="M116" s="63" t="n">
        <v>1</v>
      </c>
      <c r="N116" s="63" t="n">
        <v>0</v>
      </c>
      <c r="O116" s="63" t="n">
        <v>0</v>
      </c>
      <c r="P116" s="63" t="n">
        <v>0</v>
      </c>
      <c r="Q116" s="63" t="n">
        <v>0</v>
      </c>
      <c r="R116" s="63" t="n">
        <v>1</v>
      </c>
    </row>
    <row r="117" customFormat="false" ht="15" hidden="false" customHeight="false" outlineLevel="0" collapsed="false">
      <c r="A117" s="23" t="n">
        <v>105</v>
      </c>
      <c r="B117" s="12" t="n">
        <v>114</v>
      </c>
      <c r="C117" s="62" t="s">
        <v>538</v>
      </c>
      <c r="D117" s="63" t="n">
        <v>1</v>
      </c>
      <c r="E117" s="63" t="n">
        <v>1</v>
      </c>
      <c r="F117" s="63" t="n">
        <v>1</v>
      </c>
      <c r="G117" s="63" t="n">
        <v>1</v>
      </c>
      <c r="H117" s="63" t="n">
        <v>1</v>
      </c>
      <c r="I117" s="63" t="n">
        <v>0</v>
      </c>
      <c r="J117" s="63" t="n">
        <v>0</v>
      </c>
      <c r="K117" s="63" t="n">
        <v>0</v>
      </c>
      <c r="L117" s="63" t="n">
        <v>1</v>
      </c>
      <c r="M117" s="63" t="n">
        <v>0</v>
      </c>
      <c r="N117" s="63" t="n">
        <v>0</v>
      </c>
      <c r="O117" s="63" t="n">
        <v>0</v>
      </c>
      <c r="P117" s="63" t="n">
        <v>0</v>
      </c>
      <c r="Q117" s="63" t="n">
        <v>0</v>
      </c>
      <c r="R117" s="63" t="n">
        <v>0</v>
      </c>
    </row>
    <row r="118" customFormat="false" ht="15" hidden="false" customHeight="false" outlineLevel="0" collapsed="false">
      <c r="A118" s="23" t="n">
        <v>106</v>
      </c>
      <c r="B118" s="12" t="n">
        <v>115</v>
      </c>
      <c r="C118" s="62" t="s">
        <v>539</v>
      </c>
      <c r="D118" s="63" t="n">
        <v>1</v>
      </c>
      <c r="E118" s="63" t="n">
        <v>1</v>
      </c>
      <c r="F118" s="63" t="n">
        <v>1</v>
      </c>
      <c r="G118" s="63" t="n">
        <v>1</v>
      </c>
      <c r="H118" s="63" t="n">
        <v>1</v>
      </c>
      <c r="I118" s="63" t="n">
        <v>1</v>
      </c>
      <c r="J118" s="63" t="n">
        <v>1</v>
      </c>
      <c r="K118" s="63" t="n">
        <v>1</v>
      </c>
      <c r="L118" s="63" t="n">
        <v>1</v>
      </c>
      <c r="M118" s="63" t="n">
        <v>1</v>
      </c>
      <c r="N118" s="63" t="n">
        <v>1</v>
      </c>
      <c r="O118" s="63" t="n">
        <v>1</v>
      </c>
      <c r="P118" s="63" t="n">
        <v>1</v>
      </c>
      <c r="Q118" s="63" t="n">
        <v>1</v>
      </c>
      <c r="R118" s="63" t="n">
        <v>1</v>
      </c>
    </row>
    <row r="119" customFormat="false" ht="15" hidden="false" customHeight="false" outlineLevel="0" collapsed="false">
      <c r="A119" s="23" t="n">
        <v>107</v>
      </c>
      <c r="B119" s="12" t="n">
        <v>116</v>
      </c>
      <c r="C119" s="62" t="s">
        <v>540</v>
      </c>
      <c r="D119" s="63" t="n">
        <v>1</v>
      </c>
      <c r="E119" s="63" t="n">
        <v>1</v>
      </c>
      <c r="F119" s="63" t="n">
        <v>1</v>
      </c>
      <c r="G119" s="63" t="n">
        <v>1</v>
      </c>
      <c r="H119" s="63" t="n">
        <v>1</v>
      </c>
      <c r="I119" s="63" t="n">
        <v>1</v>
      </c>
      <c r="J119" s="63" t="n">
        <v>1</v>
      </c>
      <c r="K119" s="63" t="n">
        <v>1</v>
      </c>
      <c r="L119" s="63" t="n">
        <v>1</v>
      </c>
      <c r="M119" s="63" t="n">
        <v>1</v>
      </c>
      <c r="N119" s="63" t="n">
        <v>1</v>
      </c>
      <c r="O119" s="63" t="n">
        <v>1</v>
      </c>
      <c r="P119" s="63" t="n">
        <v>1</v>
      </c>
      <c r="Q119" s="63" t="n">
        <v>1</v>
      </c>
      <c r="R119" s="63" t="n">
        <v>1</v>
      </c>
    </row>
    <row r="120" customFormat="false" ht="15" hidden="false" customHeight="false" outlineLevel="0" collapsed="false">
      <c r="A120" s="23" t="n">
        <v>108</v>
      </c>
      <c r="B120" s="12" t="n">
        <v>117</v>
      </c>
      <c r="C120" s="62" t="s">
        <v>541</v>
      </c>
      <c r="D120" s="63" t="n">
        <v>1</v>
      </c>
      <c r="E120" s="63" t="n">
        <v>1</v>
      </c>
      <c r="F120" s="63" t="n">
        <v>1</v>
      </c>
      <c r="G120" s="63" t="n">
        <v>1</v>
      </c>
      <c r="H120" s="63" t="n">
        <v>1</v>
      </c>
      <c r="I120" s="63" t="n">
        <v>1</v>
      </c>
      <c r="J120" s="63" t="n">
        <v>1</v>
      </c>
      <c r="K120" s="63" t="n">
        <v>1</v>
      </c>
      <c r="L120" s="63" t="n">
        <v>1</v>
      </c>
      <c r="M120" s="63" t="n">
        <v>1</v>
      </c>
      <c r="N120" s="63" t="n">
        <v>1</v>
      </c>
      <c r="O120" s="63" t="n">
        <v>1</v>
      </c>
      <c r="P120" s="63" t="n">
        <v>1</v>
      </c>
      <c r="Q120" s="63" t="n">
        <v>1</v>
      </c>
      <c r="R120" s="63" t="n">
        <v>1</v>
      </c>
    </row>
    <row r="121" customFormat="false" ht="15" hidden="false" customHeight="false" outlineLevel="0" collapsed="false">
      <c r="A121" s="23" t="n">
        <v>109</v>
      </c>
      <c r="B121" s="12" t="n">
        <v>118</v>
      </c>
      <c r="C121" s="62" t="s">
        <v>542</v>
      </c>
      <c r="D121" s="63" t="n">
        <v>1</v>
      </c>
      <c r="E121" s="63" t="n">
        <v>1</v>
      </c>
      <c r="F121" s="63" t="n">
        <v>1</v>
      </c>
      <c r="G121" s="63" t="n">
        <v>1</v>
      </c>
      <c r="H121" s="63" t="n">
        <v>1</v>
      </c>
      <c r="I121" s="63" t="n">
        <v>1</v>
      </c>
      <c r="J121" s="63" t="n">
        <v>1</v>
      </c>
      <c r="K121" s="63" t="n">
        <v>1</v>
      </c>
      <c r="L121" s="63" t="n">
        <v>1</v>
      </c>
      <c r="M121" s="63" t="n">
        <v>1</v>
      </c>
      <c r="N121" s="63" t="n">
        <v>1</v>
      </c>
      <c r="O121" s="63" t="n">
        <v>1</v>
      </c>
      <c r="P121" s="63" t="n">
        <v>1</v>
      </c>
      <c r="Q121" s="63" t="n">
        <v>1</v>
      </c>
      <c r="R121" s="63" t="n">
        <v>1</v>
      </c>
    </row>
    <row r="122" customFormat="false" ht="15" hidden="false" customHeight="false" outlineLevel="0" collapsed="false">
      <c r="A122" s="23" t="n">
        <v>110</v>
      </c>
      <c r="B122" s="12" t="n">
        <v>119</v>
      </c>
      <c r="C122" s="62" t="s">
        <v>543</v>
      </c>
      <c r="D122" s="63" t="n">
        <v>1</v>
      </c>
      <c r="E122" s="63" t="n">
        <v>1</v>
      </c>
      <c r="F122" s="63" t="n">
        <v>1</v>
      </c>
      <c r="G122" s="63" t="n">
        <v>1</v>
      </c>
      <c r="H122" s="63" t="n">
        <v>1</v>
      </c>
      <c r="I122" s="63" t="n">
        <v>1</v>
      </c>
      <c r="J122" s="63" t="n">
        <v>1</v>
      </c>
      <c r="K122" s="63" t="n">
        <v>1</v>
      </c>
      <c r="L122" s="63" t="n">
        <v>1</v>
      </c>
      <c r="M122" s="63" t="n">
        <v>1</v>
      </c>
      <c r="N122" s="63" t="n">
        <v>1</v>
      </c>
      <c r="O122" s="63" t="n">
        <v>1</v>
      </c>
      <c r="P122" s="63" t="n">
        <v>1</v>
      </c>
      <c r="Q122" s="63" t="n">
        <v>1</v>
      </c>
      <c r="R122" s="63" t="n">
        <v>1</v>
      </c>
    </row>
    <row r="123" customFormat="false" ht="15" hidden="false" customHeight="false" outlineLevel="0" collapsed="false">
      <c r="A123" s="23" t="n">
        <v>111</v>
      </c>
      <c r="B123" s="12" t="n">
        <v>120</v>
      </c>
      <c r="C123" s="62" t="s">
        <v>544</v>
      </c>
      <c r="D123" s="63" t="n">
        <v>1</v>
      </c>
      <c r="E123" s="63" t="n">
        <v>1</v>
      </c>
      <c r="F123" s="63" t="n">
        <v>1</v>
      </c>
      <c r="G123" s="63" t="n">
        <v>1</v>
      </c>
      <c r="H123" s="63" t="n">
        <v>1</v>
      </c>
      <c r="I123" s="63" t="n">
        <v>1</v>
      </c>
      <c r="J123" s="63" t="n">
        <v>1</v>
      </c>
      <c r="K123" s="63" t="n">
        <v>1</v>
      </c>
      <c r="L123" s="63" t="n">
        <v>1</v>
      </c>
      <c r="M123" s="63" t="n">
        <v>1</v>
      </c>
      <c r="N123" s="63" t="n">
        <v>1</v>
      </c>
      <c r="O123" s="63" t="n">
        <v>1</v>
      </c>
      <c r="P123" s="63" t="n">
        <v>1</v>
      </c>
      <c r="Q123" s="63" t="n">
        <v>1</v>
      </c>
      <c r="R123" s="63" t="n">
        <v>1</v>
      </c>
    </row>
    <row r="124" customFormat="false" ht="15" hidden="false" customHeight="false" outlineLevel="0" collapsed="false">
      <c r="A124" s="23" t="n">
        <v>112</v>
      </c>
      <c r="B124" s="12" t="n">
        <v>121</v>
      </c>
      <c r="C124" s="62" t="s">
        <v>545</v>
      </c>
      <c r="D124" s="63" t="n">
        <v>1</v>
      </c>
      <c r="E124" s="63" t="n">
        <v>1</v>
      </c>
      <c r="F124" s="63" t="n">
        <v>1</v>
      </c>
      <c r="G124" s="63" t="n">
        <v>1</v>
      </c>
      <c r="H124" s="63" t="n">
        <v>1</v>
      </c>
      <c r="I124" s="63" t="n">
        <v>1</v>
      </c>
      <c r="J124" s="63" t="n">
        <v>1</v>
      </c>
      <c r="K124" s="63" t="n">
        <v>1</v>
      </c>
      <c r="L124" s="63" t="n">
        <v>1</v>
      </c>
      <c r="M124" s="63" t="n">
        <v>1</v>
      </c>
      <c r="N124" s="63" t="n">
        <v>1</v>
      </c>
      <c r="O124" s="63" t="n">
        <v>1</v>
      </c>
      <c r="P124" s="63" t="n">
        <v>1</v>
      </c>
      <c r="Q124" s="63" t="n">
        <v>1</v>
      </c>
      <c r="R124" s="63" t="n">
        <v>1</v>
      </c>
    </row>
    <row r="125" customFormat="false" ht="15" hidden="false" customHeight="false" outlineLevel="0" collapsed="false">
      <c r="A125" s="23" t="n">
        <v>113</v>
      </c>
      <c r="B125" s="12" t="n">
        <v>122</v>
      </c>
      <c r="C125" s="62" t="s">
        <v>546</v>
      </c>
      <c r="D125" s="63" t="n">
        <v>1</v>
      </c>
      <c r="E125" s="63" t="n">
        <v>1</v>
      </c>
      <c r="F125" s="63" t="n">
        <v>1</v>
      </c>
      <c r="G125" s="63" t="n">
        <v>1</v>
      </c>
      <c r="H125" s="63" t="n">
        <v>1</v>
      </c>
      <c r="I125" s="63" t="n">
        <v>1</v>
      </c>
      <c r="J125" s="63" t="n">
        <v>1</v>
      </c>
      <c r="K125" s="63" t="n">
        <v>1</v>
      </c>
      <c r="L125" s="63" t="n">
        <v>1</v>
      </c>
      <c r="M125" s="63" t="n">
        <v>1</v>
      </c>
      <c r="N125" s="63" t="n">
        <v>1</v>
      </c>
      <c r="O125" s="63" t="n">
        <v>1</v>
      </c>
      <c r="P125" s="63" t="n">
        <v>1</v>
      </c>
      <c r="Q125" s="63" t="n">
        <v>1</v>
      </c>
      <c r="R125" s="63" t="n">
        <v>1</v>
      </c>
    </row>
    <row r="126" customFormat="false" ht="15" hidden="false" customHeight="false" outlineLevel="0" collapsed="false">
      <c r="A126" s="23" t="n">
        <v>114</v>
      </c>
      <c r="B126" s="12" t="n">
        <v>123</v>
      </c>
      <c r="C126" s="62" t="s">
        <v>547</v>
      </c>
      <c r="D126" s="63" t="n">
        <v>1</v>
      </c>
      <c r="E126" s="63" t="n">
        <v>1</v>
      </c>
      <c r="F126" s="63" t="n">
        <v>1</v>
      </c>
      <c r="G126" s="63" t="n">
        <v>1</v>
      </c>
      <c r="H126" s="63" t="n">
        <v>1</v>
      </c>
      <c r="I126" s="63" t="n">
        <v>1</v>
      </c>
      <c r="J126" s="63" t="n">
        <v>1</v>
      </c>
      <c r="K126" s="63" t="n">
        <v>1</v>
      </c>
      <c r="L126" s="63" t="n">
        <v>1</v>
      </c>
      <c r="M126" s="63" t="n">
        <v>1</v>
      </c>
      <c r="N126" s="63" t="n">
        <v>1</v>
      </c>
      <c r="O126" s="63" t="n">
        <v>1</v>
      </c>
      <c r="P126" s="63" t="n">
        <v>1</v>
      </c>
      <c r="Q126" s="63" t="n">
        <v>1</v>
      </c>
      <c r="R126" s="63" t="n">
        <v>1</v>
      </c>
    </row>
    <row r="127" customFormat="false" ht="15" hidden="false" customHeight="false" outlineLevel="0" collapsed="false">
      <c r="A127" s="23" t="n">
        <v>115</v>
      </c>
      <c r="B127" s="12" t="n">
        <v>124</v>
      </c>
      <c r="C127" s="62" t="s">
        <v>548</v>
      </c>
      <c r="D127" s="63" t="n">
        <v>1</v>
      </c>
      <c r="E127" s="63" t="n">
        <v>1</v>
      </c>
      <c r="F127" s="63" t="n">
        <v>1</v>
      </c>
      <c r="G127" s="63" t="n">
        <v>1</v>
      </c>
      <c r="H127" s="63" t="n">
        <v>1</v>
      </c>
      <c r="I127" s="63" t="n">
        <v>1</v>
      </c>
      <c r="J127" s="63" t="n">
        <v>1</v>
      </c>
      <c r="K127" s="63" t="n">
        <v>1</v>
      </c>
      <c r="L127" s="63" t="n">
        <v>1</v>
      </c>
      <c r="M127" s="63" t="n">
        <v>1</v>
      </c>
      <c r="N127" s="63" t="n">
        <v>1</v>
      </c>
      <c r="O127" s="63" t="n">
        <v>1</v>
      </c>
      <c r="P127" s="63" t="n">
        <v>1</v>
      </c>
      <c r="Q127" s="63" t="n">
        <v>1</v>
      </c>
      <c r="R127" s="63" t="n">
        <v>1</v>
      </c>
    </row>
    <row r="128" customFormat="false" ht="15" hidden="false" customHeight="false" outlineLevel="0" collapsed="false">
      <c r="A128" s="23" t="n">
        <v>116</v>
      </c>
      <c r="B128" s="12" t="n">
        <v>125</v>
      </c>
      <c r="C128" s="62" t="s">
        <v>549</v>
      </c>
      <c r="D128" s="63" t="n">
        <v>1</v>
      </c>
      <c r="E128" s="63" t="n">
        <v>1</v>
      </c>
      <c r="F128" s="63" t="n">
        <v>1</v>
      </c>
      <c r="G128" s="63" t="n">
        <v>1</v>
      </c>
      <c r="H128" s="63" t="n">
        <v>1</v>
      </c>
      <c r="I128" s="63" t="n">
        <v>1</v>
      </c>
      <c r="J128" s="63" t="n">
        <v>1</v>
      </c>
      <c r="K128" s="63" t="n">
        <v>1</v>
      </c>
      <c r="L128" s="63" t="n">
        <v>1</v>
      </c>
      <c r="M128" s="63" t="n">
        <v>1</v>
      </c>
      <c r="N128" s="63" t="n">
        <v>1</v>
      </c>
      <c r="O128" s="63" t="n">
        <v>1</v>
      </c>
      <c r="P128" s="63" t="n">
        <v>1</v>
      </c>
      <c r="Q128" s="63" t="n">
        <v>1</v>
      </c>
      <c r="R128" s="63" t="n">
        <v>1</v>
      </c>
    </row>
    <row r="129" customFormat="false" ht="15" hidden="false" customHeight="false" outlineLevel="0" collapsed="false">
      <c r="A129" s="23" t="n">
        <v>117</v>
      </c>
      <c r="B129" s="12" t="n">
        <v>126</v>
      </c>
      <c r="C129" s="62" t="s">
        <v>550</v>
      </c>
      <c r="D129" s="63" t="n">
        <v>1</v>
      </c>
      <c r="E129" s="63" t="n">
        <v>1</v>
      </c>
      <c r="F129" s="63" t="n">
        <v>1</v>
      </c>
      <c r="G129" s="63" t="n">
        <v>1</v>
      </c>
      <c r="H129" s="63" t="n">
        <v>1</v>
      </c>
      <c r="I129" s="63" t="n">
        <v>1</v>
      </c>
      <c r="J129" s="63" t="n">
        <v>1</v>
      </c>
      <c r="K129" s="63" t="n">
        <v>1</v>
      </c>
      <c r="L129" s="63" t="n">
        <v>1</v>
      </c>
      <c r="M129" s="63" t="n">
        <v>1</v>
      </c>
      <c r="N129" s="63" t="n">
        <v>1</v>
      </c>
      <c r="O129" s="63" t="n">
        <v>1</v>
      </c>
      <c r="P129" s="63" t="n">
        <v>1</v>
      </c>
      <c r="Q129" s="63" t="n">
        <v>1</v>
      </c>
      <c r="R129" s="63" t="n">
        <v>1</v>
      </c>
    </row>
    <row r="130" customFormat="false" ht="15" hidden="false" customHeight="false" outlineLevel="0" collapsed="false">
      <c r="A130" s="23" t="n">
        <v>118</v>
      </c>
      <c r="B130" s="12" t="n">
        <v>127</v>
      </c>
      <c r="C130" s="62" t="s">
        <v>551</v>
      </c>
      <c r="D130" s="63" t="n">
        <v>1</v>
      </c>
      <c r="E130" s="63" t="n">
        <v>1</v>
      </c>
      <c r="F130" s="63" t="n">
        <v>1</v>
      </c>
      <c r="G130" s="63" t="n">
        <v>1</v>
      </c>
      <c r="H130" s="63" t="n">
        <v>1</v>
      </c>
      <c r="I130" s="63" t="n">
        <v>1</v>
      </c>
      <c r="J130" s="63" t="n">
        <v>1</v>
      </c>
      <c r="K130" s="63" t="n">
        <v>1</v>
      </c>
      <c r="L130" s="63" t="n">
        <v>1</v>
      </c>
      <c r="M130" s="63" t="n">
        <v>1</v>
      </c>
      <c r="N130" s="63" t="n">
        <v>1</v>
      </c>
      <c r="O130" s="63" t="n">
        <v>1</v>
      </c>
      <c r="P130" s="63" t="n">
        <v>1</v>
      </c>
      <c r="Q130" s="63" t="n">
        <v>1</v>
      </c>
      <c r="R130" s="63" t="n">
        <v>1</v>
      </c>
    </row>
    <row r="131" customFormat="false" ht="15" hidden="false" customHeight="false" outlineLevel="0" collapsed="false">
      <c r="A131" s="23" t="n">
        <v>119</v>
      </c>
      <c r="B131" s="12" t="n">
        <v>128</v>
      </c>
      <c r="C131" s="62" t="s">
        <v>552</v>
      </c>
      <c r="D131" s="63" t="n">
        <v>1</v>
      </c>
      <c r="E131" s="63" t="n">
        <v>1</v>
      </c>
      <c r="F131" s="63" t="n">
        <v>1</v>
      </c>
      <c r="G131" s="63" t="n">
        <v>1</v>
      </c>
      <c r="H131" s="63" t="n">
        <v>1</v>
      </c>
      <c r="I131" s="63" t="n">
        <v>1</v>
      </c>
      <c r="J131" s="63" t="n">
        <v>1</v>
      </c>
      <c r="K131" s="63" t="n">
        <v>1</v>
      </c>
      <c r="L131" s="63" t="n">
        <v>1</v>
      </c>
      <c r="M131" s="63" t="n">
        <v>1</v>
      </c>
      <c r="N131" s="63" t="n">
        <v>1</v>
      </c>
      <c r="O131" s="63" t="n">
        <v>1</v>
      </c>
      <c r="P131" s="63" t="n">
        <v>1</v>
      </c>
      <c r="Q131" s="63" t="n">
        <v>1</v>
      </c>
      <c r="R131" s="63" t="n">
        <v>1</v>
      </c>
    </row>
    <row r="132" customFormat="false" ht="15" hidden="false" customHeight="false" outlineLevel="0" collapsed="false">
      <c r="A132" s="23" t="n">
        <v>120</v>
      </c>
      <c r="B132" s="12" t="n">
        <v>129</v>
      </c>
      <c r="C132" s="62" t="s">
        <v>553</v>
      </c>
      <c r="D132" s="63" t="n">
        <v>1</v>
      </c>
      <c r="E132" s="63" t="n">
        <v>1</v>
      </c>
      <c r="F132" s="63" t="n">
        <v>1</v>
      </c>
      <c r="G132" s="63" t="n">
        <v>1</v>
      </c>
      <c r="H132" s="63" t="n">
        <v>1</v>
      </c>
      <c r="I132" s="63" t="n">
        <v>1</v>
      </c>
      <c r="J132" s="63" t="n">
        <v>1</v>
      </c>
      <c r="K132" s="63" t="n">
        <v>1</v>
      </c>
      <c r="L132" s="63" t="n">
        <v>1</v>
      </c>
      <c r="M132" s="63" t="n">
        <v>1</v>
      </c>
      <c r="N132" s="63" t="n">
        <v>1</v>
      </c>
      <c r="O132" s="63" t="n">
        <v>1</v>
      </c>
      <c r="P132" s="63" t="n">
        <v>1</v>
      </c>
      <c r="Q132" s="63" t="n">
        <v>1</v>
      </c>
      <c r="R132" s="63" t="n">
        <v>1</v>
      </c>
    </row>
    <row r="133" customFormat="false" ht="15" hidden="false" customHeight="false" outlineLevel="0" collapsed="false">
      <c r="A133" s="23" t="n">
        <v>121</v>
      </c>
      <c r="B133" s="12" t="n">
        <v>130</v>
      </c>
      <c r="C133" s="62" t="s">
        <v>554</v>
      </c>
      <c r="D133" s="63" t="n">
        <v>1</v>
      </c>
      <c r="E133" s="63" t="n">
        <v>1</v>
      </c>
      <c r="F133" s="63" t="n">
        <v>1</v>
      </c>
      <c r="G133" s="63" t="n">
        <v>1</v>
      </c>
      <c r="H133" s="63" t="n">
        <v>1</v>
      </c>
      <c r="I133" s="63" t="n">
        <v>1</v>
      </c>
      <c r="J133" s="63" t="n">
        <v>1</v>
      </c>
      <c r="K133" s="63" t="n">
        <v>1</v>
      </c>
      <c r="L133" s="63" t="n">
        <v>1</v>
      </c>
      <c r="M133" s="63" t="n">
        <v>1</v>
      </c>
      <c r="N133" s="63" t="n">
        <v>1</v>
      </c>
      <c r="O133" s="63" t="n">
        <v>1</v>
      </c>
      <c r="P133" s="63" t="n">
        <v>1</v>
      </c>
      <c r="Q133" s="63" t="n">
        <v>1</v>
      </c>
      <c r="R133" s="63" t="n">
        <v>1</v>
      </c>
    </row>
    <row r="134" customFormat="false" ht="15" hidden="false" customHeight="false" outlineLevel="0" collapsed="false">
      <c r="A134" s="23" t="n">
        <v>122</v>
      </c>
      <c r="B134" s="12" t="n">
        <v>131</v>
      </c>
      <c r="C134" s="62" t="s">
        <v>555</v>
      </c>
      <c r="D134" s="63" t="n">
        <v>1</v>
      </c>
      <c r="E134" s="63" t="n">
        <v>1</v>
      </c>
      <c r="F134" s="63" t="n">
        <v>1</v>
      </c>
      <c r="G134" s="63" t="n">
        <v>1</v>
      </c>
      <c r="H134" s="63" t="n">
        <v>1</v>
      </c>
      <c r="I134" s="63" t="n">
        <v>1</v>
      </c>
      <c r="J134" s="63" t="n">
        <v>1</v>
      </c>
      <c r="K134" s="63" t="n">
        <v>1</v>
      </c>
      <c r="L134" s="63" t="n">
        <v>1</v>
      </c>
      <c r="M134" s="63" t="n">
        <v>1</v>
      </c>
      <c r="N134" s="63" t="n">
        <v>1</v>
      </c>
      <c r="O134" s="63" t="n">
        <v>1</v>
      </c>
      <c r="P134" s="63" t="n">
        <v>1</v>
      </c>
      <c r="Q134" s="63" t="n">
        <v>1</v>
      </c>
      <c r="R134" s="63" t="n">
        <v>1</v>
      </c>
    </row>
    <row r="135" customFormat="false" ht="15" hidden="false" customHeight="false" outlineLevel="0" collapsed="false">
      <c r="A135" s="23" t="n">
        <v>123</v>
      </c>
      <c r="B135" s="12" t="n">
        <v>132</v>
      </c>
      <c r="C135" s="62" t="s">
        <v>556</v>
      </c>
      <c r="D135" s="63" t="n">
        <v>1</v>
      </c>
      <c r="E135" s="63" t="n">
        <v>1</v>
      </c>
      <c r="F135" s="63" t="n">
        <v>1</v>
      </c>
      <c r="G135" s="63" t="n">
        <v>1</v>
      </c>
      <c r="H135" s="63" t="n">
        <v>1</v>
      </c>
      <c r="I135" s="63" t="n">
        <v>1</v>
      </c>
      <c r="J135" s="63" t="n">
        <v>1</v>
      </c>
      <c r="K135" s="63" t="n">
        <v>1</v>
      </c>
      <c r="L135" s="63" t="n">
        <v>1</v>
      </c>
      <c r="M135" s="63" t="n">
        <v>1</v>
      </c>
      <c r="N135" s="63" t="n">
        <v>1</v>
      </c>
      <c r="O135" s="63" t="n">
        <v>1</v>
      </c>
      <c r="P135" s="63" t="n">
        <v>1</v>
      </c>
      <c r="Q135" s="63" t="n">
        <v>1</v>
      </c>
      <c r="R135" s="63" t="n">
        <v>1</v>
      </c>
    </row>
    <row r="136" customFormat="false" ht="15" hidden="false" customHeight="false" outlineLevel="0" collapsed="false">
      <c r="A136" s="23" t="n">
        <v>124</v>
      </c>
      <c r="B136" s="12" t="n">
        <v>133</v>
      </c>
      <c r="C136" s="62" t="s">
        <v>557</v>
      </c>
      <c r="D136" s="63" t="n">
        <v>1</v>
      </c>
      <c r="E136" s="63" t="n">
        <v>1</v>
      </c>
      <c r="F136" s="63" t="n">
        <v>1</v>
      </c>
      <c r="G136" s="63" t="n">
        <v>1</v>
      </c>
      <c r="H136" s="63" t="n">
        <v>1</v>
      </c>
      <c r="I136" s="63" t="n">
        <v>1</v>
      </c>
      <c r="J136" s="63" t="n">
        <v>1</v>
      </c>
      <c r="K136" s="63" t="n">
        <v>1</v>
      </c>
      <c r="L136" s="63" t="n">
        <v>1</v>
      </c>
      <c r="M136" s="63" t="n">
        <v>1</v>
      </c>
      <c r="N136" s="63" t="n">
        <v>1</v>
      </c>
      <c r="O136" s="63" t="n">
        <v>1</v>
      </c>
      <c r="P136" s="63" t="n">
        <v>1</v>
      </c>
      <c r="Q136" s="63" t="n">
        <v>1</v>
      </c>
      <c r="R136" s="63" t="n">
        <v>1</v>
      </c>
    </row>
    <row r="137" customFormat="false" ht="15" hidden="false" customHeight="false" outlineLevel="0" collapsed="false">
      <c r="A137" s="23" t="n">
        <v>125</v>
      </c>
      <c r="B137" s="12" t="n">
        <v>134</v>
      </c>
      <c r="C137" s="62" t="s">
        <v>558</v>
      </c>
      <c r="D137" s="63" t="n">
        <v>1</v>
      </c>
      <c r="E137" s="63" t="n">
        <v>1</v>
      </c>
      <c r="F137" s="63" t="n">
        <v>1</v>
      </c>
      <c r="G137" s="63" t="n">
        <v>1</v>
      </c>
      <c r="H137" s="63" t="n">
        <v>1</v>
      </c>
      <c r="I137" s="63" t="n">
        <v>1</v>
      </c>
      <c r="J137" s="63" t="n">
        <v>1</v>
      </c>
      <c r="K137" s="63" t="n">
        <v>1</v>
      </c>
      <c r="L137" s="63" t="n">
        <v>1</v>
      </c>
      <c r="M137" s="63" t="n">
        <v>1</v>
      </c>
      <c r="N137" s="63" t="n">
        <v>1</v>
      </c>
      <c r="O137" s="63" t="n">
        <v>1</v>
      </c>
      <c r="P137" s="63" t="n">
        <v>1</v>
      </c>
      <c r="Q137" s="63" t="n">
        <v>1</v>
      </c>
      <c r="R137" s="63" t="n">
        <v>1</v>
      </c>
    </row>
    <row r="138" customFormat="false" ht="15" hidden="false" customHeight="false" outlineLevel="0" collapsed="false">
      <c r="A138" s="23" t="n">
        <v>126</v>
      </c>
      <c r="B138" s="12" t="n">
        <v>135</v>
      </c>
      <c r="C138" s="62" t="s">
        <v>559</v>
      </c>
      <c r="D138" s="63" t="n">
        <v>1</v>
      </c>
      <c r="E138" s="63" t="n">
        <v>1</v>
      </c>
      <c r="F138" s="63" t="n">
        <v>1</v>
      </c>
      <c r="G138" s="63" t="n">
        <v>1</v>
      </c>
      <c r="H138" s="63" t="n">
        <v>1</v>
      </c>
      <c r="I138" s="63" t="n">
        <v>1</v>
      </c>
      <c r="J138" s="63" t="n">
        <v>1</v>
      </c>
      <c r="K138" s="63" t="n">
        <v>1</v>
      </c>
      <c r="L138" s="63" t="n">
        <v>1</v>
      </c>
      <c r="M138" s="63" t="n">
        <v>1</v>
      </c>
      <c r="N138" s="63" t="n">
        <v>1</v>
      </c>
      <c r="O138" s="63" t="n">
        <v>1</v>
      </c>
      <c r="P138" s="63" t="n">
        <v>1</v>
      </c>
      <c r="Q138" s="63" t="n">
        <v>1</v>
      </c>
      <c r="R138" s="63" t="n">
        <v>1</v>
      </c>
    </row>
    <row r="139" customFormat="false" ht="15" hidden="false" customHeight="false" outlineLevel="0" collapsed="false">
      <c r="A139" s="23" t="n">
        <v>127</v>
      </c>
      <c r="B139" s="12" t="n">
        <v>136</v>
      </c>
      <c r="C139" s="62" t="s">
        <v>560</v>
      </c>
      <c r="D139" s="63" t="n">
        <v>1</v>
      </c>
      <c r="E139" s="63" t="n">
        <v>1</v>
      </c>
      <c r="F139" s="63" t="n">
        <v>1</v>
      </c>
      <c r="G139" s="63" t="n">
        <v>1</v>
      </c>
      <c r="H139" s="63" t="n">
        <v>1</v>
      </c>
      <c r="I139" s="63" t="n">
        <v>1</v>
      </c>
      <c r="J139" s="63" t="n">
        <v>1</v>
      </c>
      <c r="K139" s="63" t="n">
        <v>1</v>
      </c>
      <c r="L139" s="63" t="n">
        <v>1</v>
      </c>
      <c r="M139" s="63" t="n">
        <v>1</v>
      </c>
      <c r="N139" s="63" t="n">
        <v>1</v>
      </c>
      <c r="O139" s="63" t="n">
        <v>1</v>
      </c>
      <c r="P139" s="63" t="n">
        <v>1</v>
      </c>
      <c r="Q139" s="63" t="n">
        <v>1</v>
      </c>
      <c r="R139" s="63" t="n">
        <v>1</v>
      </c>
    </row>
    <row r="140" customFormat="false" ht="15" hidden="false" customHeight="false" outlineLevel="0" collapsed="false">
      <c r="A140" s="23" t="n">
        <v>128</v>
      </c>
      <c r="B140" s="12" t="n">
        <v>137</v>
      </c>
      <c r="C140" s="62" t="s">
        <v>561</v>
      </c>
      <c r="D140" s="63" t="n">
        <v>1</v>
      </c>
      <c r="E140" s="63" t="n">
        <v>1</v>
      </c>
      <c r="F140" s="63" t="n">
        <v>1</v>
      </c>
      <c r="G140" s="63" t="n">
        <v>1</v>
      </c>
      <c r="H140" s="63" t="n">
        <v>1</v>
      </c>
      <c r="I140" s="63" t="n">
        <v>1</v>
      </c>
      <c r="J140" s="63" t="n">
        <v>1</v>
      </c>
      <c r="K140" s="63" t="n">
        <v>1</v>
      </c>
      <c r="L140" s="63" t="n">
        <v>1</v>
      </c>
      <c r="M140" s="63" t="n">
        <v>1</v>
      </c>
      <c r="N140" s="63" t="n">
        <v>1</v>
      </c>
      <c r="O140" s="63" t="n">
        <v>1</v>
      </c>
      <c r="P140" s="63" t="n">
        <v>1</v>
      </c>
      <c r="Q140" s="63" t="n">
        <v>1</v>
      </c>
      <c r="R140" s="63" t="n">
        <v>1</v>
      </c>
    </row>
    <row r="141" customFormat="false" ht="15.75" hidden="false" customHeight="false" outlineLevel="0" collapsed="false">
      <c r="A141" s="67" t="n">
        <v>129</v>
      </c>
      <c r="B141" s="19" t="n">
        <v>138</v>
      </c>
      <c r="C141" s="68" t="s">
        <v>562</v>
      </c>
      <c r="D141" s="69" t="n">
        <v>1</v>
      </c>
      <c r="E141" s="69" t="n">
        <v>1</v>
      </c>
      <c r="F141" s="69" t="n">
        <v>1</v>
      </c>
      <c r="G141" s="69" t="n">
        <v>1</v>
      </c>
      <c r="H141" s="69" t="n">
        <v>1</v>
      </c>
      <c r="I141" s="69" t="n">
        <v>1</v>
      </c>
      <c r="J141" s="69" t="n">
        <v>1</v>
      </c>
      <c r="K141" s="69" t="n">
        <v>1</v>
      </c>
      <c r="L141" s="69" t="n">
        <v>1</v>
      </c>
      <c r="M141" s="69" t="n">
        <v>1</v>
      </c>
      <c r="N141" s="69" t="n">
        <v>1</v>
      </c>
      <c r="O141" s="69" t="n">
        <v>1</v>
      </c>
      <c r="P141" s="69" t="n">
        <v>1</v>
      </c>
      <c r="Q141" s="69" t="n">
        <v>1</v>
      </c>
      <c r="R141" s="6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1" activeCellId="1" sqref="W74:Y74 A1"/>
    </sheetView>
  </sheetViews>
  <sheetFormatPr defaultRowHeight="15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17.82"/>
    <col collapsed="false" customWidth="true" hidden="false" outlineLevel="0" max="1025" min="3" style="0" width="8.1"/>
  </cols>
  <sheetData>
    <row r="1" customFormat="false" ht="15" hidden="false" customHeight="false" outlineLevel="0" collapsed="false">
      <c r="A1" s="1" t="s">
        <v>563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70" t="s">
        <v>564</v>
      </c>
      <c r="B3" s="71" t="s">
        <v>565</v>
      </c>
      <c r="C3" s="72" t="s">
        <v>16</v>
      </c>
      <c r="D3" s="72"/>
      <c r="E3" s="72"/>
      <c r="F3" s="72" t="s">
        <v>17</v>
      </c>
      <c r="G3" s="72"/>
      <c r="H3" s="72"/>
      <c r="I3" s="72" t="s">
        <v>18</v>
      </c>
      <c r="J3" s="72"/>
      <c r="K3" s="72"/>
      <c r="L3" s="72" t="s">
        <v>19</v>
      </c>
      <c r="M3" s="72"/>
      <c r="N3" s="72"/>
      <c r="O3" s="72" t="s">
        <v>20</v>
      </c>
      <c r="P3" s="72"/>
      <c r="Q3" s="72"/>
      <c r="R3" s="72" t="s">
        <v>566</v>
      </c>
      <c r="S3" s="72"/>
      <c r="T3" s="72"/>
      <c r="U3" s="72" t="s">
        <v>22</v>
      </c>
      <c r="V3" s="72"/>
      <c r="W3" s="72"/>
      <c r="X3" s="72" t="s">
        <v>567</v>
      </c>
      <c r="Y3" s="72"/>
      <c r="Z3" s="72"/>
      <c r="AA3" s="72" t="s">
        <v>242</v>
      </c>
      <c r="AB3" s="72"/>
      <c r="AC3" s="72"/>
    </row>
    <row r="4" customFormat="false" ht="15" hidden="false" customHeight="false" outlineLevel="0" collapsed="false">
      <c r="A4" s="70"/>
      <c r="B4" s="71"/>
      <c r="C4" s="73" t="n">
        <v>2010</v>
      </c>
      <c r="D4" s="73" t="n">
        <v>2030</v>
      </c>
      <c r="E4" s="73" t="n">
        <v>2050</v>
      </c>
      <c r="F4" s="73" t="n">
        <v>2010</v>
      </c>
      <c r="G4" s="73" t="n">
        <v>2030</v>
      </c>
      <c r="H4" s="73" t="n">
        <v>2050</v>
      </c>
      <c r="I4" s="73" t="n">
        <v>2010</v>
      </c>
      <c r="J4" s="73" t="n">
        <v>2030</v>
      </c>
      <c r="K4" s="73" t="n">
        <v>2050</v>
      </c>
      <c r="L4" s="73" t="n">
        <v>2010</v>
      </c>
      <c r="M4" s="73" t="n">
        <v>2030</v>
      </c>
      <c r="N4" s="73" t="n">
        <v>2050</v>
      </c>
      <c r="O4" s="73" t="n">
        <v>2010</v>
      </c>
      <c r="P4" s="73" t="n">
        <v>2030</v>
      </c>
      <c r="Q4" s="73" t="n">
        <v>2050</v>
      </c>
      <c r="R4" s="73" t="n">
        <v>2010</v>
      </c>
      <c r="S4" s="73" t="n">
        <v>2030</v>
      </c>
      <c r="T4" s="73" t="n">
        <v>2050</v>
      </c>
      <c r="U4" s="73" t="n">
        <v>2010</v>
      </c>
      <c r="V4" s="73" t="n">
        <v>2030</v>
      </c>
      <c r="W4" s="73" t="n">
        <v>2050</v>
      </c>
      <c r="X4" s="73" t="n">
        <v>2010</v>
      </c>
      <c r="Y4" s="73" t="n">
        <v>2030</v>
      </c>
      <c r="Z4" s="73" t="n">
        <v>2050</v>
      </c>
      <c r="AA4" s="73" t="n">
        <v>2010</v>
      </c>
      <c r="AB4" s="73" t="n">
        <v>2030</v>
      </c>
      <c r="AC4" s="73" t="n">
        <v>2050</v>
      </c>
    </row>
    <row r="5" customFormat="false" ht="15" hidden="false" customHeight="false" outlineLevel="0" collapsed="false">
      <c r="A5" s="74" t="s">
        <v>568</v>
      </c>
      <c r="B5" s="48" t="s">
        <v>569</v>
      </c>
      <c r="C5" s="75" t="n">
        <v>0.369</v>
      </c>
      <c r="D5" s="75" t="n">
        <v>0.137</v>
      </c>
      <c r="E5" s="75" t="n">
        <v>0.082</v>
      </c>
      <c r="F5" s="75" t="n">
        <v>0.369</v>
      </c>
      <c r="G5" s="75" t="n">
        <v>0.137</v>
      </c>
      <c r="H5" s="75" t="n">
        <v>0.082</v>
      </c>
      <c r="I5" s="75" t="n">
        <v>0.369</v>
      </c>
      <c r="J5" s="75" t="n">
        <v>0.137</v>
      </c>
      <c r="K5" s="75" t="n">
        <v>0.082</v>
      </c>
      <c r="L5" s="75" t="n">
        <v>0.369</v>
      </c>
      <c r="M5" s="75" t="n">
        <v>0.137</v>
      </c>
      <c r="N5" s="75" t="n">
        <v>0.082</v>
      </c>
      <c r="O5" s="75" t="n">
        <v>0.369</v>
      </c>
      <c r="P5" s="75" t="n">
        <v>0.137</v>
      </c>
      <c r="Q5" s="75" t="n">
        <v>0.082</v>
      </c>
      <c r="R5" s="75" t="n">
        <v>0.369</v>
      </c>
      <c r="S5" s="75" t="n">
        <v>0.137</v>
      </c>
      <c r="T5" s="75" t="n">
        <v>0.082</v>
      </c>
      <c r="U5" s="75" t="n">
        <v>0.369</v>
      </c>
      <c r="V5" s="75" t="n">
        <v>0.137</v>
      </c>
      <c r="W5" s="75" t="n">
        <v>0.082</v>
      </c>
      <c r="X5" s="75" t="n">
        <v>0.369</v>
      </c>
      <c r="Y5" s="75" t="n">
        <v>0.137</v>
      </c>
      <c r="Z5" s="75" t="n">
        <v>0.082</v>
      </c>
      <c r="AA5" s="75" t="n">
        <v>0.369</v>
      </c>
      <c r="AB5" s="75" t="n">
        <v>0.137</v>
      </c>
      <c r="AC5" s="75" t="n">
        <v>0.082</v>
      </c>
    </row>
    <row r="6" customFormat="false" ht="15" hidden="false" customHeight="false" outlineLevel="0" collapsed="false">
      <c r="A6" s="74"/>
      <c r="B6" s="47" t="s">
        <v>570</v>
      </c>
      <c r="C6" s="76" t="n">
        <v>0.529</v>
      </c>
      <c r="D6" s="76" t="n">
        <v>0.196</v>
      </c>
      <c r="E6" s="76" t="n">
        <v>0.118</v>
      </c>
      <c r="F6" s="76" t="n">
        <v>0.529</v>
      </c>
      <c r="G6" s="76" t="n">
        <v>0.196</v>
      </c>
      <c r="H6" s="76" t="n">
        <v>0.118</v>
      </c>
      <c r="I6" s="76" t="n">
        <v>0.529</v>
      </c>
      <c r="J6" s="76" t="n">
        <v>0.196</v>
      </c>
      <c r="K6" s="76" t="n">
        <v>0.118</v>
      </c>
      <c r="L6" s="76" t="n">
        <v>0.529</v>
      </c>
      <c r="M6" s="76" t="n">
        <v>0.196</v>
      </c>
      <c r="N6" s="76" t="n">
        <v>0.118</v>
      </c>
      <c r="O6" s="76" t="n">
        <v>0.529</v>
      </c>
      <c r="P6" s="76" t="n">
        <v>0.196</v>
      </c>
      <c r="Q6" s="76" t="n">
        <v>0.118</v>
      </c>
      <c r="R6" s="76" t="n">
        <v>0.529</v>
      </c>
      <c r="S6" s="76" t="n">
        <v>0.196</v>
      </c>
      <c r="T6" s="76" t="n">
        <v>0.118</v>
      </c>
      <c r="U6" s="76" t="n">
        <v>0.529</v>
      </c>
      <c r="V6" s="76" t="n">
        <v>0.196</v>
      </c>
      <c r="W6" s="76" t="n">
        <v>0.118</v>
      </c>
      <c r="X6" s="76" t="n">
        <v>0.529</v>
      </c>
      <c r="Y6" s="76" t="n">
        <v>0.196</v>
      </c>
      <c r="Z6" s="76" t="n">
        <v>0.118</v>
      </c>
      <c r="AA6" s="76" t="n">
        <v>0.529</v>
      </c>
      <c r="AB6" s="76" t="n">
        <v>0.196</v>
      </c>
      <c r="AC6" s="76" t="n">
        <v>0.118</v>
      </c>
    </row>
    <row r="7" customFormat="false" ht="15" hidden="false" customHeight="false" outlineLevel="0" collapsed="false">
      <c r="A7" s="74"/>
      <c r="B7" s="47" t="s">
        <v>571</v>
      </c>
      <c r="C7" s="76" t="n">
        <v>0.006</v>
      </c>
      <c r="D7" s="76" t="n">
        <v>0.137</v>
      </c>
      <c r="E7" s="76" t="n">
        <v>0.164</v>
      </c>
      <c r="F7" s="76" t="n">
        <v>0.006</v>
      </c>
      <c r="G7" s="76" t="n">
        <v>0.137</v>
      </c>
      <c r="H7" s="76" t="n">
        <v>0.164</v>
      </c>
      <c r="I7" s="76" t="n">
        <v>0.006</v>
      </c>
      <c r="J7" s="76" t="n">
        <v>0.137</v>
      </c>
      <c r="K7" s="76" t="n">
        <v>0.164</v>
      </c>
      <c r="L7" s="76" t="n">
        <v>0.006</v>
      </c>
      <c r="M7" s="76" t="n">
        <v>0.137</v>
      </c>
      <c r="N7" s="76" t="n">
        <v>0.164</v>
      </c>
      <c r="O7" s="76" t="n">
        <v>0.006</v>
      </c>
      <c r="P7" s="76" t="n">
        <v>0.137</v>
      </c>
      <c r="Q7" s="76" t="n">
        <v>0.164</v>
      </c>
      <c r="R7" s="76" t="n">
        <v>0.006</v>
      </c>
      <c r="S7" s="76" t="n">
        <v>0.137</v>
      </c>
      <c r="T7" s="76" t="n">
        <v>0.164</v>
      </c>
      <c r="U7" s="76" t="n">
        <v>0.006</v>
      </c>
      <c r="V7" s="76" t="n">
        <v>0.137</v>
      </c>
      <c r="W7" s="76" t="n">
        <v>0.164</v>
      </c>
      <c r="X7" s="76" t="n">
        <v>0.006</v>
      </c>
      <c r="Y7" s="76" t="n">
        <v>0.137</v>
      </c>
      <c r="Z7" s="76" t="n">
        <v>0.164</v>
      </c>
      <c r="AA7" s="76" t="n">
        <v>0.006</v>
      </c>
      <c r="AB7" s="76" t="n">
        <v>0.137</v>
      </c>
      <c r="AC7" s="76" t="n">
        <v>0.164</v>
      </c>
    </row>
    <row r="8" customFormat="false" ht="15" hidden="false" customHeight="false" outlineLevel="0" collapsed="false">
      <c r="A8" s="74"/>
      <c r="B8" s="47" t="s">
        <v>572</v>
      </c>
      <c r="C8" s="76" t="n">
        <v>0.009</v>
      </c>
      <c r="D8" s="76" t="n">
        <v>0.196</v>
      </c>
      <c r="E8" s="76" t="n">
        <v>0.236</v>
      </c>
      <c r="F8" s="76" t="n">
        <v>0.009</v>
      </c>
      <c r="G8" s="76" t="n">
        <v>0.196</v>
      </c>
      <c r="H8" s="76" t="n">
        <v>0.236</v>
      </c>
      <c r="I8" s="76" t="n">
        <v>0.009</v>
      </c>
      <c r="J8" s="76" t="n">
        <v>0.196</v>
      </c>
      <c r="K8" s="76" t="n">
        <v>0.236</v>
      </c>
      <c r="L8" s="76" t="n">
        <v>0.009</v>
      </c>
      <c r="M8" s="76" t="n">
        <v>0.196</v>
      </c>
      <c r="N8" s="76" t="n">
        <v>0.236</v>
      </c>
      <c r="O8" s="76" t="n">
        <v>0.009</v>
      </c>
      <c r="P8" s="76" t="n">
        <v>0.196</v>
      </c>
      <c r="Q8" s="76" t="n">
        <v>0.236</v>
      </c>
      <c r="R8" s="76" t="n">
        <v>0.009</v>
      </c>
      <c r="S8" s="76" t="n">
        <v>0.196</v>
      </c>
      <c r="T8" s="76" t="n">
        <v>0.236</v>
      </c>
      <c r="U8" s="76" t="n">
        <v>0.009</v>
      </c>
      <c r="V8" s="76" t="n">
        <v>0.196</v>
      </c>
      <c r="W8" s="76" t="n">
        <v>0.236</v>
      </c>
      <c r="X8" s="76" t="n">
        <v>0.009</v>
      </c>
      <c r="Y8" s="76" t="n">
        <v>0.196</v>
      </c>
      <c r="Z8" s="76" t="n">
        <v>0.236</v>
      </c>
      <c r="AA8" s="76" t="n">
        <v>0.009</v>
      </c>
      <c r="AB8" s="76" t="n">
        <v>0.196</v>
      </c>
      <c r="AC8" s="76" t="n">
        <v>0.236</v>
      </c>
    </row>
    <row r="9" customFormat="false" ht="15" hidden="false" customHeight="false" outlineLevel="0" collapsed="false">
      <c r="A9" s="74"/>
      <c r="B9" s="47" t="s">
        <v>573</v>
      </c>
      <c r="C9" s="76" t="n">
        <v>0.035</v>
      </c>
      <c r="D9" s="76" t="n">
        <v>0.137</v>
      </c>
      <c r="E9" s="76" t="n">
        <v>0.164</v>
      </c>
      <c r="F9" s="76" t="n">
        <v>0.035</v>
      </c>
      <c r="G9" s="76" t="n">
        <v>0.137</v>
      </c>
      <c r="H9" s="76" t="n">
        <v>0.164</v>
      </c>
      <c r="I9" s="76" t="n">
        <v>0.035</v>
      </c>
      <c r="J9" s="76" t="n">
        <v>0.137</v>
      </c>
      <c r="K9" s="76" t="n">
        <v>0.164</v>
      </c>
      <c r="L9" s="76" t="n">
        <v>0.035</v>
      </c>
      <c r="M9" s="76" t="n">
        <v>0.137</v>
      </c>
      <c r="N9" s="76" t="n">
        <v>0.164</v>
      </c>
      <c r="O9" s="76" t="n">
        <v>0.035</v>
      </c>
      <c r="P9" s="76" t="n">
        <v>0.137</v>
      </c>
      <c r="Q9" s="76" t="n">
        <v>0.164</v>
      </c>
      <c r="R9" s="76" t="n">
        <v>0.035</v>
      </c>
      <c r="S9" s="76" t="n">
        <v>0.137</v>
      </c>
      <c r="T9" s="76" t="n">
        <v>0.164</v>
      </c>
      <c r="U9" s="76" t="n">
        <v>0.035</v>
      </c>
      <c r="V9" s="76" t="n">
        <v>0.137</v>
      </c>
      <c r="W9" s="76" t="n">
        <v>0.164</v>
      </c>
      <c r="X9" s="76" t="n">
        <v>0.035</v>
      </c>
      <c r="Y9" s="76" t="n">
        <v>0.137</v>
      </c>
      <c r="Z9" s="76" t="n">
        <v>0.164</v>
      </c>
      <c r="AA9" s="76" t="n">
        <v>0.035</v>
      </c>
      <c r="AB9" s="76" t="n">
        <v>0.137</v>
      </c>
      <c r="AC9" s="76" t="n">
        <v>0.164</v>
      </c>
    </row>
    <row r="10" customFormat="false" ht="15" hidden="false" customHeight="false" outlineLevel="0" collapsed="false">
      <c r="A10" s="74"/>
      <c r="B10" s="50" t="s">
        <v>574</v>
      </c>
      <c r="C10" s="77" t="n">
        <v>0.051</v>
      </c>
      <c r="D10" s="77" t="n">
        <v>0.196</v>
      </c>
      <c r="E10" s="77" t="n">
        <v>0.236</v>
      </c>
      <c r="F10" s="77" t="n">
        <v>0.051</v>
      </c>
      <c r="G10" s="77" t="n">
        <v>0.196</v>
      </c>
      <c r="H10" s="77" t="n">
        <v>0.236</v>
      </c>
      <c r="I10" s="77" t="n">
        <v>0.051</v>
      </c>
      <c r="J10" s="77" t="n">
        <v>0.196</v>
      </c>
      <c r="K10" s="77" t="n">
        <v>0.236</v>
      </c>
      <c r="L10" s="77" t="n">
        <v>0.051</v>
      </c>
      <c r="M10" s="77" t="n">
        <v>0.196</v>
      </c>
      <c r="N10" s="77" t="n">
        <v>0.236</v>
      </c>
      <c r="O10" s="77" t="n">
        <v>0.051</v>
      </c>
      <c r="P10" s="77" t="n">
        <v>0.196</v>
      </c>
      <c r="Q10" s="77" t="n">
        <v>0.236</v>
      </c>
      <c r="R10" s="77" t="n">
        <v>0.051</v>
      </c>
      <c r="S10" s="77" t="n">
        <v>0.196</v>
      </c>
      <c r="T10" s="77" t="n">
        <v>0.236</v>
      </c>
      <c r="U10" s="77" t="n">
        <v>0.051</v>
      </c>
      <c r="V10" s="77" t="n">
        <v>0.196</v>
      </c>
      <c r="W10" s="77" t="n">
        <v>0.236</v>
      </c>
      <c r="X10" s="77" t="n">
        <v>0.051</v>
      </c>
      <c r="Y10" s="77" t="n">
        <v>0.196</v>
      </c>
      <c r="Z10" s="77" t="n">
        <v>0.236</v>
      </c>
      <c r="AA10" s="77" t="n">
        <v>0.051</v>
      </c>
      <c r="AB10" s="77" t="n">
        <v>0.196</v>
      </c>
      <c r="AC10" s="77" t="n">
        <v>0.236</v>
      </c>
    </row>
    <row r="11" customFormat="false" ht="15" hidden="false" customHeight="false" outlineLevel="0" collapsed="false">
      <c r="A11" s="74" t="s">
        <v>575</v>
      </c>
      <c r="B11" s="48" t="s">
        <v>576</v>
      </c>
      <c r="C11" s="75" t="n">
        <v>0.5</v>
      </c>
      <c r="D11" s="75" t="n">
        <v>0.5</v>
      </c>
      <c r="E11" s="75" t="n">
        <v>0.5</v>
      </c>
      <c r="F11" s="75" t="n">
        <v>0.5</v>
      </c>
      <c r="G11" s="75" t="n">
        <v>0.5</v>
      </c>
      <c r="H11" s="75" t="n">
        <v>0.5</v>
      </c>
      <c r="I11" s="75" t="n">
        <v>0.5</v>
      </c>
      <c r="J11" s="75" t="n">
        <v>0.5</v>
      </c>
      <c r="K11" s="75" t="n">
        <v>0.5</v>
      </c>
      <c r="L11" s="75" t="n">
        <v>0.5</v>
      </c>
      <c r="M11" s="75" t="n">
        <v>0.5</v>
      </c>
      <c r="N11" s="75" t="n">
        <v>0.5</v>
      </c>
      <c r="O11" s="75" t="n">
        <v>0.5</v>
      </c>
      <c r="P11" s="75" t="n">
        <v>0.5</v>
      </c>
      <c r="Q11" s="75" t="n">
        <v>0.5</v>
      </c>
      <c r="R11" s="75" t="n">
        <v>0.5</v>
      </c>
      <c r="S11" s="75" t="n">
        <v>0.5</v>
      </c>
      <c r="T11" s="75" t="n">
        <v>0.5</v>
      </c>
      <c r="U11" s="75" t="n">
        <v>0.5</v>
      </c>
      <c r="V11" s="75" t="n">
        <v>0.5</v>
      </c>
      <c r="W11" s="75" t="n">
        <v>0.5</v>
      </c>
      <c r="X11" s="75" t="n">
        <v>0.5</v>
      </c>
      <c r="Y11" s="75" t="n">
        <v>0.5</v>
      </c>
      <c r="Z11" s="75" t="n">
        <v>0.5</v>
      </c>
      <c r="AA11" s="75" t="n">
        <v>0.5</v>
      </c>
      <c r="AB11" s="75" t="n">
        <v>0.5</v>
      </c>
      <c r="AC11" s="75" t="n">
        <v>0.5</v>
      </c>
    </row>
    <row r="12" customFormat="false" ht="15" hidden="false" customHeight="false" outlineLevel="0" collapsed="false">
      <c r="A12" s="74"/>
      <c r="B12" s="50" t="s">
        <v>577</v>
      </c>
      <c r="C12" s="77" t="n">
        <v>0.5</v>
      </c>
      <c r="D12" s="77" t="n">
        <v>0.5</v>
      </c>
      <c r="E12" s="77" t="n">
        <v>0.5</v>
      </c>
      <c r="F12" s="77" t="n">
        <v>0.5</v>
      </c>
      <c r="G12" s="77" t="n">
        <v>0.5</v>
      </c>
      <c r="H12" s="77" t="n">
        <v>0.5</v>
      </c>
      <c r="I12" s="77" t="n">
        <v>0.5</v>
      </c>
      <c r="J12" s="77" t="n">
        <v>0.5</v>
      </c>
      <c r="K12" s="77" t="n">
        <v>0.5</v>
      </c>
      <c r="L12" s="77" t="n">
        <v>0.5</v>
      </c>
      <c r="M12" s="77" t="n">
        <v>0.5</v>
      </c>
      <c r="N12" s="77" t="n">
        <v>0.5</v>
      </c>
      <c r="O12" s="77" t="n">
        <v>0.5</v>
      </c>
      <c r="P12" s="77" t="n">
        <v>0.5</v>
      </c>
      <c r="Q12" s="77" t="n">
        <v>0.5</v>
      </c>
      <c r="R12" s="77" t="n">
        <v>0.5</v>
      </c>
      <c r="S12" s="77" t="n">
        <v>0.5</v>
      </c>
      <c r="T12" s="77" t="n">
        <v>0.5</v>
      </c>
      <c r="U12" s="77" t="n">
        <v>0.5</v>
      </c>
      <c r="V12" s="77" t="n">
        <v>0.5</v>
      </c>
      <c r="W12" s="77" t="n">
        <v>0.5</v>
      </c>
      <c r="X12" s="77" t="n">
        <v>0.5</v>
      </c>
      <c r="Y12" s="77" t="n">
        <v>0.5</v>
      </c>
      <c r="Z12" s="77" t="n">
        <v>0.5</v>
      </c>
      <c r="AA12" s="77" t="n">
        <v>0.5</v>
      </c>
      <c r="AB12" s="77" t="n">
        <v>0.5</v>
      </c>
      <c r="AC12" s="77" t="n">
        <v>0.5</v>
      </c>
    </row>
    <row r="13" customFormat="false" ht="15" hidden="false" customHeight="true" outlineLevel="0" collapsed="false">
      <c r="A13" s="78" t="s">
        <v>578</v>
      </c>
      <c r="B13" s="48" t="s">
        <v>579</v>
      </c>
      <c r="C13" s="75" t="n">
        <v>0.72</v>
      </c>
      <c r="D13" s="75" t="n">
        <v>0.66</v>
      </c>
      <c r="E13" s="75" t="n">
        <v>0.66</v>
      </c>
      <c r="F13" s="75" t="n">
        <v>0.72</v>
      </c>
      <c r="G13" s="75" t="n">
        <v>0.66</v>
      </c>
      <c r="H13" s="75" t="n">
        <v>0.66</v>
      </c>
      <c r="I13" s="75" t="n">
        <v>0.72</v>
      </c>
      <c r="J13" s="75" t="n">
        <v>0.66</v>
      </c>
      <c r="K13" s="75" t="n">
        <v>0.66</v>
      </c>
      <c r="L13" s="75" t="n">
        <v>0.72</v>
      </c>
      <c r="M13" s="75" t="n">
        <v>0.66</v>
      </c>
      <c r="N13" s="75" t="n">
        <v>0.66</v>
      </c>
      <c r="O13" s="75" t="n">
        <v>0.72</v>
      </c>
      <c r="P13" s="75" t="n">
        <v>0.66</v>
      </c>
      <c r="Q13" s="75" t="n">
        <v>0.66</v>
      </c>
      <c r="R13" s="75" t="n">
        <v>0.72</v>
      </c>
      <c r="S13" s="75" t="n">
        <v>0.66</v>
      </c>
      <c r="T13" s="75" t="n">
        <v>0.66</v>
      </c>
      <c r="U13" s="75" t="n">
        <v>0.72</v>
      </c>
      <c r="V13" s="75" t="n">
        <v>0.66</v>
      </c>
      <c r="W13" s="75" t="n">
        <v>0.66</v>
      </c>
      <c r="X13" s="75" t="n">
        <v>0.72</v>
      </c>
      <c r="Y13" s="75" t="n">
        <v>0.66</v>
      </c>
      <c r="Z13" s="75" t="n">
        <v>0.66</v>
      </c>
      <c r="AA13" s="75" t="n">
        <v>0.72</v>
      </c>
      <c r="AB13" s="75" t="n">
        <v>0.66</v>
      </c>
      <c r="AC13" s="75" t="n">
        <v>0.66</v>
      </c>
    </row>
    <row r="14" customFormat="false" ht="15" hidden="false" customHeight="false" outlineLevel="0" collapsed="false">
      <c r="A14" s="78"/>
      <c r="B14" s="47" t="s">
        <v>580</v>
      </c>
      <c r="C14" s="76" t="n">
        <v>0</v>
      </c>
      <c r="D14" s="76" t="n">
        <v>0</v>
      </c>
      <c r="E14" s="76" t="n">
        <v>0</v>
      </c>
      <c r="F14" s="76" t="n">
        <v>0</v>
      </c>
      <c r="G14" s="76" t="n">
        <v>0</v>
      </c>
      <c r="H14" s="76" t="n">
        <v>0</v>
      </c>
      <c r="I14" s="76" t="n">
        <v>0</v>
      </c>
      <c r="J14" s="76" t="n">
        <v>0</v>
      </c>
      <c r="K14" s="76" t="n">
        <v>0</v>
      </c>
      <c r="L14" s="76" t="n">
        <v>0</v>
      </c>
      <c r="M14" s="76" t="n">
        <v>0</v>
      </c>
      <c r="N14" s="76" t="n">
        <v>0</v>
      </c>
      <c r="O14" s="76" t="n">
        <v>0</v>
      </c>
      <c r="P14" s="76" t="n">
        <v>0</v>
      </c>
      <c r="Q14" s="76" t="n">
        <v>0</v>
      </c>
      <c r="R14" s="76" t="n">
        <v>0</v>
      </c>
      <c r="S14" s="76" t="n">
        <v>0</v>
      </c>
      <c r="T14" s="76" t="n">
        <v>0</v>
      </c>
      <c r="U14" s="76" t="n">
        <v>0</v>
      </c>
      <c r="V14" s="76" t="n">
        <v>0</v>
      </c>
      <c r="W14" s="76" t="n">
        <v>0</v>
      </c>
      <c r="X14" s="76" t="n">
        <v>0</v>
      </c>
      <c r="Y14" s="76" t="n">
        <v>0</v>
      </c>
      <c r="Z14" s="76" t="n">
        <v>0</v>
      </c>
      <c r="AA14" s="76" t="n">
        <v>0</v>
      </c>
      <c r="AB14" s="76" t="n">
        <v>0</v>
      </c>
      <c r="AC14" s="76" t="n">
        <v>0</v>
      </c>
    </row>
    <row r="15" customFormat="false" ht="15" hidden="false" customHeight="false" outlineLevel="0" collapsed="false">
      <c r="A15" s="78"/>
      <c r="B15" s="50" t="s">
        <v>581</v>
      </c>
      <c r="C15" s="77" t="n">
        <v>0.28</v>
      </c>
      <c r="D15" s="77" t="n">
        <v>0.34</v>
      </c>
      <c r="E15" s="77" t="n">
        <v>0.34</v>
      </c>
      <c r="F15" s="77" t="n">
        <v>0.28</v>
      </c>
      <c r="G15" s="77" t="n">
        <v>0.34</v>
      </c>
      <c r="H15" s="77" t="n">
        <v>0.34</v>
      </c>
      <c r="I15" s="77" t="n">
        <v>0.28</v>
      </c>
      <c r="J15" s="77" t="n">
        <v>0.34</v>
      </c>
      <c r="K15" s="77" t="n">
        <v>0.34</v>
      </c>
      <c r="L15" s="77" t="n">
        <v>0.28</v>
      </c>
      <c r="M15" s="77" t="n">
        <v>0.34</v>
      </c>
      <c r="N15" s="77" t="n">
        <v>0.34</v>
      </c>
      <c r="O15" s="77" t="n">
        <v>0.28</v>
      </c>
      <c r="P15" s="77" t="n">
        <v>0.34</v>
      </c>
      <c r="Q15" s="77" t="n">
        <v>0.34</v>
      </c>
      <c r="R15" s="77" t="n">
        <v>0.28</v>
      </c>
      <c r="S15" s="77" t="n">
        <v>0.34</v>
      </c>
      <c r="T15" s="77" t="n">
        <v>0.34</v>
      </c>
      <c r="U15" s="77" t="n">
        <v>0.28</v>
      </c>
      <c r="V15" s="77" t="n">
        <v>0.34</v>
      </c>
      <c r="W15" s="77" t="n">
        <v>0.34</v>
      </c>
      <c r="X15" s="77" t="n">
        <v>0.28</v>
      </c>
      <c r="Y15" s="77" t="n">
        <v>0.34</v>
      </c>
      <c r="Z15" s="77" t="n">
        <v>0.34</v>
      </c>
      <c r="AA15" s="77" t="n">
        <v>0.28</v>
      </c>
      <c r="AB15" s="77" t="n">
        <v>0.34</v>
      </c>
      <c r="AC15" s="77" t="n">
        <v>0.34</v>
      </c>
    </row>
    <row r="16" customFormat="false" ht="15" hidden="false" customHeight="true" outlineLevel="0" collapsed="false">
      <c r="A16" s="78" t="s">
        <v>27</v>
      </c>
      <c r="B16" s="48" t="s">
        <v>582</v>
      </c>
      <c r="C16" s="75" t="n">
        <v>1</v>
      </c>
      <c r="D16" s="75" t="n">
        <v>0.11</v>
      </c>
      <c r="E16" s="75" t="n">
        <v>0.11</v>
      </c>
      <c r="F16" s="75" t="n">
        <v>1</v>
      </c>
      <c r="G16" s="75" t="n">
        <v>0.11</v>
      </c>
      <c r="H16" s="75" t="n">
        <v>0.11</v>
      </c>
      <c r="I16" s="75" t="n">
        <v>1</v>
      </c>
      <c r="J16" s="75" t="n">
        <v>0.11</v>
      </c>
      <c r="K16" s="75" t="n">
        <v>0.11</v>
      </c>
      <c r="L16" s="75" t="n">
        <v>1</v>
      </c>
      <c r="M16" s="75" t="n">
        <v>0.11</v>
      </c>
      <c r="N16" s="75" t="n">
        <v>0.11</v>
      </c>
      <c r="O16" s="75" t="n">
        <v>1</v>
      </c>
      <c r="P16" s="75" t="n">
        <v>0.11</v>
      </c>
      <c r="Q16" s="75" t="n">
        <v>0.11</v>
      </c>
      <c r="R16" s="75" t="n">
        <v>1</v>
      </c>
      <c r="S16" s="75" t="n">
        <v>0.11</v>
      </c>
      <c r="T16" s="75" t="n">
        <v>0.11</v>
      </c>
      <c r="U16" s="75" t="n">
        <v>1</v>
      </c>
      <c r="V16" s="75" t="n">
        <v>0.11</v>
      </c>
      <c r="W16" s="75" t="n">
        <v>0.11</v>
      </c>
      <c r="X16" s="75" t="n">
        <v>1</v>
      </c>
      <c r="Y16" s="75" t="n">
        <v>0.11</v>
      </c>
      <c r="Z16" s="75" t="n">
        <v>0.11</v>
      </c>
      <c r="AA16" s="75" t="n">
        <v>1</v>
      </c>
      <c r="AB16" s="75" t="n">
        <v>0.11</v>
      </c>
      <c r="AC16" s="75" t="n">
        <v>0.11</v>
      </c>
    </row>
    <row r="17" customFormat="false" ht="15" hidden="false" customHeight="false" outlineLevel="0" collapsed="false">
      <c r="A17" s="78"/>
      <c r="B17" s="47" t="s">
        <v>583</v>
      </c>
      <c r="C17" s="76" t="n">
        <v>0</v>
      </c>
      <c r="D17" s="76" t="n">
        <v>0.19</v>
      </c>
      <c r="E17" s="76" t="n">
        <v>0.19</v>
      </c>
      <c r="F17" s="76" t="n">
        <v>0</v>
      </c>
      <c r="G17" s="76" t="n">
        <v>0.19</v>
      </c>
      <c r="H17" s="76" t="n">
        <v>0.19</v>
      </c>
      <c r="I17" s="76" t="n">
        <v>0</v>
      </c>
      <c r="J17" s="76" t="n">
        <v>0.19</v>
      </c>
      <c r="K17" s="76" t="n">
        <v>0.19</v>
      </c>
      <c r="L17" s="76" t="n">
        <v>0</v>
      </c>
      <c r="M17" s="76" t="n">
        <v>0.19</v>
      </c>
      <c r="N17" s="76" t="n">
        <v>0.19</v>
      </c>
      <c r="O17" s="76" t="n">
        <v>0</v>
      </c>
      <c r="P17" s="76" t="n">
        <v>0.19</v>
      </c>
      <c r="Q17" s="76" t="n">
        <v>0.19</v>
      </c>
      <c r="R17" s="76" t="n">
        <v>0</v>
      </c>
      <c r="S17" s="76" t="n">
        <v>0.19</v>
      </c>
      <c r="T17" s="76" t="n">
        <v>0.19</v>
      </c>
      <c r="U17" s="76" t="n">
        <v>0</v>
      </c>
      <c r="V17" s="76" t="n">
        <v>0.19</v>
      </c>
      <c r="W17" s="76" t="n">
        <v>0.19</v>
      </c>
      <c r="X17" s="76" t="n">
        <v>0</v>
      </c>
      <c r="Y17" s="76" t="n">
        <v>0.19</v>
      </c>
      <c r="Z17" s="76" t="n">
        <v>0.19</v>
      </c>
      <c r="AA17" s="76" t="n">
        <v>0</v>
      </c>
      <c r="AB17" s="76" t="n">
        <v>0.19</v>
      </c>
      <c r="AC17" s="76" t="n">
        <v>0.19</v>
      </c>
    </row>
    <row r="18" customFormat="false" ht="15" hidden="false" customHeight="false" outlineLevel="0" collapsed="false">
      <c r="A18" s="78"/>
      <c r="B18" s="50" t="s">
        <v>584</v>
      </c>
      <c r="C18" s="77" t="n">
        <v>0</v>
      </c>
      <c r="D18" s="77" t="n">
        <v>0.7</v>
      </c>
      <c r="E18" s="77" t="n">
        <v>0.7</v>
      </c>
      <c r="F18" s="77" t="n">
        <v>0</v>
      </c>
      <c r="G18" s="77" t="n">
        <v>0.7</v>
      </c>
      <c r="H18" s="77" t="n">
        <v>0.7</v>
      </c>
      <c r="I18" s="77" t="n">
        <v>0</v>
      </c>
      <c r="J18" s="77" t="n">
        <v>0.7</v>
      </c>
      <c r="K18" s="77" t="n">
        <v>0.7</v>
      </c>
      <c r="L18" s="77" t="n">
        <v>0</v>
      </c>
      <c r="M18" s="77" t="n">
        <v>0.7</v>
      </c>
      <c r="N18" s="77" t="n">
        <v>0.7</v>
      </c>
      <c r="O18" s="77" t="n">
        <v>0</v>
      </c>
      <c r="P18" s="77" t="n">
        <v>0.7</v>
      </c>
      <c r="Q18" s="77" t="n">
        <v>0.7</v>
      </c>
      <c r="R18" s="77" t="n">
        <v>0</v>
      </c>
      <c r="S18" s="77" t="n">
        <v>0.7</v>
      </c>
      <c r="T18" s="77" t="n">
        <v>0.7</v>
      </c>
      <c r="U18" s="77" t="n">
        <v>0</v>
      </c>
      <c r="V18" s="77" t="n">
        <v>0.7</v>
      </c>
      <c r="W18" s="77" t="n">
        <v>0.7</v>
      </c>
      <c r="X18" s="77" t="n">
        <v>0</v>
      </c>
      <c r="Y18" s="77" t="n">
        <v>0.7</v>
      </c>
      <c r="Z18" s="77" t="n">
        <v>0.7</v>
      </c>
      <c r="AA18" s="77" t="n">
        <v>0</v>
      </c>
      <c r="AB18" s="77" t="n">
        <v>0.7</v>
      </c>
      <c r="AC18" s="77" t="n">
        <v>0.7</v>
      </c>
    </row>
    <row r="19" customFormat="false" ht="15" hidden="false" customHeight="false" outlineLevel="0" collapsed="false">
      <c r="A19" s="78" t="s">
        <v>585</v>
      </c>
      <c r="B19" s="53" t="s">
        <v>586</v>
      </c>
      <c r="C19" s="79" t="n">
        <v>1</v>
      </c>
      <c r="D19" s="79" t="n">
        <v>1</v>
      </c>
      <c r="E19" s="79" t="n">
        <v>1</v>
      </c>
      <c r="F19" s="79" t="n">
        <v>1</v>
      </c>
      <c r="G19" s="79" t="n">
        <v>1</v>
      </c>
      <c r="H19" s="79" t="n">
        <v>1</v>
      </c>
      <c r="I19" s="79" t="n">
        <v>1</v>
      </c>
      <c r="J19" s="79" t="n">
        <v>1</v>
      </c>
      <c r="K19" s="79" t="n">
        <v>1</v>
      </c>
      <c r="L19" s="79" t="n">
        <v>1</v>
      </c>
      <c r="M19" s="79" t="n">
        <v>1</v>
      </c>
      <c r="N19" s="79" t="n">
        <v>1</v>
      </c>
      <c r="O19" s="79" t="n">
        <v>1</v>
      </c>
      <c r="P19" s="79" t="n">
        <v>1</v>
      </c>
      <c r="Q19" s="79" t="n">
        <v>1</v>
      </c>
      <c r="R19" s="79" t="n">
        <v>1</v>
      </c>
      <c r="S19" s="79" t="n">
        <v>1</v>
      </c>
      <c r="T19" s="79" t="n">
        <v>1</v>
      </c>
      <c r="U19" s="79" t="n">
        <v>1</v>
      </c>
      <c r="V19" s="79" t="n">
        <v>1</v>
      </c>
      <c r="W19" s="79" t="n">
        <v>1</v>
      </c>
      <c r="X19" s="79" t="n">
        <v>1</v>
      </c>
      <c r="Y19" s="79" t="n">
        <v>1</v>
      </c>
      <c r="Z19" s="79" t="n">
        <v>1</v>
      </c>
      <c r="AA19" s="79" t="n">
        <v>1</v>
      </c>
      <c r="AB19" s="79" t="n">
        <v>1</v>
      </c>
      <c r="AC19" s="79" t="n">
        <v>1</v>
      </c>
    </row>
    <row r="20" customFormat="false" ht="15" hidden="false" customHeight="false" outlineLevel="0" collapsed="false">
      <c r="A20" s="78" t="s">
        <v>29</v>
      </c>
      <c r="B20" s="53" t="s">
        <v>587</v>
      </c>
      <c r="C20" s="79" t="n">
        <v>1</v>
      </c>
      <c r="D20" s="79" t="n">
        <v>1</v>
      </c>
      <c r="E20" s="79" t="n">
        <v>1</v>
      </c>
      <c r="F20" s="79" t="n">
        <v>1</v>
      </c>
      <c r="G20" s="79" t="n">
        <v>1</v>
      </c>
      <c r="H20" s="79" t="n">
        <v>1</v>
      </c>
      <c r="I20" s="79" t="n">
        <v>1</v>
      </c>
      <c r="J20" s="79" t="n">
        <v>1</v>
      </c>
      <c r="K20" s="79" t="n">
        <v>1</v>
      </c>
      <c r="L20" s="79" t="n">
        <v>1</v>
      </c>
      <c r="M20" s="79" t="n">
        <v>1</v>
      </c>
      <c r="N20" s="79" t="n">
        <v>1</v>
      </c>
      <c r="O20" s="79" t="n">
        <v>1</v>
      </c>
      <c r="P20" s="79" t="n">
        <v>1</v>
      </c>
      <c r="Q20" s="79" t="n">
        <v>1</v>
      </c>
      <c r="R20" s="79" t="n">
        <v>1</v>
      </c>
      <c r="S20" s="79" t="n">
        <v>1</v>
      </c>
      <c r="T20" s="79" t="n">
        <v>1</v>
      </c>
      <c r="U20" s="79" t="n">
        <v>1</v>
      </c>
      <c r="V20" s="79" t="n">
        <v>1</v>
      </c>
      <c r="W20" s="79" t="n">
        <v>1</v>
      </c>
      <c r="X20" s="79" t="n">
        <v>1</v>
      </c>
      <c r="Y20" s="79" t="n">
        <v>1</v>
      </c>
      <c r="Z20" s="79" t="n">
        <v>1</v>
      </c>
      <c r="AA20" s="79" t="n">
        <v>1</v>
      </c>
      <c r="AB20" s="79" t="n">
        <v>1</v>
      </c>
      <c r="AC20" s="79" t="n">
        <v>1</v>
      </c>
    </row>
    <row r="21" customFormat="false" ht="15" hidden="false" customHeight="false" outlineLevel="0" collapsed="false">
      <c r="A21" s="80" t="s">
        <v>588</v>
      </c>
      <c r="B21" s="48" t="s">
        <v>589</v>
      </c>
      <c r="C21" s="75" t="n">
        <v>0.15</v>
      </c>
      <c r="D21" s="75" t="n">
        <v>0.15</v>
      </c>
      <c r="E21" s="75" t="n">
        <v>0.15</v>
      </c>
      <c r="F21" s="75" t="n">
        <v>0.15</v>
      </c>
      <c r="G21" s="75" t="n">
        <v>0.15</v>
      </c>
      <c r="H21" s="75" t="n">
        <v>0.15</v>
      </c>
      <c r="I21" s="75" t="n">
        <v>0.15</v>
      </c>
      <c r="J21" s="75" t="n">
        <v>0.15</v>
      </c>
      <c r="K21" s="75" t="n">
        <v>0.15</v>
      </c>
      <c r="L21" s="75" t="n">
        <v>0.15</v>
      </c>
      <c r="M21" s="75" t="n">
        <v>0.15</v>
      </c>
      <c r="N21" s="75" t="n">
        <v>0.15</v>
      </c>
      <c r="O21" s="75" t="n">
        <v>0.15</v>
      </c>
      <c r="P21" s="75" t="n">
        <v>0.15</v>
      </c>
      <c r="Q21" s="75" t="n">
        <v>0.15</v>
      </c>
      <c r="R21" s="75" t="n">
        <v>0.15</v>
      </c>
      <c r="S21" s="75" t="n">
        <v>0.15</v>
      </c>
      <c r="T21" s="75" t="n">
        <v>0.15</v>
      </c>
      <c r="U21" s="75" t="n">
        <v>0.15</v>
      </c>
      <c r="V21" s="75" t="n">
        <v>0.15</v>
      </c>
      <c r="W21" s="75" t="n">
        <v>0.15</v>
      </c>
      <c r="X21" s="75" t="n">
        <v>0.15</v>
      </c>
      <c r="Y21" s="75" t="n">
        <v>0.15</v>
      </c>
      <c r="Z21" s="75" t="n">
        <v>0.15</v>
      </c>
      <c r="AA21" s="75" t="n">
        <v>0.15</v>
      </c>
      <c r="AB21" s="75" t="n">
        <v>0.15</v>
      </c>
      <c r="AC21" s="75" t="n">
        <v>0.15</v>
      </c>
    </row>
    <row r="22" customFormat="false" ht="15" hidden="false" customHeight="false" outlineLevel="0" collapsed="false">
      <c r="A22" s="80"/>
      <c r="B22" s="47" t="s">
        <v>589</v>
      </c>
      <c r="C22" s="76" t="n">
        <v>0.8</v>
      </c>
      <c r="D22" s="76" t="n">
        <v>0.8</v>
      </c>
      <c r="E22" s="76" t="n">
        <v>0.8</v>
      </c>
      <c r="F22" s="76" t="n">
        <v>0.8</v>
      </c>
      <c r="G22" s="76" t="n">
        <v>0.8</v>
      </c>
      <c r="H22" s="76" t="n">
        <v>0.8</v>
      </c>
      <c r="I22" s="76" t="n">
        <v>0.8</v>
      </c>
      <c r="J22" s="76" t="n">
        <v>0.8</v>
      </c>
      <c r="K22" s="76" t="n">
        <v>0.8</v>
      </c>
      <c r="L22" s="76" t="n">
        <v>0.8</v>
      </c>
      <c r="M22" s="76" t="n">
        <v>0.8</v>
      </c>
      <c r="N22" s="76" t="n">
        <v>0.8</v>
      </c>
      <c r="O22" s="76" t="n">
        <v>0.8</v>
      </c>
      <c r="P22" s="76" t="n">
        <v>0.8</v>
      </c>
      <c r="Q22" s="76" t="n">
        <v>0.8</v>
      </c>
      <c r="R22" s="76" t="n">
        <v>0.8</v>
      </c>
      <c r="S22" s="76" t="n">
        <v>0.8</v>
      </c>
      <c r="T22" s="76" t="n">
        <v>0.8</v>
      </c>
      <c r="U22" s="76" t="n">
        <v>0.8</v>
      </c>
      <c r="V22" s="76" t="n">
        <v>0.8</v>
      </c>
      <c r="W22" s="76" t="n">
        <v>0.8</v>
      </c>
      <c r="X22" s="76" t="n">
        <v>0.8</v>
      </c>
      <c r="Y22" s="76" t="n">
        <v>0.8</v>
      </c>
      <c r="Z22" s="76" t="n">
        <v>0.8</v>
      </c>
      <c r="AA22" s="76" t="n">
        <v>0.8</v>
      </c>
      <c r="AB22" s="76" t="n">
        <v>0.8</v>
      </c>
      <c r="AC22" s="76" t="n">
        <v>0.8</v>
      </c>
    </row>
    <row r="23" customFormat="false" ht="15" hidden="false" customHeight="false" outlineLevel="0" collapsed="false">
      <c r="A23" s="80"/>
      <c r="B23" s="47" t="s">
        <v>590</v>
      </c>
      <c r="C23" s="76" t="n">
        <v>0.05</v>
      </c>
      <c r="D23" s="76" t="n">
        <v>0.05</v>
      </c>
      <c r="E23" s="76" t="n">
        <v>0.05</v>
      </c>
      <c r="F23" s="76" t="n">
        <v>0.05</v>
      </c>
      <c r="G23" s="76" t="n">
        <v>0.05</v>
      </c>
      <c r="H23" s="76" t="n">
        <v>0.05</v>
      </c>
      <c r="I23" s="76" t="n">
        <v>0.05</v>
      </c>
      <c r="J23" s="76" t="n">
        <v>0.05</v>
      </c>
      <c r="K23" s="76" t="n">
        <v>0.05</v>
      </c>
      <c r="L23" s="76" t="n">
        <v>0.05</v>
      </c>
      <c r="M23" s="76" t="n">
        <v>0.05</v>
      </c>
      <c r="N23" s="76" t="n">
        <v>0.05</v>
      </c>
      <c r="O23" s="76" t="n">
        <v>0.05</v>
      </c>
      <c r="P23" s="76" t="n">
        <v>0.05</v>
      </c>
      <c r="Q23" s="76" t="n">
        <v>0.05</v>
      </c>
      <c r="R23" s="76" t="n">
        <v>0.05</v>
      </c>
      <c r="S23" s="76" t="n">
        <v>0.05</v>
      </c>
      <c r="T23" s="76" t="n">
        <v>0.05</v>
      </c>
      <c r="U23" s="76" t="n">
        <v>0.05</v>
      </c>
      <c r="V23" s="76" t="n">
        <v>0.05</v>
      </c>
      <c r="W23" s="76" t="n">
        <v>0.05</v>
      </c>
      <c r="X23" s="76" t="n">
        <v>0.05</v>
      </c>
      <c r="Y23" s="76" t="n">
        <v>0.05</v>
      </c>
      <c r="Z23" s="76" t="n">
        <v>0.05</v>
      </c>
      <c r="AA23" s="76" t="n">
        <v>0.05</v>
      </c>
      <c r="AB23" s="76" t="n">
        <v>0.05</v>
      </c>
      <c r="AC23" s="76" t="n">
        <v>0.05</v>
      </c>
    </row>
    <row r="24" customFormat="false" ht="15" hidden="false" customHeight="false" outlineLevel="0" collapsed="false">
      <c r="A24" s="74" t="s">
        <v>39</v>
      </c>
      <c r="B24" s="53" t="s">
        <v>591</v>
      </c>
      <c r="C24" s="81" t="n">
        <v>1</v>
      </c>
      <c r="D24" s="81" t="n">
        <v>0.7</v>
      </c>
      <c r="E24" s="81" t="n">
        <v>0.2</v>
      </c>
      <c r="F24" s="79" t="n">
        <v>1</v>
      </c>
      <c r="G24" s="79" t="n">
        <v>0.7</v>
      </c>
      <c r="H24" s="79" t="n">
        <v>0.2</v>
      </c>
      <c r="I24" s="79" t="n">
        <v>1</v>
      </c>
      <c r="J24" s="79" t="n">
        <v>0.7</v>
      </c>
      <c r="K24" s="79" t="n">
        <v>0.2</v>
      </c>
      <c r="L24" s="79" t="n">
        <v>1</v>
      </c>
      <c r="M24" s="79" t="n">
        <v>0.7</v>
      </c>
      <c r="N24" s="79" t="n">
        <v>0.2</v>
      </c>
      <c r="O24" s="79" t="n">
        <v>1</v>
      </c>
      <c r="P24" s="79" t="n">
        <v>0.7</v>
      </c>
      <c r="Q24" s="79" t="n">
        <v>0.2</v>
      </c>
      <c r="R24" s="79" t="n">
        <v>1</v>
      </c>
      <c r="S24" s="79" t="n">
        <v>0.7</v>
      </c>
      <c r="T24" s="79" t="n">
        <v>0.2</v>
      </c>
      <c r="U24" s="79" t="n">
        <v>1</v>
      </c>
      <c r="V24" s="79" t="n">
        <v>0.7</v>
      </c>
      <c r="W24" s="79" t="n">
        <v>0.2</v>
      </c>
      <c r="X24" s="79" t="n">
        <v>1</v>
      </c>
      <c r="Y24" s="79" t="n">
        <v>0.7</v>
      </c>
      <c r="Z24" s="79" t="n">
        <v>0.2</v>
      </c>
      <c r="AA24" s="79" t="n">
        <v>1</v>
      </c>
      <c r="AB24" s="79" t="n">
        <v>0.7</v>
      </c>
      <c r="AC24" s="79" t="n">
        <v>0.2</v>
      </c>
    </row>
    <row r="25" customFormat="false" ht="15" hidden="false" customHeight="false" outlineLevel="0" collapsed="false">
      <c r="A25" s="74" t="s">
        <v>39</v>
      </c>
      <c r="B25" s="53" t="s">
        <v>592</v>
      </c>
      <c r="C25" s="79" t="n">
        <v>0</v>
      </c>
      <c r="D25" s="79" t="n">
        <v>0.3</v>
      </c>
      <c r="E25" s="79" t="n">
        <v>0.8</v>
      </c>
      <c r="F25" s="79" t="n">
        <v>0</v>
      </c>
      <c r="G25" s="79" t="n">
        <v>0.3</v>
      </c>
      <c r="H25" s="79" t="n">
        <v>0.8</v>
      </c>
      <c r="I25" s="79" t="n">
        <v>0</v>
      </c>
      <c r="J25" s="79" t="n">
        <v>0.3</v>
      </c>
      <c r="K25" s="79" t="n">
        <v>0.8</v>
      </c>
      <c r="L25" s="79" t="n">
        <v>0</v>
      </c>
      <c r="M25" s="79" t="n">
        <v>0.3</v>
      </c>
      <c r="N25" s="79" t="n">
        <v>0.8</v>
      </c>
      <c r="O25" s="79" t="n">
        <v>0</v>
      </c>
      <c r="P25" s="79" t="n">
        <v>0.3</v>
      </c>
      <c r="Q25" s="79" t="n">
        <v>0.8</v>
      </c>
      <c r="R25" s="79" t="n">
        <v>0</v>
      </c>
      <c r="S25" s="79" t="n">
        <v>0.3</v>
      </c>
      <c r="T25" s="79" t="n">
        <v>0.8</v>
      </c>
      <c r="U25" s="79" t="n">
        <v>0</v>
      </c>
      <c r="V25" s="79" t="n">
        <v>0.3</v>
      </c>
      <c r="W25" s="79" t="n">
        <v>0.8</v>
      </c>
      <c r="X25" s="79" t="n">
        <v>0</v>
      </c>
      <c r="Y25" s="79" t="n">
        <v>0.3</v>
      </c>
      <c r="Z25" s="79" t="n">
        <v>0.8</v>
      </c>
      <c r="AA25" s="79" t="n">
        <v>0</v>
      </c>
      <c r="AB25" s="79" t="n">
        <v>0.3</v>
      </c>
      <c r="AC25" s="79" t="n">
        <v>0.8</v>
      </c>
    </row>
    <row r="26" customFormat="false" ht="15" hidden="false" customHeight="false" outlineLevel="0" collapsed="false">
      <c r="A26" s="74" t="s">
        <v>40</v>
      </c>
      <c r="B26" s="48" t="s">
        <v>593</v>
      </c>
      <c r="C26" s="75" t="n">
        <v>0.5</v>
      </c>
      <c r="D26" s="75" t="n">
        <v>0.3</v>
      </c>
      <c r="E26" s="75" t="n">
        <v>0.1</v>
      </c>
      <c r="F26" s="75" t="n">
        <v>0.5</v>
      </c>
      <c r="G26" s="75" t="n">
        <v>0.3</v>
      </c>
      <c r="H26" s="75" t="n">
        <v>0.1</v>
      </c>
      <c r="I26" s="75" t="n">
        <v>0.5</v>
      </c>
      <c r="J26" s="75" t="n">
        <v>0.3</v>
      </c>
      <c r="K26" s="75" t="n">
        <v>0.1</v>
      </c>
      <c r="L26" s="75" t="n">
        <v>0.5</v>
      </c>
      <c r="M26" s="75" t="n">
        <v>0.3</v>
      </c>
      <c r="N26" s="75" t="n">
        <v>0.1</v>
      </c>
      <c r="O26" s="75" t="n">
        <v>0.5</v>
      </c>
      <c r="P26" s="75" t="n">
        <v>0.3</v>
      </c>
      <c r="Q26" s="75" t="n">
        <v>0.1</v>
      </c>
      <c r="R26" s="75" t="n">
        <v>0.5</v>
      </c>
      <c r="S26" s="75" t="n">
        <v>0.3</v>
      </c>
      <c r="T26" s="75" t="n">
        <v>0.1</v>
      </c>
      <c r="U26" s="75" t="n">
        <v>0.5</v>
      </c>
      <c r="V26" s="75" t="n">
        <v>0.3</v>
      </c>
      <c r="W26" s="75" t="n">
        <v>0.1</v>
      </c>
      <c r="X26" s="75" t="n">
        <v>0.5</v>
      </c>
      <c r="Y26" s="75" t="n">
        <v>0.3</v>
      </c>
      <c r="Z26" s="75" t="n">
        <v>0.1</v>
      </c>
      <c r="AA26" s="75" t="n">
        <v>0.5</v>
      </c>
      <c r="AB26" s="75" t="n">
        <v>0.3</v>
      </c>
      <c r="AC26" s="75" t="n">
        <v>0.1</v>
      </c>
    </row>
    <row r="27" customFormat="false" ht="15" hidden="false" customHeight="false" outlineLevel="0" collapsed="false">
      <c r="A27" s="74"/>
      <c r="B27" s="47" t="s">
        <v>594</v>
      </c>
      <c r="C27" s="76" t="n">
        <v>0</v>
      </c>
      <c r="D27" s="76" t="n">
        <v>0.2</v>
      </c>
      <c r="E27" s="76" t="n">
        <v>0.4</v>
      </c>
      <c r="F27" s="76" t="n">
        <v>0</v>
      </c>
      <c r="G27" s="76" t="n">
        <v>0.2</v>
      </c>
      <c r="H27" s="76" t="n">
        <v>0.4</v>
      </c>
      <c r="I27" s="76" t="n">
        <v>0</v>
      </c>
      <c r="J27" s="76" t="n">
        <v>0.2</v>
      </c>
      <c r="K27" s="76" t="n">
        <v>0.4</v>
      </c>
      <c r="L27" s="76" t="n">
        <v>0</v>
      </c>
      <c r="M27" s="76" t="n">
        <v>0.2</v>
      </c>
      <c r="N27" s="76" t="n">
        <v>0.4</v>
      </c>
      <c r="O27" s="76" t="n">
        <v>0</v>
      </c>
      <c r="P27" s="76" t="n">
        <v>0.2</v>
      </c>
      <c r="Q27" s="76" t="n">
        <v>0.4</v>
      </c>
      <c r="R27" s="76" t="n">
        <v>0</v>
      </c>
      <c r="S27" s="76" t="n">
        <v>0.2</v>
      </c>
      <c r="T27" s="76" t="n">
        <v>0.4</v>
      </c>
      <c r="U27" s="76" t="n">
        <v>0</v>
      </c>
      <c r="V27" s="76" t="n">
        <v>0.2</v>
      </c>
      <c r="W27" s="76" t="n">
        <v>0.4</v>
      </c>
      <c r="X27" s="76" t="n">
        <v>0</v>
      </c>
      <c r="Y27" s="76" t="n">
        <v>0.2</v>
      </c>
      <c r="Z27" s="76" t="n">
        <v>0.4</v>
      </c>
      <c r="AA27" s="76" t="n">
        <v>0</v>
      </c>
      <c r="AB27" s="76" t="n">
        <v>0.2</v>
      </c>
      <c r="AC27" s="76" t="n">
        <v>0.4</v>
      </c>
    </row>
    <row r="28" customFormat="false" ht="15" hidden="false" customHeight="false" outlineLevel="0" collapsed="false">
      <c r="A28" s="74"/>
      <c r="B28" s="47" t="s">
        <v>595</v>
      </c>
      <c r="C28" s="76" t="n">
        <v>0.5</v>
      </c>
      <c r="D28" s="76" t="n">
        <v>0.3</v>
      </c>
      <c r="E28" s="76" t="n">
        <v>0.1</v>
      </c>
      <c r="F28" s="76" t="n">
        <v>0.5</v>
      </c>
      <c r="G28" s="76" t="n">
        <v>0.3</v>
      </c>
      <c r="H28" s="76" t="n">
        <v>0.1</v>
      </c>
      <c r="I28" s="76" t="n">
        <v>0.5</v>
      </c>
      <c r="J28" s="76" t="n">
        <v>0.3</v>
      </c>
      <c r="K28" s="76" t="n">
        <v>0.1</v>
      </c>
      <c r="L28" s="76" t="n">
        <v>0.5</v>
      </c>
      <c r="M28" s="76" t="n">
        <v>0.3</v>
      </c>
      <c r="N28" s="76" t="n">
        <v>0.1</v>
      </c>
      <c r="O28" s="76" t="n">
        <v>0.5</v>
      </c>
      <c r="P28" s="76" t="n">
        <v>0.3</v>
      </c>
      <c r="Q28" s="76" t="n">
        <v>0.1</v>
      </c>
      <c r="R28" s="76" t="n">
        <v>0.5</v>
      </c>
      <c r="S28" s="76" t="n">
        <v>0.3</v>
      </c>
      <c r="T28" s="76" t="n">
        <v>0.1</v>
      </c>
      <c r="U28" s="76" t="n">
        <v>0.5</v>
      </c>
      <c r="V28" s="76" t="n">
        <v>0.3</v>
      </c>
      <c r="W28" s="76" t="n">
        <v>0.1</v>
      </c>
      <c r="X28" s="76" t="n">
        <v>0.5</v>
      </c>
      <c r="Y28" s="76" t="n">
        <v>0.3</v>
      </c>
      <c r="Z28" s="76" t="n">
        <v>0.1</v>
      </c>
      <c r="AA28" s="76" t="n">
        <v>0.5</v>
      </c>
      <c r="AB28" s="76" t="n">
        <v>0.3</v>
      </c>
      <c r="AC28" s="76" t="n">
        <v>0.1</v>
      </c>
    </row>
    <row r="29" customFormat="false" ht="15" hidden="false" customHeight="false" outlineLevel="0" collapsed="false">
      <c r="A29" s="74"/>
      <c r="B29" s="50" t="s">
        <v>596</v>
      </c>
      <c r="C29" s="77" t="n">
        <v>0</v>
      </c>
      <c r="D29" s="77" t="n">
        <v>0.2</v>
      </c>
      <c r="E29" s="77" t="n">
        <v>0.4</v>
      </c>
      <c r="F29" s="77" t="n">
        <v>0</v>
      </c>
      <c r="G29" s="77" t="n">
        <v>0.2</v>
      </c>
      <c r="H29" s="77" t="n">
        <v>0.4</v>
      </c>
      <c r="I29" s="77" t="n">
        <v>0</v>
      </c>
      <c r="J29" s="77" t="n">
        <v>0.2</v>
      </c>
      <c r="K29" s="77" t="n">
        <v>0.4</v>
      </c>
      <c r="L29" s="77" t="n">
        <v>0</v>
      </c>
      <c r="M29" s="77" t="n">
        <v>0.2</v>
      </c>
      <c r="N29" s="77" t="n">
        <v>0.4</v>
      </c>
      <c r="O29" s="77" t="n">
        <v>0</v>
      </c>
      <c r="P29" s="77" t="n">
        <v>0.2</v>
      </c>
      <c r="Q29" s="77" t="n">
        <v>0.4</v>
      </c>
      <c r="R29" s="77" t="n">
        <v>0</v>
      </c>
      <c r="S29" s="77" t="n">
        <v>0.2</v>
      </c>
      <c r="T29" s="77" t="n">
        <v>0.4</v>
      </c>
      <c r="U29" s="77" t="n">
        <v>0</v>
      </c>
      <c r="V29" s="77" t="n">
        <v>0.2</v>
      </c>
      <c r="W29" s="77" t="n">
        <v>0.4</v>
      </c>
      <c r="X29" s="77" t="n">
        <v>0</v>
      </c>
      <c r="Y29" s="77" t="n">
        <v>0.2</v>
      </c>
      <c r="Z29" s="77" t="n">
        <v>0.4</v>
      </c>
      <c r="AA29" s="77" t="n">
        <v>0</v>
      </c>
      <c r="AB29" s="77" t="n">
        <v>0.2</v>
      </c>
      <c r="AC29" s="77" t="n">
        <v>0.4</v>
      </c>
    </row>
    <row r="30" customFormat="false" ht="15" hidden="false" customHeight="false" outlineLevel="0" collapsed="false">
      <c r="A30" s="74" t="s">
        <v>36</v>
      </c>
      <c r="B30" s="48" t="s">
        <v>597</v>
      </c>
      <c r="C30" s="75" t="n">
        <v>0.5</v>
      </c>
      <c r="D30" s="75" t="n">
        <v>0.5</v>
      </c>
      <c r="E30" s="75" t="n">
        <v>0.5</v>
      </c>
      <c r="F30" s="75" t="n">
        <v>0.5</v>
      </c>
      <c r="G30" s="75" t="n">
        <v>0.5</v>
      </c>
      <c r="H30" s="75" t="n">
        <v>0.5</v>
      </c>
      <c r="I30" s="75" t="n">
        <v>0.5</v>
      </c>
      <c r="J30" s="75" t="n">
        <v>0.5</v>
      </c>
      <c r="K30" s="75" t="n">
        <v>0.5</v>
      </c>
      <c r="L30" s="75" t="n">
        <v>0.5</v>
      </c>
      <c r="M30" s="75" t="n">
        <v>0.5</v>
      </c>
      <c r="N30" s="75" t="n">
        <v>0.5</v>
      </c>
      <c r="O30" s="75" t="n">
        <v>0.5</v>
      </c>
      <c r="P30" s="75" t="n">
        <v>0.5</v>
      </c>
      <c r="Q30" s="75" t="n">
        <v>0.5</v>
      </c>
      <c r="R30" s="75" t="n">
        <v>0.5</v>
      </c>
      <c r="S30" s="75" t="n">
        <v>0.5</v>
      </c>
      <c r="T30" s="75" t="n">
        <v>0.5</v>
      </c>
      <c r="U30" s="75" t="n">
        <v>0.5</v>
      </c>
      <c r="V30" s="75" t="n">
        <v>0.5</v>
      </c>
      <c r="W30" s="75" t="n">
        <v>0.5</v>
      </c>
      <c r="X30" s="75" t="n">
        <v>0.5</v>
      </c>
      <c r="Y30" s="75" t="n">
        <v>0.5</v>
      </c>
      <c r="Z30" s="75" t="n">
        <v>0.5</v>
      </c>
      <c r="AA30" s="75" t="n">
        <v>0.5</v>
      </c>
      <c r="AB30" s="75" t="n">
        <v>0.5</v>
      </c>
      <c r="AC30" s="75" t="n">
        <v>0.5</v>
      </c>
    </row>
    <row r="31" customFormat="false" ht="15" hidden="false" customHeight="false" outlineLevel="0" collapsed="false">
      <c r="A31" s="74"/>
      <c r="B31" s="50" t="s">
        <v>598</v>
      </c>
      <c r="C31" s="77" t="n">
        <v>0.5</v>
      </c>
      <c r="D31" s="77" t="n">
        <v>0.5</v>
      </c>
      <c r="E31" s="77" t="n">
        <v>0.5</v>
      </c>
      <c r="F31" s="77" t="n">
        <v>0.5</v>
      </c>
      <c r="G31" s="77" t="n">
        <v>0.5</v>
      </c>
      <c r="H31" s="77" t="n">
        <v>0.5</v>
      </c>
      <c r="I31" s="77" t="n">
        <v>0.5</v>
      </c>
      <c r="J31" s="77" t="n">
        <v>0.5</v>
      </c>
      <c r="K31" s="77" t="n">
        <v>0.5</v>
      </c>
      <c r="L31" s="77" t="n">
        <v>0.5</v>
      </c>
      <c r="M31" s="77" t="n">
        <v>0.5</v>
      </c>
      <c r="N31" s="77" t="n">
        <v>0.5</v>
      </c>
      <c r="O31" s="77" t="n">
        <v>0.5</v>
      </c>
      <c r="P31" s="77" t="n">
        <v>0.5</v>
      </c>
      <c r="Q31" s="77" t="n">
        <v>0.5</v>
      </c>
      <c r="R31" s="77" t="n">
        <v>0.5</v>
      </c>
      <c r="S31" s="77" t="n">
        <v>0.5</v>
      </c>
      <c r="T31" s="77" t="n">
        <v>0.5</v>
      </c>
      <c r="U31" s="77" t="n">
        <v>0.5</v>
      </c>
      <c r="V31" s="77" t="n">
        <v>0.5</v>
      </c>
      <c r="W31" s="77" t="n">
        <v>0.5</v>
      </c>
      <c r="X31" s="77" t="n">
        <v>0.5</v>
      </c>
      <c r="Y31" s="77" t="n">
        <v>0.5</v>
      </c>
      <c r="Z31" s="77" t="n">
        <v>0.5</v>
      </c>
      <c r="AA31" s="77" t="n">
        <v>0.5</v>
      </c>
      <c r="AB31" s="77" t="n">
        <v>0.5</v>
      </c>
      <c r="AC31" s="77" t="n">
        <v>0.5</v>
      </c>
    </row>
    <row r="32" customFormat="false" ht="15" hidden="false" customHeight="false" outlineLevel="0" collapsed="false">
      <c r="A32" s="82" t="s">
        <v>33</v>
      </c>
      <c r="B32" s="48" t="s">
        <v>599</v>
      </c>
      <c r="C32" s="75" t="n">
        <v>0.763</v>
      </c>
      <c r="D32" s="75" t="n">
        <v>0.763</v>
      </c>
      <c r="E32" s="75" t="n">
        <v>0.763</v>
      </c>
      <c r="F32" s="75" t="n">
        <v>0.763</v>
      </c>
      <c r="G32" s="75" t="n">
        <v>0.763</v>
      </c>
      <c r="H32" s="75" t="n">
        <v>0.763</v>
      </c>
      <c r="I32" s="75" t="n">
        <v>0.763</v>
      </c>
      <c r="J32" s="75" t="n">
        <v>0.763</v>
      </c>
      <c r="K32" s="75" t="n">
        <v>0.763</v>
      </c>
      <c r="L32" s="75" t="n">
        <v>0.763</v>
      </c>
      <c r="M32" s="75" t="n">
        <v>0.763</v>
      </c>
      <c r="N32" s="75" t="n">
        <v>0.763</v>
      </c>
      <c r="O32" s="75" t="n">
        <v>0.763</v>
      </c>
      <c r="P32" s="75" t="n">
        <v>0.763</v>
      </c>
      <c r="Q32" s="75" t="n">
        <v>0.763</v>
      </c>
      <c r="R32" s="75" t="n">
        <v>0.763</v>
      </c>
      <c r="S32" s="75" t="n">
        <v>0.763</v>
      </c>
      <c r="T32" s="75" t="n">
        <v>0.763</v>
      </c>
      <c r="U32" s="75" t="n">
        <v>0.763</v>
      </c>
      <c r="V32" s="75" t="n">
        <v>0.763</v>
      </c>
      <c r="W32" s="75" t="n">
        <v>0.763</v>
      </c>
      <c r="X32" s="75" t="n">
        <v>0.763</v>
      </c>
      <c r="Y32" s="75" t="n">
        <v>0.763</v>
      </c>
      <c r="Z32" s="75" t="n">
        <v>0.763</v>
      </c>
      <c r="AA32" s="75" t="n">
        <v>0.763</v>
      </c>
      <c r="AB32" s="75" t="n">
        <v>0.763</v>
      </c>
      <c r="AC32" s="75" t="n">
        <v>0.763</v>
      </c>
    </row>
    <row r="33" customFormat="false" ht="15.75" hidden="false" customHeight="false" outlineLevel="0" collapsed="false">
      <c r="A33" s="82"/>
      <c r="B33" s="83" t="s">
        <v>600</v>
      </c>
      <c r="C33" s="84" t="n">
        <v>0.237</v>
      </c>
      <c r="D33" s="84" t="n">
        <v>0.237</v>
      </c>
      <c r="E33" s="84" t="n">
        <v>0.237</v>
      </c>
      <c r="F33" s="84" t="n">
        <v>0.237</v>
      </c>
      <c r="G33" s="84" t="n">
        <v>0.237</v>
      </c>
      <c r="H33" s="84" t="n">
        <v>0.237</v>
      </c>
      <c r="I33" s="84" t="n">
        <v>0.237</v>
      </c>
      <c r="J33" s="84" t="n">
        <v>0.237</v>
      </c>
      <c r="K33" s="84" t="n">
        <v>0.237</v>
      </c>
      <c r="L33" s="84" t="n">
        <v>0.237</v>
      </c>
      <c r="M33" s="84" t="n">
        <v>0.237</v>
      </c>
      <c r="N33" s="84" t="n">
        <v>0.237</v>
      </c>
      <c r="O33" s="84" t="n">
        <v>0.237</v>
      </c>
      <c r="P33" s="84" t="n">
        <v>0.237</v>
      </c>
      <c r="Q33" s="84" t="n">
        <v>0.237</v>
      </c>
      <c r="R33" s="84" t="n">
        <v>0.237</v>
      </c>
      <c r="S33" s="84" t="n">
        <v>0.237</v>
      </c>
      <c r="T33" s="84" t="n">
        <v>0.237</v>
      </c>
      <c r="U33" s="84" t="n">
        <v>0.237</v>
      </c>
      <c r="V33" s="84" t="n">
        <v>0.237</v>
      </c>
      <c r="W33" s="84" t="n">
        <v>0.237</v>
      </c>
      <c r="X33" s="84" t="n">
        <v>0.237</v>
      </c>
      <c r="Y33" s="84" t="n">
        <v>0.237</v>
      </c>
      <c r="Z33" s="84" t="n">
        <v>0.237</v>
      </c>
      <c r="AA33" s="84" t="n">
        <v>0.237</v>
      </c>
      <c r="AB33" s="84" t="n">
        <v>0.237</v>
      </c>
      <c r="AC33" s="84" t="n">
        <v>0.237</v>
      </c>
    </row>
  </sheetData>
  <mergeCells count="19">
    <mergeCell ref="A3:A4"/>
    <mergeCell ref="B3:B4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5:A10"/>
    <mergeCell ref="A11:A12"/>
    <mergeCell ref="A13:A15"/>
    <mergeCell ref="A16:A18"/>
    <mergeCell ref="A21:A23"/>
    <mergeCell ref="A26:A29"/>
    <mergeCell ref="A30:A31"/>
    <mergeCell ref="A32:A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E8" activeCellId="1" sqref="W74:Y74 E8"/>
    </sheetView>
  </sheetViews>
  <sheetFormatPr defaultRowHeight="15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0" width="19.44"/>
    <col collapsed="false" customWidth="true" hidden="false" outlineLevel="0" max="3" min="3" style="0" width="12.69"/>
    <col collapsed="false" customWidth="true" hidden="false" outlineLevel="0" max="4" min="4" style="0" width="10.66"/>
    <col collapsed="false" customWidth="true" hidden="false" outlineLevel="0" max="5" min="5" style="0" width="197.63"/>
    <col collapsed="false" customWidth="true" hidden="false" outlineLevel="0" max="1025" min="6" style="0" width="8.1"/>
  </cols>
  <sheetData>
    <row r="1" customFormat="false" ht="15" hidden="false" customHeight="false" outlineLevel="0" collapsed="false">
      <c r="A1" s="1" t="s">
        <v>601</v>
      </c>
    </row>
    <row r="2" customFormat="false" ht="15.75" hidden="false" customHeight="false" outlineLevel="0" collapsed="false"/>
    <row r="3" customFormat="false" ht="22.5" hidden="false" customHeight="false" outlineLevel="0" collapsed="false">
      <c r="A3" s="85" t="s">
        <v>564</v>
      </c>
      <c r="B3" s="85" t="s">
        <v>565</v>
      </c>
      <c r="C3" s="86" t="s">
        <v>602</v>
      </c>
      <c r="D3" s="86" t="s">
        <v>603</v>
      </c>
      <c r="E3" s="86" t="s">
        <v>604</v>
      </c>
    </row>
    <row r="4" customFormat="false" ht="15" hidden="false" customHeight="true" outlineLevel="0" collapsed="false">
      <c r="A4" s="87" t="s">
        <v>568</v>
      </c>
      <c r="B4" s="88" t="s">
        <v>569</v>
      </c>
      <c r="C4" s="89" t="n">
        <v>30</v>
      </c>
      <c r="D4" s="89" t="n">
        <v>1</v>
      </c>
      <c r="E4" s="90" t="s">
        <v>605</v>
      </c>
    </row>
    <row r="5" customFormat="false" ht="15" hidden="false" customHeight="false" outlineLevel="0" collapsed="false">
      <c r="A5" s="87"/>
      <c r="B5" s="62" t="s">
        <v>570</v>
      </c>
      <c r="C5" s="91" t="n">
        <v>30</v>
      </c>
      <c r="D5" s="91" t="n">
        <v>0.003</v>
      </c>
      <c r="E5" s="90"/>
    </row>
    <row r="6" customFormat="false" ht="15" hidden="false" customHeight="true" outlineLevel="0" collapsed="false">
      <c r="A6" s="87"/>
      <c r="B6" s="62" t="s">
        <v>571</v>
      </c>
      <c r="C6" s="91" t="n">
        <v>30</v>
      </c>
      <c r="D6" s="91" t="n">
        <v>1</v>
      </c>
      <c r="E6" s="92" t="s">
        <v>606</v>
      </c>
    </row>
    <row r="7" customFormat="false" ht="15" hidden="false" customHeight="false" outlineLevel="0" collapsed="false">
      <c r="A7" s="87"/>
      <c r="B7" s="62" t="s">
        <v>572</v>
      </c>
      <c r="C7" s="91" t="n">
        <v>30</v>
      </c>
      <c r="D7" s="91" t="n">
        <v>0.003</v>
      </c>
      <c r="E7" s="92"/>
    </row>
    <row r="8" customFormat="false" ht="15" hidden="false" customHeight="true" outlineLevel="0" collapsed="false">
      <c r="A8" s="87"/>
      <c r="B8" s="62" t="s">
        <v>573</v>
      </c>
      <c r="C8" s="91" t="n">
        <v>30</v>
      </c>
      <c r="D8" s="91" t="n">
        <v>1</v>
      </c>
      <c r="E8" s="93" t="s">
        <v>607</v>
      </c>
    </row>
    <row r="9" customFormat="false" ht="15" hidden="false" customHeight="false" outlineLevel="0" collapsed="false">
      <c r="A9" s="87"/>
      <c r="B9" s="94" t="s">
        <v>574</v>
      </c>
      <c r="C9" s="95" t="n">
        <v>30</v>
      </c>
      <c r="D9" s="95" t="n">
        <v>0.003</v>
      </c>
      <c r="E9" s="93"/>
    </row>
    <row r="10" customFormat="false" ht="15" hidden="false" customHeight="false" outlineLevel="0" collapsed="false">
      <c r="A10" s="62" t="s">
        <v>575</v>
      </c>
      <c r="B10" s="62" t="s">
        <v>576</v>
      </c>
      <c r="C10" s="96" t="n">
        <v>30</v>
      </c>
      <c r="D10" s="96" t="n">
        <v>103</v>
      </c>
      <c r="E10" s="97" t="s">
        <v>608</v>
      </c>
    </row>
    <row r="11" customFormat="false" ht="15" hidden="false" customHeight="false" outlineLevel="0" collapsed="false">
      <c r="A11" s="62"/>
      <c r="B11" s="62" t="s">
        <v>577</v>
      </c>
      <c r="C11" s="91" t="n">
        <v>30</v>
      </c>
      <c r="D11" s="91" t="n">
        <v>106</v>
      </c>
      <c r="E11" s="98" t="s">
        <v>609</v>
      </c>
    </row>
    <row r="12" customFormat="false" ht="22.5" hidden="false" customHeight="true" outlineLevel="0" collapsed="false">
      <c r="A12" s="99" t="s">
        <v>610</v>
      </c>
      <c r="B12" s="88" t="s">
        <v>579</v>
      </c>
      <c r="C12" s="89" t="n">
        <v>30</v>
      </c>
      <c r="D12" s="89" t="n">
        <v>550</v>
      </c>
      <c r="E12" s="100" t="s">
        <v>611</v>
      </c>
    </row>
    <row r="13" customFormat="false" ht="22.5" hidden="false" customHeight="false" outlineLevel="0" collapsed="false">
      <c r="A13" s="99"/>
      <c r="B13" s="62" t="s">
        <v>580</v>
      </c>
      <c r="C13" s="91" t="n">
        <v>30</v>
      </c>
      <c r="D13" s="91" t="n">
        <v>629</v>
      </c>
      <c r="E13" s="98" t="s">
        <v>612</v>
      </c>
    </row>
    <row r="14" customFormat="false" ht="22.5" hidden="false" customHeight="false" outlineLevel="0" collapsed="false">
      <c r="A14" s="99"/>
      <c r="B14" s="94" t="s">
        <v>581</v>
      </c>
      <c r="C14" s="95" t="n">
        <v>30</v>
      </c>
      <c r="D14" s="95" t="n">
        <v>550</v>
      </c>
      <c r="E14" s="101" t="s">
        <v>613</v>
      </c>
    </row>
    <row r="15" customFormat="false" ht="22.5" hidden="false" customHeight="true" outlineLevel="0" collapsed="false">
      <c r="A15" s="91" t="s">
        <v>614</v>
      </c>
      <c r="B15" s="62" t="s">
        <v>582</v>
      </c>
      <c r="C15" s="91" t="n">
        <v>30</v>
      </c>
      <c r="D15" s="96" t="n">
        <v>550</v>
      </c>
      <c r="E15" s="100" t="s">
        <v>611</v>
      </c>
    </row>
    <row r="16" customFormat="false" ht="22.5" hidden="false" customHeight="false" outlineLevel="0" collapsed="false">
      <c r="A16" s="91"/>
      <c r="B16" s="102" t="s">
        <v>583</v>
      </c>
      <c r="C16" s="96" t="n">
        <v>30</v>
      </c>
      <c r="D16" s="96" t="n">
        <v>497</v>
      </c>
      <c r="E16" s="98" t="s">
        <v>612</v>
      </c>
    </row>
    <row r="17" customFormat="false" ht="22.5" hidden="false" customHeight="false" outlineLevel="0" collapsed="false">
      <c r="A17" s="91"/>
      <c r="B17" s="62" t="s">
        <v>584</v>
      </c>
      <c r="C17" s="91" t="n">
        <v>30</v>
      </c>
      <c r="D17" s="91" t="n">
        <v>550</v>
      </c>
      <c r="E17" s="101" t="s">
        <v>613</v>
      </c>
    </row>
    <row r="18" customFormat="false" ht="22.5" hidden="false" customHeight="false" outlineLevel="0" collapsed="false">
      <c r="A18" s="99" t="s">
        <v>615</v>
      </c>
      <c r="B18" s="87" t="s">
        <v>586</v>
      </c>
      <c r="C18" s="99" t="n">
        <v>30</v>
      </c>
      <c r="D18" s="99" t="n">
        <v>555</v>
      </c>
      <c r="E18" s="103" t="s">
        <v>616</v>
      </c>
    </row>
    <row r="19" customFormat="false" ht="22.5" hidden="false" customHeight="false" outlineLevel="0" collapsed="false">
      <c r="A19" s="99" t="s">
        <v>617</v>
      </c>
      <c r="B19" s="87" t="s">
        <v>587</v>
      </c>
      <c r="C19" s="99" t="n">
        <v>30</v>
      </c>
      <c r="D19" s="99" t="n">
        <v>474</v>
      </c>
      <c r="E19" s="103" t="s">
        <v>616</v>
      </c>
    </row>
    <row r="20" customFormat="false" ht="15" hidden="false" customHeight="true" outlineLevel="0" collapsed="false">
      <c r="A20" s="62" t="s">
        <v>588</v>
      </c>
      <c r="B20" s="102" t="s">
        <v>589</v>
      </c>
      <c r="C20" s="96" t="n">
        <v>80</v>
      </c>
      <c r="D20" s="96" t="n">
        <v>660</v>
      </c>
      <c r="E20" s="103" t="s">
        <v>618</v>
      </c>
    </row>
    <row r="21" customFormat="false" ht="15" hidden="false" customHeight="false" outlineLevel="0" collapsed="false">
      <c r="A21" s="62"/>
      <c r="B21" s="102" t="s">
        <v>589</v>
      </c>
      <c r="C21" s="96" t="n">
        <v>80</v>
      </c>
      <c r="D21" s="91" t="n">
        <v>360</v>
      </c>
      <c r="E21" s="103"/>
    </row>
    <row r="22" customFormat="false" ht="15" hidden="false" customHeight="true" outlineLevel="0" collapsed="false">
      <c r="A22" s="87" t="s">
        <v>39</v>
      </c>
      <c r="B22" s="87" t="s">
        <v>591</v>
      </c>
      <c r="C22" s="99" t="n">
        <v>20</v>
      </c>
      <c r="D22" s="99" t="n">
        <v>150</v>
      </c>
      <c r="E22" s="103" t="s">
        <v>619</v>
      </c>
    </row>
    <row r="23" customFormat="false" ht="15" hidden="false" customHeight="false" outlineLevel="0" collapsed="false">
      <c r="A23" s="62" t="s">
        <v>40</v>
      </c>
      <c r="B23" s="102" t="s">
        <v>593</v>
      </c>
      <c r="C23" s="96" t="n">
        <v>25</v>
      </c>
      <c r="D23" s="96" t="n">
        <v>350</v>
      </c>
      <c r="E23" s="103"/>
    </row>
    <row r="24" customFormat="false" ht="15" hidden="false" customHeight="false" outlineLevel="0" collapsed="false">
      <c r="A24" s="62"/>
      <c r="B24" s="102" t="s">
        <v>595</v>
      </c>
      <c r="C24" s="96" t="n">
        <v>25</v>
      </c>
      <c r="D24" s="91" t="n">
        <v>350</v>
      </c>
      <c r="E24" s="103"/>
    </row>
    <row r="25" customFormat="false" ht="15" hidden="false" customHeight="true" outlineLevel="0" collapsed="false">
      <c r="A25" s="87" t="s">
        <v>36</v>
      </c>
      <c r="B25" s="88" t="s">
        <v>597</v>
      </c>
      <c r="C25" s="89" t="n">
        <v>100</v>
      </c>
      <c r="D25" s="90" t="s">
        <v>620</v>
      </c>
      <c r="E25" s="90"/>
    </row>
    <row r="26" customFormat="false" ht="15" hidden="false" customHeight="true" outlineLevel="0" collapsed="false">
      <c r="A26" s="87"/>
      <c r="B26" s="94" t="s">
        <v>598</v>
      </c>
      <c r="C26" s="95" t="n">
        <v>100</v>
      </c>
      <c r="D26" s="93" t="s">
        <v>620</v>
      </c>
      <c r="E26" s="93"/>
    </row>
    <row r="27" customFormat="false" ht="15" hidden="false" customHeight="true" outlineLevel="0" collapsed="false">
      <c r="A27" s="68" t="s">
        <v>33</v>
      </c>
      <c r="B27" s="102" t="s">
        <v>599</v>
      </c>
      <c r="C27" s="96" t="n">
        <v>80</v>
      </c>
      <c r="D27" s="90" t="s">
        <v>620</v>
      </c>
      <c r="E27" s="90"/>
    </row>
    <row r="28" customFormat="false" ht="15.75" hidden="false" customHeight="true" outlineLevel="0" collapsed="false">
      <c r="A28" s="68"/>
      <c r="B28" s="68" t="s">
        <v>600</v>
      </c>
      <c r="C28" s="104" t="n">
        <v>80</v>
      </c>
      <c r="D28" s="105" t="s">
        <v>620</v>
      </c>
      <c r="E28" s="105"/>
    </row>
  </sheetData>
  <mergeCells count="17">
    <mergeCell ref="A4:A9"/>
    <mergeCell ref="E4:E5"/>
    <mergeCell ref="E6:E7"/>
    <mergeCell ref="E8:E9"/>
    <mergeCell ref="A10:A11"/>
    <mergeCell ref="A12:A14"/>
    <mergeCell ref="A15:A17"/>
    <mergeCell ref="A20:A21"/>
    <mergeCell ref="E20:E21"/>
    <mergeCell ref="E22:E24"/>
    <mergeCell ref="A23:A24"/>
    <mergeCell ref="A25:A26"/>
    <mergeCell ref="D25:E25"/>
    <mergeCell ref="D26:E26"/>
    <mergeCell ref="A27:A28"/>
    <mergeCell ref="D27:E27"/>
    <mergeCell ref="D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4" topLeftCell="A5" activePane="bottomLeft" state="frozen"/>
      <selection pane="topLeft" activeCell="A1" activeCellId="0" sqref="A1"/>
      <selection pane="bottomLeft" activeCell="C5" activeCellId="1" sqref="W74:Y74 C5"/>
    </sheetView>
  </sheetViews>
  <sheetFormatPr defaultRowHeight="15" zeroHeight="false" outlineLevelRow="0" outlineLevelCol="0"/>
  <cols>
    <col collapsed="false" customWidth="true" hidden="false" outlineLevel="0" max="1" min="1" style="34" width="25.92"/>
    <col collapsed="false" customWidth="true" hidden="false" outlineLevel="0" max="2" min="2" style="34" width="19.17"/>
    <col collapsed="false" customWidth="true" hidden="false" outlineLevel="0" max="3" min="3" style="34" width="6.08"/>
    <col collapsed="false" customWidth="true" hidden="false" outlineLevel="0" max="6" min="4" style="34" width="4.32"/>
    <col collapsed="false" customWidth="true" hidden="false" outlineLevel="0" max="10" min="7" style="34" width="4.99"/>
    <col collapsed="false" customWidth="true" hidden="false" outlineLevel="0" max="94" min="11" style="0" width="18.49"/>
    <col collapsed="false" customWidth="true" hidden="false" outlineLevel="0" max="95" min="95" style="0" width="6.35"/>
    <col collapsed="false" customWidth="true" hidden="false" outlineLevel="0" max="96" min="96" style="0" width="6.08"/>
    <col collapsed="false" customWidth="true" hidden="false" outlineLevel="0" max="98" min="97" style="0" width="6.35"/>
    <col collapsed="false" customWidth="true" hidden="false" outlineLevel="0" max="110" min="99" style="0" width="19.98"/>
    <col collapsed="false" customWidth="true" hidden="false" outlineLevel="0" max="111" min="111" style="0" width="12.15"/>
    <col collapsed="false" customWidth="true" hidden="false" outlineLevel="0" max="129" min="112" style="0" width="14.58"/>
    <col collapsed="false" customWidth="true" hidden="false" outlineLevel="0" max="130" min="130" style="0" width="17.55"/>
    <col collapsed="false" customWidth="true" hidden="false" outlineLevel="0" max="142" min="131" style="0" width="19.57"/>
    <col collapsed="false" customWidth="true" hidden="false" outlineLevel="0" max="143" min="143" style="0" width="22.14"/>
    <col collapsed="false" customWidth="true" hidden="false" outlineLevel="0" max="171" min="144" style="0" width="22.68"/>
    <col collapsed="false" customWidth="true" hidden="false" outlineLevel="0" max="172" min="172" style="0" width="9.72"/>
    <col collapsed="false" customWidth="true" hidden="false" outlineLevel="0" max="173" min="173" style="0" width="10.53"/>
    <col collapsed="false" customWidth="true" hidden="false" outlineLevel="0" max="1025" min="174" style="0" width="8.1"/>
  </cols>
  <sheetData>
    <row r="1" customFormat="false" ht="15" hidden="false" customHeight="false" outlineLevel="0" collapsed="false">
      <c r="A1" s="6" t="s">
        <v>621</v>
      </c>
      <c r="B1" s="0"/>
      <c r="C1" s="0"/>
      <c r="D1" s="0"/>
      <c r="E1" s="0"/>
      <c r="F1" s="0"/>
      <c r="G1" s="0"/>
      <c r="H1" s="0"/>
      <c r="I1" s="0"/>
      <c r="J1" s="0"/>
    </row>
    <row r="2" customFormat="false" ht="15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</row>
    <row r="3" customFormat="false" ht="15.75" hidden="false" customHeight="false" outlineLevel="0" collapsed="false">
      <c r="A3" s="106"/>
      <c r="B3" s="107"/>
      <c r="C3" s="108" t="s">
        <v>622</v>
      </c>
      <c r="D3" s="109"/>
      <c r="E3" s="109"/>
      <c r="F3" s="110"/>
      <c r="G3" s="111" t="s">
        <v>623</v>
      </c>
      <c r="H3" s="111"/>
      <c r="I3" s="111"/>
      <c r="J3" s="111"/>
    </row>
    <row r="4" customFormat="false" ht="145.5" hidden="false" customHeight="false" outlineLevel="0" collapsed="false">
      <c r="A4" s="112" t="s">
        <v>624</v>
      </c>
      <c r="B4" s="113" t="s">
        <v>564</v>
      </c>
      <c r="C4" s="114" t="s">
        <v>625</v>
      </c>
      <c r="D4" s="115" t="s">
        <v>626</v>
      </c>
      <c r="E4" s="115" t="s">
        <v>627</v>
      </c>
      <c r="F4" s="116" t="s">
        <v>628</v>
      </c>
      <c r="G4" s="117" t="s">
        <v>629</v>
      </c>
      <c r="H4" s="117" t="s">
        <v>630</v>
      </c>
      <c r="I4" s="117" t="s">
        <v>631</v>
      </c>
      <c r="J4" s="117" t="s">
        <v>632</v>
      </c>
    </row>
    <row r="5" s="124" customFormat="true" ht="15" hidden="false" customHeight="false" outlineLevel="0" collapsed="false">
      <c r="A5" s="118" t="s">
        <v>633</v>
      </c>
      <c r="B5" s="119"/>
      <c r="C5" s="120" t="n">
        <v>54.0658333333333</v>
      </c>
      <c r="D5" s="121" t="n">
        <v>19.9266666666667</v>
      </c>
      <c r="E5" s="121" t="n">
        <v>34.478</v>
      </c>
      <c r="F5" s="122" t="n">
        <v>103.628333333333</v>
      </c>
      <c r="G5" s="123" t="n">
        <v>105.7710756736</v>
      </c>
      <c r="H5" s="123" t="n">
        <v>126.259218491141</v>
      </c>
      <c r="I5" s="123" t="n">
        <v>0</v>
      </c>
      <c r="J5" s="123" t="n">
        <v>218.338807644947</v>
      </c>
      <c r="K5" s="23"/>
    </row>
    <row r="6" customFormat="false" ht="15" hidden="false" customHeight="false" outlineLevel="0" collapsed="false">
      <c r="A6" s="125"/>
      <c r="B6" s="126" t="s">
        <v>634</v>
      </c>
      <c r="C6" s="127" t="n">
        <v>34.4475</v>
      </c>
      <c r="D6" s="128" t="n">
        <v>33.01</v>
      </c>
      <c r="E6" s="128" t="n">
        <v>2.65</v>
      </c>
      <c r="F6" s="129" t="n">
        <v>71.4975</v>
      </c>
      <c r="G6" s="123" t="n">
        <v>28.2665383582954</v>
      </c>
      <c r="H6" s="123" t="n">
        <v>9.13017495997307</v>
      </c>
      <c r="I6" s="123" t="n">
        <v>14.4164631915538</v>
      </c>
      <c r="J6" s="123" t="n">
        <v>34.8177598452902</v>
      </c>
    </row>
    <row r="7" customFormat="false" ht="15" hidden="false" customHeight="false" outlineLevel="0" collapsed="false">
      <c r="A7" s="125"/>
      <c r="B7" s="126" t="s">
        <v>635</v>
      </c>
      <c r="C7" s="127" t="n">
        <v>99.46</v>
      </c>
      <c r="D7" s="128" t="n">
        <v>4.49</v>
      </c>
      <c r="E7" s="128" t="n">
        <v>74.82</v>
      </c>
      <c r="F7" s="129" t="n">
        <v>178.77</v>
      </c>
      <c r="G7" s="123" t="n">
        <v>25.8990364145803</v>
      </c>
      <c r="H7" s="123" t="n">
        <v>9.77963322842442</v>
      </c>
      <c r="I7" s="123" t="n">
        <v>23.5919491935119</v>
      </c>
      <c r="J7" s="123" t="n">
        <v>26.2501969899639</v>
      </c>
    </row>
    <row r="8" customFormat="false" ht="15" hidden="false" customHeight="false" outlineLevel="0" collapsed="false">
      <c r="A8" s="130"/>
      <c r="B8" s="131" t="s">
        <v>636</v>
      </c>
      <c r="C8" s="132" t="n">
        <v>52.0133333333333</v>
      </c>
      <c r="D8" s="133" t="n">
        <v>16.35</v>
      </c>
      <c r="E8" s="133" t="n">
        <v>31.64</v>
      </c>
      <c r="F8" s="134" t="n">
        <v>100.001666666667</v>
      </c>
      <c r="G8" s="123" t="n">
        <v>17.1634451118931</v>
      </c>
      <c r="H8" s="123" t="n">
        <v>6.46059940302478</v>
      </c>
      <c r="I8" s="123" t="n">
        <v>42.826486516135</v>
      </c>
      <c r="J8" s="123" t="n">
        <v>38.0008605447349</v>
      </c>
    </row>
    <row r="9" customFormat="false" ht="15" hidden="false" customHeight="false" outlineLevel="0" collapsed="false">
      <c r="A9" s="118" t="s">
        <v>637</v>
      </c>
      <c r="B9" s="119"/>
      <c r="C9" s="120" t="n">
        <v>41.383</v>
      </c>
      <c r="D9" s="121" t="n">
        <v>18.881</v>
      </c>
      <c r="E9" s="121" t="n">
        <v>62.5521052631579</v>
      </c>
      <c r="F9" s="122" t="n">
        <v>89.58075</v>
      </c>
      <c r="G9" s="123" t="n">
        <v>39.1902753968406</v>
      </c>
      <c r="H9" s="123" t="n">
        <v>7.24976671759648</v>
      </c>
      <c r="I9" s="123" t="n">
        <v>34.8668468074406</v>
      </c>
      <c r="J9" s="123" t="n">
        <v>56.9673075356136</v>
      </c>
    </row>
    <row r="10" customFormat="false" ht="15" hidden="false" customHeight="false" outlineLevel="0" collapsed="false">
      <c r="A10" s="125"/>
      <c r="B10" s="126" t="s">
        <v>638</v>
      </c>
      <c r="C10" s="127" t="n">
        <v>140.06</v>
      </c>
      <c r="D10" s="128" t="n">
        <v>167.19</v>
      </c>
      <c r="E10" s="135"/>
      <c r="F10" s="129" t="n">
        <v>289.12</v>
      </c>
      <c r="G10" s="123" t="n">
        <v>9.60594090081534</v>
      </c>
      <c r="H10" s="123" t="n">
        <v>2.9527695693544</v>
      </c>
      <c r="I10" s="123" t="n">
        <v>57.7640266905161</v>
      </c>
      <c r="J10" s="123" t="n">
        <v>42.343168734962</v>
      </c>
    </row>
    <row r="11" customFormat="false" ht="15" hidden="false" customHeight="false" outlineLevel="0" collapsed="false">
      <c r="A11" s="125"/>
      <c r="B11" s="126" t="s">
        <v>639</v>
      </c>
      <c r="C11" s="127" t="n">
        <v>37.43</v>
      </c>
      <c r="D11" s="128" t="n">
        <v>12.09</v>
      </c>
      <c r="E11" s="128" t="n">
        <v>19.09</v>
      </c>
      <c r="F11" s="129" t="n">
        <v>46.105</v>
      </c>
      <c r="G11" s="123" t="n">
        <v>13.5366737930122</v>
      </c>
      <c r="H11" s="123" t="n">
        <v>9.06976023732643</v>
      </c>
      <c r="I11" s="123" t="n">
        <v>62.0912312000815</v>
      </c>
      <c r="J11" s="123" t="n">
        <v>57.8622006148169</v>
      </c>
    </row>
    <row r="12" customFormat="false" ht="15" hidden="false" customHeight="false" outlineLevel="0" collapsed="false">
      <c r="A12" s="125"/>
      <c r="B12" s="126" t="s">
        <v>640</v>
      </c>
      <c r="C12" s="127" t="n">
        <v>34.295</v>
      </c>
      <c r="D12" s="128" t="n">
        <v>12.95</v>
      </c>
      <c r="E12" s="128" t="n">
        <v>31.24</v>
      </c>
      <c r="F12" s="129" t="n">
        <v>34.76</v>
      </c>
      <c r="G12" s="123" t="n">
        <v>10.7122855092819</v>
      </c>
      <c r="H12" s="123" t="n">
        <v>4.71990020676854</v>
      </c>
      <c r="I12" s="123" t="n">
        <v>55.7099261205305</v>
      </c>
      <c r="J12" s="123" t="n">
        <v>51.8509357114765</v>
      </c>
    </row>
    <row r="13" customFormat="false" ht="15" hidden="false" customHeight="false" outlineLevel="0" collapsed="false">
      <c r="A13" s="125"/>
      <c r="B13" s="126" t="s">
        <v>641</v>
      </c>
      <c r="C13" s="127" t="n">
        <v>22.7275</v>
      </c>
      <c r="D13" s="128" t="n">
        <v>8.555</v>
      </c>
      <c r="E13" s="128" t="n">
        <v>56.71</v>
      </c>
      <c r="F13" s="129" t="n">
        <v>50.32</v>
      </c>
      <c r="G13" s="123" t="n">
        <v>14.3552093755371</v>
      </c>
      <c r="H13" s="123" t="n">
        <v>6.31249942320351</v>
      </c>
      <c r="I13" s="123" t="n">
        <v>61.5097394946076</v>
      </c>
      <c r="J13" s="123" t="n">
        <v>67.985023031609</v>
      </c>
    </row>
    <row r="14" customFormat="false" ht="15" hidden="false" customHeight="false" outlineLevel="0" collapsed="false">
      <c r="A14" s="125"/>
      <c r="B14" s="126" t="s">
        <v>642</v>
      </c>
      <c r="C14" s="127" t="n">
        <v>51.895</v>
      </c>
      <c r="D14" s="128" t="n">
        <v>9.6</v>
      </c>
      <c r="E14" s="128" t="n">
        <v>46.17</v>
      </c>
      <c r="F14" s="129" t="n">
        <v>75.435</v>
      </c>
      <c r="G14" s="123" t="n">
        <v>13.7556771626062</v>
      </c>
      <c r="H14" s="123" t="n">
        <v>6.64561949113011</v>
      </c>
      <c r="I14" s="123" t="n">
        <v>35.4558903532453</v>
      </c>
      <c r="J14" s="123" t="n">
        <v>39.3752954849459</v>
      </c>
    </row>
    <row r="15" customFormat="false" ht="15" hidden="false" customHeight="false" outlineLevel="0" collapsed="false">
      <c r="A15" s="125"/>
      <c r="B15" s="126" t="s">
        <v>643</v>
      </c>
      <c r="C15" s="127" t="n">
        <v>12.72</v>
      </c>
      <c r="D15" s="128" t="n">
        <v>3.91</v>
      </c>
      <c r="E15" s="128" t="n">
        <v>76.49</v>
      </c>
      <c r="F15" s="129" t="n">
        <v>56.07</v>
      </c>
      <c r="G15" s="123" t="n">
        <v>18.5964068146681</v>
      </c>
      <c r="H15" s="123" t="n">
        <v>8.98668999368731</v>
      </c>
      <c r="I15" s="123" t="n">
        <v>37.0040176210654</v>
      </c>
      <c r="J15" s="123" t="n">
        <v>49.9591997086037</v>
      </c>
    </row>
    <row r="16" customFormat="false" ht="15" hidden="false" customHeight="false" outlineLevel="0" collapsed="false">
      <c r="A16" s="125"/>
      <c r="B16" s="126" t="s">
        <v>644</v>
      </c>
      <c r="C16" s="127" t="n">
        <v>17.925</v>
      </c>
      <c r="D16" s="128" t="n">
        <v>12.01</v>
      </c>
      <c r="E16" s="128" t="n">
        <v>82.22</v>
      </c>
      <c r="F16" s="129" t="n">
        <v>76.62</v>
      </c>
      <c r="G16" s="123" t="n">
        <v>11.5731953069965</v>
      </c>
      <c r="H16" s="123" t="n">
        <v>5.92819465970129</v>
      </c>
      <c r="I16" s="123" t="n">
        <v>46.8365137318056</v>
      </c>
      <c r="J16" s="123" t="n">
        <v>35.7390843656514</v>
      </c>
    </row>
    <row r="17" customFormat="false" ht="15" hidden="false" customHeight="false" outlineLevel="0" collapsed="false">
      <c r="A17" s="125"/>
      <c r="B17" s="126" t="s">
        <v>645</v>
      </c>
      <c r="C17" s="127" t="n">
        <v>14.185</v>
      </c>
      <c r="D17" s="128" t="n">
        <v>6.25</v>
      </c>
      <c r="E17" s="128" t="n">
        <v>73.77</v>
      </c>
      <c r="F17" s="129" t="n">
        <v>68.66</v>
      </c>
      <c r="G17" s="123" t="n">
        <v>14.5372926368471</v>
      </c>
      <c r="H17" s="123" t="n">
        <v>7.44611456619805</v>
      </c>
      <c r="I17" s="123" t="n">
        <v>49.743972259175</v>
      </c>
      <c r="J17" s="123" t="n">
        <v>44.1480585740302</v>
      </c>
    </row>
    <row r="18" customFormat="false" ht="15" hidden="false" customHeight="false" outlineLevel="0" collapsed="false">
      <c r="A18" s="125"/>
      <c r="B18" s="126" t="s">
        <v>646</v>
      </c>
      <c r="C18" s="127" t="n">
        <v>19.0088888888889</v>
      </c>
      <c r="D18" s="128" t="n">
        <v>8.35888888888889</v>
      </c>
      <c r="E18" s="128" t="n">
        <v>81.45</v>
      </c>
      <c r="F18" s="129" t="n">
        <v>90.0244444444444</v>
      </c>
      <c r="G18" s="123" t="n">
        <v>218.818349505955</v>
      </c>
      <c r="H18" s="123" t="n">
        <v>37.2758838729752</v>
      </c>
      <c r="I18" s="123" t="n">
        <v>21.7493001527894</v>
      </c>
      <c r="J18" s="123" t="n">
        <v>244.381329025813</v>
      </c>
    </row>
    <row r="19" customFormat="false" ht="15" hidden="false" customHeight="false" outlineLevel="0" collapsed="false">
      <c r="A19" s="125"/>
      <c r="B19" s="126" t="s">
        <v>647</v>
      </c>
      <c r="C19" s="127" t="n">
        <v>18.215</v>
      </c>
      <c r="D19" s="128" t="n">
        <v>8.8</v>
      </c>
      <c r="E19" s="128" t="n">
        <v>46.95</v>
      </c>
      <c r="F19" s="129" t="n">
        <v>52.14</v>
      </c>
      <c r="G19" s="123" t="n">
        <v>7.11383359164155</v>
      </c>
      <c r="H19" s="123" t="n">
        <v>0.808046915398775</v>
      </c>
      <c r="I19" s="123" t="n">
        <v>62.6425155442321</v>
      </c>
      <c r="J19" s="123" t="n">
        <v>32.3407562167781</v>
      </c>
    </row>
    <row r="20" customFormat="false" ht="15" hidden="false" customHeight="false" outlineLevel="0" collapsed="false">
      <c r="A20" s="125"/>
      <c r="B20" s="126" t="s">
        <v>648</v>
      </c>
      <c r="C20" s="127" t="n">
        <v>24.625</v>
      </c>
      <c r="D20" s="128" t="n">
        <v>11.9</v>
      </c>
      <c r="E20" s="128" t="n">
        <v>49</v>
      </c>
      <c r="F20" s="129" t="n">
        <v>66.155</v>
      </c>
      <c r="G20" s="136" t="n">
        <v>31.2517808410724</v>
      </c>
      <c r="H20" s="136" t="n">
        <v>14.2586297286395</v>
      </c>
      <c r="I20" s="136" t="n">
        <v>47.2383511304618</v>
      </c>
      <c r="J20" s="136" t="n">
        <v>67.649952071597</v>
      </c>
    </row>
    <row r="21" customFormat="false" ht="15" hidden="false" customHeight="false" outlineLevel="0" collapsed="false">
      <c r="A21" s="125"/>
      <c r="B21" s="126" t="s">
        <v>649</v>
      </c>
      <c r="C21" s="127" t="n">
        <v>15.325</v>
      </c>
      <c r="D21" s="128" t="n">
        <v>7.85</v>
      </c>
      <c r="E21" s="128" t="n">
        <v>62.02</v>
      </c>
      <c r="F21" s="129" t="n">
        <v>47.325</v>
      </c>
      <c r="G21" s="123" t="n">
        <v>21.4377867391427</v>
      </c>
      <c r="H21" s="123" t="n">
        <v>5.7280708909343</v>
      </c>
      <c r="I21" s="123" t="n">
        <v>40.7346267444952</v>
      </c>
      <c r="J21" s="123" t="n">
        <v>67.9004843745723</v>
      </c>
    </row>
    <row r="22" customFormat="false" ht="15" hidden="false" customHeight="false" outlineLevel="0" collapsed="false">
      <c r="A22" s="125"/>
      <c r="B22" s="126" t="s">
        <v>650</v>
      </c>
      <c r="C22" s="127" t="n">
        <v>19.25</v>
      </c>
      <c r="D22" s="128" t="n">
        <v>9.86</v>
      </c>
      <c r="E22" s="128" t="n">
        <v>65.87</v>
      </c>
      <c r="F22" s="129" t="n">
        <v>58.46</v>
      </c>
      <c r="G22" s="123" t="n">
        <v>22.1495476903234</v>
      </c>
      <c r="H22" s="123" t="n">
        <v>6.32089035690443</v>
      </c>
      <c r="I22" s="123" t="n">
        <v>34.761121042809</v>
      </c>
      <c r="J22" s="123" t="n">
        <v>63.2391109303677</v>
      </c>
    </row>
    <row r="23" customFormat="false" ht="15" hidden="false" customHeight="false" outlineLevel="0" collapsed="false">
      <c r="A23" s="125"/>
      <c r="B23" s="126" t="s">
        <v>651</v>
      </c>
      <c r="C23" s="127" t="n">
        <v>289.755</v>
      </c>
      <c r="D23" s="128" t="n">
        <v>49.36</v>
      </c>
      <c r="E23" s="128" t="n">
        <v>28.8</v>
      </c>
      <c r="F23" s="129" t="n">
        <v>323.605</v>
      </c>
      <c r="G23" s="123" t="n">
        <v>34.6818267193352</v>
      </c>
      <c r="H23" s="123" t="n">
        <v>8.77901438458949</v>
      </c>
      <c r="I23" s="123" t="n">
        <v>15.5077041193587</v>
      </c>
      <c r="J23" s="123" t="n">
        <v>58.9685452232835</v>
      </c>
    </row>
    <row r="24" customFormat="false" ht="15" hidden="false" customHeight="false" outlineLevel="0" collapsed="false">
      <c r="A24" s="130"/>
      <c r="B24" s="131" t="s">
        <v>652</v>
      </c>
      <c r="C24" s="132" t="n">
        <v>9.42</v>
      </c>
      <c r="D24" s="133" t="n">
        <v>1.07</v>
      </c>
      <c r="E24" s="133" t="n">
        <v>82.95</v>
      </c>
      <c r="F24" s="134" t="n">
        <v>42.825</v>
      </c>
      <c r="G24" s="123" t="n">
        <v>14.7668685829043</v>
      </c>
      <c r="H24" s="123" t="n">
        <v>5.44185614239586</v>
      </c>
      <c r="I24" s="123" t="n">
        <v>38.6956298551712</v>
      </c>
      <c r="J24" s="123" t="n">
        <v>58.9043545804714</v>
      </c>
    </row>
    <row r="25" customFormat="false" ht="15" hidden="false" customHeight="false" outlineLevel="0" collapsed="false">
      <c r="A25" s="118" t="s">
        <v>26</v>
      </c>
      <c r="B25" s="119"/>
      <c r="C25" s="120" t="n">
        <v>35.2017708333333</v>
      </c>
      <c r="D25" s="121" t="n">
        <v>9.8159375</v>
      </c>
      <c r="E25" s="121" t="n">
        <v>35.1725</v>
      </c>
      <c r="F25" s="122" t="n">
        <v>80.3733333333333</v>
      </c>
      <c r="G25" s="123" t="n">
        <v>29.8486489076043</v>
      </c>
      <c r="H25" s="123" t="n">
        <v>15.1867509052985</v>
      </c>
      <c r="I25" s="123" t="n">
        <v>28.553508290867</v>
      </c>
      <c r="J25" s="123" t="n">
        <v>73.5889081037697</v>
      </c>
    </row>
    <row r="26" customFormat="false" ht="15" hidden="false" customHeight="false" outlineLevel="0" collapsed="false">
      <c r="A26" s="125"/>
      <c r="B26" s="126" t="s">
        <v>653</v>
      </c>
      <c r="C26" s="127" t="n">
        <v>28.3875</v>
      </c>
      <c r="D26" s="128" t="n">
        <v>7.585</v>
      </c>
      <c r="E26" s="128" t="n">
        <v>53.94</v>
      </c>
      <c r="F26" s="129" t="n">
        <v>89.9125</v>
      </c>
      <c r="G26" s="123" t="n">
        <v>14.1172215184447</v>
      </c>
      <c r="H26" s="123" t="n">
        <v>3.83444692797876</v>
      </c>
      <c r="I26" s="123" t="n">
        <v>28.4893176480549</v>
      </c>
      <c r="J26" s="123" t="n">
        <v>46.4409860944784</v>
      </c>
    </row>
    <row r="27" customFormat="false" ht="15" hidden="false" customHeight="false" outlineLevel="0" collapsed="false">
      <c r="A27" s="125"/>
      <c r="B27" s="126" t="s">
        <v>654</v>
      </c>
      <c r="C27" s="127" t="n">
        <v>29.33</v>
      </c>
      <c r="D27" s="128" t="n">
        <v>8.37</v>
      </c>
      <c r="E27" s="128" t="n">
        <v>46.03</v>
      </c>
      <c r="F27" s="129" t="n">
        <v>83.74</v>
      </c>
      <c r="G27" s="123" t="n">
        <v>19.6121293391646</v>
      </c>
      <c r="H27" s="123" t="n">
        <v>7.32528512090478</v>
      </c>
      <c r="I27" s="123" t="n">
        <v>33.1752345733347</v>
      </c>
      <c r="J27" s="123" t="n">
        <v>60.1126490334042</v>
      </c>
    </row>
    <row r="28" customFormat="false" ht="15" hidden="false" customHeight="false" outlineLevel="0" collapsed="false">
      <c r="A28" s="125"/>
      <c r="B28" s="126" t="s">
        <v>655</v>
      </c>
      <c r="C28" s="127" t="n">
        <v>45.925</v>
      </c>
      <c r="D28" s="128" t="n">
        <v>11.625</v>
      </c>
      <c r="E28" s="128" t="n">
        <v>20.535</v>
      </c>
      <c r="F28" s="129" t="n">
        <v>78.085</v>
      </c>
      <c r="G28" s="123" t="n">
        <v>17.6259953321564</v>
      </c>
      <c r="H28" s="123" t="n">
        <v>3.60977967813658</v>
      </c>
      <c r="I28" s="123" t="n">
        <v>26.378578275588</v>
      </c>
      <c r="J28" s="123" t="n">
        <v>47.6143532858811</v>
      </c>
    </row>
    <row r="29" customFormat="false" ht="15" hidden="false" customHeight="false" outlineLevel="0" collapsed="false">
      <c r="A29" s="125"/>
      <c r="B29" s="126" t="s">
        <v>656</v>
      </c>
      <c r="C29" s="127" t="n">
        <v>19.554</v>
      </c>
      <c r="D29" s="128" t="n">
        <v>7.206</v>
      </c>
      <c r="E29" s="128" t="n">
        <v>51.24</v>
      </c>
      <c r="F29" s="129" t="n">
        <v>78</v>
      </c>
      <c r="G29" s="123" t="n">
        <v>20.9809003991275</v>
      </c>
      <c r="H29" s="123" t="n">
        <v>5.69031168928016</v>
      </c>
      <c r="I29" s="123" t="n">
        <v>11.4863491431919</v>
      </c>
      <c r="J29" s="123" t="n">
        <v>38.1556732715169</v>
      </c>
    </row>
    <row r="30" customFormat="false" ht="15" hidden="false" customHeight="false" outlineLevel="0" collapsed="false">
      <c r="A30" s="125"/>
      <c r="B30" s="126" t="s">
        <v>657</v>
      </c>
      <c r="C30" s="127" t="n">
        <v>39.525</v>
      </c>
      <c r="D30" s="128" t="n">
        <v>20.11</v>
      </c>
      <c r="E30" s="128" t="n">
        <v>37.81</v>
      </c>
      <c r="F30" s="129" t="n">
        <v>97.445</v>
      </c>
      <c r="G30" s="123" t="n">
        <v>17.2068681937954</v>
      </c>
      <c r="H30" s="123" t="n">
        <v>3.57957231681326</v>
      </c>
      <c r="I30" s="123" t="n">
        <v>25.0192470160387</v>
      </c>
      <c r="J30" s="123" t="n">
        <v>45.8056875266474</v>
      </c>
    </row>
    <row r="31" customFormat="false" ht="15" hidden="false" customHeight="false" outlineLevel="0" collapsed="false">
      <c r="A31" s="125"/>
      <c r="B31" s="126" t="s">
        <v>658</v>
      </c>
      <c r="C31" s="127" t="n">
        <v>18.69375</v>
      </c>
      <c r="D31" s="128" t="n">
        <v>5.0775</v>
      </c>
      <c r="E31" s="128" t="n">
        <v>37.725</v>
      </c>
      <c r="F31" s="129" t="n">
        <v>61.49625</v>
      </c>
      <c r="G31" s="123" t="n">
        <v>42.9095567597742</v>
      </c>
      <c r="H31" s="123" t="n">
        <v>8.29192068325098</v>
      </c>
      <c r="I31" s="123" t="n">
        <v>11.0332387233421</v>
      </c>
      <c r="J31" s="123" t="n">
        <v>62.2422680066981</v>
      </c>
    </row>
    <row r="32" customFormat="false" ht="15" hidden="false" customHeight="false" outlineLevel="0" collapsed="false">
      <c r="A32" s="125"/>
      <c r="B32" s="126" t="s">
        <v>659</v>
      </c>
      <c r="C32" s="127" t="n">
        <v>25.97</v>
      </c>
      <c r="D32" s="128" t="n">
        <v>9.7</v>
      </c>
      <c r="E32" s="128" t="n">
        <v>43.93</v>
      </c>
      <c r="F32" s="129" t="n">
        <v>79.6</v>
      </c>
      <c r="G32" s="123" t="n">
        <v>19.1023801168336</v>
      </c>
      <c r="H32" s="123" t="n">
        <v>4.29699714824208</v>
      </c>
      <c r="I32" s="123" t="n">
        <v>25.0192470160387</v>
      </c>
      <c r="J32" s="123" t="n">
        <v>48.4186242811144</v>
      </c>
    </row>
    <row r="33" customFormat="false" ht="15" hidden="false" customHeight="false" outlineLevel="0" collapsed="false">
      <c r="A33" s="125"/>
      <c r="B33" s="126" t="s">
        <v>660</v>
      </c>
      <c r="C33" s="127" t="n">
        <v>23.34</v>
      </c>
      <c r="D33" s="128" t="n">
        <v>4.78</v>
      </c>
      <c r="E33" s="128" t="n">
        <v>34.93</v>
      </c>
      <c r="F33" s="129" t="n">
        <v>63.05</v>
      </c>
      <c r="G33" s="123" t="n">
        <v>34.4363919085833</v>
      </c>
      <c r="H33" s="123" t="n">
        <v>8.37876684705552</v>
      </c>
      <c r="I33" s="123" t="n">
        <v>11.7582153951018</v>
      </c>
      <c r="J33" s="123" t="n">
        <v>54.5733741507406</v>
      </c>
    </row>
    <row r="34" customFormat="false" ht="15" hidden="false" customHeight="false" outlineLevel="0" collapsed="false">
      <c r="A34" s="125"/>
      <c r="B34" s="126" t="s">
        <v>661</v>
      </c>
      <c r="C34" s="127" t="n">
        <v>27.7825</v>
      </c>
      <c r="D34" s="128" t="n">
        <v>7.535</v>
      </c>
      <c r="E34" s="128" t="n">
        <v>15.21</v>
      </c>
      <c r="F34" s="129" t="n">
        <v>50.525</v>
      </c>
      <c r="G34" s="123" t="n">
        <v>18.1067958332193</v>
      </c>
      <c r="H34" s="123" t="n">
        <v>6.517238205506</v>
      </c>
      <c r="I34" s="123" t="n">
        <v>23.1086314123388</v>
      </c>
      <c r="J34" s="123" t="n">
        <v>49.9403201077766</v>
      </c>
    </row>
    <row r="35" customFormat="false" ht="15" hidden="false" customHeight="false" outlineLevel="0" collapsed="false">
      <c r="A35" s="125"/>
      <c r="B35" s="126" t="s">
        <v>662</v>
      </c>
      <c r="C35" s="127" t="n">
        <v>22.785</v>
      </c>
      <c r="D35" s="128" t="n">
        <v>4.74</v>
      </c>
      <c r="E35" s="128" t="n">
        <v>33.13</v>
      </c>
      <c r="F35" s="129" t="n">
        <v>60.655</v>
      </c>
      <c r="G35" s="123" t="n">
        <v>5.5732581641523</v>
      </c>
      <c r="H35" s="123" t="n">
        <v>1.23850181425607</v>
      </c>
      <c r="I35" s="123" t="n">
        <v>17.4145438028932</v>
      </c>
      <c r="J35" s="123" t="n">
        <v>24.2263037813016</v>
      </c>
    </row>
    <row r="36" customFormat="false" ht="15" hidden="false" customHeight="false" outlineLevel="0" collapsed="false">
      <c r="A36" s="125"/>
      <c r="B36" s="126" t="s">
        <v>663</v>
      </c>
      <c r="C36" s="127" t="n">
        <v>56.82</v>
      </c>
      <c r="D36" s="128" t="n">
        <v>10.98</v>
      </c>
      <c r="E36" s="128" t="n">
        <v>14.61</v>
      </c>
      <c r="F36" s="129" t="n">
        <v>82.42</v>
      </c>
      <c r="G36" s="123" t="n">
        <v>27.2696954346259</v>
      </c>
      <c r="H36" s="123" t="n">
        <v>2.99808061133938</v>
      </c>
      <c r="I36" s="123" t="n">
        <v>38.4992820065696</v>
      </c>
      <c r="J36" s="123" t="n">
        <v>75.3824701823417</v>
      </c>
    </row>
    <row r="37" customFormat="false" ht="15" hidden="false" customHeight="false" outlineLevel="0" collapsed="false">
      <c r="A37" s="125"/>
      <c r="B37" s="126" t="s">
        <v>664</v>
      </c>
      <c r="C37" s="127" t="n">
        <v>25.295</v>
      </c>
      <c r="D37" s="128" t="n">
        <v>5.69</v>
      </c>
      <c r="E37" s="128" t="n">
        <v>33.13</v>
      </c>
      <c r="F37" s="129" t="n">
        <v>64.115</v>
      </c>
      <c r="G37" s="123" t="n">
        <v>41.4520515759241</v>
      </c>
      <c r="H37" s="123" t="n">
        <v>16.2968714339304</v>
      </c>
      <c r="I37" s="123" t="n">
        <v>19.7103032634654</v>
      </c>
      <c r="J37" s="123" t="n">
        <v>77.4667781136507</v>
      </c>
    </row>
    <row r="38" customFormat="false" ht="15" hidden="false" customHeight="false" outlineLevel="0" collapsed="false">
      <c r="A38" s="125"/>
      <c r="B38" s="126" t="s">
        <v>665</v>
      </c>
      <c r="C38" s="127" t="n">
        <v>45.6</v>
      </c>
      <c r="D38" s="128" t="n">
        <v>11.095</v>
      </c>
      <c r="E38" s="128" t="n">
        <v>15.57</v>
      </c>
      <c r="F38" s="129" t="n">
        <v>72.265</v>
      </c>
      <c r="G38" s="123" t="n">
        <v>32.9600071239061</v>
      </c>
      <c r="H38" s="123" t="n">
        <v>6.53989372649849</v>
      </c>
      <c r="I38" s="123" t="n">
        <v>27.1488659893327</v>
      </c>
      <c r="J38" s="123" t="n">
        <v>66.6487668397372</v>
      </c>
    </row>
    <row r="39" customFormat="false" ht="15" hidden="false" customHeight="false" outlineLevel="0" collapsed="false">
      <c r="A39" s="125"/>
      <c r="B39" s="126" t="s">
        <v>666</v>
      </c>
      <c r="C39" s="127" t="n">
        <v>23.9766666666667</v>
      </c>
      <c r="D39" s="128" t="n">
        <v>8.63</v>
      </c>
      <c r="E39" s="128" t="n">
        <v>30.6</v>
      </c>
      <c r="F39" s="129" t="n">
        <v>66.13</v>
      </c>
      <c r="G39" s="123" t="n">
        <v>18.577527213841</v>
      </c>
      <c r="H39" s="123" t="n">
        <v>4.25923794658793</v>
      </c>
      <c r="I39" s="123" t="n">
        <v>23.7958488824443</v>
      </c>
      <c r="J39" s="123" t="n">
        <v>46.6326140428732</v>
      </c>
    </row>
    <row r="40" customFormat="false" ht="15" hidden="false" customHeight="false" outlineLevel="0" collapsed="false">
      <c r="A40" s="125"/>
      <c r="B40" s="126" t="s">
        <v>667</v>
      </c>
      <c r="C40" s="127" t="n">
        <v>7.38</v>
      </c>
      <c r="D40" s="128" t="n">
        <v>1.64</v>
      </c>
      <c r="E40" s="128" t="n">
        <v>23.06</v>
      </c>
      <c r="F40" s="129" t="n">
        <v>32.08</v>
      </c>
      <c r="G40" s="123" t="n">
        <v>23.4258087062336</v>
      </c>
      <c r="H40" s="123" t="n">
        <v>8.29192068325098</v>
      </c>
      <c r="I40" s="123" t="n">
        <v>11.0332387233421</v>
      </c>
      <c r="J40" s="123" t="n">
        <v>42.7585199531576</v>
      </c>
    </row>
    <row r="41" customFormat="false" ht="15" hidden="false" customHeight="false" outlineLevel="0" collapsed="false">
      <c r="A41" s="125"/>
      <c r="B41" s="126" t="s">
        <v>668</v>
      </c>
      <c r="C41" s="127" t="n">
        <v>36.11</v>
      </c>
      <c r="D41" s="128" t="n">
        <v>3.97</v>
      </c>
      <c r="E41" s="128" t="n">
        <v>50.98</v>
      </c>
      <c r="F41" s="129" t="n">
        <v>99.82</v>
      </c>
      <c r="G41" s="123" t="n">
        <v>20.1407581623227</v>
      </c>
      <c r="H41" s="123" t="n">
        <v>4.16106402228715</v>
      </c>
      <c r="I41" s="123" t="n">
        <v>29.4446254499049</v>
      </c>
      <c r="J41" s="123" t="n">
        <v>53.7464476345147</v>
      </c>
    </row>
    <row r="42" customFormat="false" ht="15" hidden="false" customHeight="false" outlineLevel="0" collapsed="false">
      <c r="A42" s="125"/>
      <c r="B42" s="126" t="s">
        <v>669</v>
      </c>
      <c r="C42" s="127" t="n">
        <v>54.89</v>
      </c>
      <c r="D42" s="128" t="n">
        <v>21.58</v>
      </c>
      <c r="E42" s="128" t="n">
        <v>26.1</v>
      </c>
      <c r="F42" s="129" t="n">
        <v>102.58</v>
      </c>
      <c r="G42" s="123" t="n">
        <v>35.7919472479672</v>
      </c>
      <c r="H42" s="123" t="n">
        <v>6.69093053311509</v>
      </c>
      <c r="I42" s="123" t="n">
        <v>33.6358968335153</v>
      </c>
      <c r="J42" s="123" t="n">
        <v>76.1149986944322</v>
      </c>
    </row>
    <row r="43" customFormat="false" ht="15" hidden="false" customHeight="false" outlineLevel="0" collapsed="false">
      <c r="A43" s="125"/>
      <c r="B43" s="126" t="s">
        <v>670</v>
      </c>
      <c r="C43" s="127" t="n">
        <v>43.645</v>
      </c>
      <c r="D43" s="128" t="n">
        <v>8.66</v>
      </c>
      <c r="E43" s="128" t="n">
        <v>35.95</v>
      </c>
      <c r="F43" s="129" t="n">
        <v>88.255</v>
      </c>
      <c r="G43" s="123" t="n">
        <v>37.7365461331558</v>
      </c>
      <c r="H43" s="123" t="n">
        <v>6.90993390270915</v>
      </c>
      <c r="I43" s="123" t="n">
        <v>37.9404458220883</v>
      </c>
      <c r="J43" s="123" t="n">
        <v>82.5869258579533</v>
      </c>
    </row>
    <row r="44" customFormat="false" ht="15" hidden="false" customHeight="false" outlineLevel="0" collapsed="false">
      <c r="A44" s="125"/>
      <c r="B44" s="126" t="s">
        <v>671</v>
      </c>
      <c r="C44" s="127" t="n">
        <v>24.6</v>
      </c>
      <c r="D44" s="128" t="n">
        <v>5.64</v>
      </c>
      <c r="E44" s="128" t="n">
        <v>31.51</v>
      </c>
      <c r="F44" s="129" t="n">
        <v>61.75</v>
      </c>
      <c r="G44" s="123" t="n">
        <v>60.5884149742464</v>
      </c>
      <c r="H44" s="123" t="n">
        <v>11.3126568155828</v>
      </c>
      <c r="I44" s="123" t="n">
        <v>24.3320295459332</v>
      </c>
      <c r="J44" s="123" t="n">
        <v>96.2331013357625</v>
      </c>
    </row>
    <row r="45" customFormat="false" ht="15" hidden="false" customHeight="false" outlineLevel="0" collapsed="false">
      <c r="A45" s="125"/>
      <c r="B45" s="126" t="s">
        <v>672</v>
      </c>
      <c r="C45" s="127" t="n">
        <v>31.02</v>
      </c>
      <c r="D45" s="128" t="n">
        <v>10.98</v>
      </c>
      <c r="E45" s="128" t="n">
        <v>14.61</v>
      </c>
      <c r="F45" s="129" t="n">
        <v>56.62</v>
      </c>
      <c r="G45" s="123" t="n">
        <v>60.5884149742464</v>
      </c>
      <c r="H45" s="123" t="n">
        <v>11.0936534459888</v>
      </c>
      <c r="I45" s="123" t="n">
        <v>17.2257477946225</v>
      </c>
      <c r="J45" s="123" t="n">
        <v>88.9078162148577</v>
      </c>
    </row>
    <row r="46" customFormat="false" ht="15" hidden="false" customHeight="false" outlineLevel="0" collapsed="false">
      <c r="A46" s="125"/>
      <c r="B46" s="126" t="s">
        <v>673</v>
      </c>
      <c r="C46" s="127" t="n">
        <v>26.67</v>
      </c>
      <c r="D46" s="128" t="n">
        <v>5.51</v>
      </c>
      <c r="E46" s="128" t="n">
        <v>38.99</v>
      </c>
      <c r="F46" s="129" t="n">
        <v>71.17</v>
      </c>
      <c r="G46" s="123" t="n">
        <v>46.8704970132943</v>
      </c>
      <c r="H46" s="123" t="n">
        <v>7.81615474240871</v>
      </c>
      <c r="I46" s="123" t="n">
        <v>30.9398898354091</v>
      </c>
      <c r="J46" s="123" t="n">
        <v>85.6265415911122</v>
      </c>
    </row>
    <row r="47" customFormat="false" ht="15" hidden="false" customHeight="false" outlineLevel="0" collapsed="false">
      <c r="A47" s="125"/>
      <c r="B47" s="126" t="s">
        <v>674</v>
      </c>
      <c r="C47" s="127" t="n">
        <v>47.395</v>
      </c>
      <c r="D47" s="128" t="n">
        <v>8.86</v>
      </c>
      <c r="E47" s="128" t="n">
        <v>44.54</v>
      </c>
      <c r="F47" s="129" t="n">
        <v>100.79</v>
      </c>
      <c r="G47" s="123" t="n">
        <v>62.314010489841</v>
      </c>
      <c r="H47" s="123" t="n">
        <v>9.25855624559717</v>
      </c>
      <c r="I47" s="123" t="n">
        <v>14.8695736114036</v>
      </c>
      <c r="J47" s="123" t="n">
        <v>86.4421403468418</v>
      </c>
    </row>
    <row r="48" customFormat="false" ht="15" hidden="false" customHeight="false" outlineLevel="0" collapsed="false">
      <c r="A48" s="125"/>
      <c r="B48" s="126" t="s">
        <v>675</v>
      </c>
      <c r="C48" s="127" t="n">
        <v>49.97</v>
      </c>
      <c r="D48" s="128" t="n">
        <v>9.15</v>
      </c>
      <c r="E48" s="128" t="n">
        <v>50.24</v>
      </c>
      <c r="F48" s="129" t="n">
        <v>109.36</v>
      </c>
      <c r="G48" s="123" t="n">
        <v>28.2193393562278</v>
      </c>
      <c r="H48" s="123" t="n">
        <v>8.52225181334128</v>
      </c>
      <c r="I48" s="123" t="n">
        <v>30.5396422978752</v>
      </c>
      <c r="J48" s="123" t="n">
        <v>67.2793455073615</v>
      </c>
    </row>
    <row r="49" customFormat="false" ht="15" hidden="false" customHeight="false" outlineLevel="0" collapsed="false">
      <c r="A49" s="125"/>
      <c r="B49" s="126" t="s">
        <v>676</v>
      </c>
      <c r="C49" s="127" t="n">
        <v>80.23</v>
      </c>
      <c r="D49" s="128" t="n">
        <v>14.98</v>
      </c>
      <c r="E49" s="128" t="n">
        <v>32.22</v>
      </c>
      <c r="F49" s="129" t="n">
        <v>127.43</v>
      </c>
      <c r="G49" s="123" t="n">
        <v>45.2619550228276</v>
      </c>
      <c r="H49" s="123" t="n">
        <v>12.8872155245608</v>
      </c>
      <c r="I49" s="123" t="n">
        <v>15.0017308171931</v>
      </c>
      <c r="J49" s="123" t="n">
        <v>73.1527893246643</v>
      </c>
    </row>
    <row r="50" customFormat="false" ht="15" hidden="false" customHeight="false" outlineLevel="0" collapsed="false">
      <c r="A50" s="125"/>
      <c r="B50" s="126" t="s">
        <v>677</v>
      </c>
      <c r="C50" s="127" t="n">
        <v>80.23</v>
      </c>
      <c r="D50" s="128" t="n">
        <v>14.69</v>
      </c>
      <c r="E50" s="128" t="n">
        <v>22.81</v>
      </c>
      <c r="F50" s="129" t="n">
        <v>117.73</v>
      </c>
      <c r="G50" s="123" t="n">
        <v>19.3931259695706</v>
      </c>
      <c r="H50" s="123" t="n">
        <v>4.0477864173247</v>
      </c>
      <c r="I50" s="123" t="n">
        <v>30.6982309448226</v>
      </c>
      <c r="J50" s="123" t="n">
        <v>54.1353674115525</v>
      </c>
    </row>
    <row r="51" customFormat="false" ht="15" hidden="false" customHeight="false" outlineLevel="0" collapsed="false">
      <c r="A51" s="125"/>
      <c r="B51" s="126" t="s">
        <v>678</v>
      </c>
      <c r="C51" s="127" t="n">
        <v>62.065</v>
      </c>
      <c r="D51" s="128" t="n">
        <v>10.35</v>
      </c>
      <c r="E51" s="128" t="n">
        <v>40.97</v>
      </c>
      <c r="F51" s="129" t="n">
        <v>113.385</v>
      </c>
      <c r="G51" s="123" t="n">
        <v>26.0840565026857</v>
      </c>
      <c r="H51" s="123" t="n">
        <v>6.69093053311509</v>
      </c>
      <c r="I51" s="123" t="n">
        <v>66.0257400124438</v>
      </c>
      <c r="J51" s="123" t="n">
        <v>98.7969511280791</v>
      </c>
    </row>
    <row r="52" customFormat="false" ht="15" hidden="false" customHeight="false" outlineLevel="0" collapsed="false">
      <c r="A52" s="125"/>
      <c r="B52" s="126" t="s">
        <v>679</v>
      </c>
      <c r="C52" s="127" t="n">
        <v>82.515</v>
      </c>
      <c r="D52" s="128" t="n">
        <v>12.26</v>
      </c>
      <c r="E52" s="128" t="n">
        <v>19.69</v>
      </c>
      <c r="F52" s="129" t="n">
        <v>114.465</v>
      </c>
      <c r="G52" s="123" t="n">
        <v>18.9286877892246</v>
      </c>
      <c r="H52" s="123" t="n">
        <v>4.01002721567055</v>
      </c>
      <c r="I52" s="123" t="n">
        <v>29.2935886432883</v>
      </c>
      <c r="J52" s="123" t="n">
        <v>52.2323036481834</v>
      </c>
    </row>
    <row r="53" customFormat="false" ht="15" hidden="false" customHeight="false" outlineLevel="0" collapsed="false">
      <c r="A53" s="125"/>
      <c r="B53" s="126" t="s">
        <v>680</v>
      </c>
      <c r="C53" s="127" t="n">
        <v>37.3675</v>
      </c>
      <c r="D53" s="128" t="n">
        <v>11.285</v>
      </c>
      <c r="E53" s="128" t="n">
        <v>40.44</v>
      </c>
      <c r="F53" s="129" t="n">
        <v>89.09</v>
      </c>
      <c r="G53" s="123" t="n">
        <v>11.4750213826957</v>
      </c>
      <c r="H53" s="123" t="n">
        <v>30.8945787934242</v>
      </c>
      <c r="I53" s="123" t="n">
        <v>11.6222822691469</v>
      </c>
      <c r="J53" s="123" t="n">
        <v>53.9956583654321</v>
      </c>
    </row>
    <row r="54" customFormat="false" ht="15" hidden="false" customHeight="false" outlineLevel="0" collapsed="false">
      <c r="A54" s="125"/>
      <c r="B54" s="126" t="s">
        <v>681</v>
      </c>
      <c r="C54" s="127" t="n">
        <v>59.935</v>
      </c>
      <c r="D54" s="128" t="n">
        <v>17.065</v>
      </c>
      <c r="E54" s="128" t="n">
        <v>19.865</v>
      </c>
      <c r="F54" s="129" t="n">
        <v>96.8675</v>
      </c>
      <c r="G54" s="123" t="n">
        <v>20.8695107542478</v>
      </c>
      <c r="H54" s="123" t="n">
        <v>4.84072965206182</v>
      </c>
      <c r="I54" s="123" t="n">
        <v>28.8555819041002</v>
      </c>
      <c r="J54" s="123" t="n">
        <v>54.5658223104098</v>
      </c>
    </row>
    <row r="55" customFormat="false" ht="15" hidden="false" customHeight="false" outlineLevel="0" collapsed="false">
      <c r="A55" s="125"/>
      <c r="B55" s="126" t="s">
        <v>682</v>
      </c>
      <c r="C55" s="127" t="n">
        <v>25.68</v>
      </c>
      <c r="D55" s="128" t="n">
        <v>5.36</v>
      </c>
      <c r="E55" s="128" t="n">
        <v>40.65</v>
      </c>
      <c r="F55" s="129" t="n">
        <v>71.685</v>
      </c>
      <c r="G55" s="123" t="n">
        <v>35.9165526134259</v>
      </c>
      <c r="H55" s="123" t="n">
        <v>10.5197135808457</v>
      </c>
      <c r="I55" s="123" t="n">
        <v>11.0709979249963</v>
      </c>
      <c r="J55" s="123" t="n">
        <v>57.5072641192679</v>
      </c>
    </row>
    <row r="56" customFormat="false" ht="15" hidden="false" customHeight="false" outlineLevel="0" collapsed="false">
      <c r="A56" s="125"/>
      <c r="B56" s="126" t="s">
        <v>683</v>
      </c>
      <c r="C56" s="127" t="n">
        <v>34.54</v>
      </c>
      <c r="D56" s="128" t="n">
        <v>8.86</v>
      </c>
      <c r="E56" s="128" t="n">
        <v>87.43</v>
      </c>
      <c r="F56" s="129" t="n">
        <v>130.825</v>
      </c>
      <c r="G56" s="123" t="n">
        <v>21.0696345230148</v>
      </c>
      <c r="H56" s="123" t="n">
        <v>4.79541861007684</v>
      </c>
      <c r="I56" s="123" t="n">
        <v>27.1413141490018</v>
      </c>
      <c r="J56" s="123" t="n">
        <v>53.0101432022588</v>
      </c>
    </row>
    <row r="57" customFormat="false" ht="15" hidden="false" customHeight="false" outlineLevel="0" collapsed="false">
      <c r="A57" s="125"/>
      <c r="B57" s="126" t="s">
        <v>684</v>
      </c>
      <c r="C57" s="127" t="n">
        <v>25.065</v>
      </c>
      <c r="D57" s="128" t="n">
        <v>5.31</v>
      </c>
      <c r="E57" s="128" t="n">
        <v>38.79</v>
      </c>
      <c r="F57" s="129" t="n">
        <v>69.165</v>
      </c>
      <c r="G57" s="123" t="n">
        <v>34.2815791818013</v>
      </c>
      <c r="H57" s="123" t="n">
        <v>10.4139878162141</v>
      </c>
      <c r="I57" s="123" t="n">
        <v>10.2100881272817</v>
      </c>
      <c r="J57" s="123" t="n">
        <v>54.9094310454625</v>
      </c>
    </row>
    <row r="58" customFormat="false" ht="15" hidden="false" customHeight="false" outlineLevel="0" collapsed="false">
      <c r="A58" s="125"/>
      <c r="B58" s="126" t="s">
        <v>685</v>
      </c>
      <c r="C58" s="127" t="n">
        <v>15.195</v>
      </c>
      <c r="D58" s="128" t="n">
        <v>40.91</v>
      </c>
      <c r="E58" s="128" t="n">
        <v>15.39</v>
      </c>
      <c r="F58" s="129" t="n">
        <v>71.5</v>
      </c>
      <c r="G58" s="136" t="n">
        <v>26.583815269579</v>
      </c>
      <c r="H58" s="136" t="n">
        <v>7.41283926974033</v>
      </c>
      <c r="I58" s="136" t="n">
        <v>26.5617104036106</v>
      </c>
      <c r="J58" s="136" t="n">
        <v>60.6966580189883</v>
      </c>
    </row>
    <row r="59" customFormat="false" ht="15" hidden="false" customHeight="false" outlineLevel="0" collapsed="false">
      <c r="A59" s="125"/>
      <c r="B59" s="126" t="s">
        <v>686</v>
      </c>
      <c r="C59" s="127" t="n">
        <v>27.635</v>
      </c>
      <c r="D59" s="128" t="n">
        <v>6.41</v>
      </c>
      <c r="E59" s="128" t="n">
        <v>38.21</v>
      </c>
      <c r="F59" s="129" t="n">
        <v>72.255</v>
      </c>
      <c r="G59" s="123" t="n">
        <v>5.7016394497764</v>
      </c>
      <c r="H59" s="123" t="n">
        <v>3.38322446821169</v>
      </c>
      <c r="I59" s="123" t="n">
        <v>61.358702687991</v>
      </c>
      <c r="J59" s="123" t="n">
        <v>70.4435666059791</v>
      </c>
    </row>
    <row r="60" customFormat="false" ht="15" hidden="false" customHeight="false" outlineLevel="0" collapsed="false">
      <c r="A60" s="125"/>
      <c r="B60" s="126" t="s">
        <v>687</v>
      </c>
      <c r="C60" s="127" t="n">
        <v>47.56</v>
      </c>
      <c r="D60" s="128" t="n">
        <v>13.93</v>
      </c>
      <c r="E60" s="128" t="n">
        <v>14.66</v>
      </c>
      <c r="F60" s="129" t="n">
        <v>76.15</v>
      </c>
      <c r="G60" s="123" t="n">
        <v>11.0161360261223</v>
      </c>
      <c r="H60" s="123" t="n">
        <v>3.57712907435329</v>
      </c>
      <c r="I60" s="123" t="n">
        <v>48.2604798600688</v>
      </c>
      <c r="J60" s="123" t="n">
        <v>62.7082609777005</v>
      </c>
    </row>
    <row r="61" customFormat="false" ht="15" hidden="false" customHeight="false" outlineLevel="0" collapsed="false">
      <c r="A61" s="125"/>
      <c r="B61" s="126" t="s">
        <v>688</v>
      </c>
      <c r="C61" s="127" t="n">
        <v>27.9</v>
      </c>
      <c r="D61" s="128" t="n">
        <v>6.35</v>
      </c>
      <c r="E61" s="128" t="n">
        <v>35.94</v>
      </c>
      <c r="F61" s="129" t="n">
        <v>70.195</v>
      </c>
      <c r="G61" s="123" t="n">
        <v>15.0243863381856</v>
      </c>
      <c r="H61" s="123" t="n">
        <v>2.748869880422</v>
      </c>
      <c r="I61" s="123" t="n">
        <v>38.6880780148404</v>
      </c>
      <c r="J61" s="123" t="n">
        <v>56.461334233448</v>
      </c>
    </row>
    <row r="62" customFormat="false" ht="15" hidden="false" customHeight="false" outlineLevel="0" collapsed="false">
      <c r="A62" s="130"/>
      <c r="B62" s="131" t="s">
        <v>689</v>
      </c>
      <c r="C62" s="132" t="n">
        <v>45.395</v>
      </c>
      <c r="D62" s="133" t="n">
        <v>13.79</v>
      </c>
      <c r="E62" s="133" t="n">
        <v>13.52</v>
      </c>
      <c r="F62" s="134" t="n">
        <v>72.71</v>
      </c>
      <c r="G62" s="123" t="n">
        <v>22.6913922340604</v>
      </c>
      <c r="H62" s="123" t="n">
        <v>4.49712091700907</v>
      </c>
      <c r="I62" s="123" t="n">
        <v>50.6350894182129</v>
      </c>
      <c r="J62" s="123" t="n">
        <v>77.8217146091997</v>
      </c>
    </row>
    <row r="63" customFormat="false" ht="15" hidden="false" customHeight="false" outlineLevel="0" collapsed="false">
      <c r="A63" s="118" t="s">
        <v>28</v>
      </c>
      <c r="B63" s="119"/>
      <c r="C63" s="120" t="n">
        <v>15.3745454545455</v>
      </c>
      <c r="D63" s="121" t="n">
        <v>5.35709090909091</v>
      </c>
      <c r="E63" s="121" t="n">
        <v>65.9083636363636</v>
      </c>
      <c r="F63" s="122" t="n">
        <v>86.5209090909091</v>
      </c>
      <c r="G63" s="123" t="n">
        <v>14.2201153429523</v>
      </c>
      <c r="H63" s="123" t="n">
        <v>2.70355883843702</v>
      </c>
      <c r="I63" s="123" t="n">
        <v>37.2154691503286</v>
      </c>
      <c r="J63" s="123" t="n">
        <v>54.1429192518833</v>
      </c>
    </row>
    <row r="64" customFormat="false" ht="15" hidden="false" customHeight="false" outlineLevel="0" collapsed="false">
      <c r="A64" s="125"/>
      <c r="B64" s="126" t="s">
        <v>690</v>
      </c>
      <c r="C64" s="127" t="n">
        <v>7.55</v>
      </c>
      <c r="D64" s="128" t="n">
        <v>4.48</v>
      </c>
      <c r="E64" s="128" t="n">
        <v>81.25</v>
      </c>
      <c r="F64" s="129" t="n">
        <v>93.28</v>
      </c>
      <c r="G64" s="123" t="n">
        <v>5.22587350893413</v>
      </c>
      <c r="H64" s="123" t="n">
        <v>4.06289009798636</v>
      </c>
      <c r="I64" s="123" t="n">
        <v>81.8543973458628</v>
      </c>
      <c r="J64" s="123" t="n">
        <v>91.1431609527833</v>
      </c>
    </row>
    <row r="65" customFormat="false" ht="15" hidden="false" customHeight="false" outlineLevel="0" collapsed="false">
      <c r="A65" s="125"/>
      <c r="B65" s="126" t="s">
        <v>691</v>
      </c>
      <c r="C65" s="127" t="n">
        <v>14.5873529411765</v>
      </c>
      <c r="D65" s="128" t="n">
        <v>4.73676470588235</v>
      </c>
      <c r="E65" s="128" t="n">
        <v>63.9055882352941</v>
      </c>
      <c r="F65" s="129" t="n">
        <v>83.0370588235294</v>
      </c>
      <c r="G65" s="123" t="n">
        <v>5.82435685515238</v>
      </c>
      <c r="H65" s="123" t="n">
        <v>3.36434486738462</v>
      </c>
      <c r="I65" s="123" t="n">
        <v>60.4638096087877</v>
      </c>
      <c r="J65" s="123" t="n">
        <v>69.6562872514901</v>
      </c>
    </row>
    <row r="66" customFormat="false" ht="15" hidden="false" customHeight="false" outlineLevel="0" collapsed="false">
      <c r="A66" s="125"/>
      <c r="B66" s="126" t="s">
        <v>692</v>
      </c>
      <c r="C66" s="127" t="n">
        <v>19.895</v>
      </c>
      <c r="D66" s="128" t="n">
        <v>3.64</v>
      </c>
      <c r="E66" s="128" t="n">
        <v>51.23</v>
      </c>
      <c r="F66" s="129" t="n">
        <v>74.765</v>
      </c>
      <c r="G66" s="123" t="n">
        <v>6.44549572236312</v>
      </c>
      <c r="H66" s="123" t="n">
        <v>5.79226153374636</v>
      </c>
      <c r="I66" s="123" t="n">
        <v>49.5929354525584</v>
      </c>
      <c r="J66" s="123" t="n">
        <v>61.8231408683371</v>
      </c>
    </row>
    <row r="67" customFormat="false" ht="15" hidden="false" customHeight="false" outlineLevel="0" collapsed="false">
      <c r="A67" s="125"/>
      <c r="B67" s="126" t="s">
        <v>693</v>
      </c>
      <c r="C67" s="127" t="n">
        <v>30.0475</v>
      </c>
      <c r="D67" s="128" t="n">
        <v>5.955</v>
      </c>
      <c r="E67" s="128" t="n">
        <v>67.05</v>
      </c>
      <c r="F67" s="129" t="n">
        <v>103.05</v>
      </c>
      <c r="G67" s="123" t="n">
        <v>32.540879985545</v>
      </c>
      <c r="H67" s="123" t="n">
        <v>22.4969323455416</v>
      </c>
      <c r="I67" s="123" t="n">
        <v>6.62296397013762</v>
      </c>
      <c r="J67" s="123" t="n">
        <v>61.6607763012242</v>
      </c>
    </row>
    <row r="68" customFormat="false" ht="15" hidden="false" customHeight="false" outlineLevel="0" collapsed="false">
      <c r="A68" s="125"/>
      <c r="B68" s="126" t="s">
        <v>694</v>
      </c>
      <c r="C68" s="127" t="n">
        <v>18.83</v>
      </c>
      <c r="D68" s="128" t="n">
        <v>3.58</v>
      </c>
      <c r="E68" s="128" t="n">
        <v>49.28</v>
      </c>
      <c r="F68" s="129" t="n">
        <v>71.695</v>
      </c>
      <c r="G68" s="123" t="n">
        <v>12.0980482099891</v>
      </c>
      <c r="H68" s="123" t="n">
        <v>4.78031492941518</v>
      </c>
      <c r="I68" s="123" t="n">
        <v>54.1089359703946</v>
      </c>
      <c r="J68" s="123" t="n">
        <v>70.9872991097989</v>
      </c>
    </row>
    <row r="69" customFormat="false" ht="15" hidden="false" customHeight="false" outlineLevel="0" collapsed="false">
      <c r="A69" s="125"/>
      <c r="B69" s="126" t="s">
        <v>695</v>
      </c>
      <c r="C69" s="127" t="n">
        <v>6.92</v>
      </c>
      <c r="D69" s="128" t="n">
        <v>5.38</v>
      </c>
      <c r="E69" s="128" t="n">
        <v>108.39</v>
      </c>
      <c r="F69" s="129" t="n">
        <v>120.69</v>
      </c>
      <c r="G69" s="136" t="n">
        <v>11.610611243181</v>
      </c>
      <c r="H69" s="136" t="n">
        <v>4.04558951831937</v>
      </c>
      <c r="I69" s="136" t="n">
        <v>49.7729438648078</v>
      </c>
      <c r="J69" s="136" t="n">
        <v>65.3392090732775</v>
      </c>
    </row>
    <row r="70" customFormat="false" ht="15" hidden="false" customHeight="false" outlineLevel="0" collapsed="false">
      <c r="A70" s="125"/>
      <c r="B70" s="126" t="s">
        <v>696</v>
      </c>
      <c r="C70" s="127" t="n">
        <v>7.7125</v>
      </c>
      <c r="D70" s="128" t="n">
        <v>4.455</v>
      </c>
      <c r="E70" s="128" t="n">
        <v>80.065</v>
      </c>
      <c r="F70" s="129" t="n">
        <v>92.2375</v>
      </c>
      <c r="G70" s="123" t="n">
        <v>256.075353778103</v>
      </c>
      <c r="H70" s="123" t="n">
        <v>4.82562597140016</v>
      </c>
      <c r="I70" s="123" t="n">
        <v>0</v>
      </c>
      <c r="J70" s="123" t="n">
        <v>260.897203829338</v>
      </c>
    </row>
    <row r="71" customFormat="false" ht="15" hidden="false" customHeight="false" outlineLevel="0" collapsed="false">
      <c r="A71" s="125"/>
      <c r="B71" s="126" t="s">
        <v>697</v>
      </c>
      <c r="C71" s="127" t="n">
        <v>8.535</v>
      </c>
      <c r="D71" s="128" t="n">
        <v>7.67</v>
      </c>
      <c r="E71" s="128" t="n">
        <v>65.67</v>
      </c>
      <c r="F71" s="129" t="n">
        <v>81.865</v>
      </c>
      <c r="G71" s="123" t="n">
        <v>33.5981376318612</v>
      </c>
      <c r="H71" s="123" t="n">
        <v>4.15351218195632</v>
      </c>
      <c r="I71" s="123" t="n">
        <v>0</v>
      </c>
      <c r="J71" s="123" t="n">
        <v>37.7554257339829</v>
      </c>
    </row>
    <row r="72" customFormat="false" ht="15" hidden="false" customHeight="false" outlineLevel="0" collapsed="false">
      <c r="A72" s="125"/>
      <c r="B72" s="126" t="s">
        <v>698</v>
      </c>
      <c r="C72" s="127" t="n">
        <v>43.09</v>
      </c>
      <c r="D72" s="128" t="n">
        <v>29.79</v>
      </c>
      <c r="E72" s="128" t="n">
        <v>8.77</v>
      </c>
      <c r="F72" s="129" t="n">
        <v>81.65</v>
      </c>
      <c r="G72" s="123" t="n">
        <v>22.9915778872109</v>
      </c>
      <c r="H72" s="123" t="n">
        <v>7.43856272586722</v>
      </c>
      <c r="I72" s="123" t="n">
        <v>0</v>
      </c>
      <c r="J72" s="123" t="n">
        <v>30.4301406130781</v>
      </c>
    </row>
    <row r="73" customFormat="false" ht="15" hidden="false" customHeight="false" outlineLevel="0" collapsed="false">
      <c r="A73" s="130"/>
      <c r="B73" s="131" t="s">
        <v>699</v>
      </c>
      <c r="C73" s="132" t="n">
        <v>16.02</v>
      </c>
      <c r="D73" s="133" t="n">
        <v>6.33</v>
      </c>
      <c r="E73" s="133" t="n">
        <v>71.65</v>
      </c>
      <c r="F73" s="134" t="n">
        <v>94</v>
      </c>
      <c r="G73" s="123" t="n">
        <v>185.329713558891</v>
      </c>
      <c r="H73" s="123" t="n">
        <v>27.2696954346259</v>
      </c>
      <c r="I73" s="123" t="n">
        <v>0</v>
      </c>
      <c r="J73" s="123" t="n">
        <v>212.591857153186</v>
      </c>
    </row>
    <row r="74" customFormat="false" ht="15" hidden="false" customHeight="false" outlineLevel="0" collapsed="false">
      <c r="A74" s="118" t="s">
        <v>36</v>
      </c>
      <c r="B74" s="119"/>
      <c r="C74" s="120" t="n">
        <v>88.6316666666667</v>
      </c>
      <c r="D74" s="121" t="n">
        <v>15.04</v>
      </c>
      <c r="E74" s="137"/>
      <c r="F74" s="122" t="n">
        <v>103.671666666667</v>
      </c>
      <c r="G74" s="123" t="n">
        <v>88.182839543098</v>
      </c>
      <c r="H74" s="123" t="n">
        <v>27.2696954346259</v>
      </c>
      <c r="I74" s="123" t="n">
        <v>0</v>
      </c>
      <c r="J74" s="123" t="n">
        <v>115.452534977724</v>
      </c>
    </row>
    <row r="75" customFormat="false" ht="15" hidden="false" customHeight="false" outlineLevel="0" collapsed="false">
      <c r="A75" s="130"/>
      <c r="B75" s="131" t="s">
        <v>36</v>
      </c>
      <c r="C75" s="132" t="n">
        <v>88.6316666666667</v>
      </c>
      <c r="D75" s="133" t="n">
        <v>15.04</v>
      </c>
      <c r="E75" s="138"/>
      <c r="F75" s="134" t="n">
        <v>103.671666666667</v>
      </c>
      <c r="G75" s="123" t="n">
        <v>17.2974902777654</v>
      </c>
      <c r="H75" s="123" t="n">
        <v>1.78601023824122</v>
      </c>
      <c r="I75" s="123" t="n">
        <v>0</v>
      </c>
      <c r="J75" s="123" t="n">
        <v>19.0835005160066</v>
      </c>
    </row>
    <row r="76" customFormat="false" ht="15" hidden="false" customHeight="false" outlineLevel="0" collapsed="false">
      <c r="A76" s="118" t="s">
        <v>34</v>
      </c>
      <c r="B76" s="119"/>
      <c r="C76" s="120" t="n">
        <v>91.6617857142857</v>
      </c>
      <c r="D76" s="121" t="n">
        <v>12.0128571428571</v>
      </c>
      <c r="E76" s="137"/>
      <c r="F76" s="122" t="n">
        <v>104.056785714286</v>
      </c>
      <c r="G76" s="123" t="n">
        <v>12.0980482099891</v>
      </c>
      <c r="H76" s="123" t="n">
        <v>1.03460212532366</v>
      </c>
      <c r="I76" s="123" t="n">
        <v>0</v>
      </c>
      <c r="J76" s="123" t="n">
        <v>13.1288744151474</v>
      </c>
    </row>
    <row r="77" customFormat="false" ht="15" hidden="false" customHeight="false" outlineLevel="0" collapsed="false">
      <c r="A77" s="125"/>
      <c r="B77" s="126" t="s">
        <v>700</v>
      </c>
      <c r="C77" s="127" t="n">
        <v>339.09</v>
      </c>
      <c r="D77" s="128" t="n">
        <v>6.39</v>
      </c>
      <c r="E77" s="135"/>
      <c r="F77" s="129" t="n">
        <v>345.475</v>
      </c>
      <c r="G77" s="123" t="n">
        <v>17.1275738703217</v>
      </c>
      <c r="H77" s="123" t="n">
        <v>1.91816744403074</v>
      </c>
      <c r="I77" s="123" t="n">
        <v>0</v>
      </c>
      <c r="J77" s="123" t="n">
        <v>19.0457413143524</v>
      </c>
    </row>
    <row r="78" customFormat="false" ht="15" hidden="false" customHeight="false" outlineLevel="0" collapsed="false">
      <c r="A78" s="125"/>
      <c r="B78" s="126" t="s">
        <v>701</v>
      </c>
      <c r="C78" s="127" t="n">
        <v>44.49</v>
      </c>
      <c r="D78" s="128" t="n">
        <v>5.5</v>
      </c>
      <c r="E78" s="135"/>
      <c r="F78" s="129" t="n">
        <v>49.995</v>
      </c>
      <c r="G78" s="123" t="n">
        <v>65.217693097045</v>
      </c>
      <c r="H78" s="123" t="n">
        <v>11.4561417818686</v>
      </c>
      <c r="I78" s="123" t="n">
        <v>0</v>
      </c>
      <c r="J78" s="123" t="n">
        <v>80.7216212962383</v>
      </c>
    </row>
    <row r="79" customFormat="false" ht="15" hidden="false" customHeight="false" outlineLevel="0" collapsed="false">
      <c r="A79" s="125"/>
      <c r="B79" s="126" t="s">
        <v>702</v>
      </c>
      <c r="C79" s="127" t="n">
        <v>30.445</v>
      </c>
      <c r="D79" s="128" t="n">
        <v>9.85</v>
      </c>
      <c r="E79" s="135"/>
      <c r="F79" s="129" t="n">
        <v>40.295</v>
      </c>
      <c r="G79" s="123" t="n">
        <v>18.2263666384574</v>
      </c>
      <c r="H79" s="123" t="n">
        <v>1.78601023824122</v>
      </c>
      <c r="I79" s="123" t="n">
        <v>0</v>
      </c>
      <c r="J79" s="123" t="n">
        <v>20.0123768766986</v>
      </c>
    </row>
    <row r="80" customFormat="false" ht="15" hidden="false" customHeight="false" outlineLevel="0" collapsed="false">
      <c r="A80" s="125"/>
      <c r="B80" s="126" t="s">
        <v>703</v>
      </c>
      <c r="C80" s="127" t="n">
        <v>245.41</v>
      </c>
      <c r="D80" s="128" t="n">
        <v>36.11</v>
      </c>
      <c r="E80" s="135"/>
      <c r="F80" s="129" t="n">
        <v>281.51</v>
      </c>
      <c r="G80" s="123" t="n">
        <v>75.794045480372</v>
      </c>
      <c r="H80" s="123" t="n">
        <v>7.9671915490253</v>
      </c>
      <c r="I80" s="123" t="n">
        <v>0</v>
      </c>
      <c r="J80" s="123" t="n">
        <v>83.7612370293973</v>
      </c>
    </row>
    <row r="81" customFormat="false" ht="15" hidden="false" customHeight="false" outlineLevel="0" collapsed="false">
      <c r="A81" s="125"/>
      <c r="B81" s="126" t="s">
        <v>704</v>
      </c>
      <c r="C81" s="127" t="n">
        <v>116.77</v>
      </c>
      <c r="D81" s="128" t="n">
        <v>36.11</v>
      </c>
      <c r="E81" s="135"/>
      <c r="F81" s="129" t="n">
        <v>152.88</v>
      </c>
      <c r="G81" s="123" t="n">
        <v>36.090244941035</v>
      </c>
      <c r="H81" s="123" t="n">
        <v>3.79102384607649</v>
      </c>
      <c r="I81" s="123" t="n">
        <v>0</v>
      </c>
      <c r="J81" s="123" t="n">
        <v>39.8850447072769</v>
      </c>
    </row>
    <row r="82" customFormat="false" ht="15" hidden="false" customHeight="false" outlineLevel="0" collapsed="false">
      <c r="A82" s="125"/>
      <c r="B82" s="126" t="s">
        <v>705</v>
      </c>
      <c r="C82" s="127" t="n">
        <v>22.905</v>
      </c>
      <c r="D82" s="128" t="n">
        <v>2.365</v>
      </c>
      <c r="E82" s="135"/>
      <c r="F82" s="129" t="n">
        <v>25.27</v>
      </c>
      <c r="G82" s="123" t="n">
        <v>61.1208197175699</v>
      </c>
      <c r="H82" s="123" t="n">
        <v>45.1071422960456</v>
      </c>
      <c r="I82" s="123" t="n">
        <v>0</v>
      </c>
      <c r="J82" s="123" t="n">
        <v>106.22418609345</v>
      </c>
    </row>
    <row r="83" customFormat="false" ht="15" hidden="false" customHeight="false" outlineLevel="0" collapsed="false">
      <c r="A83" s="125"/>
      <c r="B83" s="126" t="s">
        <v>706</v>
      </c>
      <c r="C83" s="127" t="n">
        <v>16.02</v>
      </c>
      <c r="D83" s="128" t="n">
        <v>1.37</v>
      </c>
      <c r="E83" s="135"/>
      <c r="F83" s="129" t="n">
        <v>17.385</v>
      </c>
      <c r="G83" s="123" t="n">
        <v>50.1064605950548</v>
      </c>
      <c r="H83" s="123" t="n">
        <v>3.20953214060261</v>
      </c>
      <c r="I83" s="123" t="n">
        <v>0</v>
      </c>
      <c r="J83" s="123" t="n">
        <v>53.3159927356575</v>
      </c>
    </row>
    <row r="84" customFormat="false" ht="15" hidden="false" customHeight="false" outlineLevel="0" collapsed="false">
      <c r="A84" s="125"/>
      <c r="B84" s="126" t="s">
        <v>707</v>
      </c>
      <c r="C84" s="127" t="n">
        <v>22.68</v>
      </c>
      <c r="D84" s="128" t="n">
        <v>2.54</v>
      </c>
      <c r="E84" s="135"/>
      <c r="F84" s="129" t="n">
        <v>25.22</v>
      </c>
      <c r="G84" s="123" t="n">
        <v>166.601149538433</v>
      </c>
      <c r="H84" s="123" t="n">
        <v>5.26363271058828</v>
      </c>
      <c r="I84" s="123" t="n">
        <v>0</v>
      </c>
      <c r="J84" s="123" t="n">
        <v>171.864782249022</v>
      </c>
    </row>
    <row r="85" customFormat="false" ht="15" hidden="false" customHeight="false" outlineLevel="0" collapsed="false">
      <c r="A85" s="125"/>
      <c r="B85" s="126" t="s">
        <v>708</v>
      </c>
      <c r="C85" s="127" t="n">
        <v>86.36</v>
      </c>
      <c r="D85" s="128" t="n">
        <v>15.17</v>
      </c>
      <c r="E85" s="135"/>
      <c r="F85" s="129" t="n">
        <v>106.89</v>
      </c>
      <c r="G85" s="136" t="n">
        <v>69.221517015301</v>
      </c>
      <c r="H85" s="136" t="n">
        <v>9.07191790599238</v>
      </c>
      <c r="I85" s="136" t="n">
        <v>0</v>
      </c>
      <c r="J85" s="136" t="n">
        <v>78.5820231053643</v>
      </c>
    </row>
    <row r="86" customFormat="false" ht="15" hidden="false" customHeight="false" outlineLevel="0" collapsed="false">
      <c r="A86" s="125"/>
      <c r="B86" s="126" t="s">
        <v>709</v>
      </c>
      <c r="C86" s="127" t="n">
        <v>24.135</v>
      </c>
      <c r="D86" s="128" t="n">
        <v>2.365</v>
      </c>
      <c r="E86" s="135"/>
      <c r="F86" s="129" t="n">
        <v>26.5</v>
      </c>
      <c r="G86" s="123" t="n">
        <v>43.8837441624512</v>
      </c>
      <c r="H86" s="123" t="n">
        <v>11.7355598741093</v>
      </c>
      <c r="I86" s="123" t="n">
        <v>8.79034214508573</v>
      </c>
      <c r="J86" s="123" t="n">
        <v>64.4096461816462</v>
      </c>
    </row>
    <row r="87" customFormat="false" ht="15" hidden="false" customHeight="false" outlineLevel="0" collapsed="false">
      <c r="A87" s="125"/>
      <c r="B87" s="126" t="s">
        <v>710</v>
      </c>
      <c r="C87" s="127" t="n">
        <v>100.365</v>
      </c>
      <c r="D87" s="128" t="n">
        <v>10.55</v>
      </c>
      <c r="E87" s="135"/>
      <c r="F87" s="129" t="n">
        <v>110.915</v>
      </c>
      <c r="G87" s="123" t="n">
        <v>28.1343811525059</v>
      </c>
      <c r="H87" s="123" t="n">
        <v>12.460536545869</v>
      </c>
      <c r="I87" s="123" t="n">
        <v>7.04586702866408</v>
      </c>
      <c r="J87" s="123" t="n">
        <v>47.640784727039</v>
      </c>
    </row>
    <row r="88" customFormat="false" ht="15" hidden="false" customHeight="false" outlineLevel="0" collapsed="false">
      <c r="A88" s="125"/>
      <c r="B88" s="126" t="s">
        <v>711</v>
      </c>
      <c r="C88" s="127" t="n">
        <v>47.79</v>
      </c>
      <c r="D88" s="128" t="n">
        <v>5.02</v>
      </c>
      <c r="E88" s="135"/>
      <c r="F88" s="129" t="n">
        <v>52.815</v>
      </c>
      <c r="G88" s="123" t="n">
        <v>30.8605955119354</v>
      </c>
      <c r="H88" s="123" t="n">
        <v>9.71921850577778</v>
      </c>
      <c r="I88" s="123" t="n">
        <v>7.04586702866408</v>
      </c>
      <c r="J88" s="123" t="n">
        <v>47.6219051262119</v>
      </c>
    </row>
    <row r="89" customFormat="false" ht="15" hidden="false" customHeight="false" outlineLevel="0" collapsed="false">
      <c r="A89" s="125"/>
      <c r="B89" s="126" t="s">
        <v>712</v>
      </c>
      <c r="C89" s="127" t="n">
        <v>80.935</v>
      </c>
      <c r="D89" s="128" t="n">
        <v>59.73</v>
      </c>
      <c r="E89" s="135"/>
      <c r="F89" s="129" t="n">
        <v>140.66</v>
      </c>
      <c r="G89" s="123" t="n">
        <v>20.2804672084431</v>
      </c>
      <c r="H89" s="123" t="n">
        <v>7.00810782700993</v>
      </c>
      <c r="I89" s="123" t="n">
        <v>7.04586702866408</v>
      </c>
      <c r="J89" s="123" t="n">
        <v>34.3306661439517</v>
      </c>
    </row>
    <row r="90" customFormat="false" ht="15" hidden="false" customHeight="false" outlineLevel="0" collapsed="false">
      <c r="A90" s="125"/>
      <c r="B90" s="126" t="s">
        <v>713</v>
      </c>
      <c r="C90" s="127" t="n">
        <v>66.35</v>
      </c>
      <c r="D90" s="128" t="n">
        <v>4.25</v>
      </c>
      <c r="E90" s="135"/>
      <c r="F90" s="129" t="n">
        <v>70.6</v>
      </c>
      <c r="G90" s="123" t="n">
        <v>14.1370450993131</v>
      </c>
      <c r="H90" s="123" t="n">
        <v>6.75889709609255</v>
      </c>
      <c r="I90" s="123" t="n">
        <v>5.96595386135544</v>
      </c>
      <c r="J90" s="123" t="n">
        <v>26.8618960567611</v>
      </c>
    </row>
    <row r="91" customFormat="false" ht="15" hidden="false" customHeight="false" outlineLevel="0" collapsed="false">
      <c r="A91" s="130"/>
      <c r="B91" s="131" t="s">
        <v>714</v>
      </c>
      <c r="C91" s="132" t="n">
        <v>220.61</v>
      </c>
      <c r="D91" s="133" t="n">
        <v>6.97</v>
      </c>
      <c r="E91" s="138"/>
      <c r="F91" s="134" t="n">
        <v>227.58</v>
      </c>
      <c r="G91" s="123" t="n">
        <v>17.4447511642165</v>
      </c>
      <c r="H91" s="123" t="n">
        <v>11.9319077227109</v>
      </c>
      <c r="I91" s="123" t="n">
        <v>7.04586702866408</v>
      </c>
      <c r="J91" s="123" t="n">
        <v>36.4225259155915</v>
      </c>
    </row>
    <row r="92" customFormat="false" ht="15" hidden="false" customHeight="false" outlineLevel="0" collapsed="false">
      <c r="A92" s="118" t="s">
        <v>33</v>
      </c>
      <c r="B92" s="119"/>
      <c r="C92" s="120" t="n">
        <v>45.93725</v>
      </c>
      <c r="D92" s="121" t="n">
        <v>13.788</v>
      </c>
      <c r="E92" s="121" t="n">
        <v>9.01825</v>
      </c>
      <c r="F92" s="122" t="n">
        <v>68.7425</v>
      </c>
      <c r="G92" s="123" t="n">
        <v>36.04493389905</v>
      </c>
      <c r="H92" s="123" t="n">
        <v>11.9319077227109</v>
      </c>
      <c r="I92" s="123" t="n">
        <v>7.04586702866408</v>
      </c>
      <c r="J92" s="123" t="n">
        <v>55.0302604907558</v>
      </c>
    </row>
    <row r="93" customFormat="false" ht="15" hidden="false" customHeight="false" outlineLevel="0" collapsed="false">
      <c r="A93" s="125"/>
      <c r="B93" s="126" t="s">
        <v>715</v>
      </c>
      <c r="C93" s="127" t="n">
        <v>58.11</v>
      </c>
      <c r="D93" s="128" t="n">
        <v>15.54</v>
      </c>
      <c r="E93" s="128" t="n">
        <v>11.64</v>
      </c>
      <c r="F93" s="129" t="n">
        <v>85.29</v>
      </c>
      <c r="G93" s="123" t="n">
        <v>15.4623930773737</v>
      </c>
      <c r="H93" s="123" t="n">
        <v>5.33915111389658</v>
      </c>
      <c r="I93" s="123" t="n">
        <v>7.04586702866408</v>
      </c>
      <c r="J93" s="123" t="n">
        <v>27.8530751001825</v>
      </c>
    </row>
    <row r="94" customFormat="false" ht="15" hidden="false" customHeight="false" outlineLevel="0" collapsed="false">
      <c r="A94" s="125"/>
      <c r="B94" s="126" t="s">
        <v>716</v>
      </c>
      <c r="C94" s="127" t="n">
        <v>37.255</v>
      </c>
      <c r="D94" s="128" t="n">
        <v>16.5</v>
      </c>
      <c r="E94" s="128" t="n">
        <v>9.33</v>
      </c>
      <c r="F94" s="129" t="n">
        <v>63.085</v>
      </c>
      <c r="G94" s="123" t="n">
        <v>37.064432343712</v>
      </c>
      <c r="H94" s="123" t="n">
        <v>12.0829445293275</v>
      </c>
      <c r="I94" s="123" t="n">
        <v>7.04586702866408</v>
      </c>
      <c r="J94" s="123" t="n">
        <v>56.1856920613727</v>
      </c>
    </row>
    <row r="95" customFormat="false" ht="15" hidden="false" customHeight="false" outlineLevel="0" collapsed="false">
      <c r="A95" s="125"/>
      <c r="B95" s="126" t="s">
        <v>717</v>
      </c>
      <c r="C95" s="127" t="n">
        <v>40.865</v>
      </c>
      <c r="D95" s="128" t="n">
        <v>12.87</v>
      </c>
      <c r="E95" s="128" t="n">
        <v>9.33</v>
      </c>
      <c r="F95" s="129" t="n">
        <v>63.06</v>
      </c>
      <c r="G95" s="123" t="n">
        <v>49.2096795557688</v>
      </c>
      <c r="H95" s="123" t="n">
        <v>7.17424831428818</v>
      </c>
      <c r="I95" s="123" t="n">
        <v>7.04586702866408</v>
      </c>
      <c r="J95" s="123" t="n">
        <v>63.4297948987211</v>
      </c>
    </row>
    <row r="96" customFormat="false" ht="15" hidden="false" customHeight="false" outlineLevel="0" collapsed="false">
      <c r="A96" s="125"/>
      <c r="B96" s="126" t="s">
        <v>718</v>
      </c>
      <c r="C96" s="127" t="n">
        <v>26.855</v>
      </c>
      <c r="D96" s="128" t="n">
        <v>9.28</v>
      </c>
      <c r="E96" s="128" t="n">
        <v>9.33</v>
      </c>
      <c r="F96" s="129" t="n">
        <v>45.46</v>
      </c>
      <c r="G96" s="123" t="n">
        <v>16.8708112990735</v>
      </c>
      <c r="H96" s="123" t="n">
        <v>7.86901762472451</v>
      </c>
      <c r="I96" s="123" t="n">
        <v>5.96595386135544</v>
      </c>
      <c r="J96" s="123" t="n">
        <v>30.702006864988</v>
      </c>
    </row>
    <row r="97" customFormat="false" ht="15" hidden="false" customHeight="false" outlineLevel="0" collapsed="false">
      <c r="A97" s="125"/>
      <c r="B97" s="126" t="s">
        <v>719</v>
      </c>
      <c r="C97" s="127" t="n">
        <v>18.72</v>
      </c>
      <c r="D97" s="128" t="n">
        <v>8.95</v>
      </c>
      <c r="E97" s="128" t="n">
        <v>7.9</v>
      </c>
      <c r="F97" s="129" t="n">
        <v>35.57</v>
      </c>
      <c r="G97" s="123" t="n">
        <v>46.7005806058507</v>
      </c>
      <c r="H97" s="123" t="n">
        <v>12.8765170840922</v>
      </c>
      <c r="I97" s="123" t="n">
        <v>7.00118530670667</v>
      </c>
      <c r="J97" s="123" t="n">
        <v>66.5763950365668</v>
      </c>
    </row>
    <row r="98" customFormat="false" ht="15" hidden="false" customHeight="false" outlineLevel="0" collapsed="false">
      <c r="A98" s="125"/>
      <c r="B98" s="126" t="s">
        <v>720</v>
      </c>
      <c r="C98" s="127" t="n">
        <v>23.1</v>
      </c>
      <c r="D98" s="128" t="n">
        <v>15.8</v>
      </c>
      <c r="E98" s="128" t="n">
        <v>9.33</v>
      </c>
      <c r="F98" s="129" t="n">
        <v>48.23</v>
      </c>
      <c r="G98" s="123" t="n">
        <v>39.8774928669461</v>
      </c>
      <c r="H98" s="123" t="n">
        <v>13.6839346794634</v>
      </c>
      <c r="I98" s="123" t="n">
        <v>7.04586702866408</v>
      </c>
      <c r="J98" s="123" t="n">
        <v>60.6072945750735</v>
      </c>
    </row>
    <row r="99" customFormat="false" ht="15" hidden="false" customHeight="false" outlineLevel="0" collapsed="false">
      <c r="A99" s="125"/>
      <c r="B99" s="126" t="s">
        <v>721</v>
      </c>
      <c r="C99" s="127" t="n">
        <v>47.73</v>
      </c>
      <c r="D99" s="128" t="n">
        <v>15.8</v>
      </c>
      <c r="E99" s="128" t="n">
        <v>9.33</v>
      </c>
      <c r="F99" s="129" t="n">
        <v>72.87</v>
      </c>
      <c r="G99" s="123" t="n">
        <v>26.4201133974076</v>
      </c>
      <c r="H99" s="123" t="n">
        <v>12.7135231969517</v>
      </c>
      <c r="I99" s="123" t="n">
        <v>3.02073613233187</v>
      </c>
      <c r="J99" s="123" t="n">
        <v>42.1543727266912</v>
      </c>
    </row>
    <row r="100" customFormat="false" ht="15" hidden="false" customHeight="false" outlineLevel="0" collapsed="false">
      <c r="A100" s="125"/>
      <c r="B100" s="126" t="s">
        <v>722</v>
      </c>
      <c r="C100" s="127" t="n">
        <v>20.475</v>
      </c>
      <c r="D100" s="128" t="n">
        <v>7.07</v>
      </c>
      <c r="E100" s="128" t="n">
        <v>9.33</v>
      </c>
      <c r="F100" s="129" t="n">
        <v>36.8825</v>
      </c>
      <c r="G100" s="136" t="n">
        <v>34.6910777237405</v>
      </c>
      <c r="H100" s="136" t="n">
        <v>10.4124774481479</v>
      </c>
      <c r="I100" s="136" t="n">
        <v>6.81043840635047</v>
      </c>
      <c r="J100" s="136" t="n">
        <v>51.9132383942059</v>
      </c>
    </row>
    <row r="101" customFormat="false" ht="15" hidden="false" customHeight="false" outlineLevel="0" collapsed="false">
      <c r="A101" s="125"/>
      <c r="B101" s="126" t="s">
        <v>723</v>
      </c>
      <c r="C101" s="127" t="n">
        <v>49.08</v>
      </c>
      <c r="D101" s="128" t="n">
        <v>16</v>
      </c>
      <c r="E101" s="128" t="n">
        <v>9.33</v>
      </c>
      <c r="F101" s="129" t="n">
        <v>74.4</v>
      </c>
      <c r="G101" s="123" t="n">
        <v>74.6084065484317</v>
      </c>
      <c r="H101" s="123" t="n">
        <v>26.3634745949264</v>
      </c>
      <c r="I101" s="123" t="n">
        <v>0</v>
      </c>
      <c r="J101" s="123" t="n">
        <v>100.975657063524</v>
      </c>
    </row>
    <row r="102" customFormat="false" ht="15" hidden="false" customHeight="false" outlineLevel="0" collapsed="false">
      <c r="A102" s="125"/>
      <c r="B102" s="126" t="s">
        <v>724</v>
      </c>
      <c r="C102" s="127" t="n">
        <v>65.1625</v>
      </c>
      <c r="D102" s="128" t="n">
        <v>9.5</v>
      </c>
      <c r="E102" s="128" t="n">
        <v>9.33</v>
      </c>
      <c r="F102" s="129" t="n">
        <v>83.9925</v>
      </c>
      <c r="G102" s="123" t="n">
        <v>38.3633488806147</v>
      </c>
      <c r="H102" s="123" t="n">
        <v>6.517238205506</v>
      </c>
      <c r="I102" s="123" t="n">
        <v>0</v>
      </c>
      <c r="J102" s="123" t="n">
        <v>44.8805870861207</v>
      </c>
    </row>
    <row r="103" customFormat="false" ht="15" hidden="false" customHeight="false" outlineLevel="0" collapsed="false">
      <c r="A103" s="125"/>
      <c r="B103" s="126" t="s">
        <v>725</v>
      </c>
      <c r="C103" s="127" t="n">
        <v>22.34</v>
      </c>
      <c r="D103" s="128" t="n">
        <v>10.42</v>
      </c>
      <c r="E103" s="128" t="n">
        <v>7.9</v>
      </c>
      <c r="F103" s="129" t="n">
        <v>40.655</v>
      </c>
      <c r="G103" s="123" t="n">
        <v>46.1153129802114</v>
      </c>
      <c r="H103" s="123" t="n">
        <v>11.6524896304702</v>
      </c>
      <c r="I103" s="123" t="n">
        <v>0</v>
      </c>
      <c r="J103" s="123" t="n">
        <v>57.7678026106816</v>
      </c>
    </row>
    <row r="104" customFormat="false" ht="15" hidden="false" customHeight="false" outlineLevel="0" collapsed="false">
      <c r="A104" s="125"/>
      <c r="B104" s="126" t="s">
        <v>698</v>
      </c>
      <c r="C104" s="127" t="n">
        <v>61.84</v>
      </c>
      <c r="D104" s="128" t="n">
        <v>17.0508333333333</v>
      </c>
      <c r="E104" s="128" t="n">
        <v>9.27083333333333</v>
      </c>
      <c r="F104" s="129" t="n">
        <v>88.1591666666666</v>
      </c>
      <c r="G104" s="123" t="n">
        <v>55.0189327302595</v>
      </c>
      <c r="H104" s="123" t="n">
        <v>15.5492392411783</v>
      </c>
      <c r="I104" s="123" t="n">
        <v>0</v>
      </c>
      <c r="J104" s="123" t="n">
        <v>79.9626613429899</v>
      </c>
    </row>
    <row r="105" customFormat="false" ht="15" hidden="false" customHeight="false" outlineLevel="0" collapsed="false">
      <c r="A105" s="125"/>
      <c r="B105" s="126" t="s">
        <v>726</v>
      </c>
      <c r="C105" s="127" t="n">
        <v>52.805</v>
      </c>
      <c r="D105" s="128" t="n">
        <v>18.12</v>
      </c>
      <c r="E105" s="128" t="n">
        <v>9.33</v>
      </c>
      <c r="F105" s="129" t="n">
        <v>80.255</v>
      </c>
      <c r="G105" s="123" t="n">
        <v>75.1974500942364</v>
      </c>
      <c r="H105" s="123" t="n">
        <v>19.6574403811496</v>
      </c>
      <c r="I105" s="123" t="n">
        <v>0</v>
      </c>
      <c r="J105" s="123" t="n">
        <v>94.854890475386</v>
      </c>
    </row>
    <row r="106" customFormat="false" ht="15" hidden="false" customHeight="false" outlineLevel="0" collapsed="false">
      <c r="A106" s="130"/>
      <c r="B106" s="131" t="s">
        <v>727</v>
      </c>
      <c r="C106" s="132" t="n">
        <v>34.985</v>
      </c>
      <c r="D106" s="133" t="n">
        <v>16.835</v>
      </c>
      <c r="E106" s="133" t="n">
        <v>4</v>
      </c>
      <c r="F106" s="134" t="n">
        <v>55.82</v>
      </c>
      <c r="G106" s="123" t="n">
        <v>66.2787266635266</v>
      </c>
      <c r="H106" s="123" t="n">
        <v>27.6548392914982</v>
      </c>
      <c r="I106" s="123" t="n">
        <v>0</v>
      </c>
      <c r="J106" s="123" t="n">
        <v>93.9335659550248</v>
      </c>
    </row>
    <row r="107" customFormat="false" ht="15" hidden="false" customHeight="false" outlineLevel="0" collapsed="false">
      <c r="A107" s="118" t="s">
        <v>728</v>
      </c>
      <c r="B107" s="119"/>
      <c r="C107" s="120" t="n">
        <v>123.805625</v>
      </c>
      <c r="D107" s="121" t="n">
        <v>37.406875</v>
      </c>
      <c r="E107" s="137"/>
      <c r="F107" s="122" t="n">
        <v>163.76</v>
      </c>
      <c r="G107" s="123" t="n">
        <v>34.7120340806586</v>
      </c>
      <c r="H107" s="123" t="n">
        <v>11.7129043531168</v>
      </c>
      <c r="I107" s="123" t="n">
        <v>0</v>
      </c>
      <c r="J107" s="123" t="n">
        <v>46.4287143539408</v>
      </c>
    </row>
    <row r="108" customFormat="false" ht="15" hidden="false" customHeight="false" outlineLevel="0" collapsed="false">
      <c r="A108" s="125"/>
      <c r="B108" s="126" t="s">
        <v>728</v>
      </c>
      <c r="C108" s="127" t="n">
        <v>131.026666666667</v>
      </c>
      <c r="D108" s="128" t="n">
        <v>33.6641666666667</v>
      </c>
      <c r="E108" s="135"/>
      <c r="F108" s="129" t="n">
        <v>168.086666666667</v>
      </c>
      <c r="G108" s="123" t="n">
        <v>109.471477435707</v>
      </c>
      <c r="H108" s="123" t="n">
        <v>32.3067729352893</v>
      </c>
      <c r="I108" s="123" t="n">
        <v>0</v>
      </c>
      <c r="J108" s="123" t="n">
        <v>141.774474450831</v>
      </c>
    </row>
    <row r="109" customFormat="false" ht="15" hidden="false" customHeight="false" outlineLevel="0" collapsed="false">
      <c r="A109" s="125"/>
      <c r="B109" s="126" t="s">
        <v>729</v>
      </c>
      <c r="C109" s="127" t="n">
        <v>98.605</v>
      </c>
      <c r="D109" s="128" t="n">
        <v>43.3</v>
      </c>
      <c r="E109" s="135"/>
      <c r="F109" s="129" t="n">
        <v>141.91</v>
      </c>
      <c r="G109" s="123" t="n">
        <v>60.6412778565622</v>
      </c>
      <c r="H109" s="123" t="n">
        <v>20.4730391368792</v>
      </c>
      <c r="I109" s="123" t="n">
        <v>0</v>
      </c>
      <c r="J109" s="123" t="n">
        <v>81.1143169934415</v>
      </c>
    </row>
    <row r="110" customFormat="false" ht="15" hidden="false" customHeight="false" outlineLevel="0" collapsed="false">
      <c r="A110" s="130"/>
      <c r="B110" s="131" t="s">
        <v>730</v>
      </c>
      <c r="C110" s="132" t="n">
        <v>105.68</v>
      </c>
      <c r="D110" s="133" t="n">
        <v>53.97</v>
      </c>
      <c r="E110" s="138"/>
      <c r="F110" s="134" t="n">
        <v>159.65</v>
      </c>
      <c r="G110" s="123" t="n">
        <v>43.7251555155038</v>
      </c>
      <c r="H110" s="123" t="n">
        <v>14.7562960064412</v>
      </c>
      <c r="I110" s="123" t="n">
        <v>0</v>
      </c>
      <c r="J110" s="123" t="n">
        <v>58.481451521945</v>
      </c>
    </row>
    <row r="111" customFormat="false" ht="15" hidden="false" customHeight="false" outlineLevel="0" collapsed="false">
      <c r="A111" s="118" t="s">
        <v>32</v>
      </c>
      <c r="B111" s="119"/>
      <c r="C111" s="120" t="n">
        <v>15.2325</v>
      </c>
      <c r="D111" s="121" t="n">
        <v>22.2725</v>
      </c>
      <c r="E111" s="121" t="n">
        <v>215.875</v>
      </c>
      <c r="F111" s="122" t="n">
        <v>253.38</v>
      </c>
      <c r="G111" s="123" t="n">
        <v>71.844432987348</v>
      </c>
      <c r="H111" s="123" t="n">
        <v>18.267901760277</v>
      </c>
      <c r="I111" s="123" t="n">
        <v>0</v>
      </c>
      <c r="J111" s="123" t="n">
        <v>90.112334747625</v>
      </c>
    </row>
    <row r="112" customFormat="false" ht="15" hidden="false" customHeight="false" outlineLevel="0" collapsed="false">
      <c r="A112" s="125"/>
      <c r="B112" s="126" t="s">
        <v>731</v>
      </c>
      <c r="C112" s="127" t="n">
        <v>6.07</v>
      </c>
      <c r="D112" s="128" t="n">
        <v>24.26</v>
      </c>
      <c r="E112" s="128" t="n">
        <v>364.59</v>
      </c>
      <c r="F112" s="129" t="n">
        <v>394.93</v>
      </c>
      <c r="G112" s="123" t="n">
        <v>64.9269472443081</v>
      </c>
      <c r="H112" s="123" t="n">
        <v>13.4460517090422</v>
      </c>
      <c r="I112" s="123" t="n">
        <v>0</v>
      </c>
      <c r="J112" s="123" t="n">
        <v>78.3729989533503</v>
      </c>
    </row>
    <row r="113" customFormat="false" ht="15" hidden="false" customHeight="false" outlineLevel="0" collapsed="false">
      <c r="A113" s="130"/>
      <c r="B113" s="131" t="s">
        <v>732</v>
      </c>
      <c r="C113" s="132" t="n">
        <v>24.395</v>
      </c>
      <c r="D113" s="133" t="n">
        <v>20.285</v>
      </c>
      <c r="E113" s="133" t="n">
        <v>67.16</v>
      </c>
      <c r="F113" s="134" t="n">
        <v>111.83</v>
      </c>
      <c r="G113" s="123" t="n">
        <v>99.4822806381019</v>
      </c>
      <c r="H113" s="123" t="n">
        <v>19.2911761251044</v>
      </c>
      <c r="I113" s="123" t="n">
        <v>0</v>
      </c>
      <c r="J113" s="123" t="n">
        <v>118.771568803124</v>
      </c>
    </row>
    <row r="114" customFormat="false" ht="15" hidden="false" customHeight="false" outlineLevel="0" collapsed="false">
      <c r="A114" s="118" t="s">
        <v>733</v>
      </c>
      <c r="B114" s="119"/>
      <c r="C114" s="120" t="n">
        <v>86.693947368421</v>
      </c>
      <c r="D114" s="121" t="n">
        <v>21.9534210526316</v>
      </c>
      <c r="E114" s="137"/>
      <c r="F114" s="122" t="n">
        <v>109.700789473684</v>
      </c>
      <c r="G114" s="123" t="n">
        <v>56.6690098425458</v>
      </c>
      <c r="H114" s="123" t="n">
        <v>19.1288115579915</v>
      </c>
      <c r="I114" s="123" t="n">
        <v>0</v>
      </c>
      <c r="J114" s="123" t="n">
        <v>75.7978214005374</v>
      </c>
    </row>
    <row r="115" customFormat="false" ht="15" hidden="false" customHeight="false" outlineLevel="0" collapsed="false">
      <c r="A115" s="125"/>
      <c r="B115" s="126" t="s">
        <v>734</v>
      </c>
      <c r="C115" s="127" t="n">
        <v>98.795</v>
      </c>
      <c r="D115" s="128" t="n">
        <v>34.91</v>
      </c>
      <c r="E115" s="135"/>
      <c r="F115" s="129" t="n">
        <v>133.71</v>
      </c>
      <c r="G115" s="123" t="n">
        <v>47.7616141723322</v>
      </c>
      <c r="H115" s="123" t="n">
        <v>10.0817068416576</v>
      </c>
      <c r="I115" s="123" t="n">
        <v>0</v>
      </c>
      <c r="J115" s="123" t="n">
        <v>57.8395450938244</v>
      </c>
    </row>
    <row r="116" customFormat="false" ht="15" hidden="false" customHeight="false" outlineLevel="0" collapsed="false">
      <c r="A116" s="125"/>
      <c r="B116" s="126" t="s">
        <v>735</v>
      </c>
      <c r="C116" s="127" t="n">
        <v>50.8</v>
      </c>
      <c r="D116" s="128" t="n">
        <v>8.63</v>
      </c>
      <c r="E116" s="135"/>
      <c r="F116" s="129" t="n">
        <v>59.43</v>
      </c>
      <c r="G116" s="123" t="n">
        <v>63.4430106193</v>
      </c>
      <c r="H116" s="123" t="n">
        <v>8.61664981747665</v>
      </c>
      <c r="I116" s="123" t="n">
        <v>0</v>
      </c>
      <c r="J116" s="123" t="n">
        <v>72.0596604367767</v>
      </c>
    </row>
    <row r="117" customFormat="false" ht="15" hidden="false" customHeight="false" outlineLevel="0" collapsed="false">
      <c r="A117" s="125"/>
      <c r="B117" s="126" t="s">
        <v>736</v>
      </c>
      <c r="C117" s="127" t="n">
        <v>61.065</v>
      </c>
      <c r="D117" s="128" t="n">
        <v>15.43</v>
      </c>
      <c r="E117" s="135"/>
      <c r="F117" s="129" t="n">
        <v>76.495</v>
      </c>
      <c r="G117" s="123" t="n">
        <v>121.28633163329</v>
      </c>
      <c r="H117" s="123" t="n">
        <v>16.5536340051786</v>
      </c>
      <c r="I117" s="123" t="n">
        <v>0</v>
      </c>
      <c r="J117" s="123" t="n">
        <v>137.832413798138</v>
      </c>
    </row>
    <row r="118" customFormat="false" ht="15" hidden="false" customHeight="false" outlineLevel="0" collapsed="false">
      <c r="A118" s="125"/>
      <c r="B118" s="126" t="s">
        <v>737</v>
      </c>
      <c r="C118" s="127" t="n">
        <v>72.855</v>
      </c>
      <c r="D118" s="128" t="n">
        <v>20.59</v>
      </c>
      <c r="E118" s="135"/>
      <c r="F118" s="129" t="n">
        <v>105.885</v>
      </c>
      <c r="G118" s="123" t="n">
        <v>14.8997809727269</v>
      </c>
      <c r="H118" s="123" t="n">
        <v>3.67774624111405</v>
      </c>
      <c r="I118" s="123" t="n">
        <v>0</v>
      </c>
      <c r="J118" s="123" t="n">
        <v>24.3093740249407</v>
      </c>
    </row>
    <row r="119" customFormat="false" ht="15" hidden="false" customHeight="false" outlineLevel="0" collapsed="false">
      <c r="A119" s="125"/>
      <c r="B119" s="126" t="s">
        <v>738</v>
      </c>
      <c r="C119" s="127" t="n">
        <v>99.575</v>
      </c>
      <c r="D119" s="128" t="n">
        <v>26.03</v>
      </c>
      <c r="E119" s="135"/>
      <c r="F119" s="129" t="n">
        <v>125.605</v>
      </c>
      <c r="G119" s="136" t="n">
        <v>65.4698848175667</v>
      </c>
      <c r="H119" s="136" t="n">
        <v>16.5788730504948</v>
      </c>
      <c r="I119" s="136" t="n">
        <v>0</v>
      </c>
      <c r="J119" s="136" t="n">
        <v>82.8442846271223</v>
      </c>
    </row>
    <row r="120" customFormat="false" ht="15" hidden="false" customHeight="false" outlineLevel="0" collapsed="false">
      <c r="A120" s="125"/>
      <c r="B120" s="126" t="s">
        <v>739</v>
      </c>
      <c r="C120" s="127" t="n">
        <v>87.765</v>
      </c>
      <c r="D120" s="128" t="n">
        <v>36.62</v>
      </c>
      <c r="E120" s="135"/>
      <c r="F120" s="129" t="n">
        <v>124.385</v>
      </c>
      <c r="G120" s="123" t="n">
        <v>59.0138562652684</v>
      </c>
      <c r="H120" s="123" t="n">
        <v>37.6157166878626</v>
      </c>
      <c r="I120" s="123" t="n">
        <v>52.2587350893413</v>
      </c>
      <c r="J120" s="123" t="n">
        <v>148.888308042472</v>
      </c>
    </row>
    <row r="121" customFormat="false" ht="15" hidden="false" customHeight="false" outlineLevel="0" collapsed="false">
      <c r="A121" s="125"/>
      <c r="B121" s="126" t="s">
        <v>740</v>
      </c>
      <c r="C121" s="127" t="n">
        <v>45.965</v>
      </c>
      <c r="D121" s="128" t="n">
        <v>15.51</v>
      </c>
      <c r="E121" s="135"/>
      <c r="F121" s="129" t="n">
        <v>61.48</v>
      </c>
      <c r="G121" s="136" t="n">
        <v>59.0138562652684</v>
      </c>
      <c r="H121" s="136" t="n">
        <v>37.6157166878626</v>
      </c>
      <c r="I121" s="136" t="n">
        <v>52.2587350893413</v>
      </c>
      <c r="J121" s="136" t="n">
        <v>148.888308042472</v>
      </c>
    </row>
    <row r="122" customFormat="false" ht="15" hidden="false" customHeight="false" outlineLevel="0" collapsed="false">
      <c r="A122" s="125"/>
      <c r="B122" s="126" t="s">
        <v>741</v>
      </c>
      <c r="C122" s="127" t="n">
        <v>144.96</v>
      </c>
      <c r="D122" s="128" t="n">
        <v>42.78</v>
      </c>
      <c r="E122" s="135"/>
      <c r="F122" s="129" t="n">
        <v>187.735</v>
      </c>
      <c r="G122" s="123" t="n">
        <v>241.160469124715</v>
      </c>
      <c r="H122" s="123" t="n">
        <v>39.9114761484348</v>
      </c>
      <c r="I122" s="123" t="n">
        <v>0</v>
      </c>
      <c r="J122" s="123" t="n">
        <v>281.064393432819</v>
      </c>
    </row>
    <row r="123" customFormat="false" ht="15" hidden="false" customHeight="false" outlineLevel="0" collapsed="false">
      <c r="A123" s="125"/>
      <c r="B123" s="126" t="s">
        <v>742</v>
      </c>
      <c r="C123" s="127" t="n">
        <v>80.3</v>
      </c>
      <c r="D123" s="128" t="n">
        <v>27.11</v>
      </c>
      <c r="E123" s="135"/>
      <c r="F123" s="129" t="n">
        <v>107.41</v>
      </c>
      <c r="G123" s="123" t="n">
        <v>279.010292862833</v>
      </c>
      <c r="H123" s="123" t="n">
        <v>46.1039852197151</v>
      </c>
      <c r="I123" s="123" t="n">
        <v>0</v>
      </c>
      <c r="J123" s="123" t="n">
        <v>325.114278082548</v>
      </c>
    </row>
    <row r="124" customFormat="false" ht="15" hidden="false" customHeight="false" outlineLevel="0" collapsed="false">
      <c r="A124" s="125"/>
      <c r="B124" s="126" t="s">
        <v>743</v>
      </c>
      <c r="C124" s="127" t="n">
        <v>57.9</v>
      </c>
      <c r="D124" s="128" t="n">
        <v>19.54</v>
      </c>
      <c r="E124" s="135"/>
      <c r="F124" s="129" t="n">
        <v>77.44</v>
      </c>
      <c r="G124" s="123" t="n">
        <v>382.602662600989</v>
      </c>
      <c r="H124" s="123" t="n">
        <v>8.30324844374722</v>
      </c>
      <c r="I124" s="123" t="n">
        <v>0</v>
      </c>
      <c r="J124" s="123" t="n">
        <v>390.902135124571</v>
      </c>
    </row>
    <row r="125" customFormat="false" ht="15" hidden="false" customHeight="false" outlineLevel="0" collapsed="false">
      <c r="A125" s="125"/>
      <c r="B125" s="126" t="s">
        <v>744</v>
      </c>
      <c r="C125" s="127" t="n">
        <v>95.135</v>
      </c>
      <c r="D125" s="128" t="n">
        <v>24.19</v>
      </c>
      <c r="E125" s="135"/>
      <c r="F125" s="129" t="n">
        <v>119.325</v>
      </c>
      <c r="G125" s="123" t="n">
        <v>263.181635529414</v>
      </c>
      <c r="H125" s="123" t="n">
        <v>10.1874326062892</v>
      </c>
      <c r="I125" s="123" t="n">
        <v>0</v>
      </c>
      <c r="J125" s="123" t="n">
        <v>273.369068135703</v>
      </c>
    </row>
    <row r="126" customFormat="false" ht="15" hidden="false" customHeight="false" outlineLevel="0" collapsed="false">
      <c r="A126" s="125"/>
      <c r="B126" s="126" t="s">
        <v>745</v>
      </c>
      <c r="C126" s="127" t="n">
        <v>85.975</v>
      </c>
      <c r="D126" s="128" t="n">
        <v>17.805</v>
      </c>
      <c r="E126" s="135"/>
      <c r="F126" s="129" t="n">
        <v>103.78</v>
      </c>
      <c r="G126" s="123" t="n">
        <v>203.75242804595</v>
      </c>
      <c r="H126" s="123" t="n">
        <v>11.1276367274775</v>
      </c>
      <c r="I126" s="123" t="n">
        <v>0</v>
      </c>
      <c r="J126" s="123" t="n">
        <v>214.883840693593</v>
      </c>
    </row>
    <row r="127" customFormat="false" ht="15" hidden="false" customHeight="false" outlineLevel="0" collapsed="false">
      <c r="A127" s="125"/>
      <c r="B127" s="126" t="s">
        <v>746</v>
      </c>
      <c r="C127" s="127" t="n">
        <v>131.7325</v>
      </c>
      <c r="D127" s="128" t="n">
        <v>25.545</v>
      </c>
      <c r="E127" s="135"/>
      <c r="F127" s="129" t="n">
        <v>157.275</v>
      </c>
      <c r="G127" s="123" t="n">
        <v>441.461706139475</v>
      </c>
      <c r="H127" s="123" t="n">
        <v>7.54428849049884</v>
      </c>
      <c r="I127" s="123" t="n">
        <v>0</v>
      </c>
      <c r="J127" s="123" t="n">
        <v>449.005994629974</v>
      </c>
    </row>
    <row r="128" customFormat="false" ht="15" hidden="false" customHeight="false" outlineLevel="0" collapsed="false">
      <c r="A128" s="125"/>
      <c r="B128" s="126" t="s">
        <v>747</v>
      </c>
      <c r="C128" s="127" t="n">
        <v>75.04</v>
      </c>
      <c r="D128" s="128" t="n">
        <v>25.33</v>
      </c>
      <c r="E128" s="135"/>
      <c r="F128" s="129" t="n">
        <v>100.37</v>
      </c>
      <c r="G128" s="123" t="n">
        <v>546.466270019496</v>
      </c>
      <c r="H128" s="123" t="n">
        <v>43.1436638100299</v>
      </c>
      <c r="I128" s="123" t="n">
        <v>0</v>
      </c>
      <c r="J128" s="123" t="n">
        <v>589.609933829526</v>
      </c>
    </row>
    <row r="129" customFormat="false" ht="15" hidden="false" customHeight="false" outlineLevel="0" collapsed="false">
      <c r="A129" s="125"/>
      <c r="B129" s="126" t="s">
        <v>748</v>
      </c>
      <c r="C129" s="127" t="n">
        <v>63.245</v>
      </c>
      <c r="D129" s="128" t="n">
        <v>13.35</v>
      </c>
      <c r="E129" s="135"/>
      <c r="F129" s="129" t="n">
        <v>76.59</v>
      </c>
      <c r="G129" s="123" t="n">
        <v>417.008847148249</v>
      </c>
      <c r="H129" s="123" t="n">
        <v>26.5522706031971</v>
      </c>
      <c r="I129" s="123" t="n">
        <v>0</v>
      </c>
      <c r="J129" s="123" t="n">
        <v>443.561117751446</v>
      </c>
    </row>
    <row r="130" customFormat="false" ht="15" hidden="false" customHeight="false" outlineLevel="0" collapsed="false">
      <c r="A130" s="125"/>
      <c r="B130" s="126" t="s">
        <v>749</v>
      </c>
      <c r="C130" s="127" t="n">
        <v>84.01</v>
      </c>
      <c r="D130" s="128" t="n">
        <v>11.41</v>
      </c>
      <c r="E130" s="135"/>
      <c r="F130" s="129" t="n">
        <v>95.42</v>
      </c>
      <c r="G130" s="123" t="n">
        <v>149.138462753431</v>
      </c>
      <c r="H130" s="123" t="n">
        <v>27.0733475860244</v>
      </c>
      <c r="I130" s="123" t="n">
        <v>0</v>
      </c>
      <c r="J130" s="123" t="n">
        <v>180.229389395457</v>
      </c>
    </row>
    <row r="131" customFormat="false" ht="15" hidden="false" customHeight="false" outlineLevel="0" collapsed="false">
      <c r="A131" s="125"/>
      <c r="B131" s="126" t="s">
        <v>750</v>
      </c>
      <c r="C131" s="127" t="n">
        <v>160.605</v>
      </c>
      <c r="D131" s="128" t="n">
        <v>21.92</v>
      </c>
      <c r="E131" s="135"/>
      <c r="F131" s="129" t="n">
        <v>182.515</v>
      </c>
      <c r="G131" s="123" t="n">
        <v>281.57414265515</v>
      </c>
      <c r="H131" s="123" t="n">
        <v>22.3723269800829</v>
      </c>
      <c r="I131" s="123" t="n">
        <v>0</v>
      </c>
      <c r="J131" s="123" t="n">
        <v>303.942693715067</v>
      </c>
    </row>
    <row r="132" customFormat="false" ht="15" hidden="false" customHeight="false" outlineLevel="0" collapsed="false">
      <c r="A132" s="130"/>
      <c r="B132" s="131" t="s">
        <v>661</v>
      </c>
      <c r="C132" s="132" t="n">
        <v>19.73</v>
      </c>
      <c r="D132" s="133" t="n">
        <v>4.87</v>
      </c>
      <c r="E132" s="138"/>
      <c r="F132" s="134" t="n">
        <v>32.19</v>
      </c>
      <c r="G132" s="123" t="n">
        <v>105.012115720352</v>
      </c>
      <c r="H132" s="123" t="n">
        <v>11.8186301177484</v>
      </c>
      <c r="I132" s="123" t="n">
        <v>0</v>
      </c>
      <c r="J132" s="123" t="n">
        <v>116.826969917935</v>
      </c>
    </row>
    <row r="133" customFormat="false" ht="15" hidden="false" customHeight="false" outlineLevel="0" collapsed="false">
      <c r="A133" s="118" t="s">
        <v>751</v>
      </c>
      <c r="B133" s="119"/>
      <c r="C133" s="120" t="n">
        <v>78.145</v>
      </c>
      <c r="D133" s="121" t="n">
        <v>49.81</v>
      </c>
      <c r="E133" s="121" t="n">
        <v>69.2</v>
      </c>
      <c r="F133" s="122" t="n">
        <v>197.155</v>
      </c>
      <c r="G133" s="123" t="n">
        <v>202.695170399634</v>
      </c>
      <c r="H133" s="123" t="n">
        <v>4.31210082890374</v>
      </c>
      <c r="I133" s="123" t="n">
        <v>0</v>
      </c>
      <c r="J133" s="123" t="n">
        <v>207.007271228537</v>
      </c>
    </row>
    <row r="134" customFormat="false" ht="15" hidden="false" customHeight="false" outlineLevel="0" collapsed="false">
      <c r="A134" s="130"/>
      <c r="B134" s="131" t="s">
        <v>752</v>
      </c>
      <c r="C134" s="132" t="n">
        <v>78.145</v>
      </c>
      <c r="D134" s="133" t="n">
        <v>49.81</v>
      </c>
      <c r="E134" s="133" t="n">
        <v>69.2</v>
      </c>
      <c r="F134" s="134" t="n">
        <v>197.155</v>
      </c>
      <c r="G134" s="123" t="n">
        <v>346.803163512691</v>
      </c>
      <c r="H134" s="123" t="n">
        <v>40.7346267444952</v>
      </c>
      <c r="I134" s="123" t="n">
        <v>0</v>
      </c>
      <c r="J134" s="123" t="n">
        <v>387.537790257186</v>
      </c>
    </row>
    <row r="135" customFormat="false" ht="15" hidden="false" customHeight="false" outlineLevel="0" collapsed="false">
      <c r="A135" s="118" t="s">
        <v>753</v>
      </c>
      <c r="B135" s="119"/>
      <c r="C135" s="120" t="n">
        <v>331.48875</v>
      </c>
      <c r="D135" s="121" t="n">
        <v>31.221</v>
      </c>
      <c r="E135" s="137"/>
      <c r="F135" s="122" t="n">
        <v>363.77225</v>
      </c>
      <c r="G135" s="123" t="n">
        <v>181.13844217528</v>
      </c>
      <c r="H135" s="123" t="n">
        <v>20.8355274727591</v>
      </c>
      <c r="I135" s="123" t="n">
        <v>0</v>
      </c>
      <c r="J135" s="123" t="n">
        <v>201.970193727874</v>
      </c>
    </row>
    <row r="136" customFormat="false" ht="15" hidden="false" customHeight="false" outlineLevel="0" collapsed="false">
      <c r="A136" s="125"/>
      <c r="B136" s="126" t="s">
        <v>754</v>
      </c>
      <c r="C136" s="127" t="n">
        <v>319.34</v>
      </c>
      <c r="D136" s="128" t="n">
        <v>52.85</v>
      </c>
      <c r="E136" s="135"/>
      <c r="F136" s="129" t="n">
        <v>372.18</v>
      </c>
      <c r="G136" s="123" t="n">
        <v>129.132693737022</v>
      </c>
      <c r="H136" s="123" t="n">
        <v>27.6548392914982</v>
      </c>
      <c r="I136" s="123" t="n">
        <v>0</v>
      </c>
      <c r="J136" s="123" t="n">
        <v>156.78753302852</v>
      </c>
    </row>
    <row r="137" customFormat="false" ht="15" hidden="false" customHeight="false" outlineLevel="0" collapsed="false">
      <c r="A137" s="125"/>
      <c r="B137" s="126" t="s">
        <v>755</v>
      </c>
      <c r="C137" s="127" t="n">
        <v>369.46</v>
      </c>
      <c r="D137" s="128" t="n">
        <v>61.05</v>
      </c>
      <c r="E137" s="135"/>
      <c r="F137" s="129" t="n">
        <v>430.51</v>
      </c>
      <c r="G137" s="123" t="n">
        <v>107.572189592503</v>
      </c>
      <c r="H137" s="123" t="n">
        <v>20.2842431286085</v>
      </c>
      <c r="I137" s="123" t="n">
        <v>0</v>
      </c>
      <c r="J137" s="123" t="n">
        <v>127.856432721112</v>
      </c>
    </row>
    <row r="138" customFormat="false" ht="15" hidden="false" customHeight="false" outlineLevel="0" collapsed="false">
      <c r="A138" s="125"/>
      <c r="B138" s="126" t="s">
        <v>756</v>
      </c>
      <c r="C138" s="127" t="n">
        <v>506.635</v>
      </c>
      <c r="D138" s="128" t="n">
        <v>10.995</v>
      </c>
      <c r="E138" s="135"/>
      <c r="F138" s="129" t="n">
        <v>517.625</v>
      </c>
      <c r="G138" s="136" t="n">
        <v>250.335011146631</v>
      </c>
      <c r="H138" s="136" t="n">
        <v>23.5776006968833</v>
      </c>
      <c r="I138" s="136" t="n">
        <v>0</v>
      </c>
      <c r="J138" s="136" t="n">
        <v>274.714994878665</v>
      </c>
    </row>
    <row r="139" customFormat="false" ht="15" hidden="false" customHeight="false" outlineLevel="0" collapsed="false">
      <c r="A139" s="125"/>
      <c r="B139" s="126" t="s">
        <v>757</v>
      </c>
      <c r="C139" s="127" t="n">
        <v>348.5</v>
      </c>
      <c r="D139" s="128" t="n">
        <v>13.49</v>
      </c>
      <c r="E139" s="135"/>
      <c r="F139" s="129" t="n">
        <v>361.99</v>
      </c>
      <c r="G139" s="123" t="n">
        <v>98.9492465747509</v>
      </c>
      <c r="H139" s="123" t="n">
        <v>25.4226411537105</v>
      </c>
      <c r="I139" s="123" t="n">
        <v>0</v>
      </c>
      <c r="J139" s="123" t="n">
        <v>126.936366840806</v>
      </c>
    </row>
    <row r="140" customFormat="false" ht="15" hidden="false" customHeight="false" outlineLevel="0" collapsed="false">
      <c r="A140" s="125"/>
      <c r="B140" s="126" t="s">
        <v>758</v>
      </c>
      <c r="C140" s="127" t="n">
        <v>269.805</v>
      </c>
      <c r="D140" s="128" t="n">
        <v>14.735</v>
      </c>
      <c r="E140" s="135"/>
      <c r="F140" s="129" t="n">
        <v>284.545</v>
      </c>
      <c r="G140" s="123" t="n">
        <v>74.4649215821459</v>
      </c>
      <c r="H140" s="123" t="n">
        <v>32.6994686324925</v>
      </c>
      <c r="I140" s="123" t="n">
        <v>0</v>
      </c>
      <c r="J140" s="123" t="n">
        <v>107.168166134804</v>
      </c>
    </row>
    <row r="141" customFormat="false" ht="15" hidden="false" customHeight="false" outlineLevel="0" collapsed="false">
      <c r="A141" s="125"/>
      <c r="B141" s="126" t="s">
        <v>759</v>
      </c>
      <c r="C141" s="127" t="n">
        <v>584.575</v>
      </c>
      <c r="D141" s="128" t="n">
        <v>9.99</v>
      </c>
      <c r="E141" s="135"/>
      <c r="F141" s="129" t="n">
        <v>594.565</v>
      </c>
      <c r="G141" s="123" t="n">
        <v>79.8078486162079</v>
      </c>
      <c r="H141" s="123" t="n">
        <v>40.7572822654877</v>
      </c>
      <c r="I141" s="123" t="n">
        <v>0</v>
      </c>
      <c r="J141" s="123" t="n">
        <v>120.565130881696</v>
      </c>
    </row>
    <row r="142" customFormat="false" ht="15" hidden="false" customHeight="false" outlineLevel="0" collapsed="false">
      <c r="A142" s="125"/>
      <c r="B142" s="126" t="s">
        <v>760</v>
      </c>
      <c r="C142" s="127" t="n">
        <v>723.62</v>
      </c>
      <c r="D142" s="128" t="n">
        <v>57.13</v>
      </c>
      <c r="E142" s="135"/>
      <c r="F142" s="129" t="n">
        <v>780.75</v>
      </c>
      <c r="G142" s="136" t="n">
        <v>93.4960312058574</v>
      </c>
      <c r="H142" s="136" t="n">
        <v>28.2490747275304</v>
      </c>
      <c r="I142" s="136" t="n">
        <v>0</v>
      </c>
      <c r="J142" s="136" t="n">
        <v>123.668937257667</v>
      </c>
    </row>
    <row r="143" customFormat="false" ht="15" hidden="false" customHeight="false" outlineLevel="0" collapsed="false">
      <c r="A143" s="125"/>
      <c r="B143" s="126" t="s">
        <v>761</v>
      </c>
      <c r="C143" s="127" t="n">
        <v>552.195</v>
      </c>
      <c r="D143" s="128" t="n">
        <v>35.16</v>
      </c>
      <c r="E143" s="135"/>
      <c r="F143" s="129" t="n">
        <v>587.355</v>
      </c>
      <c r="G143" s="123" t="n">
        <v>66.9332194921985</v>
      </c>
      <c r="H143" s="123" t="n">
        <v>11.3579678575678</v>
      </c>
      <c r="I143" s="123" t="n">
        <v>0</v>
      </c>
      <c r="J143" s="123" t="n">
        <v>78.2911873497663</v>
      </c>
    </row>
    <row r="144" customFormat="false" ht="15" hidden="false" customHeight="false" outlineLevel="0" collapsed="false">
      <c r="A144" s="125"/>
      <c r="B144" s="126" t="s">
        <v>762</v>
      </c>
      <c r="C144" s="127" t="n">
        <v>197.48625</v>
      </c>
      <c r="D144" s="128" t="n">
        <v>35.85</v>
      </c>
      <c r="E144" s="135"/>
      <c r="F144" s="129" t="n">
        <v>238.65625</v>
      </c>
      <c r="G144" s="136" t="n">
        <v>66.9332194921985</v>
      </c>
      <c r="H144" s="136" t="n">
        <v>11.3579678575678</v>
      </c>
      <c r="I144" s="136" t="n">
        <v>0</v>
      </c>
      <c r="J144" s="136" t="n">
        <v>78.2911873497663</v>
      </c>
    </row>
    <row r="145" customFormat="false" ht="15" hidden="false" customHeight="false" outlineLevel="0" collapsed="false">
      <c r="A145" s="125"/>
      <c r="B145" s="126" t="s">
        <v>763</v>
      </c>
      <c r="C145" s="127" t="n">
        <v>372.855</v>
      </c>
      <c r="D145" s="128" t="n">
        <v>29.625</v>
      </c>
      <c r="E145" s="135"/>
      <c r="F145" s="129" t="n">
        <v>402.475</v>
      </c>
      <c r="G145" s="123" t="n">
        <v>26.0142019796255</v>
      </c>
      <c r="H145" s="123" t="n">
        <v>24.9286249320687</v>
      </c>
      <c r="I145" s="123" t="n">
        <v>2.00123768766986</v>
      </c>
      <c r="J145" s="123" t="n">
        <v>53.9937704053494</v>
      </c>
    </row>
    <row r="146" customFormat="false" ht="15" hidden="false" customHeight="false" outlineLevel="0" collapsed="false">
      <c r="A146" s="125"/>
      <c r="B146" s="126" t="s">
        <v>764</v>
      </c>
      <c r="C146" s="127" t="n">
        <v>139.055</v>
      </c>
      <c r="D146" s="128" t="n">
        <v>15.65</v>
      </c>
      <c r="E146" s="135"/>
      <c r="F146" s="129" t="n">
        <v>154.7</v>
      </c>
      <c r="G146" s="123" t="n">
        <v>75.1106039304319</v>
      </c>
      <c r="H146" s="123" t="n">
        <v>3.39077630854252</v>
      </c>
      <c r="I146" s="123" t="n">
        <v>56.5028693552676</v>
      </c>
      <c r="J146" s="123" t="n">
        <v>135.004249594242</v>
      </c>
    </row>
    <row r="147" customFormat="false" ht="15" hidden="false" customHeight="false" outlineLevel="0" collapsed="false">
      <c r="A147" s="125"/>
      <c r="B147" s="126" t="s">
        <v>765</v>
      </c>
      <c r="C147" s="127" t="n">
        <v>268.405</v>
      </c>
      <c r="D147" s="128" t="n">
        <v>5.71</v>
      </c>
      <c r="E147" s="135"/>
      <c r="F147" s="129" t="n">
        <v>274.115</v>
      </c>
      <c r="G147" s="123" t="n">
        <v>39.2796388407554</v>
      </c>
      <c r="H147" s="123" t="n">
        <v>12.3472589409065</v>
      </c>
      <c r="I147" s="123" t="n">
        <v>23.8940228067451</v>
      </c>
      <c r="J147" s="123" t="n">
        <v>75.5196619483518</v>
      </c>
    </row>
    <row r="148" customFormat="false" ht="15" hidden="false" customHeight="false" outlineLevel="0" collapsed="false">
      <c r="A148" s="125"/>
      <c r="B148" s="126" t="s">
        <v>766</v>
      </c>
      <c r="C148" s="127" t="n">
        <v>459.23</v>
      </c>
      <c r="D148" s="128" t="n">
        <v>53.94</v>
      </c>
      <c r="E148" s="135"/>
      <c r="F148" s="129" t="n">
        <v>513.17</v>
      </c>
      <c r="G148" s="136" t="n">
        <v>40.8296540686582</v>
      </c>
      <c r="H148" s="136" t="n">
        <v>15.0483004992333</v>
      </c>
      <c r="I148" s="136" t="n">
        <v>26.0372350926345</v>
      </c>
      <c r="J148" s="136" t="n">
        <v>78.2584627083327</v>
      </c>
    </row>
    <row r="149" customFormat="false" ht="15" hidden="false" customHeight="false" outlineLevel="0" collapsed="false">
      <c r="A149" s="125"/>
      <c r="B149" s="126" t="s">
        <v>767</v>
      </c>
      <c r="C149" s="127" t="n">
        <v>239.86</v>
      </c>
      <c r="D149" s="128" t="n">
        <v>27.59</v>
      </c>
      <c r="E149" s="135"/>
      <c r="F149" s="129" t="n">
        <v>267.445</v>
      </c>
      <c r="G149" s="123" t="n">
        <v>4.58396708081361</v>
      </c>
      <c r="H149" s="123" t="n">
        <v>18.3207646425928</v>
      </c>
      <c r="I149" s="123" t="n">
        <v>275.332546621719</v>
      </c>
      <c r="J149" s="123" t="n">
        <v>298.244830185456</v>
      </c>
    </row>
    <row r="150" customFormat="false" ht="15" hidden="false" customHeight="false" outlineLevel="0" collapsed="false">
      <c r="A150" s="125"/>
      <c r="B150" s="126" t="s">
        <v>768</v>
      </c>
      <c r="C150" s="127" t="n">
        <v>170.995</v>
      </c>
      <c r="D150" s="128" t="n">
        <v>36.62</v>
      </c>
      <c r="E150" s="135"/>
      <c r="F150" s="129" t="n">
        <v>207.615</v>
      </c>
      <c r="G150" s="123" t="n">
        <v>18.422714487059</v>
      </c>
      <c r="H150" s="123" t="n">
        <v>15.318908111088</v>
      </c>
      <c r="I150" s="123" t="n">
        <v>50.7181596618521</v>
      </c>
      <c r="J150" s="123" t="n">
        <v>84.4522304196682</v>
      </c>
    </row>
    <row r="151" customFormat="false" ht="15" hidden="false" customHeight="false" outlineLevel="0" collapsed="false">
      <c r="A151" s="130"/>
      <c r="B151" s="131" t="s">
        <v>769</v>
      </c>
      <c r="C151" s="132" t="n">
        <v>142.445</v>
      </c>
      <c r="D151" s="133" t="n">
        <v>26.86</v>
      </c>
      <c r="E151" s="138"/>
      <c r="F151" s="134" t="n">
        <v>169.305</v>
      </c>
      <c r="G151" s="136" t="n">
        <v>11.5033407839363</v>
      </c>
      <c r="H151" s="136" t="n">
        <v>16.8198363768404</v>
      </c>
      <c r="I151" s="136" t="n">
        <v>163.025353141785</v>
      </c>
      <c r="J151" s="136" t="n">
        <v>191.348530302562</v>
      </c>
    </row>
    <row r="152" customFormat="false" ht="15" hidden="false" customHeight="false" outlineLevel="0" collapsed="false">
      <c r="A152" s="118" t="s">
        <v>770</v>
      </c>
      <c r="B152" s="119"/>
      <c r="C152" s="120" t="n">
        <v>143.521666666667</v>
      </c>
      <c r="D152" s="121" t="n">
        <v>96.6633333333333</v>
      </c>
      <c r="E152" s="137"/>
      <c r="F152" s="122" t="n">
        <v>240.185</v>
      </c>
      <c r="G152" s="123" t="n">
        <v>98.8951250523799</v>
      </c>
      <c r="H152" s="123" t="n">
        <v>140.660578002033</v>
      </c>
      <c r="I152" s="123" t="n">
        <v>0</v>
      </c>
      <c r="J152" s="123" t="n">
        <v>239.555703054413</v>
      </c>
    </row>
    <row r="153" customFormat="false" ht="15" hidden="false" customHeight="false" outlineLevel="0" collapsed="false">
      <c r="A153" s="125"/>
      <c r="B153" s="126" t="s">
        <v>771</v>
      </c>
      <c r="C153" s="127" t="n">
        <v>130.955</v>
      </c>
      <c r="D153" s="128" t="n">
        <v>186.26</v>
      </c>
      <c r="E153" s="135"/>
      <c r="F153" s="129" t="n">
        <v>317.215</v>
      </c>
      <c r="G153" s="123" t="n">
        <v>113.130344075994</v>
      </c>
      <c r="H153" s="123" t="n">
        <v>39.1676198758481</v>
      </c>
      <c r="I153" s="123" t="n">
        <v>0</v>
      </c>
      <c r="J153" s="123" t="n">
        <v>152.297963951842</v>
      </c>
    </row>
    <row r="154" customFormat="false" ht="15" hidden="false" customHeight="false" outlineLevel="0" collapsed="false">
      <c r="A154" s="130"/>
      <c r="B154" s="131" t="s">
        <v>772</v>
      </c>
      <c r="C154" s="132" t="n">
        <v>149.805</v>
      </c>
      <c r="D154" s="133" t="n">
        <v>51.865</v>
      </c>
      <c r="E154" s="138"/>
      <c r="F154" s="134" t="n">
        <v>201.67</v>
      </c>
      <c r="G154" s="136" t="n">
        <v>108.385271068123</v>
      </c>
      <c r="H154" s="136" t="n">
        <v>72.9986059179099</v>
      </c>
      <c r="I154" s="136" t="n">
        <v>0</v>
      </c>
      <c r="J154" s="136" t="n">
        <v>181.383876986032</v>
      </c>
    </row>
    <row r="155" customFormat="false" ht="15.75" hidden="false" customHeight="false" outlineLevel="0" collapsed="false">
      <c r="A155" s="139" t="s">
        <v>773</v>
      </c>
      <c r="B155" s="140"/>
      <c r="C155" s="141" t="n">
        <v>81.1437336814621</v>
      </c>
      <c r="D155" s="142" t="n">
        <v>17.3883028720627</v>
      </c>
      <c r="E155" s="142" t="n">
        <v>45.2486122448979</v>
      </c>
      <c r="F155" s="143" t="n">
        <v>124.739425587467</v>
      </c>
      <c r="G155" s="144" t="n">
        <v>61.2784520609768</v>
      </c>
      <c r="H155" s="144" t="n">
        <v>13.1313686913924</v>
      </c>
      <c r="I155" s="144" t="n">
        <v>34.1710294865093</v>
      </c>
      <c r="J155" s="144" t="n">
        <v>94.2012224995962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W74:Y74 A1"/>
    </sheetView>
  </sheetViews>
  <sheetFormatPr defaultRowHeight="12.8" zeroHeight="false" outlineLevelRow="0" outlineLevelCol="0"/>
  <cols>
    <col collapsed="false" customWidth="true" hidden="false" outlineLevel="0" max="1025" min="1" style="0" width="10.8"/>
  </cols>
  <sheetData>
    <row r="1" customFormat="false" ht="12.8" hidden="false" customHeight="false" outlineLevel="0" collapsed="false">
      <c r="A1" s="0" t="s">
        <v>774</v>
      </c>
      <c r="B1" s="0" t="s">
        <v>624</v>
      </c>
      <c r="C1" s="0" t="s">
        <v>775</v>
      </c>
      <c r="D1" s="0" t="s">
        <v>564</v>
      </c>
      <c r="E1" s="0" t="s">
        <v>776</v>
      </c>
      <c r="F1" s="0" t="s">
        <v>777</v>
      </c>
      <c r="G1" s="0" t="s">
        <v>778</v>
      </c>
      <c r="H1" s="0" t="s">
        <v>779</v>
      </c>
      <c r="I1" s="0" t="s">
        <v>780</v>
      </c>
    </row>
    <row r="2" customFormat="false" ht="12.8" hidden="false" customHeight="false" outlineLevel="0" collapsed="false">
      <c r="A2" s="0" t="n">
        <v>1</v>
      </c>
      <c r="B2" s="0" t="s">
        <v>33</v>
      </c>
      <c r="C2" s="0" t="s">
        <v>781</v>
      </c>
      <c r="D2" s="0" t="s">
        <v>724</v>
      </c>
      <c r="E2" s="0" t="n">
        <v>44.53</v>
      </c>
      <c r="F2" s="0" t="n">
        <v>7.2</v>
      </c>
      <c r="G2" s="0" t="n">
        <v>9.33</v>
      </c>
      <c r="H2" s="0" t="n">
        <v>61.06</v>
      </c>
      <c r="I2" s="0" t="s">
        <v>782</v>
      </c>
    </row>
    <row r="3" customFormat="false" ht="12.8" hidden="false" customHeight="false" outlineLevel="0" collapsed="false">
      <c r="A3" s="0" t="n">
        <v>2</v>
      </c>
      <c r="B3" s="0" t="s">
        <v>33</v>
      </c>
      <c r="C3" s="0" t="s">
        <v>783</v>
      </c>
      <c r="D3" s="0" t="s">
        <v>698</v>
      </c>
      <c r="E3" s="0" t="n">
        <v>45.67</v>
      </c>
      <c r="F3" s="0" t="n">
        <v>14.74</v>
      </c>
      <c r="G3" s="0" t="n">
        <v>9.33</v>
      </c>
      <c r="H3" s="0" t="n">
        <v>69.74</v>
      </c>
      <c r="I3" s="0" t="s">
        <v>782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">
        <v>784</v>
      </c>
      <c r="D4" s="0" t="s">
        <v>723</v>
      </c>
      <c r="E4" s="0" t="n">
        <v>31.1</v>
      </c>
      <c r="F4" s="0" t="n">
        <v>16</v>
      </c>
      <c r="G4" s="0" t="n">
        <v>9.33</v>
      </c>
      <c r="H4" s="0" t="n">
        <v>56.42</v>
      </c>
      <c r="I4" s="0" t="s">
        <v>782</v>
      </c>
    </row>
    <row r="5" customFormat="false" ht="12.8" hidden="false" customHeight="false" outlineLevel="0" collapsed="false">
      <c r="A5" s="0" t="n">
        <v>4</v>
      </c>
      <c r="B5" s="0" t="s">
        <v>33</v>
      </c>
      <c r="C5" s="0" t="s">
        <v>785</v>
      </c>
      <c r="D5" s="0" t="s">
        <v>698</v>
      </c>
      <c r="E5" s="0" t="n">
        <v>31.84</v>
      </c>
      <c r="F5" s="0" t="n">
        <v>8.8</v>
      </c>
      <c r="G5" s="0" t="n">
        <v>9.33</v>
      </c>
      <c r="H5" s="0" t="n">
        <v>49.97</v>
      </c>
      <c r="I5" s="0" t="s">
        <v>782</v>
      </c>
    </row>
    <row r="6" customFormat="false" ht="12.8" hidden="false" customHeight="false" outlineLevel="0" collapsed="false">
      <c r="A6" s="0" t="n">
        <v>5</v>
      </c>
      <c r="B6" s="0" t="s">
        <v>33</v>
      </c>
      <c r="C6" s="0" t="s">
        <v>786</v>
      </c>
      <c r="D6" s="0" t="s">
        <v>698</v>
      </c>
      <c r="E6" s="0" t="n">
        <v>43.09</v>
      </c>
      <c r="F6" s="0" t="n">
        <v>29.79</v>
      </c>
      <c r="G6" s="0" t="n">
        <v>8.77</v>
      </c>
      <c r="H6" s="0" t="n">
        <v>81.65</v>
      </c>
      <c r="I6" s="0" t="s">
        <v>782</v>
      </c>
    </row>
    <row r="7" customFormat="false" ht="12.8" hidden="false" customHeight="false" outlineLevel="0" collapsed="false">
      <c r="A7" s="0" t="n">
        <v>6</v>
      </c>
      <c r="B7" s="0" t="s">
        <v>33</v>
      </c>
      <c r="C7" s="0" t="s">
        <v>787</v>
      </c>
      <c r="D7" s="0" t="s">
        <v>716</v>
      </c>
      <c r="E7" s="0" t="n">
        <v>23.88</v>
      </c>
      <c r="F7" s="0" t="n">
        <v>16.5</v>
      </c>
      <c r="G7" s="0" t="n">
        <v>9.33</v>
      </c>
      <c r="H7" s="0" t="n">
        <v>49.71</v>
      </c>
      <c r="I7" s="0" t="s">
        <v>782</v>
      </c>
    </row>
    <row r="8" customFormat="false" ht="12.8" hidden="false" customHeight="false" outlineLevel="0" collapsed="false">
      <c r="A8" s="0" t="n">
        <v>7</v>
      </c>
      <c r="B8" s="0" t="s">
        <v>33</v>
      </c>
      <c r="C8" s="0" t="s">
        <v>788</v>
      </c>
      <c r="D8" s="0" t="s">
        <v>725</v>
      </c>
      <c r="E8" s="0" t="n">
        <v>14.61</v>
      </c>
      <c r="F8" s="0" t="n">
        <v>10.42</v>
      </c>
      <c r="G8" s="0" t="n">
        <v>7.9</v>
      </c>
      <c r="H8" s="0" t="n">
        <v>32.93</v>
      </c>
      <c r="I8" s="0" t="s">
        <v>782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788</v>
      </c>
      <c r="D9" s="0" t="s">
        <v>719</v>
      </c>
      <c r="E9" s="0" t="n">
        <v>12.2</v>
      </c>
      <c r="F9" s="0" t="n">
        <v>8.95</v>
      </c>
      <c r="G9" s="0" t="n">
        <v>7.9</v>
      </c>
      <c r="H9" s="0" t="n">
        <v>29.05</v>
      </c>
      <c r="I9" s="0" t="s">
        <v>782</v>
      </c>
    </row>
    <row r="10" customFormat="false" ht="12.8" hidden="false" customHeight="false" outlineLevel="0" collapsed="false">
      <c r="A10" s="0" t="n">
        <v>9</v>
      </c>
      <c r="B10" s="0" t="s">
        <v>33</v>
      </c>
      <c r="C10" s="0" t="s">
        <v>789</v>
      </c>
      <c r="D10" s="0" t="s">
        <v>698</v>
      </c>
      <c r="E10" s="0" t="n">
        <v>39.72</v>
      </c>
      <c r="F10" s="0" t="n">
        <v>13.71</v>
      </c>
      <c r="G10" s="0" t="n">
        <v>9.33</v>
      </c>
      <c r="H10" s="0" t="n">
        <v>62.76</v>
      </c>
      <c r="I10" s="0" t="s">
        <v>782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790</v>
      </c>
      <c r="D11" s="0" t="s">
        <v>726</v>
      </c>
      <c r="E11" s="0" t="n">
        <v>33.91</v>
      </c>
      <c r="F11" s="0" t="n">
        <v>19.35</v>
      </c>
      <c r="G11" s="0" t="n">
        <v>9.33</v>
      </c>
      <c r="H11" s="0" t="n">
        <v>62.59</v>
      </c>
      <c r="I11" s="0" t="s">
        <v>782</v>
      </c>
    </row>
    <row r="12" customFormat="false" ht="12.8" hidden="false" customHeight="false" outlineLevel="0" collapsed="false">
      <c r="A12" s="0" t="n">
        <v>11</v>
      </c>
      <c r="B12" s="0" t="s">
        <v>33</v>
      </c>
      <c r="C12" s="0" t="s">
        <v>791</v>
      </c>
      <c r="D12" s="0" t="s">
        <v>698</v>
      </c>
      <c r="E12" s="0" t="n">
        <v>49.07</v>
      </c>
      <c r="F12" s="0" t="n">
        <v>19.84</v>
      </c>
      <c r="G12" s="0" t="n">
        <v>9.33</v>
      </c>
      <c r="H12" s="0" t="n">
        <v>78.24</v>
      </c>
      <c r="I12" s="0" t="s">
        <v>782</v>
      </c>
    </row>
    <row r="13" customFormat="false" ht="12.8" hidden="false" customHeight="false" outlineLevel="0" collapsed="false">
      <c r="A13" s="0" t="n">
        <v>12</v>
      </c>
      <c r="B13" s="0" t="s">
        <v>33</v>
      </c>
      <c r="C13" s="0" t="s">
        <v>791</v>
      </c>
      <c r="D13" s="0" t="s">
        <v>698</v>
      </c>
      <c r="E13" s="0" t="n">
        <v>33.11</v>
      </c>
      <c r="F13" s="0" t="n">
        <v>15.4</v>
      </c>
      <c r="G13" s="0" t="n">
        <v>9.33</v>
      </c>
      <c r="H13" s="0" t="n">
        <v>57.83</v>
      </c>
      <c r="I13" s="0" t="s">
        <v>782</v>
      </c>
    </row>
    <row r="14" customFormat="false" ht="12.8" hidden="false" customHeight="false" outlineLevel="0" collapsed="false">
      <c r="A14" s="0" t="n">
        <v>13</v>
      </c>
      <c r="B14" s="0" t="s">
        <v>33</v>
      </c>
      <c r="C14" s="0" t="s">
        <v>792</v>
      </c>
      <c r="D14" s="0" t="s">
        <v>717</v>
      </c>
      <c r="E14" s="0" t="n">
        <v>26.53</v>
      </c>
      <c r="F14" s="0" t="n">
        <v>12.87</v>
      </c>
      <c r="G14" s="0" t="n">
        <v>9.33</v>
      </c>
      <c r="H14" s="0" t="n">
        <v>48.73</v>
      </c>
      <c r="I14" s="0" t="s">
        <v>782</v>
      </c>
    </row>
    <row r="15" customFormat="false" ht="12.8" hidden="false" customHeight="false" outlineLevel="0" collapsed="false">
      <c r="A15" s="0" t="n">
        <v>14</v>
      </c>
      <c r="B15" s="0" t="s">
        <v>33</v>
      </c>
      <c r="C15" s="0" t="s">
        <v>793</v>
      </c>
      <c r="D15" s="0" t="s">
        <v>715</v>
      </c>
      <c r="E15" s="0" t="n">
        <v>38.11</v>
      </c>
      <c r="F15" s="0" t="n">
        <v>15.54</v>
      </c>
      <c r="G15" s="0" t="n">
        <v>11.64</v>
      </c>
      <c r="H15" s="0" t="n">
        <v>65.29</v>
      </c>
      <c r="I15" s="0" t="s">
        <v>782</v>
      </c>
    </row>
    <row r="16" customFormat="false" ht="12.8" hidden="false" customHeight="false" outlineLevel="0" collapsed="false">
      <c r="A16" s="0" t="n">
        <v>15</v>
      </c>
      <c r="B16" s="0" t="s">
        <v>33</v>
      </c>
      <c r="C16" s="0" t="s">
        <v>794</v>
      </c>
      <c r="D16" s="0" t="s">
        <v>722</v>
      </c>
      <c r="E16" s="0" t="n">
        <v>13.55</v>
      </c>
      <c r="F16" s="0" t="n">
        <v>7.1</v>
      </c>
      <c r="G16" s="0" t="n">
        <v>9.33</v>
      </c>
      <c r="H16" s="0" t="n">
        <v>29.99</v>
      </c>
      <c r="I16" s="0" t="s">
        <v>782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794</v>
      </c>
      <c r="D17" s="0" t="s">
        <v>722</v>
      </c>
      <c r="E17" s="0" t="n">
        <v>13.44</v>
      </c>
      <c r="F17" s="0" t="n">
        <v>7.04</v>
      </c>
      <c r="G17" s="0" t="n">
        <v>9.33</v>
      </c>
      <c r="H17" s="0" t="n">
        <v>29.82</v>
      </c>
      <c r="I17" s="0" t="s">
        <v>782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s">
        <v>794</v>
      </c>
      <c r="D18" s="0" t="s">
        <v>718</v>
      </c>
      <c r="E18" s="0" t="n">
        <v>17.7</v>
      </c>
      <c r="F18" s="0" t="n">
        <v>9.28</v>
      </c>
      <c r="G18" s="0" t="n">
        <v>9.33</v>
      </c>
      <c r="H18" s="0" t="n">
        <v>36.31</v>
      </c>
      <c r="I18" s="0" t="s">
        <v>782</v>
      </c>
    </row>
    <row r="19" customFormat="false" ht="12.8" hidden="false" customHeight="false" outlineLevel="0" collapsed="false">
      <c r="A19" s="0" t="n">
        <v>18</v>
      </c>
      <c r="B19" s="0" t="s">
        <v>33</v>
      </c>
      <c r="C19" s="0" t="s">
        <v>795</v>
      </c>
      <c r="D19" s="0" t="s">
        <v>727</v>
      </c>
      <c r="E19" s="0" t="n">
        <v>22.76</v>
      </c>
      <c r="F19" s="0" t="n">
        <v>16.73</v>
      </c>
      <c r="G19" s="0" t="n">
        <v>4</v>
      </c>
      <c r="H19" s="0" t="n">
        <v>43.49</v>
      </c>
      <c r="I19" s="0" t="s">
        <v>782</v>
      </c>
    </row>
    <row r="20" customFormat="false" ht="12.8" hidden="false" customHeight="false" outlineLevel="0" collapsed="false">
      <c r="A20" s="0" t="n">
        <v>19</v>
      </c>
      <c r="B20" s="0" t="s">
        <v>33</v>
      </c>
      <c r="C20" s="0" t="s">
        <v>796</v>
      </c>
      <c r="D20" s="0" t="s">
        <v>720</v>
      </c>
      <c r="E20" s="0" t="n">
        <v>23.1</v>
      </c>
      <c r="F20" s="0" t="n">
        <v>15.8</v>
      </c>
      <c r="G20" s="0" t="n">
        <v>9.33</v>
      </c>
      <c r="H20" s="0" t="n">
        <v>48.23</v>
      </c>
      <c r="I20" s="0" t="s">
        <v>782</v>
      </c>
    </row>
    <row r="21" customFormat="false" ht="12.8" hidden="false" customHeight="false" outlineLevel="0" collapsed="false">
      <c r="A21" s="0" t="n">
        <v>20</v>
      </c>
      <c r="B21" s="0" t="s">
        <v>33</v>
      </c>
      <c r="C21" s="0" t="s">
        <v>797</v>
      </c>
      <c r="D21" s="0" t="s">
        <v>724</v>
      </c>
      <c r="E21" s="0" t="n">
        <v>38.8</v>
      </c>
      <c r="F21" s="0" t="n">
        <v>11.8</v>
      </c>
      <c r="G21" s="0" t="n">
        <v>9.33</v>
      </c>
      <c r="H21" s="0" t="n">
        <v>59.93</v>
      </c>
      <c r="I21" s="0" t="s">
        <v>782</v>
      </c>
    </row>
    <row r="22" customFormat="false" ht="12.8" hidden="false" customHeight="false" outlineLevel="0" collapsed="false">
      <c r="A22" s="0" t="n">
        <v>21</v>
      </c>
      <c r="B22" s="0" t="s">
        <v>28</v>
      </c>
      <c r="C22" s="0" t="s">
        <v>781</v>
      </c>
      <c r="D22" s="0" t="s">
        <v>699</v>
      </c>
      <c r="E22" s="0" t="n">
        <v>11.73</v>
      </c>
      <c r="F22" s="0" t="n">
        <v>6.33</v>
      </c>
      <c r="G22" s="0" t="n">
        <v>71.65</v>
      </c>
      <c r="H22" s="0" t="n">
        <v>89.71</v>
      </c>
      <c r="I22" s="0" t="s">
        <v>782</v>
      </c>
    </row>
    <row r="23" customFormat="false" ht="12.8" hidden="false" customHeight="false" outlineLevel="0" collapsed="false">
      <c r="A23" s="0" t="n">
        <v>22</v>
      </c>
      <c r="B23" s="0" t="s">
        <v>28</v>
      </c>
      <c r="C23" s="0" t="s">
        <v>781</v>
      </c>
      <c r="D23" s="0" t="s">
        <v>691</v>
      </c>
      <c r="E23" s="0" t="n">
        <v>10.39</v>
      </c>
      <c r="F23" s="0" t="n">
        <v>6.56</v>
      </c>
      <c r="G23" s="0" t="n">
        <v>74.91</v>
      </c>
      <c r="H23" s="0" t="n">
        <v>91.86</v>
      </c>
      <c r="I23" s="0" t="s">
        <v>782</v>
      </c>
    </row>
    <row r="24" customFormat="false" ht="12.8" hidden="false" customHeight="false" outlineLevel="0" collapsed="false">
      <c r="A24" s="0" t="n">
        <v>23</v>
      </c>
      <c r="B24" s="0" t="s">
        <v>28</v>
      </c>
      <c r="C24" s="0" t="s">
        <v>781</v>
      </c>
      <c r="D24" s="0" t="s">
        <v>691</v>
      </c>
      <c r="E24" s="0" t="n">
        <v>9.71</v>
      </c>
      <c r="F24" s="0" t="n">
        <v>4.06</v>
      </c>
      <c r="G24" s="0" t="n">
        <v>72.28</v>
      </c>
      <c r="H24" s="0" t="n">
        <v>86.05</v>
      </c>
      <c r="I24" s="0" t="s">
        <v>782</v>
      </c>
    </row>
    <row r="25" customFormat="false" ht="12.8" hidden="false" customHeight="false" outlineLevel="0" collapsed="false">
      <c r="A25" s="0" t="n">
        <v>24</v>
      </c>
      <c r="B25" s="0" t="s">
        <v>28</v>
      </c>
      <c r="C25" s="0" t="s">
        <v>781</v>
      </c>
      <c r="D25" s="0" t="s">
        <v>691</v>
      </c>
      <c r="E25" s="0" t="n">
        <v>11.32</v>
      </c>
      <c r="F25" s="0" t="n">
        <v>5.71</v>
      </c>
      <c r="G25" s="0" t="n">
        <v>72.28</v>
      </c>
      <c r="H25" s="0" t="n">
        <v>89.31</v>
      </c>
      <c r="I25" s="0" t="s">
        <v>782</v>
      </c>
    </row>
    <row r="26" customFormat="false" ht="12.8" hidden="false" customHeight="false" outlineLevel="0" collapsed="false">
      <c r="A26" s="0" t="n">
        <v>25</v>
      </c>
      <c r="B26" s="0" t="s">
        <v>28</v>
      </c>
      <c r="C26" s="0" t="s">
        <v>783</v>
      </c>
      <c r="D26" s="0" t="s">
        <v>691</v>
      </c>
      <c r="E26" s="0" t="n">
        <v>16.31</v>
      </c>
      <c r="F26" s="0" t="n">
        <v>3.73</v>
      </c>
      <c r="G26" s="0" t="n">
        <v>71.88</v>
      </c>
      <c r="H26" s="0" t="n">
        <v>91.92</v>
      </c>
      <c r="I26" s="0" t="s">
        <v>782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s">
        <v>783</v>
      </c>
      <c r="D27" s="0" t="s">
        <v>693</v>
      </c>
      <c r="E27" s="0" t="n">
        <v>26.37</v>
      </c>
      <c r="F27" s="0" t="n">
        <v>6.22</v>
      </c>
      <c r="G27" s="0" t="n">
        <v>65.62</v>
      </c>
      <c r="H27" s="0" t="n">
        <v>98.21</v>
      </c>
      <c r="I27" s="0" t="s">
        <v>782</v>
      </c>
    </row>
    <row r="28" customFormat="false" ht="12.8" hidden="false" customHeight="false" outlineLevel="0" collapsed="false">
      <c r="A28" s="0" t="n">
        <v>27</v>
      </c>
      <c r="B28" s="0" t="s">
        <v>28</v>
      </c>
      <c r="C28" s="0" t="s">
        <v>785</v>
      </c>
      <c r="D28" s="0" t="s">
        <v>691</v>
      </c>
      <c r="E28" s="0" t="n">
        <v>9.86</v>
      </c>
      <c r="F28" s="0" t="n">
        <v>6.73</v>
      </c>
      <c r="G28" s="0" t="n">
        <v>68.65</v>
      </c>
      <c r="H28" s="0" t="n">
        <v>85.23</v>
      </c>
      <c r="I28" s="0" t="s">
        <v>782</v>
      </c>
    </row>
    <row r="29" customFormat="false" ht="12.8" hidden="false" customHeight="false" outlineLevel="0" collapsed="false">
      <c r="A29" s="0" t="n">
        <v>28</v>
      </c>
      <c r="B29" s="0" t="s">
        <v>28</v>
      </c>
      <c r="C29" s="0" t="s">
        <v>785</v>
      </c>
      <c r="D29" s="0" t="s">
        <v>695</v>
      </c>
      <c r="E29" s="0" t="n">
        <v>5</v>
      </c>
      <c r="F29" s="0" t="n">
        <v>5.38</v>
      </c>
      <c r="G29" s="0" t="n">
        <v>108.39</v>
      </c>
      <c r="H29" s="0" t="n">
        <v>118.77</v>
      </c>
      <c r="I29" s="0" t="s">
        <v>782</v>
      </c>
    </row>
    <row r="30" customFormat="false" ht="12.8" hidden="false" customHeight="false" outlineLevel="0" collapsed="false">
      <c r="A30" s="0" t="n">
        <v>29</v>
      </c>
      <c r="B30" s="0" t="s">
        <v>28</v>
      </c>
      <c r="C30" s="0" t="s">
        <v>786</v>
      </c>
      <c r="D30" s="0" t="s">
        <v>698</v>
      </c>
      <c r="E30" s="0" t="n">
        <v>43.09</v>
      </c>
      <c r="F30" s="0" t="n">
        <v>29.79</v>
      </c>
      <c r="G30" s="0" t="n">
        <v>8.77</v>
      </c>
      <c r="H30" s="0" t="n">
        <v>81.65</v>
      </c>
      <c r="I30" s="0" t="s">
        <v>782</v>
      </c>
    </row>
    <row r="31" customFormat="false" ht="12.8" hidden="false" customHeight="false" outlineLevel="0" collapsed="false">
      <c r="A31" s="0" t="n">
        <v>30</v>
      </c>
      <c r="B31" s="0" t="s">
        <v>28</v>
      </c>
      <c r="C31" s="0" t="s">
        <v>787</v>
      </c>
      <c r="D31" s="0" t="s">
        <v>691</v>
      </c>
      <c r="E31" s="0" t="n">
        <v>7.03</v>
      </c>
      <c r="F31" s="0" t="n">
        <v>4.67</v>
      </c>
      <c r="G31" s="0" t="n">
        <v>75.14</v>
      </c>
      <c r="H31" s="0" t="n">
        <v>86.85</v>
      </c>
      <c r="I31" s="0" t="s">
        <v>782</v>
      </c>
    </row>
    <row r="32" customFormat="false" ht="12.8" hidden="false" customHeight="false" outlineLevel="0" collapsed="false">
      <c r="A32" s="0" t="n">
        <v>31</v>
      </c>
      <c r="B32" s="0" t="s">
        <v>28</v>
      </c>
      <c r="C32" s="0" t="s">
        <v>798</v>
      </c>
      <c r="D32" s="0" t="s">
        <v>691</v>
      </c>
      <c r="E32" s="0" t="n">
        <v>16</v>
      </c>
      <c r="F32" s="0" t="n">
        <v>5.55</v>
      </c>
      <c r="G32" s="0" t="n">
        <v>83.59</v>
      </c>
      <c r="H32" s="0" t="n">
        <v>105.14</v>
      </c>
      <c r="I32" s="0" t="s">
        <v>782</v>
      </c>
    </row>
    <row r="33" customFormat="false" ht="12.8" hidden="false" customHeight="false" outlineLevel="0" collapsed="false">
      <c r="A33" s="0" t="n">
        <v>32</v>
      </c>
      <c r="B33" s="0" t="s">
        <v>28</v>
      </c>
      <c r="C33" s="0" t="s">
        <v>788</v>
      </c>
      <c r="D33" s="0" t="s">
        <v>696</v>
      </c>
      <c r="E33" s="0" t="n">
        <v>5.83</v>
      </c>
      <c r="F33" s="0" t="n">
        <v>4.79</v>
      </c>
      <c r="G33" s="0" t="n">
        <v>80.2</v>
      </c>
      <c r="H33" s="0" t="n">
        <v>90.82</v>
      </c>
      <c r="I33" s="0" t="s">
        <v>782</v>
      </c>
    </row>
    <row r="34" customFormat="false" ht="12.8" hidden="false" customHeight="false" outlineLevel="0" collapsed="false">
      <c r="A34" s="0" t="n">
        <v>33</v>
      </c>
      <c r="B34" s="0" t="s">
        <v>28</v>
      </c>
      <c r="C34" s="0" t="s">
        <v>788</v>
      </c>
      <c r="D34" s="0" t="s">
        <v>696</v>
      </c>
      <c r="E34" s="0" t="n">
        <v>5.75</v>
      </c>
      <c r="F34" s="0" t="n">
        <v>4.12</v>
      </c>
      <c r="G34" s="0" t="n">
        <v>79.93</v>
      </c>
      <c r="H34" s="0" t="n">
        <v>89.8</v>
      </c>
      <c r="I34" s="0" t="s">
        <v>782</v>
      </c>
    </row>
    <row r="35" customFormat="false" ht="12.8" hidden="false" customHeight="false" outlineLevel="0" collapsed="false">
      <c r="A35" s="0" t="n">
        <v>34</v>
      </c>
      <c r="B35" s="0" t="s">
        <v>28</v>
      </c>
      <c r="C35" s="0" t="s">
        <v>799</v>
      </c>
      <c r="D35" s="0" t="s">
        <v>691</v>
      </c>
      <c r="E35" s="0" t="n">
        <v>9.49</v>
      </c>
      <c r="F35" s="0" t="n">
        <v>4.53</v>
      </c>
      <c r="G35" s="0" t="n">
        <v>70.24</v>
      </c>
      <c r="H35" s="0" t="n">
        <v>84.26</v>
      </c>
      <c r="I35" s="0" t="s">
        <v>782</v>
      </c>
    </row>
    <row r="36" customFormat="false" ht="12.8" hidden="false" customHeight="false" outlineLevel="0" collapsed="false">
      <c r="A36" s="0" t="n">
        <v>35</v>
      </c>
      <c r="B36" s="0" t="s">
        <v>28</v>
      </c>
      <c r="C36" s="0" t="s">
        <v>789</v>
      </c>
      <c r="D36" s="0" t="s">
        <v>691</v>
      </c>
      <c r="E36" s="0" t="n">
        <v>9.25</v>
      </c>
      <c r="F36" s="0" t="n">
        <v>1.32</v>
      </c>
      <c r="G36" s="0" t="n">
        <v>69.83</v>
      </c>
      <c r="H36" s="0" t="n">
        <v>77.94</v>
      </c>
      <c r="I36" s="0" t="s">
        <v>782</v>
      </c>
    </row>
    <row r="37" customFormat="false" ht="12.8" hidden="false" customHeight="false" outlineLevel="0" collapsed="false">
      <c r="A37" s="0" t="n">
        <v>36</v>
      </c>
      <c r="B37" s="0" t="s">
        <v>28</v>
      </c>
      <c r="C37" s="0" t="s">
        <v>791</v>
      </c>
      <c r="D37" s="0" t="s">
        <v>691</v>
      </c>
      <c r="E37" s="0" t="n">
        <v>15.27</v>
      </c>
      <c r="F37" s="0" t="n">
        <v>7.83</v>
      </c>
      <c r="G37" s="0" t="n">
        <v>70.94</v>
      </c>
      <c r="H37" s="0" t="n">
        <v>94.04</v>
      </c>
      <c r="I37" s="0" t="s">
        <v>782</v>
      </c>
    </row>
    <row r="38" customFormat="false" ht="12.8" hidden="false" customHeight="false" outlineLevel="0" collapsed="false">
      <c r="A38" s="0" t="n">
        <v>37</v>
      </c>
      <c r="B38" s="0" t="s">
        <v>28</v>
      </c>
      <c r="C38" s="0" t="s">
        <v>792</v>
      </c>
      <c r="D38" s="0" t="s">
        <v>691</v>
      </c>
      <c r="E38" s="0" t="n">
        <v>8.93</v>
      </c>
      <c r="F38" s="0" t="n">
        <v>3.61</v>
      </c>
      <c r="G38" s="0" t="n">
        <v>64.01</v>
      </c>
      <c r="H38" s="0" t="n">
        <v>76.56</v>
      </c>
      <c r="I38" s="0" t="s">
        <v>782</v>
      </c>
    </row>
    <row r="39" customFormat="false" ht="12.8" hidden="false" customHeight="false" outlineLevel="0" collapsed="false">
      <c r="A39" s="0" t="n">
        <v>38</v>
      </c>
      <c r="B39" s="0" t="s">
        <v>28</v>
      </c>
      <c r="C39" s="0" t="s">
        <v>792</v>
      </c>
      <c r="D39" s="0" t="s">
        <v>690</v>
      </c>
      <c r="E39" s="0" t="n">
        <v>5.75</v>
      </c>
      <c r="F39" s="0" t="n">
        <v>4.48</v>
      </c>
      <c r="G39" s="0" t="n">
        <v>81.25</v>
      </c>
      <c r="H39" s="0" t="n">
        <v>91.48</v>
      </c>
      <c r="I39" s="0" t="s">
        <v>782</v>
      </c>
    </row>
    <row r="40" customFormat="false" ht="12.8" hidden="false" customHeight="false" outlineLevel="0" collapsed="false">
      <c r="A40" s="0" t="n">
        <v>39</v>
      </c>
      <c r="B40" s="0" t="s">
        <v>28</v>
      </c>
      <c r="C40" s="0" t="s">
        <v>792</v>
      </c>
      <c r="D40" s="0" t="s">
        <v>693</v>
      </c>
      <c r="E40" s="0" t="n">
        <v>17.74</v>
      </c>
      <c r="F40" s="0" t="n">
        <v>5.69</v>
      </c>
      <c r="G40" s="0" t="n">
        <v>68.48</v>
      </c>
      <c r="H40" s="0" t="n">
        <v>91.9</v>
      </c>
      <c r="I40" s="0" t="s">
        <v>782</v>
      </c>
    </row>
    <row r="41" customFormat="false" ht="12.8" hidden="false" customHeight="false" outlineLevel="0" collapsed="false">
      <c r="A41" s="0" t="n">
        <v>40</v>
      </c>
      <c r="B41" s="0" t="s">
        <v>28</v>
      </c>
      <c r="C41" s="0" t="s">
        <v>793</v>
      </c>
      <c r="D41" s="0" t="s">
        <v>691</v>
      </c>
      <c r="E41" s="0" t="n">
        <v>20.66</v>
      </c>
      <c r="F41" s="0" t="n">
        <v>5.4</v>
      </c>
      <c r="G41" s="0" t="n">
        <v>57.79</v>
      </c>
      <c r="H41" s="0" t="n">
        <v>83.85</v>
      </c>
      <c r="I41" s="0" t="s">
        <v>782</v>
      </c>
    </row>
    <row r="42" customFormat="false" ht="12.8" hidden="false" customHeight="false" outlineLevel="0" collapsed="false">
      <c r="A42" s="0" t="n">
        <v>41</v>
      </c>
      <c r="B42" s="0" t="s">
        <v>28</v>
      </c>
      <c r="C42" s="0" t="s">
        <v>794</v>
      </c>
      <c r="D42" s="0" t="s">
        <v>691</v>
      </c>
      <c r="E42" s="0" t="n">
        <v>4.86</v>
      </c>
      <c r="F42" s="0" t="n">
        <v>2.81</v>
      </c>
      <c r="G42" s="0" t="n">
        <v>28.14</v>
      </c>
      <c r="H42" s="0" t="n">
        <v>35.81</v>
      </c>
      <c r="I42" s="0" t="s">
        <v>782</v>
      </c>
    </row>
    <row r="43" customFormat="false" ht="12.8" hidden="false" customHeight="false" outlineLevel="0" collapsed="false">
      <c r="A43" s="0" t="n">
        <v>42</v>
      </c>
      <c r="B43" s="0" t="s">
        <v>28</v>
      </c>
      <c r="C43" s="0" t="s">
        <v>794</v>
      </c>
      <c r="D43" s="0" t="s">
        <v>691</v>
      </c>
      <c r="E43" s="0" t="n">
        <v>5.26</v>
      </c>
      <c r="F43" s="0" t="n">
        <v>3.04</v>
      </c>
      <c r="G43" s="0" t="n">
        <v>28.14</v>
      </c>
      <c r="H43" s="0" t="n">
        <v>36.44</v>
      </c>
      <c r="I43" s="0" t="s">
        <v>782</v>
      </c>
    </row>
    <row r="44" customFormat="false" ht="12.8" hidden="false" customHeight="false" outlineLevel="0" collapsed="false">
      <c r="A44" s="0" t="n">
        <v>43</v>
      </c>
      <c r="B44" s="0" t="s">
        <v>28</v>
      </c>
      <c r="C44" s="0" t="s">
        <v>795</v>
      </c>
      <c r="D44" s="0" t="s">
        <v>691</v>
      </c>
      <c r="E44" s="0" t="n">
        <v>11.05</v>
      </c>
      <c r="F44" s="0" t="n">
        <v>7.55</v>
      </c>
      <c r="G44" s="0" t="n">
        <v>39.14</v>
      </c>
      <c r="H44" s="0" t="n">
        <v>57.75</v>
      </c>
      <c r="I44" s="0" t="s">
        <v>782</v>
      </c>
    </row>
    <row r="45" customFormat="false" ht="12.8" hidden="false" customHeight="false" outlineLevel="0" collapsed="false">
      <c r="A45" s="0" t="n">
        <v>44</v>
      </c>
      <c r="B45" s="0" t="s">
        <v>28</v>
      </c>
      <c r="C45" s="0" t="s">
        <v>796</v>
      </c>
      <c r="D45" s="0" t="s">
        <v>691</v>
      </c>
      <c r="E45" s="0" t="n">
        <v>6.82</v>
      </c>
      <c r="F45" s="0" t="n">
        <v>3.39</v>
      </c>
      <c r="G45" s="0" t="n">
        <v>68.51</v>
      </c>
      <c r="H45" s="0" t="n">
        <v>78.72</v>
      </c>
      <c r="I45" s="0" t="s">
        <v>782</v>
      </c>
    </row>
    <row r="46" customFormat="false" ht="12.8" hidden="false" customHeight="false" outlineLevel="0" collapsed="false">
      <c r="A46" s="0" t="n">
        <v>45</v>
      </c>
      <c r="B46" s="0" t="s">
        <v>28</v>
      </c>
      <c r="C46" s="0" t="s">
        <v>800</v>
      </c>
      <c r="D46" s="0" t="s">
        <v>692</v>
      </c>
      <c r="E46" s="0" t="n">
        <v>15.02</v>
      </c>
      <c r="F46" s="0" t="n">
        <v>3.64</v>
      </c>
      <c r="G46" s="0" t="n">
        <v>51.23</v>
      </c>
      <c r="H46" s="0" t="n">
        <v>69.89</v>
      </c>
      <c r="I46" s="0" t="s">
        <v>782</v>
      </c>
    </row>
    <row r="47" customFormat="false" ht="12.8" hidden="false" customHeight="false" outlineLevel="0" collapsed="false">
      <c r="A47" s="0" t="n">
        <v>46</v>
      </c>
      <c r="B47" s="0" t="s">
        <v>28</v>
      </c>
      <c r="C47" s="0" t="s">
        <v>800</v>
      </c>
      <c r="D47" s="0" t="s">
        <v>694</v>
      </c>
      <c r="E47" s="0" t="n">
        <v>14.17</v>
      </c>
      <c r="F47" s="0" t="n">
        <v>3.58</v>
      </c>
      <c r="G47" s="0" t="n">
        <v>49.28</v>
      </c>
      <c r="H47" s="0" t="n">
        <v>67.03</v>
      </c>
      <c r="I47" s="0" t="s">
        <v>782</v>
      </c>
    </row>
    <row r="48" customFormat="false" ht="12.8" hidden="false" customHeight="false" outlineLevel="0" collapsed="false">
      <c r="A48" s="0" t="n">
        <v>47</v>
      </c>
      <c r="B48" s="0" t="s">
        <v>28</v>
      </c>
      <c r="C48" s="0" t="s">
        <v>800</v>
      </c>
      <c r="D48" s="0" t="s">
        <v>697</v>
      </c>
      <c r="E48" s="0" t="n">
        <v>6.49</v>
      </c>
      <c r="F48" s="0" t="n">
        <v>7.67</v>
      </c>
      <c r="G48" s="0" t="n">
        <v>65.67</v>
      </c>
      <c r="H48" s="0" t="n">
        <v>79.82</v>
      </c>
      <c r="I48" s="0" t="s">
        <v>782</v>
      </c>
    </row>
    <row r="49" customFormat="false" ht="12.8" hidden="false" customHeight="false" outlineLevel="0" collapsed="false">
      <c r="A49" s="0" t="n">
        <v>48</v>
      </c>
      <c r="B49" s="0" t="s">
        <v>28</v>
      </c>
      <c r="C49" s="0" t="s">
        <v>797</v>
      </c>
      <c r="D49" s="0" t="s">
        <v>691</v>
      </c>
      <c r="E49" s="0" t="n">
        <v>11.11</v>
      </c>
      <c r="F49" s="0" t="n">
        <v>3.93</v>
      </c>
      <c r="G49" s="0" t="n">
        <v>71.04</v>
      </c>
      <c r="H49" s="0" t="n">
        <v>86.08</v>
      </c>
      <c r="I49" s="0" t="s">
        <v>782</v>
      </c>
    </row>
    <row r="50" customFormat="false" ht="12.8" hidden="false" customHeight="false" outlineLevel="0" collapsed="false">
      <c r="A50" s="0" t="n">
        <v>49</v>
      </c>
      <c r="B50" s="0" t="s">
        <v>33</v>
      </c>
      <c r="C50" s="0" t="s">
        <v>781</v>
      </c>
      <c r="D50" s="0" t="s">
        <v>724</v>
      </c>
      <c r="E50" s="0" t="n">
        <v>92.61</v>
      </c>
      <c r="F50" s="0" t="n">
        <v>7.2</v>
      </c>
      <c r="G50" s="0" t="n">
        <v>9.33</v>
      </c>
      <c r="H50" s="0" t="n">
        <v>109.14</v>
      </c>
      <c r="I50" s="0" t="s">
        <v>801</v>
      </c>
    </row>
    <row r="51" customFormat="false" ht="12.8" hidden="false" customHeight="false" outlineLevel="0" collapsed="false">
      <c r="A51" s="0" t="n">
        <v>50</v>
      </c>
      <c r="B51" s="0" t="s">
        <v>33</v>
      </c>
      <c r="C51" s="0" t="s">
        <v>783</v>
      </c>
      <c r="D51" s="0" t="s">
        <v>698</v>
      </c>
      <c r="E51" s="0" t="n">
        <v>90.99</v>
      </c>
      <c r="F51" s="0" t="n">
        <v>14.74</v>
      </c>
      <c r="G51" s="0" t="n">
        <v>9.33</v>
      </c>
      <c r="H51" s="0" t="n">
        <v>115.06</v>
      </c>
      <c r="I51" s="0" t="s">
        <v>801</v>
      </c>
    </row>
    <row r="52" customFormat="false" ht="12.8" hidden="false" customHeight="false" outlineLevel="0" collapsed="false">
      <c r="A52" s="0" t="n">
        <v>51</v>
      </c>
      <c r="B52" s="0" t="s">
        <v>33</v>
      </c>
      <c r="C52" s="0" t="s">
        <v>784</v>
      </c>
      <c r="D52" s="0" t="s">
        <v>723</v>
      </c>
      <c r="E52" s="0" t="n">
        <v>67.06</v>
      </c>
      <c r="F52" s="0" t="n">
        <v>16</v>
      </c>
      <c r="G52" s="0" t="n">
        <v>9.33</v>
      </c>
      <c r="H52" s="0" t="n">
        <v>92.38</v>
      </c>
      <c r="I52" s="0" t="s">
        <v>801</v>
      </c>
    </row>
    <row r="53" customFormat="false" ht="12.8" hidden="false" customHeight="false" outlineLevel="0" collapsed="false">
      <c r="A53" s="0" t="n">
        <v>52</v>
      </c>
      <c r="B53" s="0" t="s">
        <v>33</v>
      </c>
      <c r="C53" s="0" t="s">
        <v>785</v>
      </c>
      <c r="D53" s="0" t="s">
        <v>698</v>
      </c>
      <c r="E53" s="0" t="n">
        <v>64.51</v>
      </c>
      <c r="F53" s="0" t="n">
        <v>8.8</v>
      </c>
      <c r="G53" s="0" t="n">
        <v>9.33</v>
      </c>
      <c r="H53" s="0" t="n">
        <v>82.64</v>
      </c>
      <c r="I53" s="0" t="s">
        <v>801</v>
      </c>
    </row>
    <row r="54" customFormat="false" ht="12.8" hidden="false" customHeight="false" outlineLevel="0" collapsed="false">
      <c r="A54" s="0" t="n">
        <v>53</v>
      </c>
      <c r="B54" s="0" t="s">
        <v>33</v>
      </c>
      <c r="C54" s="0" t="s">
        <v>786</v>
      </c>
      <c r="D54" s="0" t="s">
        <v>698</v>
      </c>
      <c r="E54" s="0" t="n">
        <v>82.61</v>
      </c>
      <c r="F54" s="0" t="n">
        <v>29.84</v>
      </c>
      <c r="G54" s="0" t="n">
        <v>9.18</v>
      </c>
      <c r="H54" s="0" t="n">
        <v>121.62</v>
      </c>
      <c r="I54" s="0" t="s">
        <v>801</v>
      </c>
    </row>
    <row r="55" customFormat="false" ht="12.8" hidden="false" customHeight="false" outlineLevel="0" collapsed="false">
      <c r="A55" s="0" t="n">
        <v>54</v>
      </c>
      <c r="B55" s="0" t="s">
        <v>33</v>
      </c>
      <c r="C55" s="0" t="s">
        <v>798</v>
      </c>
      <c r="D55" s="0" t="s">
        <v>716</v>
      </c>
      <c r="E55" s="0" t="n">
        <v>50.63</v>
      </c>
      <c r="F55" s="0" t="n">
        <v>16.5</v>
      </c>
      <c r="G55" s="0" t="n">
        <v>9.33</v>
      </c>
      <c r="H55" s="0" t="n">
        <v>76.46</v>
      </c>
      <c r="I55" s="0" t="s">
        <v>801</v>
      </c>
    </row>
    <row r="56" customFormat="false" ht="12.8" hidden="false" customHeight="false" outlineLevel="0" collapsed="false">
      <c r="A56" s="0" t="n">
        <v>55</v>
      </c>
      <c r="B56" s="0" t="s">
        <v>33</v>
      </c>
      <c r="C56" s="0" t="s">
        <v>788</v>
      </c>
      <c r="D56" s="0" t="s">
        <v>725</v>
      </c>
      <c r="E56" s="0" t="n">
        <v>30.07</v>
      </c>
      <c r="F56" s="0" t="n">
        <v>10.42</v>
      </c>
      <c r="G56" s="0" t="n">
        <v>7.9</v>
      </c>
      <c r="H56" s="0" t="n">
        <v>48.38</v>
      </c>
      <c r="I56" s="0" t="s">
        <v>801</v>
      </c>
    </row>
    <row r="57" customFormat="false" ht="12.8" hidden="false" customHeight="false" outlineLevel="0" collapsed="false">
      <c r="A57" s="0" t="n">
        <v>56</v>
      </c>
      <c r="B57" s="0" t="s">
        <v>33</v>
      </c>
      <c r="C57" s="0" t="s">
        <v>788</v>
      </c>
      <c r="D57" s="0" t="s">
        <v>719</v>
      </c>
      <c r="E57" s="0" t="n">
        <v>25.24</v>
      </c>
      <c r="F57" s="0" t="n">
        <v>8.95</v>
      </c>
      <c r="G57" s="0" t="n">
        <v>7.9</v>
      </c>
      <c r="H57" s="0" t="n">
        <v>42.09</v>
      </c>
      <c r="I57" s="0" t="s">
        <v>801</v>
      </c>
    </row>
    <row r="58" customFormat="false" ht="12.8" hidden="false" customHeight="false" outlineLevel="0" collapsed="false">
      <c r="A58" s="0" t="n">
        <v>57</v>
      </c>
      <c r="B58" s="0" t="s">
        <v>33</v>
      </c>
      <c r="C58" s="0" t="s">
        <v>789</v>
      </c>
      <c r="D58" s="0" t="s">
        <v>698</v>
      </c>
      <c r="E58" s="0" t="n">
        <v>82.02</v>
      </c>
      <c r="F58" s="0" t="n">
        <v>13.71</v>
      </c>
      <c r="G58" s="0" t="n">
        <v>9.33</v>
      </c>
      <c r="H58" s="0" t="n">
        <v>105.06</v>
      </c>
      <c r="I58" s="0" t="s">
        <v>801</v>
      </c>
    </row>
    <row r="59" customFormat="false" ht="12.8" hidden="false" customHeight="false" outlineLevel="0" collapsed="false">
      <c r="A59" s="0" t="n">
        <v>58</v>
      </c>
      <c r="B59" s="0" t="s">
        <v>33</v>
      </c>
      <c r="C59" s="0" t="s">
        <v>790</v>
      </c>
      <c r="D59" s="0" t="s">
        <v>726</v>
      </c>
      <c r="E59" s="0" t="n">
        <v>71.7</v>
      </c>
      <c r="F59" s="0" t="n">
        <v>16.89</v>
      </c>
      <c r="G59" s="0" t="n">
        <v>9.33</v>
      </c>
      <c r="H59" s="0" t="n">
        <v>97.92</v>
      </c>
      <c r="I59" s="0" t="s">
        <v>801</v>
      </c>
    </row>
    <row r="60" customFormat="false" ht="12.8" hidden="false" customHeight="false" outlineLevel="0" collapsed="false">
      <c r="A60" s="0" t="n">
        <v>59</v>
      </c>
      <c r="B60" s="0" t="s">
        <v>33</v>
      </c>
      <c r="C60" s="0" t="s">
        <v>791</v>
      </c>
      <c r="D60" s="0" t="s">
        <v>698</v>
      </c>
      <c r="E60" s="0" t="n">
        <v>107.33</v>
      </c>
      <c r="F60" s="0" t="n">
        <v>19.84</v>
      </c>
      <c r="G60" s="0" t="n">
        <v>9.33</v>
      </c>
      <c r="H60" s="0" t="n">
        <v>136.5</v>
      </c>
      <c r="I60" s="0" t="s">
        <v>801</v>
      </c>
    </row>
    <row r="61" customFormat="false" ht="12.8" hidden="false" customHeight="false" outlineLevel="0" collapsed="false">
      <c r="A61" s="0" t="n">
        <v>60</v>
      </c>
      <c r="B61" s="0" t="s">
        <v>33</v>
      </c>
      <c r="C61" s="0" t="s">
        <v>791</v>
      </c>
      <c r="D61" s="0" t="s">
        <v>698</v>
      </c>
      <c r="E61" s="0" t="n">
        <v>72.12</v>
      </c>
      <c r="F61" s="0" t="n">
        <v>15.4</v>
      </c>
      <c r="G61" s="0" t="n">
        <v>9.33</v>
      </c>
      <c r="H61" s="0" t="n">
        <v>96.84</v>
      </c>
      <c r="I61" s="0" t="s">
        <v>801</v>
      </c>
    </row>
    <row r="62" customFormat="false" ht="12.8" hidden="false" customHeight="false" outlineLevel="0" collapsed="false">
      <c r="A62" s="0" t="n">
        <v>61</v>
      </c>
      <c r="B62" s="0" t="s">
        <v>33</v>
      </c>
      <c r="C62" s="0" t="s">
        <v>792</v>
      </c>
      <c r="D62" s="0" t="s">
        <v>717</v>
      </c>
      <c r="E62" s="0" t="n">
        <v>55.2</v>
      </c>
      <c r="F62" s="0" t="n">
        <v>12.87</v>
      </c>
      <c r="G62" s="0" t="n">
        <v>9.33</v>
      </c>
      <c r="H62" s="0" t="n">
        <v>77.39</v>
      </c>
      <c r="I62" s="0" t="s">
        <v>801</v>
      </c>
    </row>
    <row r="63" customFormat="false" ht="12.8" hidden="false" customHeight="false" outlineLevel="0" collapsed="false">
      <c r="A63" s="0" t="n">
        <v>62</v>
      </c>
      <c r="B63" s="0" t="s">
        <v>33</v>
      </c>
      <c r="C63" s="0" t="s">
        <v>793</v>
      </c>
      <c r="D63" s="0" t="s">
        <v>715</v>
      </c>
      <c r="E63" s="0" t="n">
        <v>78.11</v>
      </c>
      <c r="F63" s="0" t="n">
        <v>15.54</v>
      </c>
      <c r="G63" s="0" t="n">
        <v>11.64</v>
      </c>
      <c r="H63" s="0" t="n">
        <v>105.29</v>
      </c>
      <c r="I63" s="0" t="s">
        <v>801</v>
      </c>
    </row>
    <row r="64" customFormat="false" ht="12.8" hidden="false" customHeight="false" outlineLevel="0" collapsed="false">
      <c r="A64" s="0" t="n">
        <v>63</v>
      </c>
      <c r="B64" s="0" t="s">
        <v>33</v>
      </c>
      <c r="C64" s="0" t="s">
        <v>794</v>
      </c>
      <c r="D64" s="0" t="s">
        <v>722</v>
      </c>
      <c r="E64" s="0" t="n">
        <v>27.57</v>
      </c>
      <c r="F64" s="0" t="n">
        <v>7.1</v>
      </c>
      <c r="G64" s="0" t="n">
        <v>9.33</v>
      </c>
      <c r="H64" s="0" t="n">
        <v>44</v>
      </c>
      <c r="I64" s="0" t="s">
        <v>801</v>
      </c>
    </row>
    <row r="65" customFormat="false" ht="12.8" hidden="false" customHeight="false" outlineLevel="0" collapsed="false">
      <c r="A65" s="0" t="n">
        <v>64</v>
      </c>
      <c r="B65" s="0" t="s">
        <v>33</v>
      </c>
      <c r="C65" s="0" t="s">
        <v>794</v>
      </c>
      <c r="D65" s="0" t="s">
        <v>722</v>
      </c>
      <c r="E65" s="0" t="n">
        <v>27.34</v>
      </c>
      <c r="F65" s="0" t="n">
        <v>7.04</v>
      </c>
      <c r="G65" s="0" t="n">
        <v>9.33</v>
      </c>
      <c r="H65" s="0" t="n">
        <v>43.72</v>
      </c>
      <c r="I65" s="0" t="s">
        <v>801</v>
      </c>
    </row>
    <row r="66" customFormat="false" ht="12.8" hidden="false" customHeight="false" outlineLevel="0" collapsed="false">
      <c r="A66" s="0" t="n">
        <v>65</v>
      </c>
      <c r="B66" s="0" t="s">
        <v>33</v>
      </c>
      <c r="C66" s="0" t="s">
        <v>794</v>
      </c>
      <c r="D66" s="0" t="s">
        <v>718</v>
      </c>
      <c r="E66" s="0" t="n">
        <v>36.01</v>
      </c>
      <c r="F66" s="0" t="n">
        <v>9.28</v>
      </c>
      <c r="G66" s="0" t="n">
        <v>9.33</v>
      </c>
      <c r="H66" s="0" t="n">
        <v>54.61</v>
      </c>
      <c r="I66" s="0" t="s">
        <v>801</v>
      </c>
    </row>
    <row r="67" customFormat="false" ht="12.8" hidden="false" customHeight="false" outlineLevel="0" collapsed="false">
      <c r="A67" s="0" t="n">
        <v>66</v>
      </c>
      <c r="B67" s="0" t="s">
        <v>33</v>
      </c>
      <c r="C67" s="0" t="s">
        <v>795</v>
      </c>
      <c r="D67" s="0" t="s">
        <v>727</v>
      </c>
      <c r="E67" s="0" t="n">
        <v>47.21</v>
      </c>
      <c r="F67" s="0" t="n">
        <v>16.94</v>
      </c>
      <c r="G67" s="0" t="n">
        <v>4</v>
      </c>
      <c r="H67" s="0" t="n">
        <v>68.15</v>
      </c>
      <c r="I67" s="0" t="s">
        <v>801</v>
      </c>
    </row>
    <row r="68" customFormat="false" ht="12.8" hidden="false" customHeight="false" outlineLevel="0" collapsed="false">
      <c r="A68" s="0" t="n">
        <v>67</v>
      </c>
      <c r="B68" s="0" t="s">
        <v>33</v>
      </c>
      <c r="C68" s="0" t="s">
        <v>796</v>
      </c>
      <c r="D68" s="0" t="s">
        <v>721</v>
      </c>
      <c r="E68" s="0" t="n">
        <v>47.73</v>
      </c>
      <c r="F68" s="0" t="n">
        <v>15.8</v>
      </c>
      <c r="G68" s="0" t="n">
        <v>9.33</v>
      </c>
      <c r="H68" s="0" t="n">
        <v>72.87</v>
      </c>
      <c r="I68" s="0" t="s">
        <v>801</v>
      </c>
    </row>
    <row r="69" customFormat="false" ht="12.8" hidden="false" customHeight="false" outlineLevel="0" collapsed="false">
      <c r="A69" s="0" t="n">
        <v>68</v>
      </c>
      <c r="B69" s="0" t="s">
        <v>33</v>
      </c>
      <c r="C69" s="0" t="s">
        <v>797</v>
      </c>
      <c r="D69" s="0" t="s">
        <v>724</v>
      </c>
      <c r="E69" s="0" t="n">
        <v>84.71</v>
      </c>
      <c r="F69" s="0" t="n">
        <v>11.8</v>
      </c>
      <c r="G69" s="0" t="n">
        <v>9.33</v>
      </c>
      <c r="H69" s="0" t="n">
        <v>105.84</v>
      </c>
      <c r="I69" s="0" t="s">
        <v>801</v>
      </c>
    </row>
    <row r="70" customFormat="false" ht="12.8" hidden="false" customHeight="false" outlineLevel="0" collapsed="false">
      <c r="A70" s="0" t="n">
        <v>69</v>
      </c>
      <c r="B70" s="0" t="s">
        <v>28</v>
      </c>
      <c r="C70" s="0" t="s">
        <v>781</v>
      </c>
      <c r="D70" s="0" t="s">
        <v>699</v>
      </c>
      <c r="E70" s="0" t="n">
        <v>20.31</v>
      </c>
      <c r="F70" s="0" t="n">
        <v>6.33</v>
      </c>
      <c r="G70" s="0" t="n">
        <v>71.65</v>
      </c>
      <c r="H70" s="0" t="n">
        <v>98.29</v>
      </c>
      <c r="I70" s="0" t="s">
        <v>801</v>
      </c>
    </row>
    <row r="71" customFormat="false" ht="12.8" hidden="false" customHeight="false" outlineLevel="0" collapsed="false">
      <c r="A71" s="0" t="n">
        <v>70</v>
      </c>
      <c r="B71" s="0" t="s">
        <v>28</v>
      </c>
      <c r="C71" s="0" t="s">
        <v>781</v>
      </c>
      <c r="D71" s="0" t="s">
        <v>691</v>
      </c>
      <c r="E71" s="0" t="n">
        <v>18.07</v>
      </c>
      <c r="F71" s="0" t="n">
        <v>6.56</v>
      </c>
      <c r="G71" s="0" t="n">
        <v>74.91</v>
      </c>
      <c r="H71" s="0" t="n">
        <v>99.54</v>
      </c>
      <c r="I71" s="0" t="s">
        <v>801</v>
      </c>
    </row>
    <row r="72" customFormat="false" ht="12.8" hidden="false" customHeight="false" outlineLevel="0" collapsed="false">
      <c r="A72" s="0" t="n">
        <v>71</v>
      </c>
      <c r="B72" s="0" t="s">
        <v>28</v>
      </c>
      <c r="C72" s="0" t="s">
        <v>781</v>
      </c>
      <c r="D72" s="0" t="s">
        <v>691</v>
      </c>
      <c r="E72" s="0" t="n">
        <v>16.23</v>
      </c>
      <c r="F72" s="0" t="n">
        <v>4.06</v>
      </c>
      <c r="G72" s="0" t="n">
        <v>72.28</v>
      </c>
      <c r="H72" s="0" t="n">
        <v>92.57</v>
      </c>
      <c r="I72" s="0" t="s">
        <v>801</v>
      </c>
    </row>
    <row r="73" customFormat="false" ht="12.8" hidden="false" customHeight="false" outlineLevel="0" collapsed="false">
      <c r="A73" s="0" t="n">
        <v>72</v>
      </c>
      <c r="B73" s="0" t="s">
        <v>28</v>
      </c>
      <c r="C73" s="0" t="s">
        <v>781</v>
      </c>
      <c r="D73" s="0" t="s">
        <v>691</v>
      </c>
      <c r="E73" s="0" t="n">
        <v>18.91</v>
      </c>
      <c r="F73" s="0" t="n">
        <v>5.71</v>
      </c>
      <c r="G73" s="0" t="n">
        <v>72.28</v>
      </c>
      <c r="H73" s="0" t="n">
        <v>96.9</v>
      </c>
      <c r="I73" s="0" t="s">
        <v>801</v>
      </c>
    </row>
    <row r="74" customFormat="false" ht="12.8" hidden="false" customHeight="false" outlineLevel="0" collapsed="false">
      <c r="A74" s="0" t="n">
        <v>73</v>
      </c>
      <c r="B74" s="0" t="s">
        <v>28</v>
      </c>
      <c r="C74" s="0" t="s">
        <v>783</v>
      </c>
      <c r="D74" s="0" t="s">
        <v>691</v>
      </c>
      <c r="E74" s="0" t="n">
        <v>28.87</v>
      </c>
      <c r="F74" s="0" t="n">
        <v>3.73</v>
      </c>
      <c r="G74" s="0" t="n">
        <v>71.88</v>
      </c>
      <c r="H74" s="0" t="n">
        <v>104.48</v>
      </c>
      <c r="I74" s="0" t="s">
        <v>801</v>
      </c>
    </row>
    <row r="75" customFormat="false" ht="12.8" hidden="false" customHeight="false" outlineLevel="0" collapsed="false">
      <c r="A75" s="0" t="n">
        <v>74</v>
      </c>
      <c r="B75" s="0" t="s">
        <v>28</v>
      </c>
      <c r="C75" s="0" t="s">
        <v>783</v>
      </c>
      <c r="D75" s="0" t="s">
        <v>693</v>
      </c>
      <c r="E75" s="0" t="n">
        <v>46.06</v>
      </c>
      <c r="F75" s="0" t="n">
        <v>6.22</v>
      </c>
      <c r="G75" s="0" t="n">
        <v>65.62</v>
      </c>
      <c r="H75" s="0" t="n">
        <v>117.9</v>
      </c>
      <c r="I75" s="0" t="s">
        <v>801</v>
      </c>
    </row>
    <row r="76" customFormat="false" ht="12.8" hidden="false" customHeight="false" outlineLevel="0" collapsed="false">
      <c r="A76" s="0" t="n">
        <v>75</v>
      </c>
      <c r="B76" s="0" t="s">
        <v>28</v>
      </c>
      <c r="C76" s="0" t="s">
        <v>785</v>
      </c>
      <c r="D76" s="0" t="s">
        <v>691</v>
      </c>
      <c r="E76" s="0" t="n">
        <v>17.44</v>
      </c>
      <c r="F76" s="0" t="n">
        <v>6.73</v>
      </c>
      <c r="G76" s="0" t="n">
        <v>68.65</v>
      </c>
      <c r="H76" s="0" t="n">
        <v>92.81</v>
      </c>
      <c r="I76" s="0" t="s">
        <v>801</v>
      </c>
    </row>
    <row r="77" customFormat="false" ht="12.8" hidden="false" customHeight="false" outlineLevel="0" collapsed="false">
      <c r="A77" s="0" t="n">
        <v>76</v>
      </c>
      <c r="B77" s="0" t="s">
        <v>28</v>
      </c>
      <c r="C77" s="0" t="s">
        <v>785</v>
      </c>
      <c r="D77" s="0" t="s">
        <v>695</v>
      </c>
      <c r="E77" s="0" t="n">
        <v>8.84</v>
      </c>
      <c r="F77" s="0" t="n">
        <v>5.38</v>
      </c>
      <c r="G77" s="0" t="n">
        <v>108.39</v>
      </c>
      <c r="H77" s="0" t="n">
        <v>122.61</v>
      </c>
      <c r="I77" s="0" t="s">
        <v>801</v>
      </c>
    </row>
    <row r="78" customFormat="false" ht="12.8" hidden="false" customHeight="false" outlineLevel="0" collapsed="false">
      <c r="A78" s="0" t="n">
        <v>77</v>
      </c>
      <c r="B78" s="0" t="s">
        <v>28</v>
      </c>
      <c r="C78" s="0" t="s">
        <v>787</v>
      </c>
      <c r="D78" s="0" t="s">
        <v>691</v>
      </c>
      <c r="E78" s="0" t="n">
        <v>11.86</v>
      </c>
      <c r="F78" s="0" t="n">
        <v>4.67</v>
      </c>
      <c r="G78" s="0" t="n">
        <v>74.91</v>
      </c>
      <c r="H78" s="0" t="n">
        <v>91.44</v>
      </c>
      <c r="I78" s="0" t="s">
        <v>801</v>
      </c>
    </row>
    <row r="79" customFormat="false" ht="12.8" hidden="false" customHeight="false" outlineLevel="0" collapsed="false">
      <c r="A79" s="0" t="n">
        <v>78</v>
      </c>
      <c r="B79" s="0" t="s">
        <v>28</v>
      </c>
      <c r="C79" s="0" t="s">
        <v>798</v>
      </c>
      <c r="D79" s="0" t="s">
        <v>691</v>
      </c>
      <c r="E79" s="0" t="n">
        <v>30.39</v>
      </c>
      <c r="F79" s="0" t="n">
        <v>5.55</v>
      </c>
      <c r="G79" s="0" t="n">
        <v>83.59</v>
      </c>
      <c r="H79" s="0" t="n">
        <v>119.53</v>
      </c>
      <c r="I79" s="0" t="s">
        <v>801</v>
      </c>
    </row>
    <row r="80" customFormat="false" ht="12.8" hidden="false" customHeight="false" outlineLevel="0" collapsed="false">
      <c r="A80" s="0" t="n">
        <v>79</v>
      </c>
      <c r="B80" s="0" t="s">
        <v>28</v>
      </c>
      <c r="C80" s="0" t="s">
        <v>788</v>
      </c>
      <c r="D80" s="0" t="s">
        <v>696</v>
      </c>
      <c r="E80" s="0" t="n">
        <v>9.7</v>
      </c>
      <c r="F80" s="0" t="n">
        <v>4.79</v>
      </c>
      <c r="G80" s="0" t="n">
        <v>80.2</v>
      </c>
      <c r="H80" s="0" t="n">
        <v>94.7</v>
      </c>
      <c r="I80" s="0" t="s">
        <v>801</v>
      </c>
    </row>
    <row r="81" customFormat="false" ht="12.8" hidden="false" customHeight="false" outlineLevel="0" collapsed="false">
      <c r="A81" s="0" t="n">
        <v>80</v>
      </c>
      <c r="B81" s="0" t="s">
        <v>28</v>
      </c>
      <c r="C81" s="0" t="s">
        <v>788</v>
      </c>
      <c r="D81" s="0" t="s">
        <v>696</v>
      </c>
      <c r="E81" s="0" t="n">
        <v>9.57</v>
      </c>
      <c r="F81" s="0" t="n">
        <v>4.12</v>
      </c>
      <c r="G81" s="0" t="n">
        <v>79.93</v>
      </c>
      <c r="H81" s="0" t="n">
        <v>93.63</v>
      </c>
      <c r="I81" s="0" t="s">
        <v>801</v>
      </c>
    </row>
    <row r="82" customFormat="false" ht="12.8" hidden="false" customHeight="false" outlineLevel="0" collapsed="false">
      <c r="A82" s="0" t="n">
        <v>81</v>
      </c>
      <c r="B82" s="0" t="s">
        <v>28</v>
      </c>
      <c r="C82" s="0" t="s">
        <v>799</v>
      </c>
      <c r="D82" s="0" t="s">
        <v>691</v>
      </c>
      <c r="E82" s="0" t="n">
        <v>16.87</v>
      </c>
      <c r="F82" s="0" t="n">
        <v>4.74</v>
      </c>
      <c r="G82" s="0" t="n">
        <v>70.24</v>
      </c>
      <c r="H82" s="0" t="n">
        <v>91.85</v>
      </c>
      <c r="I82" s="0" t="s">
        <v>801</v>
      </c>
    </row>
    <row r="83" customFormat="false" ht="12.8" hidden="false" customHeight="false" outlineLevel="0" collapsed="false">
      <c r="A83" s="0" t="n">
        <v>82</v>
      </c>
      <c r="B83" s="0" t="s">
        <v>28</v>
      </c>
      <c r="C83" s="0" t="s">
        <v>789</v>
      </c>
      <c r="D83" s="0" t="s">
        <v>691</v>
      </c>
      <c r="E83" s="0" t="n">
        <v>15.33</v>
      </c>
      <c r="F83" s="0" t="n">
        <v>1.32</v>
      </c>
      <c r="G83" s="0" t="n">
        <v>69.83</v>
      </c>
      <c r="H83" s="0" t="n">
        <v>82.4</v>
      </c>
      <c r="I83" s="0" t="s">
        <v>801</v>
      </c>
    </row>
    <row r="84" customFormat="false" ht="12.8" hidden="false" customHeight="false" outlineLevel="0" collapsed="false">
      <c r="A84" s="0" t="n">
        <v>83</v>
      </c>
      <c r="B84" s="0" t="s">
        <v>28</v>
      </c>
      <c r="C84" s="0" t="s">
        <v>791</v>
      </c>
      <c r="D84" s="0" t="s">
        <v>691</v>
      </c>
      <c r="E84" s="0" t="n">
        <v>26.42</v>
      </c>
      <c r="F84" s="0" t="n">
        <v>7.83</v>
      </c>
      <c r="G84" s="0" t="n">
        <v>70.94</v>
      </c>
      <c r="H84" s="0" t="n">
        <v>105.19</v>
      </c>
      <c r="I84" s="0" t="s">
        <v>801</v>
      </c>
    </row>
    <row r="85" customFormat="false" ht="12.8" hidden="false" customHeight="false" outlineLevel="0" collapsed="false">
      <c r="A85" s="0" t="n">
        <v>84</v>
      </c>
      <c r="B85" s="0" t="s">
        <v>28</v>
      </c>
      <c r="C85" s="0" t="s">
        <v>792</v>
      </c>
      <c r="D85" s="0" t="s">
        <v>691</v>
      </c>
      <c r="E85" s="0" t="n">
        <v>15.14</v>
      </c>
      <c r="F85" s="0" t="n">
        <v>3.61</v>
      </c>
      <c r="G85" s="0" t="n">
        <v>64.01</v>
      </c>
      <c r="H85" s="0" t="n">
        <v>82.76</v>
      </c>
      <c r="I85" s="0" t="s">
        <v>801</v>
      </c>
    </row>
    <row r="86" customFormat="false" ht="12.8" hidden="false" customHeight="false" outlineLevel="0" collapsed="false">
      <c r="A86" s="0" t="n">
        <v>85</v>
      </c>
      <c r="B86" s="0" t="s">
        <v>28</v>
      </c>
      <c r="C86" s="0" t="s">
        <v>792</v>
      </c>
      <c r="D86" s="0" t="s">
        <v>690</v>
      </c>
      <c r="E86" s="0" t="n">
        <v>9.35</v>
      </c>
      <c r="F86" s="0" t="n">
        <v>4.48</v>
      </c>
      <c r="G86" s="0" t="n">
        <v>81.25</v>
      </c>
      <c r="H86" s="0" t="n">
        <v>95.08</v>
      </c>
      <c r="I86" s="0" t="s">
        <v>801</v>
      </c>
    </row>
    <row r="87" customFormat="false" ht="12.8" hidden="false" customHeight="false" outlineLevel="0" collapsed="false">
      <c r="A87" s="0" t="n">
        <v>86</v>
      </c>
      <c r="B87" s="0" t="s">
        <v>28</v>
      </c>
      <c r="C87" s="0" t="s">
        <v>792</v>
      </c>
      <c r="D87" s="0" t="s">
        <v>693</v>
      </c>
      <c r="E87" s="0" t="n">
        <v>30.02</v>
      </c>
      <c r="F87" s="0" t="n">
        <v>5.69</v>
      </c>
      <c r="G87" s="0" t="n">
        <v>68.48</v>
      </c>
      <c r="H87" s="0" t="n">
        <v>104.19</v>
      </c>
      <c r="I87" s="0" t="s">
        <v>801</v>
      </c>
    </row>
    <row r="88" customFormat="false" ht="12.8" hidden="false" customHeight="false" outlineLevel="0" collapsed="false">
      <c r="A88" s="0" t="n">
        <v>87</v>
      </c>
      <c r="B88" s="0" t="s">
        <v>28</v>
      </c>
      <c r="C88" s="0" t="s">
        <v>793</v>
      </c>
      <c r="D88" s="0" t="s">
        <v>691</v>
      </c>
      <c r="E88" s="0" t="n">
        <v>31.66</v>
      </c>
      <c r="F88" s="0" t="n">
        <v>5.4</v>
      </c>
      <c r="G88" s="0" t="n">
        <v>57.79</v>
      </c>
      <c r="H88" s="0" t="n">
        <v>94.84</v>
      </c>
      <c r="I88" s="0" t="s">
        <v>801</v>
      </c>
    </row>
    <row r="89" customFormat="false" ht="12.8" hidden="false" customHeight="false" outlineLevel="0" collapsed="false">
      <c r="A89" s="0" t="n">
        <v>88</v>
      </c>
      <c r="B89" s="0" t="s">
        <v>28</v>
      </c>
      <c r="C89" s="0" t="s">
        <v>794</v>
      </c>
      <c r="D89" s="0" t="s">
        <v>691</v>
      </c>
      <c r="E89" s="0" t="n">
        <v>8.07</v>
      </c>
      <c r="F89" s="0" t="n">
        <v>2.81</v>
      </c>
      <c r="G89" s="0" t="n">
        <v>28.14</v>
      </c>
      <c r="H89" s="0" t="n">
        <v>39.01</v>
      </c>
      <c r="I89" s="0" t="s">
        <v>801</v>
      </c>
    </row>
    <row r="90" customFormat="false" ht="12.8" hidden="false" customHeight="false" outlineLevel="0" collapsed="false">
      <c r="A90" s="0" t="n">
        <v>89</v>
      </c>
      <c r="B90" s="0" t="s">
        <v>28</v>
      </c>
      <c r="C90" s="0" t="s">
        <v>794</v>
      </c>
      <c r="D90" s="0" t="s">
        <v>691</v>
      </c>
      <c r="E90" s="0" t="n">
        <v>8.73</v>
      </c>
      <c r="F90" s="0" t="n">
        <v>3.04</v>
      </c>
      <c r="G90" s="0" t="n">
        <v>28.14</v>
      </c>
      <c r="H90" s="0" t="n">
        <v>39.91</v>
      </c>
      <c r="I90" s="0" t="s">
        <v>801</v>
      </c>
    </row>
    <row r="91" customFormat="false" ht="12.8" hidden="false" customHeight="false" outlineLevel="0" collapsed="false">
      <c r="A91" s="0" t="n">
        <v>90</v>
      </c>
      <c r="B91" s="0" t="s">
        <v>28</v>
      </c>
      <c r="C91" s="0" t="s">
        <v>795</v>
      </c>
      <c r="D91" s="0" t="s">
        <v>691</v>
      </c>
      <c r="E91" s="0" t="n">
        <v>18.44</v>
      </c>
      <c r="F91" s="0" t="n">
        <v>7.55</v>
      </c>
      <c r="G91" s="0" t="n">
        <v>39.14</v>
      </c>
      <c r="H91" s="0" t="n">
        <v>65.13</v>
      </c>
      <c r="I91" s="0" t="s">
        <v>801</v>
      </c>
    </row>
    <row r="92" customFormat="false" ht="12.8" hidden="false" customHeight="false" outlineLevel="0" collapsed="false">
      <c r="A92" s="0" t="n">
        <v>91</v>
      </c>
      <c r="B92" s="0" t="s">
        <v>28</v>
      </c>
      <c r="C92" s="0" t="s">
        <v>796</v>
      </c>
      <c r="D92" s="0" t="s">
        <v>691</v>
      </c>
      <c r="E92" s="0" t="n">
        <v>11.35</v>
      </c>
      <c r="F92" s="0" t="n">
        <v>3.39</v>
      </c>
      <c r="G92" s="0" t="n">
        <v>68.51</v>
      </c>
      <c r="H92" s="0" t="n">
        <v>83.25</v>
      </c>
      <c r="I92" s="0" t="s">
        <v>801</v>
      </c>
    </row>
    <row r="93" customFormat="false" ht="12.8" hidden="false" customHeight="false" outlineLevel="0" collapsed="false">
      <c r="A93" s="0" t="n">
        <v>92</v>
      </c>
      <c r="B93" s="0" t="s">
        <v>28</v>
      </c>
      <c r="C93" s="0" t="s">
        <v>800</v>
      </c>
      <c r="D93" s="0" t="s">
        <v>692</v>
      </c>
      <c r="E93" s="0" t="n">
        <v>24.77</v>
      </c>
      <c r="F93" s="0" t="n">
        <v>3.64</v>
      </c>
      <c r="G93" s="0" t="n">
        <v>51.23</v>
      </c>
      <c r="H93" s="0" t="n">
        <v>79.64</v>
      </c>
      <c r="I93" s="0" t="s">
        <v>801</v>
      </c>
    </row>
    <row r="94" customFormat="false" ht="12.8" hidden="false" customHeight="false" outlineLevel="0" collapsed="false">
      <c r="A94" s="0" t="n">
        <v>93</v>
      </c>
      <c r="B94" s="0" t="s">
        <v>28</v>
      </c>
      <c r="C94" s="0" t="s">
        <v>800</v>
      </c>
      <c r="D94" s="0" t="s">
        <v>694</v>
      </c>
      <c r="E94" s="0" t="n">
        <v>23.49</v>
      </c>
      <c r="F94" s="0" t="n">
        <v>3.58</v>
      </c>
      <c r="G94" s="0" t="n">
        <v>49.28</v>
      </c>
      <c r="H94" s="0" t="n">
        <v>76.36</v>
      </c>
      <c r="I94" s="0" t="s">
        <v>801</v>
      </c>
    </row>
    <row r="95" customFormat="false" ht="12.8" hidden="false" customHeight="false" outlineLevel="0" collapsed="false">
      <c r="A95" s="0" t="n">
        <v>94</v>
      </c>
      <c r="B95" s="0" t="s">
        <v>28</v>
      </c>
      <c r="C95" s="0" t="s">
        <v>800</v>
      </c>
      <c r="D95" s="0" t="s">
        <v>697</v>
      </c>
      <c r="E95" s="0" t="n">
        <v>10.58</v>
      </c>
      <c r="F95" s="0" t="n">
        <v>7.67</v>
      </c>
      <c r="G95" s="0" t="n">
        <v>65.67</v>
      </c>
      <c r="H95" s="0" t="n">
        <v>83.91</v>
      </c>
      <c r="I95" s="0" t="s">
        <v>801</v>
      </c>
    </row>
    <row r="96" customFormat="false" ht="12.8" hidden="false" customHeight="false" outlineLevel="0" collapsed="false">
      <c r="A96" s="0" t="n">
        <v>95</v>
      </c>
      <c r="B96" s="0" t="s">
        <v>28</v>
      </c>
      <c r="C96" s="0" t="s">
        <v>797</v>
      </c>
      <c r="D96" s="0" t="s">
        <v>691</v>
      </c>
      <c r="E96" s="0" t="n">
        <v>18.87</v>
      </c>
      <c r="F96" s="0" t="n">
        <v>3.93</v>
      </c>
      <c r="G96" s="0" t="n">
        <v>71.04</v>
      </c>
      <c r="H96" s="0" t="n">
        <v>93.84</v>
      </c>
      <c r="I96" s="0" t="s">
        <v>801</v>
      </c>
    </row>
    <row r="97" customFormat="false" ht="12.8" hidden="false" customHeight="false" outlineLevel="0" collapsed="false">
      <c r="A97" s="0" t="n">
        <v>96</v>
      </c>
      <c r="B97" s="0" t="s">
        <v>34</v>
      </c>
      <c r="C97" s="0" t="s">
        <v>802</v>
      </c>
      <c r="D97" s="0" t="s">
        <v>713</v>
      </c>
      <c r="E97" s="0" t="n">
        <v>44.37</v>
      </c>
      <c r="F97" s="0" t="n">
        <v>4.25</v>
      </c>
      <c r="H97" s="0" t="n">
        <v>48.62</v>
      </c>
      <c r="I97" s="0" t="s">
        <v>782</v>
      </c>
    </row>
    <row r="98" customFormat="false" ht="12.8" hidden="false" customHeight="false" outlineLevel="0" collapsed="false">
      <c r="A98" s="0" t="n">
        <v>97</v>
      </c>
      <c r="B98" s="0" t="s">
        <v>34</v>
      </c>
      <c r="C98" s="0" t="s">
        <v>783</v>
      </c>
      <c r="D98" s="0" t="s">
        <v>700</v>
      </c>
      <c r="E98" s="0" t="n">
        <v>225.24</v>
      </c>
      <c r="F98" s="0" t="n">
        <v>6.39</v>
      </c>
      <c r="H98" s="0" t="n">
        <v>231.63</v>
      </c>
      <c r="I98" s="0" t="s">
        <v>782</v>
      </c>
    </row>
    <row r="99" customFormat="false" ht="12.8" hidden="false" customHeight="false" outlineLevel="0" collapsed="false">
      <c r="A99" s="0" t="n">
        <v>98</v>
      </c>
      <c r="B99" s="0" t="s">
        <v>34</v>
      </c>
      <c r="C99" s="0" t="s">
        <v>783</v>
      </c>
      <c r="D99" s="0" t="s">
        <v>714</v>
      </c>
      <c r="E99" s="0" t="n">
        <v>149.08</v>
      </c>
      <c r="F99" s="0" t="n">
        <v>6.97</v>
      </c>
      <c r="H99" s="0" t="n">
        <v>156.05</v>
      </c>
      <c r="I99" s="0" t="s">
        <v>782</v>
      </c>
    </row>
    <row r="100" customFormat="false" ht="12.8" hidden="false" customHeight="false" outlineLevel="0" collapsed="false">
      <c r="A100" s="0" t="n">
        <v>99</v>
      </c>
      <c r="B100" s="0" t="s">
        <v>34</v>
      </c>
      <c r="C100" s="0" t="s">
        <v>798</v>
      </c>
      <c r="D100" s="0" t="s">
        <v>704</v>
      </c>
      <c r="E100" s="0" t="n">
        <v>116.77</v>
      </c>
      <c r="F100" s="0" t="n">
        <v>36.11</v>
      </c>
      <c r="H100" s="0" t="n">
        <v>152.88</v>
      </c>
      <c r="I100" s="0" t="s">
        <v>782</v>
      </c>
    </row>
    <row r="101" customFormat="false" ht="12.8" hidden="false" customHeight="false" outlineLevel="0" collapsed="false">
      <c r="A101" s="0" t="n">
        <v>100</v>
      </c>
      <c r="B101" s="0" t="s">
        <v>34</v>
      </c>
      <c r="C101" s="0" t="s">
        <v>803</v>
      </c>
      <c r="D101" s="0" t="s">
        <v>708</v>
      </c>
      <c r="E101" s="0" t="n">
        <v>54.73</v>
      </c>
      <c r="F101" s="0" t="n">
        <v>15.17</v>
      </c>
      <c r="H101" s="0" t="n">
        <v>74.09</v>
      </c>
      <c r="I101" s="0" t="s">
        <v>782</v>
      </c>
    </row>
    <row r="102" customFormat="false" ht="12.8" hidden="false" customHeight="false" outlineLevel="0" collapsed="false">
      <c r="A102" s="0" t="n">
        <v>101</v>
      </c>
      <c r="B102" s="0" t="s">
        <v>34</v>
      </c>
      <c r="C102" s="0" t="s">
        <v>791</v>
      </c>
      <c r="D102" s="0" t="s">
        <v>712</v>
      </c>
      <c r="E102" s="0" t="n">
        <v>51.81</v>
      </c>
      <c r="F102" s="0" t="n">
        <v>59.73</v>
      </c>
      <c r="H102" s="0" t="n">
        <v>111.53</v>
      </c>
      <c r="I102" s="0" t="s">
        <v>782</v>
      </c>
    </row>
    <row r="103" customFormat="false" ht="12.8" hidden="false" customHeight="false" outlineLevel="0" collapsed="false">
      <c r="A103" s="0" t="n">
        <v>102</v>
      </c>
      <c r="B103" s="0" t="s">
        <v>34</v>
      </c>
      <c r="C103" s="0" t="s">
        <v>793</v>
      </c>
      <c r="D103" s="0" t="s">
        <v>709</v>
      </c>
      <c r="E103" s="0" t="n">
        <v>16.39</v>
      </c>
      <c r="F103" s="0" t="n">
        <v>2.31</v>
      </c>
      <c r="H103" s="0" t="n">
        <v>18.7</v>
      </c>
      <c r="I103" s="0" t="s">
        <v>782</v>
      </c>
    </row>
    <row r="104" customFormat="false" ht="12.8" hidden="false" customHeight="false" outlineLevel="0" collapsed="false">
      <c r="A104" s="0" t="n">
        <v>103</v>
      </c>
      <c r="B104" s="0" t="s">
        <v>34</v>
      </c>
      <c r="C104" s="0" t="s">
        <v>793</v>
      </c>
      <c r="D104" s="0" t="s">
        <v>705</v>
      </c>
      <c r="E104" s="0" t="n">
        <v>15.1</v>
      </c>
      <c r="F104" s="0" t="n">
        <v>2.31</v>
      </c>
      <c r="H104" s="0" t="n">
        <v>17.41</v>
      </c>
      <c r="I104" s="0" t="s">
        <v>782</v>
      </c>
    </row>
    <row r="105" customFormat="false" ht="12.8" hidden="false" customHeight="false" outlineLevel="0" collapsed="false">
      <c r="A105" s="0" t="n">
        <v>104</v>
      </c>
      <c r="B105" s="0" t="s">
        <v>34</v>
      </c>
      <c r="C105" s="0" t="s">
        <v>793</v>
      </c>
      <c r="D105" s="0" t="s">
        <v>701</v>
      </c>
      <c r="E105" s="0" t="n">
        <v>33.32</v>
      </c>
      <c r="F105" s="0" t="n">
        <v>5.2</v>
      </c>
      <c r="H105" s="0" t="n">
        <v>38.53</v>
      </c>
      <c r="I105" s="0" t="s">
        <v>782</v>
      </c>
    </row>
    <row r="106" customFormat="false" ht="12.8" hidden="false" customHeight="false" outlineLevel="0" collapsed="false">
      <c r="A106" s="0" t="n">
        <v>105</v>
      </c>
      <c r="B106" s="0" t="s">
        <v>34</v>
      </c>
      <c r="C106" s="0" t="s">
        <v>794</v>
      </c>
      <c r="D106" s="0" t="s">
        <v>702</v>
      </c>
      <c r="E106" s="0" t="n">
        <v>19.24</v>
      </c>
      <c r="F106" s="0" t="n">
        <v>9.85</v>
      </c>
      <c r="H106" s="0" t="n">
        <v>29.09</v>
      </c>
      <c r="I106" s="0" t="s">
        <v>782</v>
      </c>
    </row>
    <row r="107" customFormat="false" ht="12.8" hidden="false" customHeight="false" outlineLevel="0" collapsed="false">
      <c r="A107" s="0" t="n">
        <v>106</v>
      </c>
      <c r="B107" s="0" t="s">
        <v>34</v>
      </c>
      <c r="C107" s="0" t="s">
        <v>794</v>
      </c>
      <c r="D107" s="0" t="s">
        <v>707</v>
      </c>
      <c r="E107" s="0" t="n">
        <v>14.33</v>
      </c>
      <c r="F107" s="0" t="n">
        <v>2.54</v>
      </c>
      <c r="H107" s="0" t="n">
        <v>16.87</v>
      </c>
      <c r="I107" s="0" t="s">
        <v>782</v>
      </c>
    </row>
    <row r="108" customFormat="false" ht="12.8" hidden="false" customHeight="false" outlineLevel="0" collapsed="false">
      <c r="A108" s="0" t="n">
        <v>107</v>
      </c>
      <c r="B108" s="0" t="s">
        <v>34</v>
      </c>
      <c r="C108" s="0" t="s">
        <v>794</v>
      </c>
      <c r="D108" s="0" t="s">
        <v>706</v>
      </c>
      <c r="E108" s="0" t="n">
        <v>10.12</v>
      </c>
      <c r="F108" s="0" t="n">
        <v>1.37</v>
      </c>
      <c r="H108" s="0" t="n">
        <v>11.49</v>
      </c>
      <c r="I108" s="0" t="s">
        <v>782</v>
      </c>
    </row>
    <row r="109" customFormat="false" ht="12.8" hidden="false" customHeight="false" outlineLevel="0" collapsed="false">
      <c r="A109" s="0" t="n">
        <v>108</v>
      </c>
      <c r="B109" s="0" t="s">
        <v>34</v>
      </c>
      <c r="C109" s="0" t="s">
        <v>797</v>
      </c>
      <c r="D109" s="0" t="s">
        <v>711</v>
      </c>
      <c r="E109" s="0" t="n">
        <v>29.71</v>
      </c>
      <c r="F109" s="0" t="n">
        <v>5.02</v>
      </c>
      <c r="H109" s="0" t="n">
        <v>34.74</v>
      </c>
      <c r="I109" s="0" t="s">
        <v>782</v>
      </c>
    </row>
    <row r="110" customFormat="false" ht="12.8" hidden="false" customHeight="false" outlineLevel="0" collapsed="false">
      <c r="A110" s="0" t="n">
        <v>109</v>
      </c>
      <c r="B110" s="0" t="s">
        <v>34</v>
      </c>
      <c r="C110" s="0" t="s">
        <v>797</v>
      </c>
      <c r="D110" s="0" t="s">
        <v>710</v>
      </c>
      <c r="E110" s="0" t="n">
        <v>62.4</v>
      </c>
      <c r="F110" s="0" t="n">
        <v>10.55</v>
      </c>
      <c r="H110" s="0" t="n">
        <v>72.95</v>
      </c>
      <c r="I110" s="0" t="s">
        <v>782</v>
      </c>
    </row>
    <row r="111" customFormat="false" ht="12.8" hidden="false" customHeight="false" outlineLevel="0" collapsed="false">
      <c r="A111" s="0" t="n">
        <v>110</v>
      </c>
      <c r="B111" s="0" t="s">
        <v>637</v>
      </c>
      <c r="C111" s="0" t="s">
        <v>802</v>
      </c>
      <c r="D111" s="0" t="s">
        <v>646</v>
      </c>
      <c r="E111" s="0" t="n">
        <v>7.44</v>
      </c>
      <c r="F111" s="0" t="n">
        <v>3.91</v>
      </c>
      <c r="G111" s="0" t="n">
        <v>76.49</v>
      </c>
      <c r="H111" s="0" t="n">
        <v>50.79</v>
      </c>
      <c r="I111" s="0" t="s">
        <v>782</v>
      </c>
    </row>
    <row r="112" customFormat="false" ht="12.8" hidden="false" customHeight="false" outlineLevel="0" collapsed="false">
      <c r="A112" s="0" t="n">
        <v>111</v>
      </c>
      <c r="B112" s="0" t="s">
        <v>637</v>
      </c>
      <c r="C112" s="0" t="s">
        <v>783</v>
      </c>
      <c r="D112" s="0" t="s">
        <v>642</v>
      </c>
      <c r="E112" s="0" t="n">
        <v>38.03</v>
      </c>
      <c r="F112" s="0" t="n">
        <v>9.6</v>
      </c>
      <c r="G112" s="0" t="n">
        <v>26.72</v>
      </c>
      <c r="H112" s="0" t="n">
        <v>42.12</v>
      </c>
      <c r="I112" s="0" t="s">
        <v>782</v>
      </c>
    </row>
    <row r="113" customFormat="false" ht="12.8" hidden="false" customHeight="false" outlineLevel="0" collapsed="false">
      <c r="A113" s="0" t="n">
        <v>112</v>
      </c>
      <c r="B113" s="0" t="s">
        <v>637</v>
      </c>
      <c r="C113" s="0" t="s">
        <v>783</v>
      </c>
      <c r="D113" s="0" t="s">
        <v>646</v>
      </c>
      <c r="E113" s="0" t="n">
        <v>19.11</v>
      </c>
      <c r="F113" s="0" t="n">
        <v>4.53</v>
      </c>
      <c r="G113" s="0" t="n">
        <v>63.06</v>
      </c>
      <c r="H113" s="0" t="n">
        <v>74.62</v>
      </c>
      <c r="I113" s="0" t="s">
        <v>782</v>
      </c>
    </row>
    <row r="114" customFormat="false" ht="12.8" hidden="false" customHeight="false" outlineLevel="0" collapsed="false">
      <c r="A114" s="0" t="n">
        <v>113</v>
      </c>
      <c r="B114" s="0" t="s">
        <v>637</v>
      </c>
      <c r="C114" s="0" t="s">
        <v>783</v>
      </c>
      <c r="D114" s="0" t="s">
        <v>651</v>
      </c>
      <c r="E114" s="0" t="n">
        <v>213.42</v>
      </c>
      <c r="F114" s="0" t="n">
        <v>49.36</v>
      </c>
      <c r="G114" s="0" t="n">
        <v>28.8</v>
      </c>
      <c r="H114" s="0" t="n">
        <v>247.27</v>
      </c>
      <c r="I114" s="0" t="s">
        <v>782</v>
      </c>
    </row>
    <row r="115" customFormat="false" ht="12.8" hidden="false" customHeight="false" outlineLevel="0" collapsed="false">
      <c r="A115" s="0" t="n">
        <v>114</v>
      </c>
      <c r="B115" s="0" t="s">
        <v>637</v>
      </c>
      <c r="C115" s="0" t="s">
        <v>785</v>
      </c>
      <c r="D115" s="0" t="s">
        <v>641</v>
      </c>
      <c r="E115" s="0" t="n">
        <v>25.47</v>
      </c>
      <c r="F115" s="0" t="n">
        <v>16.19</v>
      </c>
      <c r="G115" s="0" t="n">
        <v>64.2</v>
      </c>
      <c r="H115" s="0" t="n">
        <v>38.37</v>
      </c>
      <c r="I115" s="0" t="s">
        <v>782</v>
      </c>
    </row>
    <row r="116" customFormat="false" ht="12.8" hidden="false" customHeight="false" outlineLevel="0" collapsed="false">
      <c r="A116" s="0" t="n">
        <v>115</v>
      </c>
      <c r="B116" s="0" t="s">
        <v>637</v>
      </c>
      <c r="C116" s="0" t="s">
        <v>785</v>
      </c>
      <c r="D116" s="0" t="s">
        <v>644</v>
      </c>
      <c r="E116" s="0" t="n">
        <v>12.67</v>
      </c>
      <c r="F116" s="0" t="n">
        <v>8.73</v>
      </c>
      <c r="G116" s="0" t="n">
        <v>89.53</v>
      </c>
      <c r="H116" s="0" t="n">
        <v>67.97</v>
      </c>
      <c r="I116" s="0" t="s">
        <v>782</v>
      </c>
    </row>
    <row r="117" customFormat="false" ht="12.8" hidden="false" customHeight="false" outlineLevel="0" collapsed="false">
      <c r="A117" s="0" t="n">
        <v>116</v>
      </c>
      <c r="B117" s="0" t="s">
        <v>637</v>
      </c>
      <c r="C117" s="0" t="s">
        <v>787</v>
      </c>
      <c r="D117" s="0" t="s">
        <v>644</v>
      </c>
      <c r="E117" s="0" t="n">
        <v>13.34</v>
      </c>
      <c r="F117" s="0" t="n">
        <v>15.5</v>
      </c>
      <c r="G117" s="0" t="n">
        <v>74.91</v>
      </c>
      <c r="H117" s="0" t="n">
        <v>75.59</v>
      </c>
      <c r="I117" s="0" t="s">
        <v>782</v>
      </c>
    </row>
    <row r="118" customFormat="false" ht="12.8" hidden="false" customHeight="false" outlineLevel="0" collapsed="false">
      <c r="A118" s="0" t="n">
        <v>117</v>
      </c>
      <c r="B118" s="0" t="s">
        <v>637</v>
      </c>
      <c r="C118" s="0" t="s">
        <v>789</v>
      </c>
      <c r="D118" s="0" t="s">
        <v>646</v>
      </c>
      <c r="E118" s="0" t="n">
        <v>12.06</v>
      </c>
      <c r="F118" s="0" t="n">
        <v>8.79</v>
      </c>
      <c r="G118" s="0" t="n">
        <v>95.99</v>
      </c>
      <c r="H118" s="0" t="n">
        <v>94.45</v>
      </c>
      <c r="I118" s="0" t="s">
        <v>782</v>
      </c>
    </row>
    <row r="119" customFormat="false" ht="12.8" hidden="false" customHeight="false" outlineLevel="0" collapsed="false">
      <c r="A119" s="0" t="n">
        <v>118</v>
      </c>
      <c r="B119" s="0" t="s">
        <v>637</v>
      </c>
      <c r="C119" s="0" t="s">
        <v>789</v>
      </c>
      <c r="D119" s="0" t="s">
        <v>646</v>
      </c>
      <c r="E119" s="0" t="n">
        <v>16.6</v>
      </c>
      <c r="F119" s="0" t="n">
        <v>15.38</v>
      </c>
      <c r="G119" s="0" t="n">
        <v>100.67</v>
      </c>
      <c r="H119" s="0" t="n">
        <v>103.34</v>
      </c>
      <c r="I119" s="0" t="s">
        <v>782</v>
      </c>
    </row>
    <row r="120" customFormat="false" ht="12.8" hidden="false" customHeight="false" outlineLevel="0" collapsed="false">
      <c r="A120" s="0" t="n">
        <v>119</v>
      </c>
      <c r="B120" s="0" t="s">
        <v>637</v>
      </c>
      <c r="C120" s="0" t="s">
        <v>790</v>
      </c>
      <c r="D120" s="0" t="s">
        <v>645</v>
      </c>
      <c r="E120" s="0" t="n">
        <v>10.42</v>
      </c>
      <c r="F120" s="0" t="n">
        <v>6.25</v>
      </c>
      <c r="G120" s="0" t="n">
        <v>73.77</v>
      </c>
      <c r="H120" s="0" t="n">
        <v>65.06</v>
      </c>
      <c r="I120" s="0" t="s">
        <v>782</v>
      </c>
    </row>
    <row r="121" customFormat="false" ht="12.8" hidden="false" customHeight="false" outlineLevel="0" collapsed="false">
      <c r="A121" s="0" t="n">
        <v>120</v>
      </c>
      <c r="B121" s="0" t="s">
        <v>637</v>
      </c>
      <c r="C121" s="0" t="s">
        <v>791</v>
      </c>
      <c r="D121" s="0" t="s">
        <v>646</v>
      </c>
      <c r="E121" s="0" t="n">
        <v>9.6</v>
      </c>
      <c r="F121" s="0" t="n">
        <v>6.96</v>
      </c>
      <c r="G121" s="0" t="n">
        <v>68.56</v>
      </c>
      <c r="H121" s="0" t="n">
        <v>82.85</v>
      </c>
      <c r="I121" s="0" t="s">
        <v>782</v>
      </c>
    </row>
    <row r="122" customFormat="false" ht="12.8" hidden="false" customHeight="false" outlineLevel="0" collapsed="false">
      <c r="A122" s="0" t="n">
        <v>121</v>
      </c>
      <c r="B122" s="0" t="s">
        <v>637</v>
      </c>
      <c r="C122" s="0" t="s">
        <v>791</v>
      </c>
      <c r="D122" s="0" t="s">
        <v>638</v>
      </c>
      <c r="E122" s="0" t="n">
        <v>102.5</v>
      </c>
      <c r="F122" s="0" t="n">
        <v>167.19</v>
      </c>
      <c r="H122" s="0" t="n">
        <v>251.56</v>
      </c>
      <c r="I122" s="0" t="s">
        <v>782</v>
      </c>
    </row>
    <row r="123" customFormat="false" ht="12.8" hidden="false" customHeight="false" outlineLevel="0" collapsed="false">
      <c r="A123" s="0" t="n">
        <v>122</v>
      </c>
      <c r="B123" s="0" t="s">
        <v>637</v>
      </c>
      <c r="C123" s="0" t="s">
        <v>792</v>
      </c>
      <c r="D123" s="0" t="s">
        <v>652</v>
      </c>
      <c r="E123" s="0" t="n">
        <v>7.18</v>
      </c>
      <c r="F123" s="0" t="n">
        <v>1.07</v>
      </c>
      <c r="G123" s="0" t="n">
        <v>82.95</v>
      </c>
      <c r="H123" s="0" t="n">
        <v>40.58</v>
      </c>
      <c r="I123" s="0" t="s">
        <v>782</v>
      </c>
    </row>
    <row r="124" customFormat="false" ht="12.8" hidden="false" customHeight="false" outlineLevel="0" collapsed="false">
      <c r="A124" s="0" t="n">
        <v>123</v>
      </c>
      <c r="B124" s="0" t="s">
        <v>637</v>
      </c>
      <c r="C124" s="0" t="s">
        <v>794</v>
      </c>
      <c r="D124" s="0" t="s">
        <v>641</v>
      </c>
      <c r="E124" s="0" t="n">
        <v>6.44</v>
      </c>
      <c r="F124" s="0" t="n">
        <v>0.92</v>
      </c>
      <c r="G124" s="0" t="n">
        <v>49.22</v>
      </c>
      <c r="H124" s="0" t="n">
        <v>48.73</v>
      </c>
      <c r="I124" s="0" t="s">
        <v>782</v>
      </c>
    </row>
    <row r="125" customFormat="false" ht="12.8" hidden="false" customHeight="false" outlineLevel="0" collapsed="false">
      <c r="A125" s="0" t="n">
        <v>124</v>
      </c>
      <c r="B125" s="0" t="s">
        <v>637</v>
      </c>
      <c r="C125" s="0" t="s">
        <v>795</v>
      </c>
      <c r="D125" s="0" t="s">
        <v>640</v>
      </c>
      <c r="E125" s="0" t="n">
        <v>23.65</v>
      </c>
      <c r="F125" s="0" t="n">
        <v>12.95</v>
      </c>
      <c r="G125" s="0" t="n">
        <v>31.24</v>
      </c>
      <c r="H125" s="0" t="n">
        <v>24.12</v>
      </c>
      <c r="I125" s="0" t="s">
        <v>782</v>
      </c>
    </row>
    <row r="126" customFormat="false" ht="12.8" hidden="false" customHeight="false" outlineLevel="0" collapsed="false">
      <c r="A126" s="0" t="n">
        <v>125</v>
      </c>
      <c r="B126" s="0" t="s">
        <v>637</v>
      </c>
      <c r="C126" s="0" t="s">
        <v>795</v>
      </c>
      <c r="D126" s="0" t="s">
        <v>647</v>
      </c>
      <c r="E126" s="0" t="n">
        <v>13.35</v>
      </c>
      <c r="F126" s="0" t="n">
        <v>8.8</v>
      </c>
      <c r="G126" s="0" t="n">
        <v>46.95</v>
      </c>
      <c r="H126" s="0" t="n">
        <v>47.28</v>
      </c>
      <c r="I126" s="0" t="s">
        <v>782</v>
      </c>
    </row>
    <row r="127" customFormat="false" ht="12.8" hidden="false" customHeight="false" outlineLevel="0" collapsed="false">
      <c r="A127" s="0" t="n">
        <v>126</v>
      </c>
      <c r="B127" s="0" t="s">
        <v>637</v>
      </c>
      <c r="C127" s="0" t="s">
        <v>795</v>
      </c>
      <c r="D127" s="0" t="s">
        <v>648</v>
      </c>
      <c r="E127" s="0" t="n">
        <v>18.05</v>
      </c>
      <c r="F127" s="0" t="n">
        <v>11.9</v>
      </c>
      <c r="G127" s="0" t="n">
        <v>49</v>
      </c>
      <c r="H127" s="0" t="n">
        <v>59.58</v>
      </c>
      <c r="I127" s="0" t="s">
        <v>782</v>
      </c>
    </row>
    <row r="128" customFormat="false" ht="12.8" hidden="false" customHeight="false" outlineLevel="0" collapsed="false">
      <c r="A128" s="0" t="n">
        <v>127</v>
      </c>
      <c r="B128" s="0" t="s">
        <v>637</v>
      </c>
      <c r="C128" s="0" t="s">
        <v>795</v>
      </c>
      <c r="D128" s="0" t="s">
        <v>649</v>
      </c>
      <c r="E128" s="0" t="n">
        <v>11.49</v>
      </c>
      <c r="F128" s="0" t="n">
        <v>7.85</v>
      </c>
      <c r="G128" s="0" t="n">
        <v>62.02</v>
      </c>
      <c r="H128" s="0" t="n">
        <v>43.49</v>
      </c>
      <c r="I128" s="0" t="s">
        <v>782</v>
      </c>
    </row>
    <row r="129" customFormat="false" ht="12.8" hidden="false" customHeight="false" outlineLevel="0" collapsed="false">
      <c r="A129" s="0" t="n">
        <v>128</v>
      </c>
      <c r="B129" s="0" t="s">
        <v>637</v>
      </c>
      <c r="C129" s="0" t="s">
        <v>795</v>
      </c>
      <c r="D129" s="0" t="s">
        <v>650</v>
      </c>
      <c r="E129" s="0" t="n">
        <v>14.43</v>
      </c>
      <c r="F129" s="0" t="n">
        <v>9.86</v>
      </c>
      <c r="G129" s="0" t="n">
        <v>65.87</v>
      </c>
      <c r="H129" s="0" t="n">
        <v>53.64</v>
      </c>
      <c r="I129" s="0" t="s">
        <v>782</v>
      </c>
    </row>
    <row r="130" customFormat="false" ht="12.8" hidden="false" customHeight="false" outlineLevel="0" collapsed="false">
      <c r="A130" s="0" t="n">
        <v>129</v>
      </c>
      <c r="B130" s="0" t="s">
        <v>637</v>
      </c>
      <c r="C130" s="0" t="s">
        <v>796</v>
      </c>
      <c r="D130" s="0" t="s">
        <v>639</v>
      </c>
      <c r="E130" s="0" t="n">
        <v>27.9</v>
      </c>
      <c r="F130" s="0" t="n">
        <v>12.09</v>
      </c>
      <c r="G130" s="0" t="n">
        <v>19.09</v>
      </c>
      <c r="H130" s="0" t="n">
        <v>36.57</v>
      </c>
      <c r="I130" s="0" t="s">
        <v>782</v>
      </c>
    </row>
    <row r="131" customFormat="false" ht="12.8" hidden="false" customHeight="false" outlineLevel="0" collapsed="false">
      <c r="A131" s="0" t="n">
        <v>130</v>
      </c>
      <c r="B131" s="0" t="s">
        <v>34</v>
      </c>
      <c r="C131" s="0" t="s">
        <v>802</v>
      </c>
      <c r="D131" s="0" t="s">
        <v>713</v>
      </c>
      <c r="E131" s="0" t="n">
        <v>88.33</v>
      </c>
      <c r="F131" s="0" t="n">
        <v>4.25</v>
      </c>
      <c r="H131" s="0" t="n">
        <v>92.58</v>
      </c>
      <c r="I131" s="0" t="s">
        <v>801</v>
      </c>
    </row>
    <row r="132" customFormat="false" ht="12.8" hidden="false" customHeight="false" outlineLevel="0" collapsed="false">
      <c r="A132" s="0" t="n">
        <v>131</v>
      </c>
      <c r="B132" s="0" t="s">
        <v>34</v>
      </c>
      <c r="C132" s="0" t="s">
        <v>783</v>
      </c>
      <c r="D132" s="0" t="s">
        <v>700</v>
      </c>
      <c r="E132" s="0" t="n">
        <v>452.94</v>
      </c>
      <c r="F132" s="0" t="n">
        <v>6.39</v>
      </c>
      <c r="H132" s="0" t="n">
        <v>459.32</v>
      </c>
      <c r="I132" s="0" t="s">
        <v>801</v>
      </c>
    </row>
    <row r="133" customFormat="false" ht="12.8" hidden="false" customHeight="false" outlineLevel="0" collapsed="false">
      <c r="A133" s="0" t="n">
        <v>132</v>
      </c>
      <c r="B133" s="0" t="s">
        <v>34</v>
      </c>
      <c r="C133" s="0" t="s">
        <v>783</v>
      </c>
      <c r="D133" s="0" t="s">
        <v>714</v>
      </c>
      <c r="E133" s="0" t="n">
        <v>292.14</v>
      </c>
      <c r="F133" s="0" t="n">
        <v>6.97</v>
      </c>
      <c r="H133" s="0" t="n">
        <v>299.11</v>
      </c>
      <c r="I133" s="0" t="s">
        <v>801</v>
      </c>
    </row>
    <row r="134" customFormat="false" ht="12.8" hidden="false" customHeight="false" outlineLevel="0" collapsed="false">
      <c r="A134" s="0" t="n">
        <v>133</v>
      </c>
      <c r="B134" s="0" t="s">
        <v>34</v>
      </c>
      <c r="C134" s="0" t="s">
        <v>798</v>
      </c>
      <c r="D134" s="0" t="s">
        <v>703</v>
      </c>
      <c r="E134" s="0" t="n">
        <v>245.41</v>
      </c>
      <c r="F134" s="0" t="n">
        <v>36.11</v>
      </c>
      <c r="H134" s="0" t="n">
        <v>281.51</v>
      </c>
      <c r="I134" s="0" t="s">
        <v>801</v>
      </c>
    </row>
    <row r="135" customFormat="false" ht="12.8" hidden="false" customHeight="false" outlineLevel="0" collapsed="false">
      <c r="A135" s="0" t="n">
        <v>134</v>
      </c>
      <c r="B135" s="0" t="s">
        <v>34</v>
      </c>
      <c r="C135" s="0" t="s">
        <v>803</v>
      </c>
      <c r="D135" s="0" t="s">
        <v>708</v>
      </c>
      <c r="E135" s="0" t="n">
        <v>117.99</v>
      </c>
      <c r="F135" s="0" t="n">
        <v>15.17</v>
      </c>
      <c r="H135" s="0" t="n">
        <v>139.69</v>
      </c>
      <c r="I135" s="0" t="s">
        <v>801</v>
      </c>
    </row>
    <row r="136" customFormat="false" ht="12.8" hidden="false" customHeight="false" outlineLevel="0" collapsed="false">
      <c r="A136" s="0" t="n">
        <v>135</v>
      </c>
      <c r="B136" s="0" t="s">
        <v>34</v>
      </c>
      <c r="C136" s="0" t="s">
        <v>791</v>
      </c>
      <c r="D136" s="0" t="s">
        <v>712</v>
      </c>
      <c r="E136" s="0" t="n">
        <v>110.06</v>
      </c>
      <c r="F136" s="0" t="n">
        <v>59.73</v>
      </c>
      <c r="H136" s="0" t="n">
        <v>169.79</v>
      </c>
      <c r="I136" s="0" t="s">
        <v>801</v>
      </c>
    </row>
    <row r="137" customFormat="false" ht="12.8" hidden="false" customHeight="false" outlineLevel="0" collapsed="false">
      <c r="A137" s="0" t="n">
        <v>136</v>
      </c>
      <c r="B137" s="0" t="s">
        <v>34</v>
      </c>
      <c r="C137" s="0" t="s">
        <v>793</v>
      </c>
      <c r="D137" s="0" t="s">
        <v>709</v>
      </c>
      <c r="E137" s="0" t="n">
        <v>31.88</v>
      </c>
      <c r="F137" s="0" t="n">
        <v>2.42</v>
      </c>
      <c r="H137" s="0" t="n">
        <v>34.3</v>
      </c>
      <c r="I137" s="0" t="s">
        <v>801</v>
      </c>
    </row>
    <row r="138" customFormat="false" ht="12.8" hidden="false" customHeight="false" outlineLevel="0" collapsed="false">
      <c r="A138" s="0" t="n">
        <v>137</v>
      </c>
      <c r="B138" s="0" t="s">
        <v>34</v>
      </c>
      <c r="C138" s="0" t="s">
        <v>793</v>
      </c>
      <c r="D138" s="0" t="s">
        <v>705</v>
      </c>
      <c r="E138" s="0" t="n">
        <v>30.71</v>
      </c>
      <c r="F138" s="0" t="n">
        <v>2.42</v>
      </c>
      <c r="H138" s="0" t="n">
        <v>33.13</v>
      </c>
      <c r="I138" s="0" t="s">
        <v>801</v>
      </c>
    </row>
    <row r="139" customFormat="false" ht="12.8" hidden="false" customHeight="false" outlineLevel="0" collapsed="false">
      <c r="A139" s="0" t="n">
        <v>138</v>
      </c>
      <c r="B139" s="0" t="s">
        <v>34</v>
      </c>
      <c r="C139" s="0" t="s">
        <v>793</v>
      </c>
      <c r="D139" s="0" t="s">
        <v>701</v>
      </c>
      <c r="E139" s="0" t="n">
        <v>55.66</v>
      </c>
      <c r="F139" s="0" t="n">
        <v>5.8</v>
      </c>
      <c r="H139" s="0" t="n">
        <v>61.46</v>
      </c>
      <c r="I139" s="0" t="s">
        <v>801</v>
      </c>
    </row>
    <row r="140" customFormat="false" ht="12.8" hidden="false" customHeight="false" outlineLevel="0" collapsed="false">
      <c r="A140" s="0" t="n">
        <v>139</v>
      </c>
      <c r="B140" s="0" t="s">
        <v>34</v>
      </c>
      <c r="C140" s="0" t="s">
        <v>794</v>
      </c>
      <c r="D140" s="0" t="s">
        <v>702</v>
      </c>
      <c r="E140" s="0" t="n">
        <v>41.65</v>
      </c>
      <c r="F140" s="0" t="n">
        <v>9.85</v>
      </c>
      <c r="H140" s="0" t="n">
        <v>51.5</v>
      </c>
      <c r="I140" s="0" t="s">
        <v>801</v>
      </c>
    </row>
    <row r="141" customFormat="false" ht="12.8" hidden="false" customHeight="false" outlineLevel="0" collapsed="false">
      <c r="A141" s="0" t="n">
        <v>140</v>
      </c>
      <c r="B141" s="0" t="s">
        <v>34</v>
      </c>
      <c r="C141" s="0" t="s">
        <v>794</v>
      </c>
      <c r="D141" s="0" t="s">
        <v>707</v>
      </c>
      <c r="E141" s="0" t="n">
        <v>31.03</v>
      </c>
      <c r="F141" s="0" t="n">
        <v>2.54</v>
      </c>
      <c r="H141" s="0" t="n">
        <v>33.57</v>
      </c>
      <c r="I141" s="0" t="s">
        <v>801</v>
      </c>
    </row>
    <row r="142" customFormat="false" ht="12.8" hidden="false" customHeight="false" outlineLevel="0" collapsed="false">
      <c r="A142" s="0" t="n">
        <v>141</v>
      </c>
      <c r="B142" s="0" t="s">
        <v>34</v>
      </c>
      <c r="C142" s="0" t="s">
        <v>794</v>
      </c>
      <c r="D142" s="0" t="s">
        <v>706</v>
      </c>
      <c r="E142" s="0" t="n">
        <v>21.92</v>
      </c>
      <c r="F142" s="0" t="n">
        <v>1.37</v>
      </c>
      <c r="H142" s="0" t="n">
        <v>23.28</v>
      </c>
      <c r="I142" s="0" t="s">
        <v>801</v>
      </c>
    </row>
    <row r="143" customFormat="false" ht="12.8" hidden="false" customHeight="false" outlineLevel="0" collapsed="false">
      <c r="A143" s="0" t="n">
        <v>142</v>
      </c>
      <c r="B143" s="0" t="s">
        <v>34</v>
      </c>
      <c r="C143" s="0" t="s">
        <v>797</v>
      </c>
      <c r="D143" s="0" t="s">
        <v>711</v>
      </c>
      <c r="E143" s="0" t="n">
        <v>65.87</v>
      </c>
      <c r="F143" s="0" t="n">
        <v>5.02</v>
      </c>
      <c r="H143" s="0" t="n">
        <v>70.89</v>
      </c>
      <c r="I143" s="0" t="s">
        <v>801</v>
      </c>
    </row>
    <row r="144" customFormat="false" ht="12.8" hidden="false" customHeight="false" outlineLevel="0" collapsed="false">
      <c r="A144" s="0" t="n">
        <v>143</v>
      </c>
      <c r="B144" s="0" t="s">
        <v>34</v>
      </c>
      <c r="C144" s="0" t="s">
        <v>797</v>
      </c>
      <c r="D144" s="0" t="s">
        <v>710</v>
      </c>
      <c r="E144" s="0" t="n">
        <v>138.33</v>
      </c>
      <c r="F144" s="0" t="n">
        <v>10.55</v>
      </c>
      <c r="H144" s="0" t="n">
        <v>148.88</v>
      </c>
      <c r="I144" s="0" t="s">
        <v>801</v>
      </c>
    </row>
    <row r="145" customFormat="false" ht="12.8" hidden="false" customHeight="false" outlineLevel="0" collapsed="false">
      <c r="A145" s="0" t="n">
        <v>144</v>
      </c>
      <c r="B145" s="0" t="s">
        <v>637</v>
      </c>
      <c r="C145" s="0" t="s">
        <v>802</v>
      </c>
      <c r="D145" s="0" t="s">
        <v>643</v>
      </c>
      <c r="E145" s="0" t="n">
        <v>12.72</v>
      </c>
      <c r="F145" s="0" t="n">
        <v>3.91</v>
      </c>
      <c r="G145" s="0" t="n">
        <v>76.49</v>
      </c>
      <c r="H145" s="0" t="n">
        <v>56.07</v>
      </c>
      <c r="I145" s="0" t="s">
        <v>801</v>
      </c>
    </row>
    <row r="146" customFormat="false" ht="12.8" hidden="false" customHeight="false" outlineLevel="0" collapsed="false">
      <c r="A146" s="0" t="n">
        <v>145</v>
      </c>
      <c r="B146" s="0" t="s">
        <v>637</v>
      </c>
      <c r="C146" s="0" t="s">
        <v>783</v>
      </c>
      <c r="D146" s="0" t="s">
        <v>642</v>
      </c>
      <c r="E146" s="0" t="n">
        <v>65.76</v>
      </c>
      <c r="F146" s="0" t="n">
        <v>9.6</v>
      </c>
      <c r="G146" s="0" t="n">
        <v>65.62</v>
      </c>
      <c r="H146" s="0" t="n">
        <v>108.75</v>
      </c>
      <c r="I146" s="0" t="s">
        <v>801</v>
      </c>
    </row>
    <row r="147" customFormat="false" ht="12.8" hidden="false" customHeight="false" outlineLevel="0" collapsed="false">
      <c r="A147" s="0" t="n">
        <v>146</v>
      </c>
      <c r="B147" s="0" t="s">
        <v>637</v>
      </c>
      <c r="C147" s="0" t="s">
        <v>783</v>
      </c>
      <c r="D147" s="0" t="s">
        <v>646</v>
      </c>
      <c r="E147" s="0" t="n">
        <v>33.44</v>
      </c>
      <c r="F147" s="0" t="n">
        <v>4.53</v>
      </c>
      <c r="G147" s="0" t="n">
        <v>63.06</v>
      </c>
      <c r="H147" s="0" t="n">
        <v>88.95</v>
      </c>
      <c r="I147" s="0" t="s">
        <v>801</v>
      </c>
    </row>
    <row r="148" customFormat="false" ht="12.8" hidden="false" customHeight="false" outlineLevel="0" collapsed="false">
      <c r="A148" s="0" t="n">
        <v>147</v>
      </c>
      <c r="B148" s="0" t="s">
        <v>637</v>
      </c>
      <c r="C148" s="0" t="s">
        <v>783</v>
      </c>
      <c r="D148" s="0" t="s">
        <v>651</v>
      </c>
      <c r="E148" s="0" t="n">
        <v>366.09</v>
      </c>
      <c r="F148" s="0" t="n">
        <v>49.36</v>
      </c>
      <c r="G148" s="0" t="n">
        <v>28.8</v>
      </c>
      <c r="H148" s="0" t="n">
        <v>399.94</v>
      </c>
      <c r="I148" s="0" t="s">
        <v>801</v>
      </c>
    </row>
    <row r="149" customFormat="false" ht="12.8" hidden="false" customHeight="false" outlineLevel="0" collapsed="false">
      <c r="A149" s="0" t="n">
        <v>148</v>
      </c>
      <c r="B149" s="0" t="s">
        <v>637</v>
      </c>
      <c r="C149" s="0" t="s">
        <v>785</v>
      </c>
      <c r="D149" s="0" t="s">
        <v>641</v>
      </c>
      <c r="E149" s="0" t="n">
        <v>48.59</v>
      </c>
      <c r="F149" s="0" t="n">
        <v>16.19</v>
      </c>
      <c r="G149" s="0" t="n">
        <v>64.2</v>
      </c>
      <c r="H149" s="0" t="n">
        <v>61.48</v>
      </c>
      <c r="I149" s="0" t="s">
        <v>801</v>
      </c>
    </row>
    <row r="150" customFormat="false" ht="12.8" hidden="false" customHeight="false" outlineLevel="0" collapsed="false">
      <c r="A150" s="0" t="n">
        <v>149</v>
      </c>
      <c r="B150" s="0" t="s">
        <v>637</v>
      </c>
      <c r="C150" s="0" t="s">
        <v>785</v>
      </c>
      <c r="D150" s="0" t="s">
        <v>644</v>
      </c>
      <c r="E150" s="0" t="n">
        <v>22.42</v>
      </c>
      <c r="F150" s="0" t="n">
        <v>8.73</v>
      </c>
      <c r="G150" s="0" t="n">
        <v>89.53</v>
      </c>
      <c r="H150" s="0" t="n">
        <v>77.81</v>
      </c>
      <c r="I150" s="0" t="s">
        <v>801</v>
      </c>
    </row>
    <row r="151" customFormat="false" ht="12.8" hidden="false" customHeight="false" outlineLevel="0" collapsed="false">
      <c r="A151" s="0" t="n">
        <v>150</v>
      </c>
      <c r="B151" s="0" t="s">
        <v>637</v>
      </c>
      <c r="C151" s="0" t="s">
        <v>787</v>
      </c>
      <c r="D151" s="0" t="s">
        <v>644</v>
      </c>
      <c r="E151" s="0" t="n">
        <v>23.27</v>
      </c>
      <c r="F151" s="0" t="n">
        <v>15.08</v>
      </c>
      <c r="G151" s="0" t="n">
        <v>74.91</v>
      </c>
      <c r="H151" s="0" t="n">
        <v>85.11</v>
      </c>
      <c r="I151" s="0" t="s">
        <v>801</v>
      </c>
    </row>
    <row r="152" customFormat="false" ht="12.8" hidden="false" customHeight="false" outlineLevel="0" collapsed="false">
      <c r="A152" s="0" t="n">
        <v>151</v>
      </c>
      <c r="B152" s="0" t="s">
        <v>637</v>
      </c>
      <c r="C152" s="0" t="s">
        <v>789</v>
      </c>
      <c r="D152" s="0" t="s">
        <v>646</v>
      </c>
      <c r="E152" s="0" t="n">
        <v>23.54</v>
      </c>
      <c r="F152" s="0" t="n">
        <v>8.79</v>
      </c>
      <c r="G152" s="0" t="n">
        <v>95.99</v>
      </c>
      <c r="H152" s="0" t="n">
        <v>105.94</v>
      </c>
      <c r="I152" s="0" t="s">
        <v>801</v>
      </c>
    </row>
    <row r="153" customFormat="false" ht="12.8" hidden="false" customHeight="false" outlineLevel="0" collapsed="false">
      <c r="A153" s="0" t="n">
        <v>152</v>
      </c>
      <c r="B153" s="0" t="s">
        <v>637</v>
      </c>
      <c r="C153" s="0" t="s">
        <v>789</v>
      </c>
      <c r="D153" s="0" t="s">
        <v>646</v>
      </c>
      <c r="E153" s="0" t="n">
        <v>32.42</v>
      </c>
      <c r="F153" s="0" t="n">
        <v>15.38</v>
      </c>
      <c r="G153" s="0" t="n">
        <v>100.67</v>
      </c>
      <c r="H153" s="0" t="n">
        <v>119.16</v>
      </c>
      <c r="I153" s="0" t="s">
        <v>801</v>
      </c>
    </row>
    <row r="154" customFormat="false" ht="12.8" hidden="false" customHeight="false" outlineLevel="0" collapsed="false">
      <c r="A154" s="0" t="n">
        <v>153</v>
      </c>
      <c r="B154" s="0" t="s">
        <v>637</v>
      </c>
      <c r="C154" s="0" t="s">
        <v>790</v>
      </c>
      <c r="D154" s="0" t="s">
        <v>645</v>
      </c>
      <c r="E154" s="0" t="n">
        <v>17.95</v>
      </c>
      <c r="F154" s="0" t="n">
        <v>6.25</v>
      </c>
      <c r="G154" s="0" t="n">
        <v>73.77</v>
      </c>
      <c r="H154" s="0" t="n">
        <v>72.26</v>
      </c>
      <c r="I154" s="0" t="s">
        <v>801</v>
      </c>
    </row>
    <row r="155" customFormat="false" ht="12.8" hidden="false" customHeight="false" outlineLevel="0" collapsed="false">
      <c r="A155" s="0" t="n">
        <v>154</v>
      </c>
      <c r="B155" s="0" t="s">
        <v>637</v>
      </c>
      <c r="C155" s="0" t="s">
        <v>791</v>
      </c>
      <c r="D155" s="0" t="s">
        <v>646</v>
      </c>
      <c r="E155" s="0" t="n">
        <v>16.87</v>
      </c>
      <c r="F155" s="0" t="n">
        <v>6.96</v>
      </c>
      <c r="G155" s="0" t="n">
        <v>68.56</v>
      </c>
      <c r="H155" s="0" t="n">
        <v>90.12</v>
      </c>
      <c r="I155" s="0" t="s">
        <v>801</v>
      </c>
    </row>
    <row r="156" customFormat="false" ht="12.8" hidden="false" customHeight="false" outlineLevel="0" collapsed="false">
      <c r="A156" s="0" t="n">
        <v>155</v>
      </c>
      <c r="B156" s="0" t="s">
        <v>637</v>
      </c>
      <c r="C156" s="0" t="s">
        <v>791</v>
      </c>
      <c r="D156" s="0" t="s">
        <v>638</v>
      </c>
      <c r="E156" s="0" t="n">
        <v>177.62</v>
      </c>
      <c r="F156" s="0" t="n">
        <v>167.19</v>
      </c>
      <c r="H156" s="0" t="n">
        <v>326.68</v>
      </c>
      <c r="I156" s="0" t="s">
        <v>801</v>
      </c>
    </row>
    <row r="157" customFormat="false" ht="12.8" hidden="false" customHeight="false" outlineLevel="0" collapsed="false">
      <c r="A157" s="0" t="n">
        <v>156</v>
      </c>
      <c r="B157" s="0" t="s">
        <v>637</v>
      </c>
      <c r="C157" s="0" t="s">
        <v>792</v>
      </c>
      <c r="D157" s="0" t="s">
        <v>652</v>
      </c>
      <c r="E157" s="0" t="n">
        <v>11.66</v>
      </c>
      <c r="F157" s="0" t="n">
        <v>1.07</v>
      </c>
      <c r="G157" s="0" t="n">
        <v>82.95</v>
      </c>
      <c r="H157" s="0" t="n">
        <v>45.07</v>
      </c>
      <c r="I157" s="0" t="s">
        <v>801</v>
      </c>
    </row>
    <row r="158" customFormat="false" ht="12.8" hidden="false" customHeight="false" outlineLevel="0" collapsed="false">
      <c r="A158" s="0" t="n">
        <v>157</v>
      </c>
      <c r="B158" s="0" t="s">
        <v>637</v>
      </c>
      <c r="C158" s="0" t="s">
        <v>794</v>
      </c>
      <c r="D158" s="0" t="s">
        <v>641</v>
      </c>
      <c r="E158" s="0" t="n">
        <v>10.41</v>
      </c>
      <c r="F158" s="0" t="n">
        <v>0.92</v>
      </c>
      <c r="G158" s="0" t="n">
        <v>49.22</v>
      </c>
      <c r="H158" s="0" t="n">
        <v>52.7</v>
      </c>
      <c r="I158" s="0" t="s">
        <v>801</v>
      </c>
    </row>
    <row r="159" customFormat="false" ht="12.8" hidden="false" customHeight="false" outlineLevel="0" collapsed="false">
      <c r="A159" s="0" t="n">
        <v>158</v>
      </c>
      <c r="B159" s="0" t="s">
        <v>637</v>
      </c>
      <c r="C159" s="0" t="s">
        <v>795</v>
      </c>
      <c r="D159" s="0" t="s">
        <v>640</v>
      </c>
      <c r="E159" s="0" t="n">
        <v>44.94</v>
      </c>
      <c r="F159" s="0" t="n">
        <v>12.95</v>
      </c>
      <c r="G159" s="0" t="n">
        <v>31.24</v>
      </c>
      <c r="H159" s="0" t="n">
        <v>45.4</v>
      </c>
      <c r="I159" s="0" t="s">
        <v>801</v>
      </c>
    </row>
    <row r="160" customFormat="false" ht="12.8" hidden="false" customHeight="false" outlineLevel="0" collapsed="false">
      <c r="A160" s="0" t="n">
        <v>159</v>
      </c>
      <c r="B160" s="0" t="s">
        <v>637</v>
      </c>
      <c r="C160" s="0" t="s">
        <v>795</v>
      </c>
      <c r="D160" s="0" t="s">
        <v>647</v>
      </c>
      <c r="E160" s="0" t="n">
        <v>23.08</v>
      </c>
      <c r="F160" s="0" t="n">
        <v>8.8</v>
      </c>
      <c r="G160" s="0" t="n">
        <v>46.95</v>
      </c>
      <c r="H160" s="0" t="n">
        <v>57</v>
      </c>
      <c r="I160" s="0" t="s">
        <v>801</v>
      </c>
    </row>
    <row r="161" customFormat="false" ht="12.8" hidden="false" customHeight="false" outlineLevel="0" collapsed="false">
      <c r="A161" s="0" t="n">
        <v>160</v>
      </c>
      <c r="B161" s="0" t="s">
        <v>637</v>
      </c>
      <c r="C161" s="0" t="s">
        <v>795</v>
      </c>
      <c r="D161" s="0" t="s">
        <v>648</v>
      </c>
      <c r="E161" s="0" t="n">
        <v>31.2</v>
      </c>
      <c r="F161" s="0" t="n">
        <v>11.9</v>
      </c>
      <c r="G161" s="0" t="n">
        <v>49</v>
      </c>
      <c r="H161" s="0" t="n">
        <v>72.73</v>
      </c>
      <c r="I161" s="0" t="s">
        <v>801</v>
      </c>
    </row>
    <row r="162" customFormat="false" ht="12.8" hidden="false" customHeight="false" outlineLevel="0" collapsed="false">
      <c r="A162" s="0" t="n">
        <v>161</v>
      </c>
      <c r="B162" s="0" t="s">
        <v>637</v>
      </c>
      <c r="C162" s="0" t="s">
        <v>795</v>
      </c>
      <c r="D162" s="0" t="s">
        <v>649</v>
      </c>
      <c r="E162" s="0" t="n">
        <v>19.16</v>
      </c>
      <c r="F162" s="0" t="n">
        <v>7.85</v>
      </c>
      <c r="G162" s="0" t="n">
        <v>62.02</v>
      </c>
      <c r="H162" s="0" t="n">
        <v>51.16</v>
      </c>
      <c r="I162" s="0" t="s">
        <v>801</v>
      </c>
    </row>
    <row r="163" customFormat="false" ht="12.8" hidden="false" customHeight="false" outlineLevel="0" collapsed="false">
      <c r="A163" s="0" t="n">
        <v>162</v>
      </c>
      <c r="B163" s="0" t="s">
        <v>637</v>
      </c>
      <c r="C163" s="0" t="s">
        <v>795</v>
      </c>
      <c r="D163" s="0" t="s">
        <v>650</v>
      </c>
      <c r="E163" s="0" t="n">
        <v>24.07</v>
      </c>
      <c r="F163" s="0" t="n">
        <v>9.86</v>
      </c>
      <c r="G163" s="0" t="n">
        <v>65.87</v>
      </c>
      <c r="H163" s="0" t="n">
        <v>63.28</v>
      </c>
      <c r="I163" s="0" t="s">
        <v>801</v>
      </c>
    </row>
    <row r="164" customFormat="false" ht="12.8" hidden="false" customHeight="false" outlineLevel="0" collapsed="false">
      <c r="A164" s="0" t="n">
        <v>163</v>
      </c>
      <c r="B164" s="0" t="s">
        <v>637</v>
      </c>
      <c r="C164" s="0" t="s">
        <v>796</v>
      </c>
      <c r="D164" s="0" t="s">
        <v>639</v>
      </c>
      <c r="E164" s="0" t="n">
        <v>46.96</v>
      </c>
      <c r="F164" s="0" t="n">
        <v>12.09</v>
      </c>
      <c r="G164" s="0" t="n">
        <v>19.09</v>
      </c>
      <c r="H164" s="0" t="n">
        <v>55.64</v>
      </c>
      <c r="I164" s="0" t="s">
        <v>801</v>
      </c>
    </row>
    <row r="165" customFormat="false" ht="12.8" hidden="false" customHeight="false" outlineLevel="0" collapsed="false">
      <c r="A165" s="0" t="n">
        <v>164</v>
      </c>
      <c r="B165" s="0" t="s">
        <v>26</v>
      </c>
      <c r="C165" s="0" t="s">
        <v>781</v>
      </c>
      <c r="D165" s="0" t="s">
        <v>658</v>
      </c>
      <c r="E165" s="0" t="n">
        <v>21.2</v>
      </c>
      <c r="F165" s="0" t="n">
        <v>8.73</v>
      </c>
      <c r="G165" s="0" t="n">
        <v>52.39</v>
      </c>
      <c r="H165" s="0" t="n">
        <v>82.32</v>
      </c>
      <c r="I165" s="0" t="s">
        <v>782</v>
      </c>
    </row>
    <row r="166" customFormat="false" ht="12.8" hidden="false" customHeight="false" outlineLevel="0" collapsed="false">
      <c r="A166" s="0" t="n">
        <v>165</v>
      </c>
      <c r="B166" s="0" t="s">
        <v>26</v>
      </c>
      <c r="C166" s="0" t="s">
        <v>781</v>
      </c>
      <c r="D166" s="0" t="s">
        <v>658</v>
      </c>
      <c r="E166" s="0" t="n">
        <v>21.16</v>
      </c>
      <c r="F166" s="0" t="n">
        <v>8.39</v>
      </c>
      <c r="G166" s="0" t="n">
        <v>52.39</v>
      </c>
      <c r="H166" s="0" t="n">
        <v>81.94</v>
      </c>
      <c r="I166" s="0" t="s">
        <v>782</v>
      </c>
    </row>
    <row r="167" customFormat="false" ht="12.8" hidden="false" customHeight="false" outlineLevel="0" collapsed="false">
      <c r="A167" s="0" t="n">
        <v>166</v>
      </c>
      <c r="B167" s="0" t="s">
        <v>26</v>
      </c>
      <c r="C167" s="0" t="s">
        <v>783</v>
      </c>
      <c r="D167" s="0" t="s">
        <v>680</v>
      </c>
      <c r="E167" s="0" t="n">
        <v>32.51</v>
      </c>
      <c r="F167" s="0" t="n">
        <v>8.53</v>
      </c>
      <c r="G167" s="0" t="n">
        <v>43.5</v>
      </c>
      <c r="H167" s="0" t="n">
        <v>84.54</v>
      </c>
      <c r="I167" s="0" t="s">
        <v>782</v>
      </c>
    </row>
    <row r="168" customFormat="false" ht="12.8" hidden="false" customHeight="false" outlineLevel="0" collapsed="false">
      <c r="A168" s="0" t="n">
        <v>167</v>
      </c>
      <c r="B168" s="0" t="s">
        <v>26</v>
      </c>
      <c r="C168" s="0" t="s">
        <v>783</v>
      </c>
      <c r="D168" s="0" t="s">
        <v>674</v>
      </c>
      <c r="E168" s="0" t="n">
        <v>32.55</v>
      </c>
      <c r="F168" s="0" t="n">
        <v>8.86</v>
      </c>
      <c r="G168" s="0" t="n">
        <v>44.54</v>
      </c>
      <c r="H168" s="0" t="n">
        <v>85.94</v>
      </c>
      <c r="I168" s="0" t="s">
        <v>782</v>
      </c>
    </row>
    <row r="169" customFormat="false" ht="12.8" hidden="false" customHeight="false" outlineLevel="0" collapsed="false">
      <c r="A169" s="0" t="n">
        <v>168</v>
      </c>
      <c r="B169" s="0" t="s">
        <v>26</v>
      </c>
      <c r="C169" s="0" t="s">
        <v>783</v>
      </c>
      <c r="D169" s="0" t="s">
        <v>678</v>
      </c>
      <c r="E169" s="0" t="n">
        <v>42.21</v>
      </c>
      <c r="F169" s="0" t="n">
        <v>10.35</v>
      </c>
      <c r="G169" s="0" t="n">
        <v>40.97</v>
      </c>
      <c r="H169" s="0" t="n">
        <v>93.53</v>
      </c>
      <c r="I169" s="0" t="s">
        <v>782</v>
      </c>
    </row>
    <row r="170" customFormat="false" ht="12.8" hidden="false" customHeight="false" outlineLevel="0" collapsed="false">
      <c r="A170" s="0" t="n">
        <v>169</v>
      </c>
      <c r="B170" s="0" t="s">
        <v>26</v>
      </c>
      <c r="C170" s="0" t="s">
        <v>783</v>
      </c>
      <c r="D170" s="0" t="s">
        <v>675</v>
      </c>
      <c r="E170" s="0" t="n">
        <v>34.32</v>
      </c>
      <c r="F170" s="0" t="n">
        <v>9.15</v>
      </c>
      <c r="G170" s="0" t="n">
        <v>50.24</v>
      </c>
      <c r="H170" s="0" t="n">
        <v>93.71</v>
      </c>
      <c r="I170" s="0" t="s">
        <v>782</v>
      </c>
    </row>
    <row r="171" customFormat="false" ht="12.8" hidden="false" customHeight="false" outlineLevel="0" collapsed="false">
      <c r="A171" s="0" t="n">
        <v>170</v>
      </c>
      <c r="B171" s="0" t="s">
        <v>26</v>
      </c>
      <c r="C171" s="0" t="s">
        <v>783</v>
      </c>
      <c r="D171" s="0" t="s">
        <v>681</v>
      </c>
      <c r="E171" s="0" t="n">
        <v>53.04</v>
      </c>
      <c r="F171" s="0" t="n">
        <v>13.43</v>
      </c>
      <c r="G171" s="0" t="n">
        <v>22.22</v>
      </c>
      <c r="H171" s="0" t="n">
        <v>88.69</v>
      </c>
      <c r="I171" s="0" t="s">
        <v>782</v>
      </c>
    </row>
    <row r="172" customFormat="false" ht="12.8" hidden="false" customHeight="false" outlineLevel="0" collapsed="false">
      <c r="A172" s="0" t="n">
        <v>171</v>
      </c>
      <c r="B172" s="0" t="s">
        <v>26</v>
      </c>
      <c r="C172" s="0" t="s">
        <v>783</v>
      </c>
      <c r="D172" s="0" t="s">
        <v>677</v>
      </c>
      <c r="E172" s="0" t="n">
        <v>55.39</v>
      </c>
      <c r="F172" s="0" t="n">
        <v>14.69</v>
      </c>
      <c r="G172" s="0" t="n">
        <v>22.81</v>
      </c>
      <c r="H172" s="0" t="n">
        <v>92.89</v>
      </c>
      <c r="I172" s="0" t="s">
        <v>782</v>
      </c>
    </row>
    <row r="173" customFormat="false" ht="12.8" hidden="false" customHeight="false" outlineLevel="0" collapsed="false">
      <c r="A173" s="0" t="n">
        <v>172</v>
      </c>
      <c r="B173" s="0" t="s">
        <v>26</v>
      </c>
      <c r="C173" s="0" t="s">
        <v>783</v>
      </c>
      <c r="D173" s="0" t="s">
        <v>679</v>
      </c>
      <c r="E173" s="0" t="n">
        <v>56.34</v>
      </c>
      <c r="F173" s="0" t="n">
        <v>12.26</v>
      </c>
      <c r="G173" s="0" t="n">
        <v>19.69</v>
      </c>
      <c r="H173" s="0" t="n">
        <v>88.29</v>
      </c>
      <c r="I173" s="0" t="s">
        <v>782</v>
      </c>
    </row>
    <row r="174" customFormat="false" ht="12.8" hidden="false" customHeight="false" outlineLevel="0" collapsed="false">
      <c r="A174" s="0" t="n">
        <v>173</v>
      </c>
      <c r="B174" s="0" t="s">
        <v>26</v>
      </c>
      <c r="C174" s="0" t="s">
        <v>783</v>
      </c>
      <c r="D174" s="0" t="s">
        <v>676</v>
      </c>
      <c r="E174" s="0" t="n">
        <v>55.39</v>
      </c>
      <c r="F174" s="0" t="n">
        <v>14.98</v>
      </c>
      <c r="G174" s="0" t="n">
        <v>32.22</v>
      </c>
      <c r="H174" s="0" t="n">
        <v>102.59</v>
      </c>
      <c r="I174" s="0" t="s">
        <v>782</v>
      </c>
    </row>
    <row r="175" customFormat="false" ht="12.8" hidden="false" customHeight="false" outlineLevel="0" collapsed="false">
      <c r="A175" s="0" t="n">
        <v>174</v>
      </c>
      <c r="B175" s="0" t="s">
        <v>26</v>
      </c>
      <c r="C175" s="0" t="s">
        <v>785</v>
      </c>
      <c r="D175" s="0" t="s">
        <v>656</v>
      </c>
      <c r="E175" s="0" t="n">
        <v>16.35</v>
      </c>
      <c r="F175" s="0" t="n">
        <v>12.67</v>
      </c>
      <c r="G175" s="0" t="n">
        <v>50.24</v>
      </c>
      <c r="H175" s="0" t="n">
        <v>79.26</v>
      </c>
      <c r="I175" s="0" t="s">
        <v>782</v>
      </c>
    </row>
    <row r="176" customFormat="false" ht="12.8" hidden="false" customHeight="false" outlineLevel="0" collapsed="false">
      <c r="A176" s="0" t="n">
        <v>175</v>
      </c>
      <c r="B176" s="0" t="s">
        <v>26</v>
      </c>
      <c r="C176" s="0" t="s">
        <v>785</v>
      </c>
      <c r="D176" s="0" t="s">
        <v>657</v>
      </c>
      <c r="E176" s="0" t="n">
        <v>27.36</v>
      </c>
      <c r="F176" s="0" t="n">
        <v>20.11</v>
      </c>
      <c r="G176" s="0" t="n">
        <v>37.81</v>
      </c>
      <c r="H176" s="0" t="n">
        <v>85.28</v>
      </c>
      <c r="I176" s="0" t="s">
        <v>782</v>
      </c>
    </row>
    <row r="177" customFormat="false" ht="12.8" hidden="false" customHeight="false" outlineLevel="0" collapsed="false">
      <c r="A177" s="0" t="n">
        <v>176</v>
      </c>
      <c r="B177" s="0" t="s">
        <v>26</v>
      </c>
      <c r="C177" s="0" t="s">
        <v>785</v>
      </c>
      <c r="D177" s="0" t="s">
        <v>680</v>
      </c>
      <c r="E177" s="0" t="n">
        <v>18.87</v>
      </c>
      <c r="F177" s="0" t="n">
        <v>14.04</v>
      </c>
      <c r="G177" s="0" t="n">
        <v>37.38</v>
      </c>
      <c r="H177" s="0" t="n">
        <v>70.29</v>
      </c>
      <c r="I177" s="0" t="s">
        <v>782</v>
      </c>
    </row>
    <row r="178" customFormat="false" ht="12.8" hidden="false" customHeight="false" outlineLevel="0" collapsed="false">
      <c r="A178" s="0" t="n">
        <v>177</v>
      </c>
      <c r="B178" s="0" t="s">
        <v>26</v>
      </c>
      <c r="C178" s="0" t="s">
        <v>785</v>
      </c>
      <c r="D178" s="0" t="s">
        <v>681</v>
      </c>
      <c r="E178" s="0" t="n">
        <v>29.84</v>
      </c>
      <c r="F178" s="0" t="n">
        <v>20.7</v>
      </c>
      <c r="G178" s="0" t="n">
        <v>17.51</v>
      </c>
      <c r="H178" s="0" t="n">
        <v>68.06</v>
      </c>
      <c r="I178" s="0" t="s">
        <v>782</v>
      </c>
    </row>
    <row r="179" customFormat="false" ht="12.8" hidden="false" customHeight="false" outlineLevel="0" collapsed="false">
      <c r="A179" s="0" t="n">
        <v>178</v>
      </c>
      <c r="B179" s="0" t="s">
        <v>26</v>
      </c>
      <c r="C179" s="0" t="s">
        <v>787</v>
      </c>
      <c r="D179" s="0" t="s">
        <v>653</v>
      </c>
      <c r="E179" s="0" t="n">
        <v>22.53</v>
      </c>
      <c r="F179" s="0" t="n">
        <v>10.06</v>
      </c>
      <c r="G179" s="0" t="n">
        <v>55.49</v>
      </c>
      <c r="H179" s="0" t="n">
        <v>88.08</v>
      </c>
      <c r="I179" s="0" t="s">
        <v>782</v>
      </c>
    </row>
    <row r="180" customFormat="false" ht="12.8" hidden="false" customHeight="false" outlineLevel="0" collapsed="false">
      <c r="A180" s="0" t="n">
        <v>179</v>
      </c>
      <c r="B180" s="0" t="s">
        <v>26</v>
      </c>
      <c r="C180" s="0" t="s">
        <v>788</v>
      </c>
      <c r="D180" s="0" t="s">
        <v>656</v>
      </c>
      <c r="E180" s="0" t="n">
        <v>8.59</v>
      </c>
      <c r="F180" s="0" t="n">
        <v>4.25</v>
      </c>
      <c r="G180" s="0" t="n">
        <v>55.57</v>
      </c>
      <c r="H180" s="0" t="n">
        <v>68.41</v>
      </c>
      <c r="I180" s="0" t="s">
        <v>782</v>
      </c>
    </row>
    <row r="181" customFormat="false" ht="12.8" hidden="false" customHeight="false" outlineLevel="0" collapsed="false">
      <c r="A181" s="0" t="n">
        <v>180</v>
      </c>
      <c r="B181" s="0" t="s">
        <v>26</v>
      </c>
      <c r="C181" s="0" t="s">
        <v>788</v>
      </c>
      <c r="D181" s="0" t="s">
        <v>656</v>
      </c>
      <c r="E181" s="0" t="n">
        <v>7.74</v>
      </c>
      <c r="F181" s="0" t="n">
        <v>3.84</v>
      </c>
      <c r="G181" s="0" t="n">
        <v>54.28</v>
      </c>
      <c r="H181" s="0" t="n">
        <v>65.86</v>
      </c>
      <c r="I181" s="0" t="s">
        <v>782</v>
      </c>
    </row>
    <row r="182" customFormat="false" ht="12.8" hidden="false" customHeight="false" outlineLevel="0" collapsed="false">
      <c r="A182" s="0" t="n">
        <v>181</v>
      </c>
      <c r="B182" s="0" t="s">
        <v>26</v>
      </c>
      <c r="C182" s="0" t="s">
        <v>799</v>
      </c>
      <c r="D182" s="0" t="s">
        <v>656</v>
      </c>
      <c r="E182" s="0" t="n">
        <v>17.77</v>
      </c>
      <c r="F182" s="0" t="n">
        <v>6.51</v>
      </c>
      <c r="G182" s="0" t="n">
        <v>50.11</v>
      </c>
      <c r="H182" s="0" t="n">
        <v>74.39</v>
      </c>
      <c r="I182" s="0" t="s">
        <v>782</v>
      </c>
    </row>
    <row r="183" customFormat="false" ht="12.8" hidden="false" customHeight="false" outlineLevel="0" collapsed="false">
      <c r="A183" s="0" t="n">
        <v>182</v>
      </c>
      <c r="B183" s="0" t="s">
        <v>26</v>
      </c>
      <c r="C183" s="0" t="s">
        <v>789</v>
      </c>
      <c r="D183" s="0" t="s">
        <v>666</v>
      </c>
      <c r="E183" s="0" t="n">
        <v>18.33</v>
      </c>
      <c r="F183" s="0" t="n">
        <v>3.97</v>
      </c>
      <c r="G183" s="0" t="n">
        <v>50.98</v>
      </c>
      <c r="H183" s="0" t="n">
        <v>82.04</v>
      </c>
      <c r="I183" s="0" t="s">
        <v>782</v>
      </c>
    </row>
    <row r="184" customFormat="false" ht="12.8" hidden="false" customHeight="false" outlineLevel="0" collapsed="false">
      <c r="A184" s="0" t="n">
        <v>183</v>
      </c>
      <c r="B184" s="0" t="s">
        <v>26</v>
      </c>
      <c r="C184" s="0" t="s">
        <v>790</v>
      </c>
      <c r="D184" s="0" t="s">
        <v>683</v>
      </c>
      <c r="E184" s="0" t="n">
        <v>23.73</v>
      </c>
      <c r="F184" s="0" t="n">
        <v>8.86</v>
      </c>
      <c r="G184" s="0" t="n">
        <v>87.43</v>
      </c>
      <c r="H184" s="0" t="n">
        <v>120.01</v>
      </c>
      <c r="I184" s="0" t="s">
        <v>782</v>
      </c>
    </row>
    <row r="185" customFormat="false" ht="12.8" hidden="false" customHeight="false" outlineLevel="0" collapsed="false">
      <c r="A185" s="0" t="n">
        <v>184</v>
      </c>
      <c r="B185" s="0" t="s">
        <v>26</v>
      </c>
      <c r="C185" s="0" t="s">
        <v>792</v>
      </c>
      <c r="D185" s="0" t="s">
        <v>656</v>
      </c>
      <c r="E185" s="0" t="n">
        <v>17.73</v>
      </c>
      <c r="F185" s="0" t="n">
        <v>8.76</v>
      </c>
      <c r="G185" s="0" t="n">
        <v>46</v>
      </c>
      <c r="H185" s="0" t="n">
        <v>72.49</v>
      </c>
      <c r="I185" s="0" t="s">
        <v>782</v>
      </c>
    </row>
    <row r="186" customFormat="false" ht="12.8" hidden="false" customHeight="false" outlineLevel="0" collapsed="false">
      <c r="A186" s="0" t="n">
        <v>185</v>
      </c>
      <c r="B186" s="0" t="s">
        <v>26</v>
      </c>
      <c r="C186" s="0" t="s">
        <v>792</v>
      </c>
      <c r="D186" s="0" t="s">
        <v>654</v>
      </c>
      <c r="E186" s="0" t="n">
        <v>20.46</v>
      </c>
      <c r="F186" s="0" t="n">
        <v>8.37</v>
      </c>
      <c r="G186" s="0" t="n">
        <v>46.03</v>
      </c>
      <c r="H186" s="0" t="n">
        <v>74.87</v>
      </c>
      <c r="I186" s="0" t="s">
        <v>782</v>
      </c>
    </row>
    <row r="187" customFormat="false" ht="12.8" hidden="false" customHeight="false" outlineLevel="0" collapsed="false">
      <c r="A187" s="0" t="n">
        <v>186</v>
      </c>
      <c r="B187" s="0" t="s">
        <v>26</v>
      </c>
      <c r="C187" s="0" t="s">
        <v>792</v>
      </c>
      <c r="D187" s="0" t="s">
        <v>655</v>
      </c>
      <c r="E187" s="0" t="n">
        <v>29.96</v>
      </c>
      <c r="F187" s="0" t="n">
        <v>11.31</v>
      </c>
      <c r="G187" s="0" t="n">
        <v>26.76</v>
      </c>
      <c r="H187" s="0" t="n">
        <v>68.04</v>
      </c>
      <c r="I187" s="0" t="s">
        <v>782</v>
      </c>
    </row>
    <row r="188" customFormat="false" ht="12.8" hidden="false" customHeight="false" outlineLevel="0" collapsed="false">
      <c r="A188" s="0" t="n">
        <v>187</v>
      </c>
      <c r="B188" s="0" t="s">
        <v>26</v>
      </c>
      <c r="C188" s="0" t="s">
        <v>793</v>
      </c>
      <c r="D188" s="0" t="s">
        <v>685</v>
      </c>
      <c r="E188" s="0" t="n">
        <v>10.69</v>
      </c>
      <c r="F188" s="0" t="n">
        <v>37.89</v>
      </c>
      <c r="G188" s="0" t="n">
        <v>15.39</v>
      </c>
      <c r="H188" s="0" t="n">
        <v>63.98</v>
      </c>
      <c r="I188" s="0" t="s">
        <v>782</v>
      </c>
    </row>
    <row r="189" customFormat="false" ht="12.8" hidden="false" customHeight="false" outlineLevel="0" collapsed="false">
      <c r="A189" s="0" t="n">
        <v>188</v>
      </c>
      <c r="B189" s="0" t="s">
        <v>26</v>
      </c>
      <c r="C189" s="0" t="s">
        <v>794</v>
      </c>
      <c r="D189" s="0" t="s">
        <v>667</v>
      </c>
      <c r="E189" s="0" t="n">
        <v>5.29</v>
      </c>
      <c r="F189" s="0" t="n">
        <v>1.64</v>
      </c>
      <c r="G189" s="0" t="n">
        <v>23.06</v>
      </c>
      <c r="H189" s="0" t="n">
        <v>29.99</v>
      </c>
      <c r="I189" s="0" t="s">
        <v>782</v>
      </c>
    </row>
    <row r="190" customFormat="false" ht="12.8" hidden="false" customHeight="false" outlineLevel="0" collapsed="false">
      <c r="A190" s="0" t="n">
        <v>189</v>
      </c>
      <c r="B190" s="0" t="s">
        <v>26</v>
      </c>
      <c r="C190" s="0" t="s">
        <v>794</v>
      </c>
      <c r="D190" s="0" t="s">
        <v>658</v>
      </c>
      <c r="E190" s="0" t="n">
        <v>4.86</v>
      </c>
      <c r="F190" s="0" t="n">
        <v>1.51</v>
      </c>
      <c r="G190" s="0" t="n">
        <v>23.06</v>
      </c>
      <c r="H190" s="0" t="n">
        <v>29.42</v>
      </c>
      <c r="I190" s="0" t="s">
        <v>782</v>
      </c>
    </row>
    <row r="191" customFormat="false" ht="12.8" hidden="false" customHeight="false" outlineLevel="0" collapsed="false">
      <c r="A191" s="0" t="n">
        <v>190</v>
      </c>
      <c r="B191" s="0" t="s">
        <v>26</v>
      </c>
      <c r="C191" s="0" t="s">
        <v>794</v>
      </c>
      <c r="D191" s="0" t="s">
        <v>658</v>
      </c>
      <c r="E191" s="0" t="n">
        <v>5.42</v>
      </c>
      <c r="F191" s="0" t="n">
        <v>1.68</v>
      </c>
      <c r="G191" s="0" t="n">
        <v>23.06</v>
      </c>
      <c r="H191" s="0" t="n">
        <v>30.16</v>
      </c>
      <c r="I191" s="0" t="s">
        <v>782</v>
      </c>
    </row>
    <row r="192" customFormat="false" ht="12.8" hidden="false" customHeight="false" outlineLevel="0" collapsed="false">
      <c r="A192" s="0" t="n">
        <v>191</v>
      </c>
      <c r="B192" s="0" t="s">
        <v>26</v>
      </c>
      <c r="C192" s="0" t="s">
        <v>795</v>
      </c>
      <c r="D192" s="0" t="s">
        <v>666</v>
      </c>
      <c r="E192" s="0" t="n">
        <v>19.07</v>
      </c>
      <c r="F192" s="0" t="n">
        <v>10.96</v>
      </c>
      <c r="G192" s="0" t="n">
        <v>20.41</v>
      </c>
      <c r="H192" s="0" t="n">
        <v>50.44</v>
      </c>
      <c r="I192" s="0" t="s">
        <v>782</v>
      </c>
    </row>
    <row r="193" customFormat="false" ht="12.8" hidden="false" customHeight="false" outlineLevel="0" collapsed="false">
      <c r="A193" s="0" t="n">
        <v>192</v>
      </c>
      <c r="B193" s="0" t="s">
        <v>26</v>
      </c>
      <c r="C193" s="0" t="s">
        <v>795</v>
      </c>
      <c r="D193" s="0" t="s">
        <v>669</v>
      </c>
      <c r="E193" s="0" t="n">
        <v>39.13</v>
      </c>
      <c r="F193" s="0" t="n">
        <v>21.58</v>
      </c>
      <c r="G193" s="0" t="n">
        <v>26.1</v>
      </c>
      <c r="H193" s="0" t="n">
        <v>86.82</v>
      </c>
      <c r="I193" s="0" t="s">
        <v>782</v>
      </c>
    </row>
    <row r="194" customFormat="false" ht="12.8" hidden="false" customHeight="false" outlineLevel="0" collapsed="false">
      <c r="A194" s="0" t="n">
        <v>193</v>
      </c>
      <c r="B194" s="0" t="s">
        <v>26</v>
      </c>
      <c r="C194" s="0" t="s">
        <v>795</v>
      </c>
      <c r="D194" s="0" t="s">
        <v>661</v>
      </c>
      <c r="E194" s="0" t="n">
        <v>17.74</v>
      </c>
      <c r="F194" s="0" t="n">
        <v>10.2</v>
      </c>
      <c r="G194" s="0" t="n">
        <v>22.83</v>
      </c>
      <c r="H194" s="0" t="n">
        <v>50.77</v>
      </c>
      <c r="I194" s="0" t="s">
        <v>782</v>
      </c>
    </row>
    <row r="195" customFormat="false" ht="12.8" hidden="false" customHeight="false" outlineLevel="0" collapsed="false">
      <c r="A195" s="0" t="n">
        <v>194</v>
      </c>
      <c r="B195" s="0" t="s">
        <v>26</v>
      </c>
      <c r="C195" s="0" t="s">
        <v>804</v>
      </c>
      <c r="D195" s="0" t="s">
        <v>661</v>
      </c>
      <c r="E195" s="0" t="n">
        <v>19.73</v>
      </c>
      <c r="F195" s="0" t="n">
        <v>4.87</v>
      </c>
      <c r="G195" s="0" t="n">
        <v>7.59</v>
      </c>
      <c r="H195" s="0" t="n">
        <v>32.19</v>
      </c>
      <c r="I195" s="0" t="s">
        <v>782</v>
      </c>
    </row>
    <row r="196" customFormat="false" ht="12.8" hidden="false" customHeight="false" outlineLevel="0" collapsed="false">
      <c r="A196" s="0" t="n">
        <v>195</v>
      </c>
      <c r="B196" s="0" t="s">
        <v>26</v>
      </c>
      <c r="C196" s="0" t="s">
        <v>796</v>
      </c>
      <c r="D196" s="0" t="s">
        <v>659</v>
      </c>
      <c r="E196" s="0" t="n">
        <v>17.89</v>
      </c>
      <c r="F196" s="0" t="n">
        <v>9.7</v>
      </c>
      <c r="G196" s="0" t="n">
        <v>43.93</v>
      </c>
      <c r="H196" s="0" t="n">
        <v>71.52</v>
      </c>
      <c r="I196" s="0" t="s">
        <v>782</v>
      </c>
    </row>
    <row r="197" customFormat="false" ht="12.8" hidden="false" customHeight="false" outlineLevel="0" collapsed="false">
      <c r="A197" s="0" t="n">
        <v>196</v>
      </c>
      <c r="B197" s="0" t="s">
        <v>26</v>
      </c>
      <c r="C197" s="0" t="s">
        <v>800</v>
      </c>
      <c r="D197" s="0" t="s">
        <v>660</v>
      </c>
      <c r="E197" s="0" t="n">
        <v>16.49</v>
      </c>
      <c r="F197" s="0" t="n">
        <v>4.78</v>
      </c>
      <c r="G197" s="0" t="n">
        <v>34.93</v>
      </c>
      <c r="H197" s="0" t="n">
        <v>56.2</v>
      </c>
      <c r="I197" s="0" t="s">
        <v>782</v>
      </c>
    </row>
    <row r="198" customFormat="false" ht="12.8" hidden="false" customHeight="false" outlineLevel="0" collapsed="false">
      <c r="A198" s="0" t="n">
        <v>197</v>
      </c>
      <c r="B198" s="0" t="s">
        <v>26</v>
      </c>
      <c r="C198" s="0" t="s">
        <v>800</v>
      </c>
      <c r="D198" s="0" t="s">
        <v>662</v>
      </c>
      <c r="E198" s="0" t="n">
        <v>16.1</v>
      </c>
      <c r="F198" s="0" t="n">
        <v>4.74</v>
      </c>
      <c r="G198" s="0" t="n">
        <v>33.13</v>
      </c>
      <c r="H198" s="0" t="n">
        <v>53.97</v>
      </c>
      <c r="I198" s="0" t="s">
        <v>782</v>
      </c>
    </row>
    <row r="199" customFormat="false" ht="12.8" hidden="false" customHeight="false" outlineLevel="0" collapsed="false">
      <c r="A199" s="0" t="n">
        <v>198</v>
      </c>
      <c r="B199" s="0" t="s">
        <v>26</v>
      </c>
      <c r="C199" s="0" t="s">
        <v>800</v>
      </c>
      <c r="D199" s="0" t="s">
        <v>664</v>
      </c>
      <c r="E199" s="0" t="n">
        <v>17.87</v>
      </c>
      <c r="F199" s="0" t="n">
        <v>5.69</v>
      </c>
      <c r="G199" s="0" t="n">
        <v>33.13</v>
      </c>
      <c r="H199" s="0" t="n">
        <v>56.69</v>
      </c>
      <c r="I199" s="0" t="s">
        <v>782</v>
      </c>
    </row>
    <row r="200" customFormat="false" ht="12.8" hidden="false" customHeight="false" outlineLevel="0" collapsed="false">
      <c r="A200" s="0" t="n">
        <v>199</v>
      </c>
      <c r="B200" s="0" t="s">
        <v>26</v>
      </c>
      <c r="C200" s="0" t="s">
        <v>800</v>
      </c>
      <c r="D200" s="0" t="s">
        <v>671</v>
      </c>
      <c r="E200" s="0" t="n">
        <v>17.38</v>
      </c>
      <c r="F200" s="0" t="n">
        <v>5.64</v>
      </c>
      <c r="G200" s="0" t="n">
        <v>31.51</v>
      </c>
      <c r="H200" s="0" t="n">
        <v>54.53</v>
      </c>
      <c r="I200" s="0" t="s">
        <v>782</v>
      </c>
    </row>
    <row r="201" customFormat="false" ht="12.8" hidden="false" customHeight="false" outlineLevel="0" collapsed="false">
      <c r="A201" s="0" t="n">
        <v>200</v>
      </c>
      <c r="B201" s="0" t="s">
        <v>26</v>
      </c>
      <c r="C201" s="0" t="s">
        <v>800</v>
      </c>
      <c r="D201" s="0" t="s">
        <v>665</v>
      </c>
      <c r="E201" s="0" t="n">
        <v>32.21</v>
      </c>
      <c r="F201" s="0" t="n">
        <v>11.1</v>
      </c>
      <c r="G201" s="0" t="n">
        <v>15.57</v>
      </c>
      <c r="H201" s="0" t="n">
        <v>58.87</v>
      </c>
      <c r="I201" s="0" t="s">
        <v>782</v>
      </c>
    </row>
    <row r="202" customFormat="false" ht="12.8" hidden="false" customHeight="false" outlineLevel="0" collapsed="false">
      <c r="A202" s="0" t="n">
        <v>201</v>
      </c>
      <c r="B202" s="0" t="s">
        <v>26</v>
      </c>
      <c r="C202" s="0" t="s">
        <v>800</v>
      </c>
      <c r="D202" s="0" t="s">
        <v>672</v>
      </c>
      <c r="E202" s="0" t="n">
        <v>31.02</v>
      </c>
      <c r="F202" s="0" t="n">
        <v>10.98</v>
      </c>
      <c r="G202" s="0" t="n">
        <v>14.61</v>
      </c>
      <c r="H202" s="0" t="n">
        <v>56.62</v>
      </c>
      <c r="I202" s="0" t="s">
        <v>782</v>
      </c>
    </row>
    <row r="203" customFormat="false" ht="12.8" hidden="false" customHeight="false" outlineLevel="0" collapsed="false">
      <c r="A203" s="0" t="n">
        <v>202</v>
      </c>
      <c r="B203" s="0" t="s">
        <v>26</v>
      </c>
      <c r="C203" s="0" t="s">
        <v>800</v>
      </c>
      <c r="D203" s="0" t="s">
        <v>655</v>
      </c>
      <c r="E203" s="0" t="n">
        <v>34.51</v>
      </c>
      <c r="F203" s="0" t="n">
        <v>11.94</v>
      </c>
      <c r="G203" s="0" t="n">
        <v>14.31</v>
      </c>
      <c r="H203" s="0" t="n">
        <v>60.76</v>
      </c>
      <c r="I203" s="0" t="s">
        <v>782</v>
      </c>
    </row>
    <row r="204" customFormat="false" ht="12.8" hidden="false" customHeight="false" outlineLevel="0" collapsed="false">
      <c r="A204" s="0" t="n">
        <v>203</v>
      </c>
      <c r="B204" s="0" t="s">
        <v>26</v>
      </c>
      <c r="C204" s="0" t="s">
        <v>800</v>
      </c>
      <c r="D204" s="0" t="s">
        <v>682</v>
      </c>
      <c r="E204" s="0" t="n">
        <v>18.15</v>
      </c>
      <c r="F204" s="0" t="n">
        <v>5.36</v>
      </c>
      <c r="G204" s="0" t="n">
        <v>40.65</v>
      </c>
      <c r="H204" s="0" t="n">
        <v>64.15</v>
      </c>
      <c r="I204" s="0" t="s">
        <v>782</v>
      </c>
    </row>
    <row r="205" customFormat="false" ht="12.8" hidden="false" customHeight="false" outlineLevel="0" collapsed="false">
      <c r="A205" s="0" t="n">
        <v>204</v>
      </c>
      <c r="B205" s="0" t="s">
        <v>26</v>
      </c>
      <c r="C205" s="0" t="s">
        <v>800</v>
      </c>
      <c r="D205" s="0" t="s">
        <v>684</v>
      </c>
      <c r="E205" s="0" t="n">
        <v>17.71</v>
      </c>
      <c r="F205" s="0" t="n">
        <v>5.31</v>
      </c>
      <c r="G205" s="0" t="n">
        <v>38.79</v>
      </c>
      <c r="H205" s="0" t="n">
        <v>61.81</v>
      </c>
      <c r="I205" s="0" t="s">
        <v>782</v>
      </c>
    </row>
    <row r="206" customFormat="false" ht="12.8" hidden="false" customHeight="false" outlineLevel="0" collapsed="false">
      <c r="A206" s="0" t="n">
        <v>205</v>
      </c>
      <c r="B206" s="0" t="s">
        <v>26</v>
      </c>
      <c r="C206" s="0" t="s">
        <v>800</v>
      </c>
      <c r="D206" s="0" t="s">
        <v>686</v>
      </c>
      <c r="E206" s="0" t="n">
        <v>19.53</v>
      </c>
      <c r="F206" s="0" t="n">
        <v>6.41</v>
      </c>
      <c r="G206" s="0" t="n">
        <v>38.21</v>
      </c>
      <c r="H206" s="0" t="n">
        <v>64.15</v>
      </c>
      <c r="I206" s="0" t="s">
        <v>782</v>
      </c>
    </row>
    <row r="207" customFormat="false" ht="12.8" hidden="false" customHeight="false" outlineLevel="0" collapsed="false">
      <c r="A207" s="0" t="n">
        <v>206</v>
      </c>
      <c r="B207" s="0" t="s">
        <v>26</v>
      </c>
      <c r="C207" s="0" t="s">
        <v>800</v>
      </c>
      <c r="D207" s="0" t="s">
        <v>688</v>
      </c>
      <c r="E207" s="0" t="n">
        <v>19.47</v>
      </c>
      <c r="F207" s="0" t="n">
        <v>6.35</v>
      </c>
      <c r="G207" s="0" t="n">
        <v>35.94</v>
      </c>
      <c r="H207" s="0" t="n">
        <v>61.76</v>
      </c>
      <c r="I207" s="0" t="s">
        <v>782</v>
      </c>
    </row>
    <row r="208" customFormat="false" ht="12.8" hidden="false" customHeight="false" outlineLevel="0" collapsed="false">
      <c r="A208" s="0" t="n">
        <v>207</v>
      </c>
      <c r="B208" s="0" t="s">
        <v>26</v>
      </c>
      <c r="C208" s="0" t="s">
        <v>800</v>
      </c>
      <c r="D208" s="0" t="s">
        <v>687</v>
      </c>
      <c r="E208" s="0" t="n">
        <v>33.6</v>
      </c>
      <c r="F208" s="0" t="n">
        <v>13.93</v>
      </c>
      <c r="G208" s="0" t="n">
        <v>14.66</v>
      </c>
      <c r="H208" s="0" t="n">
        <v>62.19</v>
      </c>
      <c r="I208" s="0" t="s">
        <v>782</v>
      </c>
    </row>
    <row r="209" customFormat="false" ht="12.8" hidden="false" customHeight="false" outlineLevel="0" collapsed="false">
      <c r="A209" s="0" t="n">
        <v>208</v>
      </c>
      <c r="B209" s="0" t="s">
        <v>26</v>
      </c>
      <c r="C209" s="0" t="s">
        <v>800</v>
      </c>
      <c r="D209" s="0" t="s">
        <v>689</v>
      </c>
      <c r="E209" s="0" t="n">
        <v>32.07</v>
      </c>
      <c r="F209" s="0" t="n">
        <v>13.79</v>
      </c>
      <c r="G209" s="0" t="n">
        <v>13.52</v>
      </c>
      <c r="H209" s="0" t="n">
        <v>59.39</v>
      </c>
      <c r="I209" s="0" t="s">
        <v>782</v>
      </c>
    </row>
    <row r="210" customFormat="false" ht="12.8" hidden="false" customHeight="false" outlineLevel="0" collapsed="false">
      <c r="A210" s="0" t="n">
        <v>209</v>
      </c>
      <c r="B210" s="0" t="s">
        <v>26</v>
      </c>
      <c r="C210" s="0" t="s">
        <v>797</v>
      </c>
      <c r="D210" s="0" t="s">
        <v>653</v>
      </c>
      <c r="E210" s="0" t="n">
        <v>16.93</v>
      </c>
      <c r="F210" s="0" t="n">
        <v>5.11</v>
      </c>
      <c r="G210" s="0" t="n">
        <v>52.39</v>
      </c>
      <c r="H210" s="0" t="n">
        <v>74.43</v>
      </c>
      <c r="I210" s="0" t="s">
        <v>782</v>
      </c>
    </row>
    <row r="211" customFormat="false" ht="12.8" hidden="false" customHeight="false" outlineLevel="0" collapsed="false">
      <c r="A211" s="0" t="n">
        <v>210</v>
      </c>
      <c r="B211" s="0" t="s">
        <v>26</v>
      </c>
      <c r="C211" s="0" t="s">
        <v>797</v>
      </c>
      <c r="D211" s="0" t="s">
        <v>673</v>
      </c>
      <c r="E211" s="0" t="n">
        <v>18.23</v>
      </c>
      <c r="F211" s="0" t="n">
        <v>5.51</v>
      </c>
      <c r="G211" s="0" t="n">
        <v>38.99</v>
      </c>
      <c r="H211" s="0" t="n">
        <v>62.73</v>
      </c>
      <c r="I211" s="0" t="s">
        <v>782</v>
      </c>
    </row>
    <row r="212" customFormat="false" ht="12.8" hidden="false" customHeight="false" outlineLevel="0" collapsed="false">
      <c r="A212" s="0" t="n">
        <v>211</v>
      </c>
      <c r="B212" s="0" t="s">
        <v>26</v>
      </c>
      <c r="C212" s="0" t="s">
        <v>797</v>
      </c>
      <c r="D212" s="0" t="s">
        <v>670</v>
      </c>
      <c r="E212" s="0" t="n">
        <v>29.9</v>
      </c>
      <c r="F212" s="0" t="n">
        <v>8.66</v>
      </c>
      <c r="G212" s="0" t="n">
        <v>35.95</v>
      </c>
      <c r="H212" s="0" t="n">
        <v>74.51</v>
      </c>
      <c r="I212" s="0" t="s">
        <v>782</v>
      </c>
    </row>
    <row r="213" customFormat="false" ht="12.8" hidden="false" customHeight="false" outlineLevel="0" collapsed="false">
      <c r="A213" s="0" t="n">
        <v>212</v>
      </c>
      <c r="B213" s="0" t="s">
        <v>733</v>
      </c>
      <c r="C213" s="0" t="s">
        <v>781</v>
      </c>
      <c r="D213" s="0" t="s">
        <v>746</v>
      </c>
      <c r="E213" s="0" t="n">
        <v>75.12</v>
      </c>
      <c r="F213" s="0" t="n">
        <v>20.54</v>
      </c>
      <c r="H213" s="0" t="n">
        <v>95.65</v>
      </c>
      <c r="I213" s="0" t="s">
        <v>782</v>
      </c>
    </row>
    <row r="214" customFormat="false" ht="12.8" hidden="false" customHeight="false" outlineLevel="0" collapsed="false">
      <c r="A214" s="0" t="n">
        <v>213</v>
      </c>
      <c r="B214" s="0" t="s">
        <v>733</v>
      </c>
      <c r="C214" s="0" t="s">
        <v>781</v>
      </c>
      <c r="D214" s="0" t="s">
        <v>738</v>
      </c>
      <c r="E214" s="0" t="n">
        <v>78.4</v>
      </c>
      <c r="F214" s="0" t="n">
        <v>26.03</v>
      </c>
      <c r="H214" s="0" t="n">
        <v>104.43</v>
      </c>
      <c r="I214" s="0" t="s">
        <v>782</v>
      </c>
    </row>
    <row r="215" customFormat="false" ht="12.8" hidden="false" customHeight="false" outlineLevel="0" collapsed="false">
      <c r="A215" s="0" t="n">
        <v>214</v>
      </c>
      <c r="B215" s="0" t="s">
        <v>733</v>
      </c>
      <c r="C215" s="0" t="s">
        <v>805</v>
      </c>
      <c r="D215" s="0" t="s">
        <v>744</v>
      </c>
      <c r="E215" s="0" t="n">
        <v>74.89</v>
      </c>
      <c r="F215" s="0" t="n">
        <v>24.53</v>
      </c>
      <c r="H215" s="0" t="n">
        <v>99.42</v>
      </c>
      <c r="I215" s="0" t="s">
        <v>782</v>
      </c>
    </row>
    <row r="216" customFormat="false" ht="12.8" hidden="false" customHeight="false" outlineLevel="0" collapsed="false">
      <c r="A216" s="0" t="n">
        <v>215</v>
      </c>
      <c r="B216" s="0" t="s">
        <v>733</v>
      </c>
      <c r="C216" s="0" t="s">
        <v>783</v>
      </c>
      <c r="D216" s="0" t="s">
        <v>750</v>
      </c>
      <c r="E216" s="0" t="n">
        <v>123.94</v>
      </c>
      <c r="F216" s="0" t="n">
        <v>21.92</v>
      </c>
      <c r="H216" s="0" t="n">
        <v>145.85</v>
      </c>
      <c r="I216" s="0" t="s">
        <v>782</v>
      </c>
    </row>
    <row r="217" customFormat="false" ht="12.8" hidden="false" customHeight="false" outlineLevel="0" collapsed="false">
      <c r="A217" s="0" t="n">
        <v>216</v>
      </c>
      <c r="B217" s="0" t="s">
        <v>733</v>
      </c>
      <c r="C217" s="0" t="s">
        <v>784</v>
      </c>
      <c r="D217" s="0" t="s">
        <v>737</v>
      </c>
      <c r="E217" s="0" t="n">
        <v>56.87</v>
      </c>
      <c r="F217" s="0" t="n">
        <v>20.59</v>
      </c>
      <c r="H217" s="0" t="n">
        <v>90.2</v>
      </c>
      <c r="I217" s="0" t="s">
        <v>782</v>
      </c>
    </row>
    <row r="218" customFormat="false" ht="12.8" hidden="false" customHeight="false" outlineLevel="0" collapsed="false">
      <c r="A218" s="0" t="n">
        <v>217</v>
      </c>
      <c r="B218" s="0" t="s">
        <v>733</v>
      </c>
      <c r="C218" s="0" t="s">
        <v>785</v>
      </c>
      <c r="D218" s="0" t="s">
        <v>739</v>
      </c>
      <c r="E218" s="0" t="n">
        <v>69.19</v>
      </c>
      <c r="F218" s="0" t="n">
        <v>36.62</v>
      </c>
      <c r="H218" s="0" t="n">
        <v>105.81</v>
      </c>
      <c r="I218" s="0" t="s">
        <v>782</v>
      </c>
    </row>
    <row r="219" customFormat="false" ht="12.8" hidden="false" customHeight="false" outlineLevel="0" collapsed="false">
      <c r="A219" s="0" t="n">
        <v>218</v>
      </c>
      <c r="B219" s="0" t="s">
        <v>733</v>
      </c>
      <c r="C219" s="0" t="s">
        <v>787</v>
      </c>
      <c r="D219" s="0" t="s">
        <v>741</v>
      </c>
      <c r="E219" s="0" t="n">
        <v>102.72</v>
      </c>
      <c r="F219" s="0" t="n">
        <v>42.78</v>
      </c>
      <c r="H219" s="0" t="n">
        <v>145.5</v>
      </c>
      <c r="I219" s="0" t="s">
        <v>782</v>
      </c>
    </row>
    <row r="220" customFormat="false" ht="12.8" hidden="false" customHeight="false" outlineLevel="0" collapsed="false">
      <c r="A220" s="0" t="n">
        <v>219</v>
      </c>
      <c r="B220" s="0" t="s">
        <v>733</v>
      </c>
      <c r="C220" s="0" t="s">
        <v>789</v>
      </c>
      <c r="D220" s="0" t="s">
        <v>745</v>
      </c>
      <c r="E220" s="0" t="n">
        <v>67.69</v>
      </c>
      <c r="F220" s="0" t="n">
        <v>17.83</v>
      </c>
      <c r="H220" s="0" t="n">
        <v>85.52</v>
      </c>
      <c r="I220" s="0" t="s">
        <v>782</v>
      </c>
    </row>
    <row r="221" customFormat="false" ht="12.8" hidden="false" customHeight="false" outlineLevel="0" collapsed="false">
      <c r="A221" s="0" t="n">
        <v>220</v>
      </c>
      <c r="B221" s="0" t="s">
        <v>733</v>
      </c>
      <c r="C221" s="0" t="s">
        <v>791</v>
      </c>
      <c r="D221" s="0" t="s">
        <v>746</v>
      </c>
      <c r="E221" s="0" t="n">
        <v>132.35</v>
      </c>
      <c r="F221" s="0" t="n">
        <v>30.55</v>
      </c>
      <c r="H221" s="0" t="n">
        <v>162.9</v>
      </c>
      <c r="I221" s="0" t="s">
        <v>782</v>
      </c>
    </row>
    <row r="222" customFormat="false" ht="12.8" hidden="false" customHeight="false" outlineLevel="0" collapsed="false">
      <c r="A222" s="0" t="n">
        <v>221</v>
      </c>
      <c r="B222" s="0" t="s">
        <v>733</v>
      </c>
      <c r="C222" s="0" t="s">
        <v>792</v>
      </c>
      <c r="D222" s="0" t="s">
        <v>735</v>
      </c>
      <c r="E222" s="0" t="n">
        <v>39.76</v>
      </c>
      <c r="F222" s="0" t="n">
        <v>8.63</v>
      </c>
      <c r="H222" s="0" t="n">
        <v>48.39</v>
      </c>
      <c r="I222" s="0" t="s">
        <v>782</v>
      </c>
    </row>
    <row r="223" customFormat="false" ht="12.8" hidden="false" customHeight="false" outlineLevel="0" collapsed="false">
      <c r="A223" s="0" t="n">
        <v>222</v>
      </c>
      <c r="B223" s="0" t="s">
        <v>733</v>
      </c>
      <c r="C223" s="0" t="s">
        <v>794</v>
      </c>
      <c r="D223" s="0" t="s">
        <v>740</v>
      </c>
      <c r="E223" s="0" t="n">
        <v>35.44</v>
      </c>
      <c r="F223" s="0" t="n">
        <v>15.51</v>
      </c>
      <c r="H223" s="0" t="n">
        <v>50.95</v>
      </c>
      <c r="I223" s="0" t="s">
        <v>782</v>
      </c>
    </row>
    <row r="224" customFormat="false" ht="12.8" hidden="false" customHeight="false" outlineLevel="0" collapsed="false">
      <c r="A224" s="0" t="n">
        <v>223</v>
      </c>
      <c r="B224" s="0" t="s">
        <v>733</v>
      </c>
      <c r="C224" s="0" t="s">
        <v>794</v>
      </c>
      <c r="D224" s="0" t="s">
        <v>743</v>
      </c>
      <c r="E224" s="0" t="n">
        <v>44.64</v>
      </c>
      <c r="F224" s="0" t="n">
        <v>19.54</v>
      </c>
      <c r="H224" s="0" t="n">
        <v>64.18</v>
      </c>
      <c r="I224" s="0" t="s">
        <v>782</v>
      </c>
    </row>
    <row r="225" customFormat="false" ht="12.8" hidden="false" customHeight="false" outlineLevel="0" collapsed="false">
      <c r="A225" s="0" t="n">
        <v>224</v>
      </c>
      <c r="B225" s="0" t="s">
        <v>733</v>
      </c>
      <c r="C225" s="0" t="s">
        <v>794</v>
      </c>
      <c r="D225" s="0" t="s">
        <v>747</v>
      </c>
      <c r="E225" s="0" t="n">
        <v>57.86</v>
      </c>
      <c r="F225" s="0" t="n">
        <v>25.33</v>
      </c>
      <c r="H225" s="0" t="n">
        <v>83.19</v>
      </c>
      <c r="I225" s="0" t="s">
        <v>782</v>
      </c>
    </row>
    <row r="226" customFormat="false" ht="12.8" hidden="false" customHeight="false" outlineLevel="0" collapsed="false">
      <c r="A226" s="0" t="n">
        <v>225</v>
      </c>
      <c r="B226" s="0" t="s">
        <v>733</v>
      </c>
      <c r="C226" s="0" t="s">
        <v>794</v>
      </c>
      <c r="D226" s="0" t="s">
        <v>742</v>
      </c>
      <c r="E226" s="0" t="n">
        <v>61.91</v>
      </c>
      <c r="F226" s="0" t="n">
        <v>27.11</v>
      </c>
      <c r="H226" s="0" t="n">
        <v>89.02</v>
      </c>
      <c r="I226" s="0" t="s">
        <v>782</v>
      </c>
    </row>
    <row r="227" customFormat="false" ht="12.8" hidden="false" customHeight="false" outlineLevel="0" collapsed="false">
      <c r="A227" s="0" t="n">
        <v>226</v>
      </c>
      <c r="B227" s="0" t="s">
        <v>733</v>
      </c>
      <c r="C227" s="0" t="s">
        <v>795</v>
      </c>
      <c r="D227" s="0" t="s">
        <v>736</v>
      </c>
      <c r="E227" s="0" t="n">
        <v>47.96</v>
      </c>
      <c r="F227" s="0" t="n">
        <v>15.43</v>
      </c>
      <c r="H227" s="0" t="n">
        <v>63.39</v>
      </c>
      <c r="I227" s="0" t="s">
        <v>782</v>
      </c>
    </row>
    <row r="228" customFormat="false" ht="12.8" hidden="false" customHeight="false" outlineLevel="0" collapsed="false">
      <c r="A228" s="0" t="n">
        <v>227</v>
      </c>
      <c r="B228" s="0" t="s">
        <v>733</v>
      </c>
      <c r="C228" s="0" t="s">
        <v>804</v>
      </c>
      <c r="D228" s="0" t="s">
        <v>661</v>
      </c>
      <c r="E228" s="0" t="n">
        <v>19.73</v>
      </c>
      <c r="F228" s="0" t="n">
        <v>4.87</v>
      </c>
      <c r="H228" s="0" t="n">
        <v>32.19</v>
      </c>
      <c r="I228" s="0" t="s">
        <v>782</v>
      </c>
    </row>
    <row r="229" customFormat="false" ht="12.8" hidden="false" customHeight="false" outlineLevel="0" collapsed="false">
      <c r="A229" s="0" t="n">
        <v>228</v>
      </c>
      <c r="B229" s="0" t="s">
        <v>733</v>
      </c>
      <c r="C229" s="0" t="s">
        <v>796</v>
      </c>
      <c r="D229" s="0" t="s">
        <v>748</v>
      </c>
      <c r="E229" s="0" t="n">
        <v>48.53</v>
      </c>
      <c r="F229" s="0" t="n">
        <v>13.35</v>
      </c>
      <c r="H229" s="0" t="n">
        <v>61.87</v>
      </c>
      <c r="I229" s="0" t="s">
        <v>782</v>
      </c>
    </row>
    <row r="230" customFormat="false" ht="12.8" hidden="false" customHeight="false" outlineLevel="0" collapsed="false">
      <c r="A230" s="0" t="n">
        <v>229</v>
      </c>
      <c r="B230" s="0" t="s">
        <v>733</v>
      </c>
      <c r="C230" s="0" t="s">
        <v>800</v>
      </c>
      <c r="D230" s="0" t="s">
        <v>749</v>
      </c>
      <c r="E230" s="0" t="n">
        <v>65.48</v>
      </c>
      <c r="F230" s="0" t="n">
        <v>11.41</v>
      </c>
      <c r="H230" s="0" t="n">
        <v>76.89</v>
      </c>
      <c r="I230" s="0" t="s">
        <v>782</v>
      </c>
    </row>
    <row r="231" customFormat="false" ht="12.8" hidden="false" customHeight="false" outlineLevel="0" collapsed="false">
      <c r="A231" s="0" t="n">
        <v>230</v>
      </c>
      <c r="B231" s="0" t="s">
        <v>733</v>
      </c>
      <c r="C231" s="0" t="s">
        <v>797</v>
      </c>
      <c r="D231" s="0" t="s">
        <v>734</v>
      </c>
      <c r="E231" s="0" t="n">
        <v>77.8</v>
      </c>
      <c r="F231" s="0" t="n">
        <v>34.91</v>
      </c>
      <c r="H231" s="0" t="n">
        <v>112.71</v>
      </c>
      <c r="I231" s="0" t="s">
        <v>782</v>
      </c>
    </row>
    <row r="232" customFormat="false" ht="12.8" hidden="false" customHeight="false" outlineLevel="0" collapsed="false">
      <c r="A232" s="0" t="n">
        <v>231</v>
      </c>
      <c r="B232" s="0" t="s">
        <v>26</v>
      </c>
      <c r="C232" s="0" t="s">
        <v>781</v>
      </c>
      <c r="D232" s="0" t="s">
        <v>658</v>
      </c>
      <c r="E232" s="0" t="n">
        <v>39.3</v>
      </c>
      <c r="F232" s="0" t="n">
        <v>8.73</v>
      </c>
      <c r="G232" s="0" t="n">
        <v>52.39</v>
      </c>
      <c r="H232" s="0" t="n">
        <v>100.43</v>
      </c>
      <c r="I232" s="0" t="s">
        <v>801</v>
      </c>
    </row>
    <row r="233" customFormat="false" ht="12.8" hidden="false" customHeight="false" outlineLevel="0" collapsed="false">
      <c r="A233" s="0" t="n">
        <v>232</v>
      </c>
      <c r="B233" s="0" t="s">
        <v>26</v>
      </c>
      <c r="C233" s="0" t="s">
        <v>781</v>
      </c>
      <c r="D233" s="0" t="s">
        <v>658</v>
      </c>
      <c r="E233" s="0" t="n">
        <v>39.23</v>
      </c>
      <c r="F233" s="0" t="n">
        <v>8.39</v>
      </c>
      <c r="G233" s="0" t="n">
        <v>52.39</v>
      </c>
      <c r="H233" s="0" t="n">
        <v>100.01</v>
      </c>
      <c r="I233" s="0" t="s">
        <v>801</v>
      </c>
    </row>
    <row r="234" customFormat="false" ht="12.8" hidden="false" customHeight="false" outlineLevel="0" collapsed="false">
      <c r="A234" s="0" t="n">
        <v>233</v>
      </c>
      <c r="B234" s="0" t="s">
        <v>26</v>
      </c>
      <c r="C234" s="0" t="s">
        <v>783</v>
      </c>
      <c r="D234" s="0" t="s">
        <v>680</v>
      </c>
      <c r="E234" s="0" t="n">
        <v>62.1</v>
      </c>
      <c r="F234" s="0" t="n">
        <v>8.53</v>
      </c>
      <c r="G234" s="0" t="n">
        <v>43.5</v>
      </c>
      <c r="H234" s="0" t="n">
        <v>114.12</v>
      </c>
      <c r="I234" s="0" t="s">
        <v>801</v>
      </c>
    </row>
    <row r="235" customFormat="false" ht="12.8" hidden="false" customHeight="false" outlineLevel="0" collapsed="false">
      <c r="A235" s="0" t="n">
        <v>234</v>
      </c>
      <c r="B235" s="0" t="s">
        <v>26</v>
      </c>
      <c r="C235" s="0" t="s">
        <v>783</v>
      </c>
      <c r="D235" s="0" t="s">
        <v>674</v>
      </c>
      <c r="E235" s="0" t="n">
        <v>62.24</v>
      </c>
      <c r="F235" s="0" t="n">
        <v>8.86</v>
      </c>
      <c r="G235" s="0" t="n">
        <v>44.54</v>
      </c>
      <c r="H235" s="0" t="n">
        <v>115.64</v>
      </c>
      <c r="I235" s="0" t="s">
        <v>801</v>
      </c>
    </row>
    <row r="236" customFormat="false" ht="12.8" hidden="false" customHeight="false" outlineLevel="0" collapsed="false">
      <c r="A236" s="0" t="n">
        <v>235</v>
      </c>
      <c r="B236" s="0" t="s">
        <v>26</v>
      </c>
      <c r="C236" s="0" t="s">
        <v>783</v>
      </c>
      <c r="D236" s="0" t="s">
        <v>678</v>
      </c>
      <c r="E236" s="0" t="n">
        <v>81.92</v>
      </c>
      <c r="F236" s="0" t="n">
        <v>10.35</v>
      </c>
      <c r="G236" s="0" t="n">
        <v>40.97</v>
      </c>
      <c r="H236" s="0" t="n">
        <v>133.24</v>
      </c>
      <c r="I236" s="0" t="s">
        <v>801</v>
      </c>
    </row>
    <row r="237" customFormat="false" ht="12.8" hidden="false" customHeight="false" outlineLevel="0" collapsed="false">
      <c r="A237" s="0" t="n">
        <v>236</v>
      </c>
      <c r="B237" s="0" t="s">
        <v>26</v>
      </c>
      <c r="C237" s="0" t="s">
        <v>783</v>
      </c>
      <c r="D237" s="0" t="s">
        <v>675</v>
      </c>
      <c r="E237" s="0" t="n">
        <v>65.62</v>
      </c>
      <c r="F237" s="0" t="n">
        <v>9.15</v>
      </c>
      <c r="G237" s="0" t="n">
        <v>50.24</v>
      </c>
      <c r="H237" s="0" t="n">
        <v>125.01</v>
      </c>
      <c r="I237" s="0" t="s">
        <v>801</v>
      </c>
    </row>
    <row r="238" customFormat="false" ht="12.8" hidden="false" customHeight="false" outlineLevel="0" collapsed="false">
      <c r="A238" s="0" t="n">
        <v>237</v>
      </c>
      <c r="B238" s="0" t="s">
        <v>26</v>
      </c>
      <c r="C238" s="0" t="s">
        <v>783</v>
      </c>
      <c r="D238" s="0" t="s">
        <v>681</v>
      </c>
      <c r="E238" s="0" t="n">
        <v>100.47</v>
      </c>
      <c r="F238" s="0" t="n">
        <v>13.43</v>
      </c>
      <c r="G238" s="0" t="n">
        <v>22.22</v>
      </c>
      <c r="H238" s="0" t="n">
        <v>136.12</v>
      </c>
      <c r="I238" s="0" t="s">
        <v>801</v>
      </c>
    </row>
    <row r="239" customFormat="false" ht="12.8" hidden="false" customHeight="false" outlineLevel="0" collapsed="false">
      <c r="A239" s="0" t="n">
        <v>238</v>
      </c>
      <c r="B239" s="0" t="s">
        <v>26</v>
      </c>
      <c r="C239" s="0" t="s">
        <v>783</v>
      </c>
      <c r="D239" s="0" t="s">
        <v>677</v>
      </c>
      <c r="E239" s="0" t="n">
        <v>105.07</v>
      </c>
      <c r="F239" s="0" t="n">
        <v>14.69</v>
      </c>
      <c r="G239" s="0" t="n">
        <v>22.81</v>
      </c>
      <c r="H239" s="0" t="n">
        <v>142.57</v>
      </c>
      <c r="I239" s="0" t="s">
        <v>801</v>
      </c>
    </row>
    <row r="240" customFormat="false" ht="12.8" hidden="false" customHeight="false" outlineLevel="0" collapsed="false">
      <c r="A240" s="0" t="n">
        <v>239</v>
      </c>
      <c r="B240" s="0" t="s">
        <v>26</v>
      </c>
      <c r="C240" s="0" t="s">
        <v>783</v>
      </c>
      <c r="D240" s="0" t="s">
        <v>679</v>
      </c>
      <c r="E240" s="0" t="n">
        <v>108.69</v>
      </c>
      <c r="F240" s="0" t="n">
        <v>12.26</v>
      </c>
      <c r="G240" s="0" t="n">
        <v>19.69</v>
      </c>
      <c r="H240" s="0" t="n">
        <v>140.64</v>
      </c>
      <c r="I240" s="0" t="s">
        <v>801</v>
      </c>
    </row>
    <row r="241" customFormat="false" ht="12.8" hidden="false" customHeight="false" outlineLevel="0" collapsed="false">
      <c r="A241" s="0" t="n">
        <v>240</v>
      </c>
      <c r="B241" s="0" t="s">
        <v>26</v>
      </c>
      <c r="C241" s="0" t="s">
        <v>783</v>
      </c>
      <c r="D241" s="0" t="s">
        <v>676</v>
      </c>
      <c r="E241" s="0" t="n">
        <v>105.07</v>
      </c>
      <c r="F241" s="0" t="n">
        <v>14.98</v>
      </c>
      <c r="G241" s="0" t="n">
        <v>32.22</v>
      </c>
      <c r="H241" s="0" t="n">
        <v>152.27</v>
      </c>
      <c r="I241" s="0" t="s">
        <v>801</v>
      </c>
    </row>
    <row r="242" customFormat="false" ht="12.8" hidden="false" customHeight="false" outlineLevel="0" collapsed="false">
      <c r="A242" s="0" t="n">
        <v>241</v>
      </c>
      <c r="B242" s="0" t="s">
        <v>26</v>
      </c>
      <c r="C242" s="0" t="s">
        <v>785</v>
      </c>
      <c r="D242" s="0" t="s">
        <v>656</v>
      </c>
      <c r="E242" s="0" t="n">
        <v>31.19</v>
      </c>
      <c r="F242" s="0" t="n">
        <v>12.67</v>
      </c>
      <c r="G242" s="0" t="n">
        <v>50.24</v>
      </c>
      <c r="H242" s="0" t="n">
        <v>94.1</v>
      </c>
      <c r="I242" s="0" t="s">
        <v>801</v>
      </c>
    </row>
    <row r="243" customFormat="false" ht="12.8" hidden="false" customHeight="false" outlineLevel="0" collapsed="false">
      <c r="A243" s="0" t="n">
        <v>242</v>
      </c>
      <c r="B243" s="0" t="s">
        <v>26</v>
      </c>
      <c r="C243" s="0" t="s">
        <v>785</v>
      </c>
      <c r="D243" s="0" t="s">
        <v>657</v>
      </c>
      <c r="E243" s="0" t="n">
        <v>51.69</v>
      </c>
      <c r="F243" s="0" t="n">
        <v>20.11</v>
      </c>
      <c r="G243" s="0" t="n">
        <v>37.81</v>
      </c>
      <c r="H243" s="0" t="n">
        <v>109.61</v>
      </c>
      <c r="I243" s="0" t="s">
        <v>801</v>
      </c>
    </row>
    <row r="244" customFormat="false" ht="12.8" hidden="false" customHeight="false" outlineLevel="0" collapsed="false">
      <c r="A244" s="0" t="n">
        <v>243</v>
      </c>
      <c r="B244" s="0" t="s">
        <v>26</v>
      </c>
      <c r="C244" s="0" t="s">
        <v>785</v>
      </c>
      <c r="D244" s="0" t="s">
        <v>680</v>
      </c>
      <c r="E244" s="0" t="n">
        <v>35.99</v>
      </c>
      <c r="F244" s="0" t="n">
        <v>14.04</v>
      </c>
      <c r="G244" s="0" t="n">
        <v>37.38</v>
      </c>
      <c r="H244" s="0" t="n">
        <v>87.41</v>
      </c>
      <c r="I244" s="0" t="s">
        <v>801</v>
      </c>
    </row>
    <row r="245" customFormat="false" ht="12.8" hidden="false" customHeight="false" outlineLevel="0" collapsed="false">
      <c r="A245" s="0" t="n">
        <v>244</v>
      </c>
      <c r="B245" s="0" t="s">
        <v>26</v>
      </c>
      <c r="C245" s="0" t="s">
        <v>785</v>
      </c>
      <c r="D245" s="0" t="s">
        <v>681</v>
      </c>
      <c r="E245" s="0" t="n">
        <v>56.39</v>
      </c>
      <c r="F245" s="0" t="n">
        <v>20.7</v>
      </c>
      <c r="G245" s="0" t="n">
        <v>17.51</v>
      </c>
      <c r="H245" s="0" t="n">
        <v>94.6</v>
      </c>
      <c r="I245" s="0" t="s">
        <v>801</v>
      </c>
    </row>
    <row r="246" customFormat="false" ht="12.8" hidden="false" customHeight="false" outlineLevel="0" collapsed="false">
      <c r="A246" s="0" t="n">
        <v>245</v>
      </c>
      <c r="B246" s="0" t="s">
        <v>26</v>
      </c>
      <c r="C246" s="0" t="s">
        <v>798</v>
      </c>
      <c r="D246" s="0" t="s">
        <v>653</v>
      </c>
      <c r="E246" s="0" t="n">
        <v>41.49</v>
      </c>
      <c r="F246" s="0" t="n">
        <v>10.06</v>
      </c>
      <c r="G246" s="0" t="n">
        <v>55.49</v>
      </c>
      <c r="H246" s="0" t="n">
        <v>107.03</v>
      </c>
      <c r="I246" s="0" t="s">
        <v>801</v>
      </c>
    </row>
    <row r="247" customFormat="false" ht="12.8" hidden="false" customHeight="false" outlineLevel="0" collapsed="false">
      <c r="A247" s="0" t="n">
        <v>246</v>
      </c>
      <c r="B247" s="0" t="s">
        <v>26</v>
      </c>
      <c r="C247" s="0" t="s">
        <v>788</v>
      </c>
      <c r="D247" s="0" t="s">
        <v>656</v>
      </c>
      <c r="E247" s="0" t="n">
        <v>14.42</v>
      </c>
      <c r="F247" s="0" t="n">
        <v>4.25</v>
      </c>
      <c r="G247" s="0" t="n">
        <v>55.57</v>
      </c>
      <c r="H247" s="0" t="n">
        <v>74.25</v>
      </c>
      <c r="I247" s="0" t="s">
        <v>801</v>
      </c>
    </row>
    <row r="248" customFormat="false" ht="12.8" hidden="false" customHeight="false" outlineLevel="0" collapsed="false">
      <c r="A248" s="0" t="n">
        <v>247</v>
      </c>
      <c r="B248" s="0" t="s">
        <v>26</v>
      </c>
      <c r="C248" s="0" t="s">
        <v>788</v>
      </c>
      <c r="D248" s="0" t="s">
        <v>656</v>
      </c>
      <c r="E248" s="0" t="n">
        <v>13</v>
      </c>
      <c r="F248" s="0" t="n">
        <v>3.84</v>
      </c>
      <c r="G248" s="0" t="n">
        <v>54.28</v>
      </c>
      <c r="H248" s="0" t="n">
        <v>71.12</v>
      </c>
      <c r="I248" s="0" t="s">
        <v>801</v>
      </c>
    </row>
    <row r="249" customFormat="false" ht="12.8" hidden="false" customHeight="false" outlineLevel="0" collapsed="false">
      <c r="A249" s="0" t="n">
        <v>248</v>
      </c>
      <c r="B249" s="0" t="s">
        <v>26</v>
      </c>
      <c r="C249" s="0" t="s">
        <v>799</v>
      </c>
      <c r="D249" s="0" t="s">
        <v>656</v>
      </c>
      <c r="E249" s="0" t="n">
        <v>35.66</v>
      </c>
      <c r="F249" s="0" t="n">
        <v>6.51</v>
      </c>
      <c r="G249" s="0" t="n">
        <v>50.11</v>
      </c>
      <c r="H249" s="0" t="n">
        <v>92.27</v>
      </c>
      <c r="I249" s="0" t="s">
        <v>801</v>
      </c>
    </row>
    <row r="250" customFormat="false" ht="12.8" hidden="false" customHeight="false" outlineLevel="0" collapsed="false">
      <c r="A250" s="0" t="n">
        <v>249</v>
      </c>
      <c r="B250" s="0" t="s">
        <v>26</v>
      </c>
      <c r="C250" s="0" t="s">
        <v>789</v>
      </c>
      <c r="D250" s="0" t="s">
        <v>668</v>
      </c>
      <c r="E250" s="0" t="n">
        <v>36.11</v>
      </c>
      <c r="F250" s="0" t="n">
        <v>3.97</v>
      </c>
      <c r="G250" s="0" t="n">
        <v>50.98</v>
      </c>
      <c r="H250" s="0" t="n">
        <v>99.82</v>
      </c>
      <c r="I250" s="0" t="s">
        <v>801</v>
      </c>
    </row>
    <row r="251" customFormat="false" ht="12.8" hidden="false" customHeight="false" outlineLevel="0" collapsed="false">
      <c r="A251" s="0" t="n">
        <v>250</v>
      </c>
      <c r="B251" s="0" t="s">
        <v>26</v>
      </c>
      <c r="C251" s="0" t="s">
        <v>790</v>
      </c>
      <c r="D251" s="0" t="s">
        <v>683</v>
      </c>
      <c r="E251" s="0" t="n">
        <v>45.35</v>
      </c>
      <c r="F251" s="0" t="n">
        <v>8.86</v>
      </c>
      <c r="G251" s="0" t="n">
        <v>87.43</v>
      </c>
      <c r="H251" s="0" t="n">
        <v>141.64</v>
      </c>
      <c r="I251" s="0" t="s">
        <v>801</v>
      </c>
    </row>
    <row r="252" customFormat="false" ht="12.8" hidden="false" customHeight="false" outlineLevel="0" collapsed="false">
      <c r="A252" s="0" t="n">
        <v>251</v>
      </c>
      <c r="B252" s="0" t="s">
        <v>26</v>
      </c>
      <c r="C252" s="0" t="s">
        <v>792</v>
      </c>
      <c r="D252" s="0" t="s">
        <v>656</v>
      </c>
      <c r="E252" s="0" t="n">
        <v>33.09</v>
      </c>
      <c r="F252" s="0" t="n">
        <v>8.76</v>
      </c>
      <c r="G252" s="0" t="n">
        <v>46</v>
      </c>
      <c r="H252" s="0" t="n">
        <v>87.85</v>
      </c>
      <c r="I252" s="0" t="s">
        <v>801</v>
      </c>
    </row>
    <row r="253" customFormat="false" ht="12.8" hidden="false" customHeight="false" outlineLevel="0" collapsed="false">
      <c r="A253" s="0" t="n">
        <v>252</v>
      </c>
      <c r="B253" s="0" t="s">
        <v>26</v>
      </c>
      <c r="C253" s="0" t="s">
        <v>792</v>
      </c>
      <c r="D253" s="0" t="s">
        <v>654</v>
      </c>
      <c r="E253" s="0" t="n">
        <v>38.2</v>
      </c>
      <c r="F253" s="0" t="n">
        <v>8.37</v>
      </c>
      <c r="G253" s="0" t="n">
        <v>46.03</v>
      </c>
      <c r="H253" s="0" t="n">
        <v>92.61</v>
      </c>
      <c r="I253" s="0" t="s">
        <v>801</v>
      </c>
    </row>
    <row r="254" customFormat="false" ht="12.8" hidden="false" customHeight="false" outlineLevel="0" collapsed="false">
      <c r="A254" s="0" t="n">
        <v>253</v>
      </c>
      <c r="B254" s="0" t="s">
        <v>26</v>
      </c>
      <c r="C254" s="0" t="s">
        <v>792</v>
      </c>
      <c r="D254" s="0" t="s">
        <v>655</v>
      </c>
      <c r="E254" s="0" t="n">
        <v>55.85</v>
      </c>
      <c r="F254" s="0" t="n">
        <v>11.31</v>
      </c>
      <c r="G254" s="0" t="n">
        <v>26.76</v>
      </c>
      <c r="H254" s="0" t="n">
        <v>93.92</v>
      </c>
      <c r="I254" s="0" t="s">
        <v>801</v>
      </c>
    </row>
    <row r="255" customFormat="false" ht="12.8" hidden="false" customHeight="false" outlineLevel="0" collapsed="false">
      <c r="A255" s="0" t="n">
        <v>254</v>
      </c>
      <c r="B255" s="0" t="s">
        <v>26</v>
      </c>
      <c r="C255" s="0" t="s">
        <v>793</v>
      </c>
      <c r="D255" s="0" t="s">
        <v>685</v>
      </c>
      <c r="E255" s="0" t="n">
        <v>19.7</v>
      </c>
      <c r="F255" s="0" t="n">
        <v>43.93</v>
      </c>
      <c r="G255" s="0" t="n">
        <v>15.39</v>
      </c>
      <c r="H255" s="0" t="n">
        <v>79.02</v>
      </c>
      <c r="I255" s="0" t="s">
        <v>801</v>
      </c>
    </row>
    <row r="256" customFormat="false" ht="12.8" hidden="false" customHeight="false" outlineLevel="0" collapsed="false">
      <c r="A256" s="0" t="n">
        <v>255</v>
      </c>
      <c r="B256" s="0" t="s">
        <v>26</v>
      </c>
      <c r="C256" s="0" t="s">
        <v>794</v>
      </c>
      <c r="D256" s="0" t="s">
        <v>667</v>
      </c>
      <c r="E256" s="0" t="n">
        <v>9.47</v>
      </c>
      <c r="F256" s="0" t="n">
        <v>1.64</v>
      </c>
      <c r="G256" s="0" t="n">
        <v>23.06</v>
      </c>
      <c r="H256" s="0" t="n">
        <v>34.17</v>
      </c>
      <c r="I256" s="0" t="s">
        <v>801</v>
      </c>
    </row>
    <row r="257" customFormat="false" ht="12.8" hidden="false" customHeight="false" outlineLevel="0" collapsed="false">
      <c r="A257" s="0" t="n">
        <v>256</v>
      </c>
      <c r="B257" s="0" t="s">
        <v>26</v>
      </c>
      <c r="C257" s="0" t="s">
        <v>794</v>
      </c>
      <c r="D257" s="0" t="s">
        <v>658</v>
      </c>
      <c r="E257" s="0" t="n">
        <v>8.69</v>
      </c>
      <c r="F257" s="0" t="n">
        <v>1.51</v>
      </c>
      <c r="G257" s="0" t="n">
        <v>23.06</v>
      </c>
      <c r="H257" s="0" t="n">
        <v>33.26</v>
      </c>
      <c r="I257" s="0" t="s">
        <v>801</v>
      </c>
    </row>
    <row r="258" customFormat="false" ht="12.8" hidden="false" customHeight="false" outlineLevel="0" collapsed="false">
      <c r="A258" s="0" t="n">
        <v>257</v>
      </c>
      <c r="B258" s="0" t="s">
        <v>26</v>
      </c>
      <c r="C258" s="0" t="s">
        <v>794</v>
      </c>
      <c r="D258" s="0" t="s">
        <v>658</v>
      </c>
      <c r="E258" s="0" t="n">
        <v>9.69</v>
      </c>
      <c r="F258" s="0" t="n">
        <v>1.68</v>
      </c>
      <c r="G258" s="0" t="n">
        <v>23.06</v>
      </c>
      <c r="H258" s="0" t="n">
        <v>34.43</v>
      </c>
      <c r="I258" s="0" t="s">
        <v>801</v>
      </c>
    </row>
    <row r="259" customFormat="false" ht="12.8" hidden="false" customHeight="false" outlineLevel="0" collapsed="false">
      <c r="A259" s="0" t="n">
        <v>258</v>
      </c>
      <c r="B259" s="0" t="s">
        <v>26</v>
      </c>
      <c r="C259" s="0" t="s">
        <v>795</v>
      </c>
      <c r="D259" s="0" t="s">
        <v>666</v>
      </c>
      <c r="E259" s="0" t="n">
        <v>34.53</v>
      </c>
      <c r="F259" s="0" t="n">
        <v>10.96</v>
      </c>
      <c r="G259" s="0" t="n">
        <v>20.41</v>
      </c>
      <c r="H259" s="0" t="n">
        <v>65.91</v>
      </c>
      <c r="I259" s="0" t="s">
        <v>801</v>
      </c>
    </row>
    <row r="260" customFormat="false" ht="12.8" hidden="false" customHeight="false" outlineLevel="0" collapsed="false">
      <c r="A260" s="0" t="n">
        <v>259</v>
      </c>
      <c r="B260" s="0" t="s">
        <v>26</v>
      </c>
      <c r="C260" s="0" t="s">
        <v>795</v>
      </c>
      <c r="D260" s="0" t="s">
        <v>669</v>
      </c>
      <c r="E260" s="0" t="n">
        <v>70.65</v>
      </c>
      <c r="F260" s="0" t="n">
        <v>21.58</v>
      </c>
      <c r="G260" s="0" t="n">
        <v>26.1</v>
      </c>
      <c r="H260" s="0" t="n">
        <v>118.34</v>
      </c>
      <c r="I260" s="0" t="s">
        <v>801</v>
      </c>
    </row>
    <row r="261" customFormat="false" ht="12.8" hidden="false" customHeight="false" outlineLevel="0" collapsed="false">
      <c r="A261" s="0" t="n">
        <v>260</v>
      </c>
      <c r="B261" s="0" t="s">
        <v>26</v>
      </c>
      <c r="C261" s="0" t="s">
        <v>795</v>
      </c>
      <c r="D261" s="0" t="s">
        <v>661</v>
      </c>
      <c r="E261" s="0" t="n">
        <v>32.13</v>
      </c>
      <c r="F261" s="0" t="n">
        <v>10.2</v>
      </c>
      <c r="G261" s="0" t="n">
        <v>22.83</v>
      </c>
      <c r="H261" s="0" t="n">
        <v>65.15</v>
      </c>
      <c r="I261" s="0" t="s">
        <v>801</v>
      </c>
    </row>
    <row r="262" customFormat="false" ht="12.8" hidden="false" customHeight="false" outlineLevel="0" collapsed="false">
      <c r="A262" s="0" t="n">
        <v>261</v>
      </c>
      <c r="B262" s="0" t="s">
        <v>26</v>
      </c>
      <c r="C262" s="0" t="s">
        <v>804</v>
      </c>
      <c r="D262" s="0" t="s">
        <v>661</v>
      </c>
      <c r="E262" s="0" t="n">
        <v>41.53</v>
      </c>
      <c r="F262" s="0" t="n">
        <v>4.87</v>
      </c>
      <c r="G262" s="0" t="n">
        <v>7.59</v>
      </c>
      <c r="H262" s="0" t="n">
        <v>53.99</v>
      </c>
      <c r="I262" s="0" t="s">
        <v>801</v>
      </c>
    </row>
    <row r="263" customFormat="false" ht="12.8" hidden="false" customHeight="false" outlineLevel="0" collapsed="false">
      <c r="A263" s="0" t="n">
        <v>262</v>
      </c>
      <c r="B263" s="0" t="s">
        <v>26</v>
      </c>
      <c r="C263" s="0" t="s">
        <v>796</v>
      </c>
      <c r="D263" s="0" t="s">
        <v>659</v>
      </c>
      <c r="E263" s="0" t="n">
        <v>34.05</v>
      </c>
      <c r="F263" s="0" t="n">
        <v>9.7</v>
      </c>
      <c r="G263" s="0" t="n">
        <v>43.93</v>
      </c>
      <c r="H263" s="0" t="n">
        <v>87.68</v>
      </c>
      <c r="I263" s="0" t="s">
        <v>801</v>
      </c>
    </row>
    <row r="264" customFormat="false" ht="12.8" hidden="false" customHeight="false" outlineLevel="0" collapsed="false">
      <c r="A264" s="0" t="n">
        <v>263</v>
      </c>
      <c r="B264" s="0" t="s">
        <v>26</v>
      </c>
      <c r="C264" s="0" t="s">
        <v>800</v>
      </c>
      <c r="D264" s="0" t="s">
        <v>660</v>
      </c>
      <c r="E264" s="0" t="n">
        <v>30.19</v>
      </c>
      <c r="F264" s="0" t="n">
        <v>4.78</v>
      </c>
      <c r="G264" s="0" t="n">
        <v>34.93</v>
      </c>
      <c r="H264" s="0" t="n">
        <v>69.9</v>
      </c>
      <c r="I264" s="0" t="s">
        <v>801</v>
      </c>
    </row>
    <row r="265" customFormat="false" ht="12.8" hidden="false" customHeight="false" outlineLevel="0" collapsed="false">
      <c r="A265" s="0" t="n">
        <v>264</v>
      </c>
      <c r="B265" s="0" t="s">
        <v>26</v>
      </c>
      <c r="C265" s="0" t="s">
        <v>800</v>
      </c>
      <c r="D265" s="0" t="s">
        <v>662</v>
      </c>
      <c r="E265" s="0" t="n">
        <v>29.47</v>
      </c>
      <c r="F265" s="0" t="n">
        <v>4.74</v>
      </c>
      <c r="G265" s="0" t="n">
        <v>33.13</v>
      </c>
      <c r="H265" s="0" t="n">
        <v>67.34</v>
      </c>
      <c r="I265" s="0" t="s">
        <v>801</v>
      </c>
    </row>
    <row r="266" customFormat="false" ht="12.8" hidden="false" customHeight="false" outlineLevel="0" collapsed="false">
      <c r="A266" s="0" t="n">
        <v>265</v>
      </c>
      <c r="B266" s="0" t="s">
        <v>26</v>
      </c>
      <c r="C266" s="0" t="s">
        <v>800</v>
      </c>
      <c r="D266" s="0" t="s">
        <v>664</v>
      </c>
      <c r="E266" s="0" t="n">
        <v>32.72</v>
      </c>
      <c r="F266" s="0" t="n">
        <v>5.69</v>
      </c>
      <c r="G266" s="0" t="n">
        <v>33.13</v>
      </c>
      <c r="H266" s="0" t="n">
        <v>71.54</v>
      </c>
      <c r="I266" s="0" t="s">
        <v>801</v>
      </c>
    </row>
    <row r="267" customFormat="false" ht="12.8" hidden="false" customHeight="false" outlineLevel="0" collapsed="false">
      <c r="A267" s="0" t="n">
        <v>266</v>
      </c>
      <c r="B267" s="0" t="s">
        <v>26</v>
      </c>
      <c r="C267" s="0" t="s">
        <v>800</v>
      </c>
      <c r="D267" s="0" t="s">
        <v>671</v>
      </c>
      <c r="E267" s="0" t="n">
        <v>31.82</v>
      </c>
      <c r="F267" s="0" t="n">
        <v>5.64</v>
      </c>
      <c r="G267" s="0" t="n">
        <v>31.51</v>
      </c>
      <c r="H267" s="0" t="n">
        <v>68.97</v>
      </c>
      <c r="I267" s="0" t="s">
        <v>801</v>
      </c>
    </row>
    <row r="268" customFormat="false" ht="12.8" hidden="false" customHeight="false" outlineLevel="0" collapsed="false">
      <c r="A268" s="0" t="n">
        <v>267</v>
      </c>
      <c r="B268" s="0" t="s">
        <v>26</v>
      </c>
      <c r="C268" s="0" t="s">
        <v>800</v>
      </c>
      <c r="D268" s="0" t="s">
        <v>665</v>
      </c>
      <c r="E268" s="0" t="n">
        <v>58.99</v>
      </c>
      <c r="F268" s="0" t="n">
        <v>11.09</v>
      </c>
      <c r="G268" s="0" t="n">
        <v>15.57</v>
      </c>
      <c r="H268" s="0" t="n">
        <v>85.66</v>
      </c>
      <c r="I268" s="0" t="s">
        <v>801</v>
      </c>
    </row>
    <row r="269" customFormat="false" ht="12.8" hidden="false" customHeight="false" outlineLevel="0" collapsed="false">
      <c r="A269" s="0" t="n">
        <v>268</v>
      </c>
      <c r="B269" s="0" t="s">
        <v>26</v>
      </c>
      <c r="C269" s="0" t="s">
        <v>800</v>
      </c>
      <c r="D269" s="0" t="s">
        <v>663</v>
      </c>
      <c r="E269" s="0" t="n">
        <v>56.82</v>
      </c>
      <c r="F269" s="0" t="n">
        <v>10.98</v>
      </c>
      <c r="G269" s="0" t="n">
        <v>14.61</v>
      </c>
      <c r="H269" s="0" t="n">
        <v>82.42</v>
      </c>
      <c r="I269" s="0" t="s">
        <v>801</v>
      </c>
    </row>
    <row r="270" customFormat="false" ht="12.8" hidden="false" customHeight="false" outlineLevel="0" collapsed="false">
      <c r="A270" s="0" t="n">
        <v>269</v>
      </c>
      <c r="B270" s="0" t="s">
        <v>26</v>
      </c>
      <c r="C270" s="0" t="s">
        <v>800</v>
      </c>
      <c r="D270" s="0" t="s">
        <v>655</v>
      </c>
      <c r="E270" s="0" t="n">
        <v>63.38</v>
      </c>
      <c r="F270" s="0" t="n">
        <v>11.94</v>
      </c>
      <c r="G270" s="0" t="n">
        <v>14.31</v>
      </c>
      <c r="H270" s="0" t="n">
        <v>89.62</v>
      </c>
      <c r="I270" s="0" t="s">
        <v>801</v>
      </c>
    </row>
    <row r="271" customFormat="false" ht="12.8" hidden="false" customHeight="false" outlineLevel="0" collapsed="false">
      <c r="A271" s="0" t="n">
        <v>270</v>
      </c>
      <c r="B271" s="0" t="s">
        <v>26</v>
      </c>
      <c r="C271" s="0" t="s">
        <v>800</v>
      </c>
      <c r="D271" s="0" t="s">
        <v>682</v>
      </c>
      <c r="E271" s="0" t="n">
        <v>33.21</v>
      </c>
      <c r="F271" s="0" t="n">
        <v>5.36</v>
      </c>
      <c r="G271" s="0" t="n">
        <v>40.65</v>
      </c>
      <c r="H271" s="0" t="n">
        <v>79.22</v>
      </c>
      <c r="I271" s="0" t="s">
        <v>801</v>
      </c>
    </row>
    <row r="272" customFormat="false" ht="12.8" hidden="false" customHeight="false" outlineLevel="0" collapsed="false">
      <c r="A272" s="0" t="n">
        <v>271</v>
      </c>
      <c r="B272" s="0" t="s">
        <v>26</v>
      </c>
      <c r="C272" s="0" t="s">
        <v>800</v>
      </c>
      <c r="D272" s="0" t="s">
        <v>684</v>
      </c>
      <c r="E272" s="0" t="n">
        <v>32.42</v>
      </c>
      <c r="F272" s="0" t="n">
        <v>5.31</v>
      </c>
      <c r="G272" s="0" t="n">
        <v>38.79</v>
      </c>
      <c r="H272" s="0" t="n">
        <v>76.52</v>
      </c>
      <c r="I272" s="0" t="s">
        <v>801</v>
      </c>
    </row>
    <row r="273" customFormat="false" ht="12.8" hidden="false" customHeight="false" outlineLevel="0" collapsed="false">
      <c r="A273" s="0" t="n">
        <v>272</v>
      </c>
      <c r="B273" s="0" t="s">
        <v>26</v>
      </c>
      <c r="C273" s="0" t="s">
        <v>800</v>
      </c>
      <c r="D273" s="0" t="s">
        <v>686</v>
      </c>
      <c r="E273" s="0" t="n">
        <v>35.74</v>
      </c>
      <c r="F273" s="0" t="n">
        <v>6.41</v>
      </c>
      <c r="G273" s="0" t="n">
        <v>38.21</v>
      </c>
      <c r="H273" s="0" t="n">
        <v>80.36</v>
      </c>
      <c r="I273" s="0" t="s">
        <v>801</v>
      </c>
    </row>
    <row r="274" customFormat="false" ht="12.8" hidden="false" customHeight="false" outlineLevel="0" collapsed="false">
      <c r="A274" s="0" t="n">
        <v>273</v>
      </c>
      <c r="B274" s="0" t="s">
        <v>26</v>
      </c>
      <c r="C274" s="0" t="s">
        <v>800</v>
      </c>
      <c r="D274" s="0" t="s">
        <v>688</v>
      </c>
      <c r="E274" s="0" t="n">
        <v>36.33</v>
      </c>
      <c r="F274" s="0" t="n">
        <v>6.35</v>
      </c>
      <c r="G274" s="0" t="n">
        <v>35.94</v>
      </c>
      <c r="H274" s="0" t="n">
        <v>78.63</v>
      </c>
      <c r="I274" s="0" t="s">
        <v>801</v>
      </c>
    </row>
    <row r="275" customFormat="false" ht="12.8" hidden="false" customHeight="false" outlineLevel="0" collapsed="false">
      <c r="A275" s="0" t="n">
        <v>274</v>
      </c>
      <c r="B275" s="0" t="s">
        <v>26</v>
      </c>
      <c r="C275" s="0" t="s">
        <v>800</v>
      </c>
      <c r="D275" s="0" t="s">
        <v>687</v>
      </c>
      <c r="E275" s="0" t="n">
        <v>61.52</v>
      </c>
      <c r="F275" s="0" t="n">
        <v>13.93</v>
      </c>
      <c r="G275" s="0" t="n">
        <v>14.66</v>
      </c>
      <c r="H275" s="0" t="n">
        <v>90.11</v>
      </c>
      <c r="I275" s="0" t="s">
        <v>801</v>
      </c>
    </row>
    <row r="276" customFormat="false" ht="12.8" hidden="false" customHeight="false" outlineLevel="0" collapsed="false">
      <c r="A276" s="0" t="n">
        <v>275</v>
      </c>
      <c r="B276" s="0" t="s">
        <v>26</v>
      </c>
      <c r="C276" s="0" t="s">
        <v>800</v>
      </c>
      <c r="D276" s="0" t="s">
        <v>689</v>
      </c>
      <c r="E276" s="0" t="n">
        <v>58.72</v>
      </c>
      <c r="F276" s="0" t="n">
        <v>13.79</v>
      </c>
      <c r="G276" s="0" t="n">
        <v>13.52</v>
      </c>
      <c r="H276" s="0" t="n">
        <v>86.03</v>
      </c>
      <c r="I276" s="0" t="s">
        <v>801</v>
      </c>
    </row>
    <row r="277" customFormat="false" ht="12.8" hidden="false" customHeight="false" outlineLevel="0" collapsed="false">
      <c r="A277" s="0" t="n">
        <v>276</v>
      </c>
      <c r="B277" s="0" t="s">
        <v>26</v>
      </c>
      <c r="C277" s="0" t="s">
        <v>797</v>
      </c>
      <c r="D277" s="0" t="s">
        <v>653</v>
      </c>
      <c r="E277" s="0" t="n">
        <v>32.6</v>
      </c>
      <c r="F277" s="0" t="n">
        <v>5.11</v>
      </c>
      <c r="G277" s="0" t="n">
        <v>52.39</v>
      </c>
      <c r="H277" s="0" t="n">
        <v>90.11</v>
      </c>
      <c r="I277" s="0" t="s">
        <v>801</v>
      </c>
    </row>
    <row r="278" customFormat="false" ht="12.8" hidden="false" customHeight="false" outlineLevel="0" collapsed="false">
      <c r="A278" s="0" t="n">
        <v>277</v>
      </c>
      <c r="B278" s="0" t="s">
        <v>26</v>
      </c>
      <c r="C278" s="0" t="s">
        <v>797</v>
      </c>
      <c r="D278" s="0" t="s">
        <v>673</v>
      </c>
      <c r="E278" s="0" t="n">
        <v>35.11</v>
      </c>
      <c r="F278" s="0" t="n">
        <v>5.51</v>
      </c>
      <c r="G278" s="0" t="n">
        <v>38.99</v>
      </c>
      <c r="H278" s="0" t="n">
        <v>79.61</v>
      </c>
      <c r="I278" s="0" t="s">
        <v>801</v>
      </c>
    </row>
    <row r="279" customFormat="false" ht="12.8" hidden="false" customHeight="false" outlineLevel="0" collapsed="false">
      <c r="A279" s="0" t="n">
        <v>278</v>
      </c>
      <c r="B279" s="0" t="s">
        <v>26</v>
      </c>
      <c r="C279" s="0" t="s">
        <v>797</v>
      </c>
      <c r="D279" s="0" t="s">
        <v>670</v>
      </c>
      <c r="E279" s="0" t="n">
        <v>57.39</v>
      </c>
      <c r="F279" s="0" t="n">
        <v>8.66</v>
      </c>
      <c r="G279" s="0" t="n">
        <v>35.95</v>
      </c>
      <c r="H279" s="0" t="n">
        <v>102</v>
      </c>
      <c r="I279" s="0" t="s">
        <v>801</v>
      </c>
    </row>
    <row r="280" customFormat="false" ht="12.8" hidden="false" customHeight="false" outlineLevel="0" collapsed="false">
      <c r="A280" s="0" t="n">
        <v>279</v>
      </c>
      <c r="B280" s="0" t="s">
        <v>733</v>
      </c>
      <c r="C280" s="0" t="s">
        <v>781</v>
      </c>
      <c r="D280" s="0" t="s">
        <v>746</v>
      </c>
      <c r="E280" s="0" t="n">
        <v>115.69</v>
      </c>
      <c r="F280" s="0" t="n">
        <v>20.54</v>
      </c>
      <c r="H280" s="0" t="n">
        <v>136.23</v>
      </c>
      <c r="I280" s="0" t="s">
        <v>801</v>
      </c>
    </row>
    <row r="281" customFormat="false" ht="12.8" hidden="false" customHeight="false" outlineLevel="0" collapsed="false">
      <c r="A281" s="0" t="n">
        <v>280</v>
      </c>
      <c r="B281" s="0" t="s">
        <v>733</v>
      </c>
      <c r="C281" s="0" t="s">
        <v>781</v>
      </c>
      <c r="D281" s="0" t="s">
        <v>738</v>
      </c>
      <c r="E281" s="0" t="n">
        <v>120.75</v>
      </c>
      <c r="F281" s="0" t="n">
        <v>26.03</v>
      </c>
      <c r="H281" s="0" t="n">
        <v>146.78</v>
      </c>
      <c r="I281" s="0" t="s">
        <v>801</v>
      </c>
    </row>
    <row r="282" customFormat="false" ht="12.8" hidden="false" customHeight="false" outlineLevel="0" collapsed="false">
      <c r="A282" s="0" t="n">
        <v>281</v>
      </c>
      <c r="B282" s="0" t="s">
        <v>733</v>
      </c>
      <c r="C282" s="0" t="s">
        <v>805</v>
      </c>
      <c r="D282" s="0" t="s">
        <v>744</v>
      </c>
      <c r="E282" s="0" t="n">
        <v>115.38</v>
      </c>
      <c r="F282" s="0" t="n">
        <v>23.85</v>
      </c>
      <c r="H282" s="0" t="n">
        <v>139.23</v>
      </c>
      <c r="I282" s="0" t="s">
        <v>801</v>
      </c>
    </row>
    <row r="283" customFormat="false" ht="12.8" hidden="false" customHeight="false" outlineLevel="0" collapsed="false">
      <c r="A283" s="0" t="n">
        <v>282</v>
      </c>
      <c r="B283" s="0" t="s">
        <v>733</v>
      </c>
      <c r="C283" s="0" t="s">
        <v>783</v>
      </c>
      <c r="D283" s="0" t="s">
        <v>750</v>
      </c>
      <c r="E283" s="0" t="n">
        <v>197.27</v>
      </c>
      <c r="F283" s="0" t="n">
        <v>21.92</v>
      </c>
      <c r="H283" s="0" t="n">
        <v>219.18</v>
      </c>
      <c r="I283" s="0" t="s">
        <v>801</v>
      </c>
    </row>
    <row r="284" customFormat="false" ht="12.8" hidden="false" customHeight="false" outlineLevel="0" collapsed="false">
      <c r="A284" s="0" t="n">
        <v>283</v>
      </c>
      <c r="B284" s="0" t="s">
        <v>733</v>
      </c>
      <c r="C284" s="0" t="s">
        <v>784</v>
      </c>
      <c r="D284" s="0" t="s">
        <v>737</v>
      </c>
      <c r="E284" s="0" t="n">
        <v>88.84</v>
      </c>
      <c r="F284" s="0" t="n">
        <v>20.59</v>
      </c>
      <c r="H284" s="0" t="n">
        <v>121.57</v>
      </c>
      <c r="I284" s="0" t="s">
        <v>801</v>
      </c>
    </row>
    <row r="285" customFormat="false" ht="12.8" hidden="false" customHeight="false" outlineLevel="0" collapsed="false">
      <c r="A285" s="0" t="n">
        <v>284</v>
      </c>
      <c r="B285" s="0" t="s">
        <v>733</v>
      </c>
      <c r="C285" s="0" t="s">
        <v>785</v>
      </c>
      <c r="D285" s="0" t="s">
        <v>739</v>
      </c>
      <c r="E285" s="0" t="n">
        <v>106.34</v>
      </c>
      <c r="F285" s="0" t="n">
        <v>36.62</v>
      </c>
      <c r="H285" s="0" t="n">
        <v>142.96</v>
      </c>
      <c r="I285" s="0" t="s">
        <v>801</v>
      </c>
    </row>
    <row r="286" customFormat="false" ht="12.8" hidden="false" customHeight="false" outlineLevel="0" collapsed="false">
      <c r="A286" s="0" t="n">
        <v>285</v>
      </c>
      <c r="B286" s="0" t="s">
        <v>733</v>
      </c>
      <c r="C286" s="0" t="s">
        <v>787</v>
      </c>
      <c r="D286" s="0" t="s">
        <v>741</v>
      </c>
      <c r="E286" s="0" t="n">
        <v>187.2</v>
      </c>
      <c r="F286" s="0" t="n">
        <v>42.78</v>
      </c>
      <c r="H286" s="0" t="n">
        <v>229.97</v>
      </c>
      <c r="I286" s="0" t="s">
        <v>801</v>
      </c>
    </row>
    <row r="287" customFormat="false" ht="12.8" hidden="false" customHeight="false" outlineLevel="0" collapsed="false">
      <c r="A287" s="0" t="n">
        <v>286</v>
      </c>
      <c r="B287" s="0" t="s">
        <v>733</v>
      </c>
      <c r="C287" s="0" t="s">
        <v>789</v>
      </c>
      <c r="D287" s="0" t="s">
        <v>745</v>
      </c>
      <c r="E287" s="0" t="n">
        <v>104.26</v>
      </c>
      <c r="F287" s="0" t="n">
        <v>17.78</v>
      </c>
      <c r="H287" s="0" t="n">
        <v>122.04</v>
      </c>
      <c r="I287" s="0" t="s">
        <v>801</v>
      </c>
    </row>
    <row r="288" customFormat="false" ht="12.8" hidden="false" customHeight="false" outlineLevel="0" collapsed="false">
      <c r="A288" s="0" t="n">
        <v>287</v>
      </c>
      <c r="B288" s="0" t="s">
        <v>733</v>
      </c>
      <c r="C288" s="0" t="s">
        <v>791</v>
      </c>
      <c r="D288" s="0" t="s">
        <v>746</v>
      </c>
      <c r="E288" s="0" t="n">
        <v>203.77</v>
      </c>
      <c r="F288" s="0" t="n">
        <v>30.55</v>
      </c>
      <c r="H288" s="0" t="n">
        <v>234.32</v>
      </c>
      <c r="I288" s="0" t="s">
        <v>801</v>
      </c>
    </row>
    <row r="289" customFormat="false" ht="12.8" hidden="false" customHeight="false" outlineLevel="0" collapsed="false">
      <c r="A289" s="0" t="n">
        <v>288</v>
      </c>
      <c r="B289" s="0" t="s">
        <v>733</v>
      </c>
      <c r="C289" s="0" t="s">
        <v>792</v>
      </c>
      <c r="D289" s="0" t="s">
        <v>735</v>
      </c>
      <c r="E289" s="0" t="n">
        <v>61.84</v>
      </c>
      <c r="F289" s="0" t="n">
        <v>8.63</v>
      </c>
      <c r="H289" s="0" t="n">
        <v>70.47</v>
      </c>
      <c r="I289" s="0" t="s">
        <v>801</v>
      </c>
    </row>
    <row r="290" customFormat="false" ht="12.8" hidden="false" customHeight="false" outlineLevel="0" collapsed="false">
      <c r="A290" s="0" t="n">
        <v>289</v>
      </c>
      <c r="B290" s="0" t="s">
        <v>733</v>
      </c>
      <c r="C290" s="0" t="s">
        <v>794</v>
      </c>
      <c r="D290" s="0" t="s">
        <v>740</v>
      </c>
      <c r="E290" s="0" t="n">
        <v>56.49</v>
      </c>
      <c r="F290" s="0" t="n">
        <v>15.51</v>
      </c>
      <c r="H290" s="0" t="n">
        <v>72.01</v>
      </c>
      <c r="I290" s="0" t="s">
        <v>801</v>
      </c>
    </row>
    <row r="291" customFormat="false" ht="12.8" hidden="false" customHeight="false" outlineLevel="0" collapsed="false">
      <c r="A291" s="0" t="n">
        <v>290</v>
      </c>
      <c r="B291" s="0" t="s">
        <v>733</v>
      </c>
      <c r="C291" s="0" t="s">
        <v>794</v>
      </c>
      <c r="D291" s="0" t="s">
        <v>743</v>
      </c>
      <c r="E291" s="0" t="n">
        <v>71.16</v>
      </c>
      <c r="F291" s="0" t="n">
        <v>19.54</v>
      </c>
      <c r="H291" s="0" t="n">
        <v>90.7</v>
      </c>
      <c r="I291" s="0" t="s">
        <v>801</v>
      </c>
    </row>
    <row r="292" customFormat="false" ht="12.8" hidden="false" customHeight="false" outlineLevel="0" collapsed="false">
      <c r="A292" s="0" t="n">
        <v>291</v>
      </c>
      <c r="B292" s="0" t="s">
        <v>733</v>
      </c>
      <c r="C292" s="0" t="s">
        <v>794</v>
      </c>
      <c r="D292" s="0" t="s">
        <v>747</v>
      </c>
      <c r="E292" s="0" t="n">
        <v>92.22</v>
      </c>
      <c r="F292" s="0" t="n">
        <v>25.33</v>
      </c>
      <c r="H292" s="0" t="n">
        <v>117.55</v>
      </c>
      <c r="I292" s="0" t="s">
        <v>801</v>
      </c>
    </row>
    <row r="293" customFormat="false" ht="12.8" hidden="false" customHeight="false" outlineLevel="0" collapsed="false">
      <c r="A293" s="0" t="n">
        <v>292</v>
      </c>
      <c r="B293" s="0" t="s">
        <v>733</v>
      </c>
      <c r="C293" s="0" t="s">
        <v>794</v>
      </c>
      <c r="D293" s="0" t="s">
        <v>742</v>
      </c>
      <c r="E293" s="0" t="n">
        <v>98.69</v>
      </c>
      <c r="F293" s="0" t="n">
        <v>27.11</v>
      </c>
      <c r="H293" s="0" t="n">
        <v>125.8</v>
      </c>
      <c r="I293" s="0" t="s">
        <v>801</v>
      </c>
    </row>
    <row r="294" customFormat="false" ht="12.8" hidden="false" customHeight="false" outlineLevel="0" collapsed="false">
      <c r="A294" s="0" t="n">
        <v>293</v>
      </c>
      <c r="B294" s="0" t="s">
        <v>733</v>
      </c>
      <c r="C294" s="0" t="s">
        <v>795</v>
      </c>
      <c r="D294" s="0" t="s">
        <v>736</v>
      </c>
      <c r="E294" s="0" t="n">
        <v>74.17</v>
      </c>
      <c r="F294" s="0" t="n">
        <v>15.43</v>
      </c>
      <c r="H294" s="0" t="n">
        <v>89.6</v>
      </c>
      <c r="I294" s="0" t="s">
        <v>801</v>
      </c>
    </row>
    <row r="295" customFormat="false" ht="12.8" hidden="false" customHeight="false" outlineLevel="0" collapsed="false">
      <c r="A295" s="0" t="n">
        <v>294</v>
      </c>
      <c r="B295" s="0" t="s">
        <v>733</v>
      </c>
      <c r="C295" s="0" t="s">
        <v>804</v>
      </c>
      <c r="D295" s="0" t="s">
        <v>661</v>
      </c>
      <c r="E295" s="0" t="n">
        <v>19.73</v>
      </c>
      <c r="F295" s="0" t="n">
        <v>4.87</v>
      </c>
      <c r="H295" s="0" t="n">
        <v>32.19</v>
      </c>
      <c r="I295" s="0" t="s">
        <v>801</v>
      </c>
    </row>
    <row r="296" customFormat="false" ht="12.8" hidden="false" customHeight="false" outlineLevel="0" collapsed="false">
      <c r="A296" s="0" t="n">
        <v>295</v>
      </c>
      <c r="B296" s="0" t="s">
        <v>733</v>
      </c>
      <c r="C296" s="0" t="s">
        <v>796</v>
      </c>
      <c r="D296" s="0" t="s">
        <v>748</v>
      </c>
      <c r="E296" s="0" t="n">
        <v>77.96</v>
      </c>
      <c r="F296" s="0" t="n">
        <v>13.35</v>
      </c>
      <c r="H296" s="0" t="n">
        <v>91.31</v>
      </c>
      <c r="I296" s="0" t="s">
        <v>801</v>
      </c>
    </row>
    <row r="297" customFormat="false" ht="12.8" hidden="false" customHeight="false" outlineLevel="0" collapsed="false">
      <c r="A297" s="0" t="n">
        <v>296</v>
      </c>
      <c r="B297" s="0" t="s">
        <v>733</v>
      </c>
      <c r="C297" s="0" t="s">
        <v>800</v>
      </c>
      <c r="D297" s="0" t="s">
        <v>749</v>
      </c>
      <c r="E297" s="0" t="n">
        <v>102.54</v>
      </c>
      <c r="F297" s="0" t="n">
        <v>11.41</v>
      </c>
      <c r="H297" s="0" t="n">
        <v>113.95</v>
      </c>
      <c r="I297" s="0" t="s">
        <v>801</v>
      </c>
    </row>
    <row r="298" customFormat="false" ht="12.8" hidden="false" customHeight="false" outlineLevel="0" collapsed="false">
      <c r="A298" s="0" t="n">
        <v>297</v>
      </c>
      <c r="B298" s="0" t="s">
        <v>733</v>
      </c>
      <c r="C298" s="0" t="s">
        <v>797</v>
      </c>
      <c r="D298" s="0" t="s">
        <v>734</v>
      </c>
      <c r="E298" s="0" t="n">
        <v>119.79</v>
      </c>
      <c r="F298" s="0" t="n">
        <v>34.91</v>
      </c>
      <c r="H298" s="0" t="n">
        <v>154.71</v>
      </c>
      <c r="I298" s="0" t="s">
        <v>801</v>
      </c>
    </row>
    <row r="299" customFormat="false" ht="12.8" hidden="false" customHeight="false" outlineLevel="0" collapsed="false">
      <c r="A299" s="0" t="n">
        <v>298</v>
      </c>
      <c r="B299" s="0" t="s">
        <v>753</v>
      </c>
      <c r="C299" s="0" t="s">
        <v>805</v>
      </c>
      <c r="D299" s="0" t="s">
        <v>758</v>
      </c>
      <c r="E299" s="0" t="n">
        <v>212.38</v>
      </c>
      <c r="F299" s="0" t="n">
        <v>14.98</v>
      </c>
      <c r="H299" s="0" t="n">
        <v>227.37</v>
      </c>
      <c r="I299" s="0" t="s">
        <v>782</v>
      </c>
    </row>
    <row r="300" customFormat="false" ht="12.8" hidden="false" customHeight="false" outlineLevel="0" collapsed="false">
      <c r="A300" s="0" t="n">
        <v>299</v>
      </c>
      <c r="B300" s="0" t="s">
        <v>753</v>
      </c>
      <c r="C300" s="0" t="s">
        <v>805</v>
      </c>
      <c r="D300" s="0" t="s">
        <v>757</v>
      </c>
      <c r="E300" s="0" t="n">
        <v>274.33</v>
      </c>
      <c r="F300" s="0" t="n">
        <v>13.69</v>
      </c>
      <c r="H300" s="0" t="n">
        <v>288.02</v>
      </c>
      <c r="I300" s="0" t="s">
        <v>782</v>
      </c>
    </row>
    <row r="301" customFormat="false" ht="12.8" hidden="false" customHeight="false" outlineLevel="0" collapsed="false">
      <c r="A301" s="0" t="n">
        <v>300</v>
      </c>
      <c r="B301" s="0" t="s">
        <v>753</v>
      </c>
      <c r="C301" s="0" t="s">
        <v>805</v>
      </c>
      <c r="D301" s="0" t="s">
        <v>756</v>
      </c>
      <c r="E301" s="0" t="n">
        <v>398.81</v>
      </c>
      <c r="F301" s="0" t="n">
        <v>11.16</v>
      </c>
      <c r="H301" s="0" t="n">
        <v>409.96</v>
      </c>
      <c r="I301" s="0" t="s">
        <v>782</v>
      </c>
    </row>
    <row r="302" customFormat="false" ht="12.8" hidden="false" customHeight="false" outlineLevel="0" collapsed="false">
      <c r="A302" s="0" t="n">
        <v>301</v>
      </c>
      <c r="B302" s="0" t="s">
        <v>753</v>
      </c>
      <c r="C302" s="0" t="s">
        <v>805</v>
      </c>
      <c r="D302" s="0" t="s">
        <v>759</v>
      </c>
      <c r="E302" s="0" t="n">
        <v>460.16</v>
      </c>
      <c r="F302" s="0" t="n">
        <v>10.14</v>
      </c>
      <c r="H302" s="0" t="n">
        <v>470.3</v>
      </c>
      <c r="I302" s="0" t="s">
        <v>782</v>
      </c>
    </row>
    <row r="303" customFormat="false" ht="12.8" hidden="false" customHeight="false" outlineLevel="0" collapsed="false">
      <c r="A303" s="0" t="n">
        <v>302</v>
      </c>
      <c r="B303" s="0" t="s">
        <v>753</v>
      </c>
      <c r="C303" s="0" t="s">
        <v>783</v>
      </c>
      <c r="D303" s="0" t="s">
        <v>763</v>
      </c>
      <c r="E303" s="0" t="n">
        <v>362.93</v>
      </c>
      <c r="F303" s="0" t="n">
        <v>29.95</v>
      </c>
      <c r="H303" s="0" t="n">
        <v>392.88</v>
      </c>
      <c r="I303" s="0" t="s">
        <v>782</v>
      </c>
    </row>
    <row r="304" customFormat="false" ht="12.8" hidden="false" customHeight="false" outlineLevel="0" collapsed="false">
      <c r="A304" s="0" t="n">
        <v>303</v>
      </c>
      <c r="B304" s="0" t="s">
        <v>753</v>
      </c>
      <c r="C304" s="0" t="s">
        <v>784</v>
      </c>
      <c r="D304" s="0" t="s">
        <v>762</v>
      </c>
      <c r="E304" s="0" t="n">
        <v>184.36</v>
      </c>
      <c r="F304" s="0" t="n">
        <v>80.97</v>
      </c>
      <c r="H304" s="0" t="n">
        <v>286.62</v>
      </c>
      <c r="I304" s="0" t="s">
        <v>782</v>
      </c>
    </row>
    <row r="305" customFormat="false" ht="12.8" hidden="false" customHeight="false" outlineLevel="0" collapsed="false">
      <c r="A305" s="0" t="n">
        <v>304</v>
      </c>
      <c r="B305" s="0" t="s">
        <v>753</v>
      </c>
      <c r="C305" s="0" t="s">
        <v>785</v>
      </c>
      <c r="D305" s="0" t="s">
        <v>754</v>
      </c>
      <c r="E305" s="0" t="n">
        <v>251.75</v>
      </c>
      <c r="F305" s="0" t="n">
        <v>52.85</v>
      </c>
      <c r="H305" s="0" t="n">
        <v>304.59</v>
      </c>
      <c r="I305" s="0" t="s">
        <v>782</v>
      </c>
    </row>
    <row r="306" customFormat="false" ht="12.8" hidden="false" customHeight="false" outlineLevel="0" collapsed="false">
      <c r="A306" s="0" t="n">
        <v>305</v>
      </c>
      <c r="B306" s="0" t="s">
        <v>753</v>
      </c>
      <c r="C306" s="0" t="s">
        <v>785</v>
      </c>
      <c r="D306" s="0" t="s">
        <v>755</v>
      </c>
      <c r="E306" s="0" t="n">
        <v>291.26</v>
      </c>
      <c r="F306" s="0" t="n">
        <v>61.05</v>
      </c>
      <c r="H306" s="0" t="n">
        <v>352.31</v>
      </c>
      <c r="I306" s="0" t="s">
        <v>782</v>
      </c>
    </row>
    <row r="307" customFormat="false" ht="12.8" hidden="false" customHeight="false" outlineLevel="0" collapsed="false">
      <c r="A307" s="0" t="n">
        <v>306</v>
      </c>
      <c r="B307" s="0" t="s">
        <v>753</v>
      </c>
      <c r="C307" s="0" t="s">
        <v>787</v>
      </c>
      <c r="D307" s="0" t="s">
        <v>766</v>
      </c>
      <c r="E307" s="0" t="n">
        <v>356.42</v>
      </c>
      <c r="F307" s="0" t="n">
        <v>53.94</v>
      </c>
      <c r="H307" s="0" t="n">
        <v>410.36</v>
      </c>
      <c r="I307" s="0" t="s">
        <v>782</v>
      </c>
    </row>
    <row r="308" customFormat="false" ht="12.8" hidden="false" customHeight="false" outlineLevel="0" collapsed="false">
      <c r="A308" s="0" t="n">
        <v>307</v>
      </c>
      <c r="B308" s="0" t="s">
        <v>753</v>
      </c>
      <c r="C308" s="0" t="s">
        <v>789</v>
      </c>
      <c r="D308" s="0" t="s">
        <v>761</v>
      </c>
      <c r="E308" s="0" t="n">
        <v>434.77</v>
      </c>
      <c r="F308" s="0" t="n">
        <v>35.16</v>
      </c>
      <c r="H308" s="0" t="n">
        <v>469.93</v>
      </c>
      <c r="I308" s="0" t="s">
        <v>782</v>
      </c>
    </row>
    <row r="309" customFormat="false" ht="12.8" hidden="false" customHeight="false" outlineLevel="0" collapsed="false">
      <c r="A309" s="0" t="n">
        <v>308</v>
      </c>
      <c r="B309" s="0" t="s">
        <v>753</v>
      </c>
      <c r="C309" s="0" t="s">
        <v>789</v>
      </c>
      <c r="D309" s="0" t="s">
        <v>760</v>
      </c>
      <c r="E309" s="0" t="n">
        <v>569.74</v>
      </c>
      <c r="F309" s="0" t="n">
        <v>57.13</v>
      </c>
      <c r="H309" s="0" t="n">
        <v>626.87</v>
      </c>
      <c r="I309" s="0" t="s">
        <v>782</v>
      </c>
    </row>
    <row r="310" customFormat="false" ht="12.8" hidden="false" customHeight="false" outlineLevel="0" collapsed="false">
      <c r="A310" s="0" t="n">
        <v>309</v>
      </c>
      <c r="B310" s="0" t="s">
        <v>753</v>
      </c>
      <c r="C310" s="0" t="s">
        <v>792</v>
      </c>
      <c r="D310" s="0" t="s">
        <v>765</v>
      </c>
      <c r="E310" s="0" t="n">
        <v>209.74</v>
      </c>
      <c r="F310" s="0" t="n">
        <v>5.71</v>
      </c>
      <c r="H310" s="0" t="n">
        <v>215.45</v>
      </c>
      <c r="I310" s="0" t="s">
        <v>782</v>
      </c>
    </row>
    <row r="311" customFormat="false" ht="12.8" hidden="false" customHeight="false" outlineLevel="0" collapsed="false">
      <c r="A311" s="0" t="n">
        <v>310</v>
      </c>
      <c r="B311" s="0" t="s">
        <v>753</v>
      </c>
      <c r="C311" s="0" t="s">
        <v>792</v>
      </c>
      <c r="D311" s="0" t="s">
        <v>767</v>
      </c>
      <c r="E311" s="0" t="n">
        <v>183.59</v>
      </c>
      <c r="F311" s="0" t="n">
        <v>27.59</v>
      </c>
      <c r="H311" s="0" t="n">
        <v>211.18</v>
      </c>
      <c r="I311" s="0" t="s">
        <v>782</v>
      </c>
    </row>
    <row r="312" customFormat="false" ht="12.8" hidden="false" customHeight="false" outlineLevel="0" collapsed="false">
      <c r="A312" s="0" t="n">
        <v>311</v>
      </c>
      <c r="B312" s="0" t="s">
        <v>753</v>
      </c>
      <c r="C312" s="0" t="s">
        <v>794</v>
      </c>
      <c r="D312" s="0" t="s">
        <v>764</v>
      </c>
      <c r="E312" s="0" t="n">
        <v>107.21</v>
      </c>
      <c r="F312" s="0" t="n">
        <v>15.65</v>
      </c>
      <c r="H312" s="0" t="n">
        <v>122.86</v>
      </c>
      <c r="I312" s="0" t="s">
        <v>782</v>
      </c>
    </row>
    <row r="313" customFormat="false" ht="12.8" hidden="false" customHeight="false" outlineLevel="0" collapsed="false">
      <c r="A313" s="0" t="n">
        <v>312</v>
      </c>
      <c r="B313" s="0" t="s">
        <v>753</v>
      </c>
      <c r="C313" s="0" t="s">
        <v>794</v>
      </c>
      <c r="D313" s="0" t="s">
        <v>762</v>
      </c>
      <c r="E313" s="0" t="n">
        <v>162.6</v>
      </c>
      <c r="F313" s="0" t="n">
        <v>23.73</v>
      </c>
      <c r="H313" s="0" t="n">
        <v>186.33</v>
      </c>
      <c r="I313" s="0" t="s">
        <v>782</v>
      </c>
    </row>
    <row r="314" customFormat="false" ht="12.8" hidden="false" customHeight="false" outlineLevel="0" collapsed="false">
      <c r="A314" s="0" t="n">
        <v>313</v>
      </c>
      <c r="B314" s="0" t="s">
        <v>753</v>
      </c>
      <c r="C314" s="0" t="s">
        <v>794</v>
      </c>
      <c r="D314" s="0" t="s">
        <v>762</v>
      </c>
      <c r="E314" s="0" t="n">
        <v>108.82</v>
      </c>
      <c r="F314" s="0" t="n">
        <v>15.88</v>
      </c>
      <c r="H314" s="0" t="n">
        <v>124.7</v>
      </c>
      <c r="I314" s="0" t="s">
        <v>782</v>
      </c>
    </row>
    <row r="315" customFormat="false" ht="12.8" hidden="false" customHeight="false" outlineLevel="0" collapsed="false">
      <c r="A315" s="0" t="n">
        <v>314</v>
      </c>
      <c r="B315" s="0" t="s">
        <v>753</v>
      </c>
      <c r="C315" s="0" t="s">
        <v>794</v>
      </c>
      <c r="D315" s="0" t="s">
        <v>762</v>
      </c>
      <c r="E315" s="0" t="n">
        <v>156.35</v>
      </c>
      <c r="F315" s="0" t="n">
        <v>22.82</v>
      </c>
      <c r="H315" s="0" t="n">
        <v>179.16</v>
      </c>
      <c r="I315" s="0" t="s">
        <v>782</v>
      </c>
    </row>
    <row r="316" customFormat="false" ht="12.8" hidden="false" customHeight="false" outlineLevel="0" collapsed="false">
      <c r="A316" s="0" t="n">
        <v>315</v>
      </c>
      <c r="B316" s="0" t="s">
        <v>753</v>
      </c>
      <c r="C316" s="0" t="s">
        <v>796</v>
      </c>
      <c r="D316" s="0" t="s">
        <v>769</v>
      </c>
      <c r="E316" s="0" t="n">
        <v>109.3</v>
      </c>
      <c r="F316" s="0" t="n">
        <v>26.86</v>
      </c>
      <c r="H316" s="0" t="n">
        <v>136.16</v>
      </c>
      <c r="I316" s="0" t="s">
        <v>782</v>
      </c>
    </row>
    <row r="317" customFormat="false" ht="12.8" hidden="false" customHeight="false" outlineLevel="0" collapsed="false">
      <c r="A317" s="0" t="n">
        <v>316</v>
      </c>
      <c r="B317" s="0" t="s">
        <v>753</v>
      </c>
      <c r="C317" s="0" t="s">
        <v>797</v>
      </c>
      <c r="D317" s="0" t="s">
        <v>763</v>
      </c>
      <c r="E317" s="0" t="n">
        <v>215.43</v>
      </c>
      <c r="F317" s="0" t="n">
        <v>29.3</v>
      </c>
      <c r="H317" s="0" t="n">
        <v>244.73</v>
      </c>
      <c r="I317" s="0" t="s">
        <v>782</v>
      </c>
    </row>
    <row r="318" customFormat="false" ht="12.8" hidden="false" customHeight="false" outlineLevel="0" collapsed="false">
      <c r="A318" s="0" t="n">
        <v>317</v>
      </c>
      <c r="B318" s="0" t="s">
        <v>753</v>
      </c>
      <c r="C318" s="0" t="s">
        <v>797</v>
      </c>
      <c r="D318" s="0" t="s">
        <v>768</v>
      </c>
      <c r="E318" s="0" t="n">
        <v>134.65</v>
      </c>
      <c r="F318" s="0" t="n">
        <v>36.62</v>
      </c>
      <c r="H318" s="0" t="n">
        <v>171.27</v>
      </c>
      <c r="I318" s="0" t="s">
        <v>782</v>
      </c>
    </row>
    <row r="319" customFormat="false" ht="12.8" hidden="false" customHeight="false" outlineLevel="0" collapsed="false">
      <c r="A319" s="0" t="n">
        <v>318</v>
      </c>
      <c r="B319" s="0" t="s">
        <v>728</v>
      </c>
      <c r="C319" s="0" t="s">
        <v>781</v>
      </c>
      <c r="D319" s="0" t="s">
        <v>728</v>
      </c>
      <c r="E319" s="0" t="n">
        <v>134.12</v>
      </c>
      <c r="F319" s="0" t="n">
        <v>54.09</v>
      </c>
      <c r="H319" s="0" t="n">
        <v>188.21</v>
      </c>
      <c r="I319" s="0" t="s">
        <v>782</v>
      </c>
    </row>
    <row r="320" customFormat="false" ht="12.8" hidden="false" customHeight="false" outlineLevel="0" collapsed="false">
      <c r="A320" s="0" t="n">
        <v>319</v>
      </c>
      <c r="B320" s="0" t="s">
        <v>728</v>
      </c>
      <c r="C320" s="0" t="s">
        <v>805</v>
      </c>
      <c r="D320" s="0" t="s">
        <v>728</v>
      </c>
      <c r="E320" s="0" t="n">
        <v>101.76</v>
      </c>
      <c r="F320" s="0" t="n">
        <v>35.5</v>
      </c>
      <c r="H320" s="0" t="n">
        <v>137.26</v>
      </c>
      <c r="I320" s="0" t="s">
        <v>782</v>
      </c>
    </row>
    <row r="321" customFormat="false" ht="12.8" hidden="false" customHeight="false" outlineLevel="0" collapsed="false">
      <c r="A321" s="0" t="n">
        <v>320</v>
      </c>
      <c r="B321" s="0" t="s">
        <v>36</v>
      </c>
      <c r="C321" s="0" t="s">
        <v>783</v>
      </c>
      <c r="D321" s="0" t="s">
        <v>36</v>
      </c>
      <c r="E321" s="0" t="n">
        <v>145.77</v>
      </c>
      <c r="F321" s="0" t="n">
        <v>19.02</v>
      </c>
      <c r="H321" s="0" t="n">
        <v>164.78</v>
      </c>
      <c r="I321" s="0" t="s">
        <v>782</v>
      </c>
    </row>
    <row r="322" customFormat="false" ht="12.8" hidden="false" customHeight="false" outlineLevel="0" collapsed="false">
      <c r="A322" s="0" t="n">
        <v>321</v>
      </c>
      <c r="B322" s="0" t="s">
        <v>728</v>
      </c>
      <c r="C322" s="0" t="s">
        <v>784</v>
      </c>
      <c r="D322" s="0" t="s">
        <v>728</v>
      </c>
      <c r="E322" s="0" t="n">
        <v>90.94</v>
      </c>
      <c r="F322" s="0" t="n">
        <v>32.35</v>
      </c>
      <c r="H322" s="0" t="n">
        <v>143.69</v>
      </c>
      <c r="I322" s="0" t="s">
        <v>782</v>
      </c>
    </row>
    <row r="323" customFormat="false" ht="12.8" hidden="false" customHeight="false" outlineLevel="0" collapsed="false">
      <c r="A323" s="0" t="n">
        <v>322</v>
      </c>
      <c r="B323" s="0" t="s">
        <v>633</v>
      </c>
      <c r="C323" s="0" t="s">
        <v>784</v>
      </c>
      <c r="D323" s="0" t="s">
        <v>634</v>
      </c>
      <c r="E323" s="0" t="n">
        <v>30.41</v>
      </c>
      <c r="F323" s="0" t="n">
        <v>41.18</v>
      </c>
      <c r="G323" s="0" t="n">
        <v>2.65</v>
      </c>
      <c r="H323" s="0" t="n">
        <v>79.67</v>
      </c>
      <c r="I323" s="0" t="s">
        <v>782</v>
      </c>
    </row>
    <row r="324" customFormat="false" ht="12.8" hidden="false" customHeight="false" outlineLevel="0" collapsed="false">
      <c r="A324" s="0" t="n">
        <v>323</v>
      </c>
      <c r="B324" s="0" t="s">
        <v>728</v>
      </c>
      <c r="C324" s="0" t="s">
        <v>785</v>
      </c>
      <c r="D324" s="0" t="s">
        <v>728</v>
      </c>
      <c r="E324" s="0" t="n">
        <v>91.69</v>
      </c>
      <c r="F324" s="0" t="n">
        <v>46.26</v>
      </c>
      <c r="H324" s="0" t="n">
        <v>137.94</v>
      </c>
      <c r="I324" s="0" t="s">
        <v>782</v>
      </c>
    </row>
    <row r="325" customFormat="false" ht="12.8" hidden="false" customHeight="false" outlineLevel="0" collapsed="false">
      <c r="A325" s="0" t="n">
        <v>324</v>
      </c>
      <c r="B325" s="0" t="s">
        <v>32</v>
      </c>
      <c r="C325" s="0" t="s">
        <v>799</v>
      </c>
      <c r="D325" s="0" t="s">
        <v>732</v>
      </c>
      <c r="E325" s="0" t="n">
        <v>17.57</v>
      </c>
      <c r="F325" s="0" t="n">
        <v>19.91</v>
      </c>
      <c r="G325" s="0" t="n">
        <v>67.16</v>
      </c>
      <c r="H325" s="0" t="n">
        <v>104.63</v>
      </c>
      <c r="I325" s="0" t="s">
        <v>782</v>
      </c>
    </row>
    <row r="326" customFormat="false" ht="12.8" hidden="false" customHeight="false" outlineLevel="0" collapsed="false">
      <c r="A326" s="0" t="n">
        <v>325</v>
      </c>
      <c r="B326" s="0" t="s">
        <v>728</v>
      </c>
      <c r="C326" s="0" t="s">
        <v>789</v>
      </c>
      <c r="D326" s="0" t="s">
        <v>728</v>
      </c>
      <c r="E326" s="0" t="n">
        <v>118.1</v>
      </c>
      <c r="F326" s="0" t="n">
        <v>10.63</v>
      </c>
      <c r="H326" s="0" t="n">
        <v>128.72</v>
      </c>
      <c r="I326" s="0" t="s">
        <v>782</v>
      </c>
    </row>
    <row r="327" customFormat="false" ht="12.8" hidden="false" customHeight="false" outlineLevel="0" collapsed="false">
      <c r="A327" s="0" t="n">
        <v>326</v>
      </c>
      <c r="B327" s="0" t="s">
        <v>633</v>
      </c>
      <c r="C327" s="0" t="s">
        <v>789</v>
      </c>
      <c r="D327" s="0" t="s">
        <v>635</v>
      </c>
      <c r="E327" s="0" t="n">
        <v>81.19</v>
      </c>
      <c r="F327" s="0" t="n">
        <v>4.49</v>
      </c>
      <c r="G327" s="0" t="n">
        <v>74.82</v>
      </c>
      <c r="H327" s="0" t="n">
        <v>160.5</v>
      </c>
      <c r="I327" s="0" t="s">
        <v>782</v>
      </c>
    </row>
    <row r="328" customFormat="false" ht="12.8" hidden="false" customHeight="false" outlineLevel="0" collapsed="false">
      <c r="A328" s="0" t="n">
        <v>327</v>
      </c>
      <c r="B328" s="0" t="s">
        <v>633</v>
      </c>
      <c r="C328" s="0" t="s">
        <v>789</v>
      </c>
      <c r="D328" s="0" t="s">
        <v>636</v>
      </c>
      <c r="E328" s="0" t="n">
        <v>56.3</v>
      </c>
      <c r="F328" s="0" t="n">
        <v>4.52</v>
      </c>
      <c r="G328" s="0" t="n">
        <v>69.06</v>
      </c>
      <c r="H328" s="0" t="n">
        <v>129.88</v>
      </c>
      <c r="I328" s="0" t="s">
        <v>782</v>
      </c>
    </row>
    <row r="329" customFormat="false" ht="12.8" hidden="false" customHeight="false" outlineLevel="0" collapsed="false">
      <c r="A329" s="0" t="n">
        <v>328</v>
      </c>
      <c r="B329" s="0" t="s">
        <v>770</v>
      </c>
      <c r="C329" s="0" t="s">
        <v>803</v>
      </c>
      <c r="D329" s="0" t="s">
        <v>772</v>
      </c>
      <c r="E329" s="0" t="n">
        <v>92.89</v>
      </c>
      <c r="F329" s="0" t="n">
        <v>75.86</v>
      </c>
      <c r="H329" s="0" t="n">
        <v>168.75</v>
      </c>
      <c r="I329" s="0" t="s">
        <v>782</v>
      </c>
    </row>
    <row r="330" customFormat="false" ht="12.8" hidden="false" customHeight="false" outlineLevel="0" collapsed="false">
      <c r="A330" s="0" t="n">
        <v>329</v>
      </c>
      <c r="B330" s="0" t="s">
        <v>728</v>
      </c>
      <c r="C330" s="0" t="s">
        <v>792</v>
      </c>
      <c r="D330" s="0" t="s">
        <v>728</v>
      </c>
      <c r="E330" s="0" t="n">
        <v>77.39</v>
      </c>
      <c r="F330" s="0" t="n">
        <v>23.63</v>
      </c>
      <c r="H330" s="0" t="n">
        <v>101.02</v>
      </c>
      <c r="I330" s="0" t="s">
        <v>782</v>
      </c>
    </row>
    <row r="331" customFormat="false" ht="12.8" hidden="false" customHeight="false" outlineLevel="0" collapsed="false">
      <c r="A331" s="0" t="n">
        <v>330</v>
      </c>
      <c r="B331" s="0" t="s">
        <v>633</v>
      </c>
      <c r="C331" s="0" t="s">
        <v>792</v>
      </c>
      <c r="D331" s="0" t="s">
        <v>636</v>
      </c>
      <c r="E331" s="0" t="n">
        <v>31.38</v>
      </c>
      <c r="F331" s="0" t="n">
        <v>15.66</v>
      </c>
      <c r="G331" s="0" t="n">
        <v>6.73</v>
      </c>
      <c r="H331" s="0" t="n">
        <v>53.77</v>
      </c>
      <c r="I331" s="0" t="s">
        <v>782</v>
      </c>
    </row>
    <row r="332" customFormat="false" ht="12.8" hidden="false" customHeight="false" outlineLevel="0" collapsed="false">
      <c r="A332" s="0" t="n">
        <v>331</v>
      </c>
      <c r="B332" s="0" t="s">
        <v>633</v>
      </c>
      <c r="C332" s="0" t="s">
        <v>792</v>
      </c>
      <c r="D332" s="0" t="s">
        <v>634</v>
      </c>
      <c r="E332" s="0" t="n">
        <v>22.69</v>
      </c>
      <c r="F332" s="0" t="n">
        <v>24.84</v>
      </c>
      <c r="H332" s="0" t="n">
        <v>47.53</v>
      </c>
      <c r="I332" s="0" t="s">
        <v>782</v>
      </c>
    </row>
    <row r="333" customFormat="false" ht="12.8" hidden="false" customHeight="false" outlineLevel="0" collapsed="false">
      <c r="A333" s="0" t="n">
        <v>332</v>
      </c>
      <c r="B333" s="0" t="s">
        <v>36</v>
      </c>
      <c r="C333" s="0" t="s">
        <v>792</v>
      </c>
      <c r="D333" s="0" t="s">
        <v>36</v>
      </c>
      <c r="E333" s="0" t="n">
        <v>14.26</v>
      </c>
      <c r="F333" s="0" t="n">
        <v>18.21</v>
      </c>
      <c r="H333" s="0" t="n">
        <v>32.48</v>
      </c>
      <c r="I333" s="0" t="s">
        <v>782</v>
      </c>
    </row>
    <row r="334" customFormat="false" ht="12.8" hidden="false" customHeight="false" outlineLevel="0" collapsed="false">
      <c r="A334" s="0" t="n">
        <v>333</v>
      </c>
      <c r="B334" s="0" t="s">
        <v>751</v>
      </c>
      <c r="C334" s="0" t="s">
        <v>792</v>
      </c>
      <c r="D334" s="0" t="s">
        <v>752</v>
      </c>
      <c r="E334" s="0" t="n">
        <v>62.16</v>
      </c>
      <c r="F334" s="0" t="n">
        <v>49.81</v>
      </c>
      <c r="G334" s="0" t="n">
        <v>69.2</v>
      </c>
      <c r="H334" s="0" t="n">
        <v>181.17</v>
      </c>
      <c r="I334" s="0" t="s">
        <v>782</v>
      </c>
    </row>
    <row r="335" customFormat="false" ht="12.8" hidden="false" customHeight="false" outlineLevel="0" collapsed="false">
      <c r="A335" s="0" t="n">
        <v>334</v>
      </c>
      <c r="B335" s="0" t="s">
        <v>633</v>
      </c>
      <c r="C335" s="0" t="s">
        <v>793</v>
      </c>
      <c r="D335" s="0" t="s">
        <v>636</v>
      </c>
      <c r="E335" s="0" t="n">
        <v>32.36</v>
      </c>
      <c r="F335" s="0" t="n">
        <v>26.25</v>
      </c>
      <c r="G335" s="0" t="n">
        <v>19.13</v>
      </c>
      <c r="H335" s="0" t="n">
        <v>77.73</v>
      </c>
      <c r="I335" s="0" t="s">
        <v>782</v>
      </c>
    </row>
    <row r="336" customFormat="false" ht="12.8" hidden="false" customHeight="false" outlineLevel="0" collapsed="false">
      <c r="A336" s="0" t="n">
        <v>335</v>
      </c>
      <c r="B336" s="0" t="s">
        <v>32</v>
      </c>
      <c r="C336" s="0" t="s">
        <v>804</v>
      </c>
      <c r="D336" s="0" t="s">
        <v>731</v>
      </c>
      <c r="E336" s="0" t="n">
        <v>4.38</v>
      </c>
      <c r="F336" s="0" t="n">
        <v>24.26</v>
      </c>
      <c r="G336" s="0" t="n">
        <v>364.59</v>
      </c>
      <c r="H336" s="0" t="n">
        <v>393.24</v>
      </c>
      <c r="I336" s="0" t="s">
        <v>782</v>
      </c>
    </row>
    <row r="337" customFormat="false" ht="12.8" hidden="false" customHeight="false" outlineLevel="0" collapsed="false">
      <c r="A337" s="0" t="n">
        <v>336</v>
      </c>
      <c r="B337" s="0" t="s">
        <v>36</v>
      </c>
      <c r="C337" s="0" t="s">
        <v>800</v>
      </c>
      <c r="D337" s="0" t="s">
        <v>36</v>
      </c>
      <c r="E337" s="0" t="n">
        <v>34.02</v>
      </c>
      <c r="F337" s="0" t="n">
        <v>5.47</v>
      </c>
      <c r="H337" s="0" t="n">
        <v>39.48</v>
      </c>
      <c r="I337" s="0" t="s">
        <v>782</v>
      </c>
    </row>
    <row r="338" customFormat="false" ht="12.8" hidden="false" customHeight="false" outlineLevel="0" collapsed="false">
      <c r="A338" s="0" t="n">
        <v>337</v>
      </c>
      <c r="B338" s="0" t="s">
        <v>770</v>
      </c>
      <c r="C338" s="0" t="s">
        <v>800</v>
      </c>
      <c r="D338" s="0" t="s">
        <v>772</v>
      </c>
      <c r="E338" s="0" t="n">
        <v>144.04</v>
      </c>
      <c r="F338" s="0" t="n">
        <v>27.87</v>
      </c>
      <c r="H338" s="0" t="n">
        <v>171.91</v>
      </c>
      <c r="I338" s="0" t="s">
        <v>782</v>
      </c>
    </row>
    <row r="339" customFormat="false" ht="12.8" hidden="false" customHeight="false" outlineLevel="0" collapsed="false">
      <c r="A339" s="0" t="n">
        <v>338</v>
      </c>
      <c r="B339" s="0" t="s">
        <v>770</v>
      </c>
      <c r="C339" s="0" t="s">
        <v>800</v>
      </c>
      <c r="D339" s="0" t="s">
        <v>771</v>
      </c>
      <c r="E339" s="0" t="n">
        <v>101.51</v>
      </c>
      <c r="F339" s="0" t="n">
        <v>185.02</v>
      </c>
      <c r="H339" s="0" t="n">
        <v>286.53</v>
      </c>
      <c r="I339" s="0" t="s">
        <v>782</v>
      </c>
    </row>
    <row r="340" customFormat="false" ht="12.8" hidden="false" customHeight="false" outlineLevel="0" collapsed="false">
      <c r="A340" s="0" t="n">
        <v>339</v>
      </c>
      <c r="B340" s="0" t="s">
        <v>728</v>
      </c>
      <c r="C340" s="0" t="s">
        <v>797</v>
      </c>
      <c r="D340" s="0" t="s">
        <v>729</v>
      </c>
      <c r="E340" s="0" t="n">
        <v>77.63</v>
      </c>
      <c r="F340" s="0" t="n">
        <v>43.3</v>
      </c>
      <c r="H340" s="0" t="n">
        <v>120.93</v>
      </c>
      <c r="I340" s="0" t="s">
        <v>782</v>
      </c>
    </row>
    <row r="341" customFormat="false" ht="12.8" hidden="false" customHeight="false" outlineLevel="0" collapsed="false">
      <c r="A341" s="0" t="n">
        <v>340</v>
      </c>
      <c r="B341" s="0" t="s">
        <v>728</v>
      </c>
      <c r="C341" s="0" t="s">
        <v>797</v>
      </c>
      <c r="D341" s="0" t="s">
        <v>730</v>
      </c>
      <c r="E341" s="0" t="n">
        <v>83.2</v>
      </c>
      <c r="F341" s="0" t="n">
        <v>53.97</v>
      </c>
      <c r="H341" s="0" t="n">
        <v>137.17</v>
      </c>
      <c r="I341" s="0" t="s">
        <v>782</v>
      </c>
    </row>
    <row r="342" customFormat="false" ht="12.8" hidden="false" customHeight="false" outlineLevel="0" collapsed="false">
      <c r="A342" s="0" t="n">
        <v>341</v>
      </c>
      <c r="B342" s="0" t="s">
        <v>753</v>
      </c>
      <c r="C342" s="0" t="s">
        <v>805</v>
      </c>
      <c r="D342" s="0" t="s">
        <v>758</v>
      </c>
      <c r="E342" s="0" t="n">
        <v>327.23</v>
      </c>
      <c r="F342" s="0" t="n">
        <v>14.49</v>
      </c>
      <c r="H342" s="0" t="n">
        <v>341.72</v>
      </c>
      <c r="I342" s="0" t="s">
        <v>801</v>
      </c>
    </row>
    <row r="343" customFormat="false" ht="12.8" hidden="false" customHeight="false" outlineLevel="0" collapsed="false">
      <c r="A343" s="0" t="n">
        <v>342</v>
      </c>
      <c r="B343" s="0" t="s">
        <v>753</v>
      </c>
      <c r="C343" s="0" t="s">
        <v>805</v>
      </c>
      <c r="D343" s="0" t="s">
        <v>757</v>
      </c>
      <c r="E343" s="0" t="n">
        <v>422.67</v>
      </c>
      <c r="F343" s="0" t="n">
        <v>13.29</v>
      </c>
      <c r="H343" s="0" t="n">
        <v>435.96</v>
      </c>
      <c r="I343" s="0" t="s">
        <v>801</v>
      </c>
    </row>
    <row r="344" customFormat="false" ht="12.8" hidden="false" customHeight="false" outlineLevel="0" collapsed="false">
      <c r="A344" s="0" t="n">
        <v>343</v>
      </c>
      <c r="B344" s="0" t="s">
        <v>753</v>
      </c>
      <c r="C344" s="0" t="s">
        <v>805</v>
      </c>
      <c r="D344" s="0" t="s">
        <v>756</v>
      </c>
      <c r="E344" s="0" t="n">
        <v>614.46</v>
      </c>
      <c r="F344" s="0" t="n">
        <v>10.83</v>
      </c>
      <c r="H344" s="0" t="n">
        <v>625.29</v>
      </c>
      <c r="I344" s="0" t="s">
        <v>801</v>
      </c>
    </row>
    <row r="345" customFormat="false" ht="12.8" hidden="false" customHeight="false" outlineLevel="0" collapsed="false">
      <c r="A345" s="0" t="n">
        <v>344</v>
      </c>
      <c r="B345" s="0" t="s">
        <v>753</v>
      </c>
      <c r="C345" s="0" t="s">
        <v>805</v>
      </c>
      <c r="D345" s="0" t="s">
        <v>759</v>
      </c>
      <c r="E345" s="0" t="n">
        <v>708.99</v>
      </c>
      <c r="F345" s="0" t="n">
        <v>9.84</v>
      </c>
      <c r="H345" s="0" t="n">
        <v>718.83</v>
      </c>
      <c r="I345" s="0" t="s">
        <v>801</v>
      </c>
    </row>
    <row r="346" customFormat="false" ht="12.8" hidden="false" customHeight="false" outlineLevel="0" collapsed="false">
      <c r="A346" s="0" t="n">
        <v>345</v>
      </c>
      <c r="B346" s="0" t="s">
        <v>753</v>
      </c>
      <c r="C346" s="0" t="s">
        <v>783</v>
      </c>
      <c r="D346" s="0" t="s">
        <v>763</v>
      </c>
      <c r="E346" s="0" t="n">
        <v>581.32</v>
      </c>
      <c r="F346" s="0" t="n">
        <v>29.95</v>
      </c>
      <c r="H346" s="0" t="n">
        <v>611.26</v>
      </c>
      <c r="I346" s="0" t="s">
        <v>801</v>
      </c>
    </row>
    <row r="347" customFormat="false" ht="12.8" hidden="false" customHeight="false" outlineLevel="0" collapsed="false">
      <c r="A347" s="0" t="n">
        <v>346</v>
      </c>
      <c r="B347" s="0" t="s">
        <v>753</v>
      </c>
      <c r="C347" s="0" t="s">
        <v>784</v>
      </c>
      <c r="D347" s="0" t="s">
        <v>762</v>
      </c>
      <c r="E347" s="0" t="n">
        <v>285.89</v>
      </c>
      <c r="F347" s="0" t="n">
        <v>80.97</v>
      </c>
      <c r="H347" s="0" t="n">
        <v>388.14</v>
      </c>
      <c r="I347" s="0" t="s">
        <v>801</v>
      </c>
    </row>
    <row r="348" customFormat="false" ht="12.8" hidden="false" customHeight="false" outlineLevel="0" collapsed="false">
      <c r="A348" s="0" t="n">
        <v>347</v>
      </c>
      <c r="B348" s="0" t="s">
        <v>753</v>
      </c>
      <c r="C348" s="0" t="s">
        <v>785</v>
      </c>
      <c r="D348" s="0" t="s">
        <v>754</v>
      </c>
      <c r="E348" s="0" t="n">
        <v>386.93</v>
      </c>
      <c r="F348" s="0" t="n">
        <v>52.85</v>
      </c>
      <c r="H348" s="0" t="n">
        <v>439.77</v>
      </c>
      <c r="I348" s="0" t="s">
        <v>801</v>
      </c>
    </row>
    <row r="349" customFormat="false" ht="12.8" hidden="false" customHeight="false" outlineLevel="0" collapsed="false">
      <c r="A349" s="0" t="n">
        <v>348</v>
      </c>
      <c r="B349" s="0" t="s">
        <v>753</v>
      </c>
      <c r="C349" s="0" t="s">
        <v>785</v>
      </c>
      <c r="D349" s="0" t="s">
        <v>755</v>
      </c>
      <c r="E349" s="0" t="n">
        <v>447.66</v>
      </c>
      <c r="F349" s="0" t="n">
        <v>61.05</v>
      </c>
      <c r="H349" s="0" t="n">
        <v>508.71</v>
      </c>
      <c r="I349" s="0" t="s">
        <v>801</v>
      </c>
    </row>
    <row r="350" customFormat="false" ht="12.8" hidden="false" customHeight="false" outlineLevel="0" collapsed="false">
      <c r="A350" s="0" t="n">
        <v>349</v>
      </c>
      <c r="B350" s="0" t="s">
        <v>753</v>
      </c>
      <c r="C350" s="0" t="s">
        <v>787</v>
      </c>
      <c r="D350" s="0" t="s">
        <v>766</v>
      </c>
      <c r="E350" s="0" t="n">
        <v>562.04</v>
      </c>
      <c r="F350" s="0" t="n">
        <v>53.94</v>
      </c>
      <c r="H350" s="0" t="n">
        <v>615.98</v>
      </c>
      <c r="I350" s="0" t="s">
        <v>801</v>
      </c>
    </row>
    <row r="351" customFormat="false" ht="12.8" hidden="false" customHeight="false" outlineLevel="0" collapsed="false">
      <c r="A351" s="0" t="n">
        <v>350</v>
      </c>
      <c r="B351" s="0" t="s">
        <v>753</v>
      </c>
      <c r="C351" s="0" t="s">
        <v>789</v>
      </c>
      <c r="D351" s="0" t="s">
        <v>761</v>
      </c>
      <c r="E351" s="0" t="n">
        <v>669.62</v>
      </c>
      <c r="F351" s="0" t="n">
        <v>35.16</v>
      </c>
      <c r="H351" s="0" t="n">
        <v>704.78</v>
      </c>
      <c r="I351" s="0" t="s">
        <v>801</v>
      </c>
    </row>
    <row r="352" customFormat="false" ht="12.8" hidden="false" customHeight="false" outlineLevel="0" collapsed="false">
      <c r="A352" s="0" t="n">
        <v>351</v>
      </c>
      <c r="B352" s="0" t="s">
        <v>753</v>
      </c>
      <c r="C352" s="0" t="s">
        <v>789</v>
      </c>
      <c r="D352" s="0" t="s">
        <v>760</v>
      </c>
      <c r="E352" s="0" t="n">
        <v>877.5</v>
      </c>
      <c r="F352" s="0" t="n">
        <v>57.13</v>
      </c>
      <c r="H352" s="0" t="n">
        <v>934.63</v>
      </c>
      <c r="I352" s="0" t="s">
        <v>801</v>
      </c>
    </row>
    <row r="353" customFormat="false" ht="12.8" hidden="false" customHeight="false" outlineLevel="0" collapsed="false">
      <c r="A353" s="0" t="n">
        <v>352</v>
      </c>
      <c r="B353" s="0" t="s">
        <v>753</v>
      </c>
      <c r="C353" s="0" t="s">
        <v>792</v>
      </c>
      <c r="D353" s="0" t="s">
        <v>765</v>
      </c>
      <c r="E353" s="0" t="n">
        <v>327.07</v>
      </c>
      <c r="F353" s="0" t="n">
        <v>5.71</v>
      </c>
      <c r="H353" s="0" t="n">
        <v>332.78</v>
      </c>
      <c r="I353" s="0" t="s">
        <v>801</v>
      </c>
    </row>
    <row r="354" customFormat="false" ht="12.8" hidden="false" customHeight="false" outlineLevel="0" collapsed="false">
      <c r="A354" s="0" t="n">
        <v>353</v>
      </c>
      <c r="B354" s="0" t="s">
        <v>753</v>
      </c>
      <c r="C354" s="0" t="s">
        <v>792</v>
      </c>
      <c r="D354" s="0" t="s">
        <v>767</v>
      </c>
      <c r="E354" s="0" t="n">
        <v>296.13</v>
      </c>
      <c r="F354" s="0" t="n">
        <v>27.59</v>
      </c>
      <c r="H354" s="0" t="n">
        <v>323.71</v>
      </c>
      <c r="I354" s="0" t="s">
        <v>801</v>
      </c>
    </row>
    <row r="355" customFormat="false" ht="12.8" hidden="false" customHeight="false" outlineLevel="0" collapsed="false">
      <c r="A355" s="0" t="n">
        <v>354</v>
      </c>
      <c r="B355" s="0" t="s">
        <v>753</v>
      </c>
      <c r="C355" s="0" t="s">
        <v>794</v>
      </c>
      <c r="D355" s="0" t="s">
        <v>764</v>
      </c>
      <c r="E355" s="0" t="n">
        <v>170.9</v>
      </c>
      <c r="F355" s="0" t="n">
        <v>15.65</v>
      </c>
      <c r="H355" s="0" t="n">
        <v>186.54</v>
      </c>
      <c r="I355" s="0" t="s">
        <v>801</v>
      </c>
    </row>
    <row r="356" customFormat="false" ht="12.8" hidden="false" customHeight="false" outlineLevel="0" collapsed="false">
      <c r="A356" s="0" t="n">
        <v>355</v>
      </c>
      <c r="B356" s="0" t="s">
        <v>753</v>
      </c>
      <c r="C356" s="0" t="s">
        <v>794</v>
      </c>
      <c r="D356" s="0" t="s">
        <v>762</v>
      </c>
      <c r="E356" s="0" t="n">
        <v>259.19</v>
      </c>
      <c r="F356" s="0" t="n">
        <v>23.73</v>
      </c>
      <c r="H356" s="0" t="n">
        <v>282.92</v>
      </c>
      <c r="I356" s="0" t="s">
        <v>801</v>
      </c>
    </row>
    <row r="357" customFormat="false" ht="12.8" hidden="false" customHeight="false" outlineLevel="0" collapsed="false">
      <c r="A357" s="0" t="n">
        <v>356</v>
      </c>
      <c r="B357" s="0" t="s">
        <v>753</v>
      </c>
      <c r="C357" s="0" t="s">
        <v>794</v>
      </c>
      <c r="D357" s="0" t="s">
        <v>762</v>
      </c>
      <c r="E357" s="0" t="n">
        <v>173.46</v>
      </c>
      <c r="F357" s="0" t="n">
        <v>15.88</v>
      </c>
      <c r="H357" s="0" t="n">
        <v>189.34</v>
      </c>
      <c r="I357" s="0" t="s">
        <v>801</v>
      </c>
    </row>
    <row r="358" customFormat="false" ht="12.8" hidden="false" customHeight="false" outlineLevel="0" collapsed="false">
      <c r="A358" s="0" t="n">
        <v>357</v>
      </c>
      <c r="B358" s="0" t="s">
        <v>753</v>
      </c>
      <c r="C358" s="0" t="s">
        <v>794</v>
      </c>
      <c r="D358" s="0" t="s">
        <v>762</v>
      </c>
      <c r="E358" s="0" t="n">
        <v>249.22</v>
      </c>
      <c r="F358" s="0" t="n">
        <v>22.82</v>
      </c>
      <c r="H358" s="0" t="n">
        <v>272.04</v>
      </c>
      <c r="I358" s="0" t="s">
        <v>801</v>
      </c>
    </row>
    <row r="359" customFormat="false" ht="12.8" hidden="false" customHeight="false" outlineLevel="0" collapsed="false">
      <c r="A359" s="0" t="n">
        <v>358</v>
      </c>
      <c r="B359" s="0" t="s">
        <v>753</v>
      </c>
      <c r="C359" s="0" t="s">
        <v>796</v>
      </c>
      <c r="D359" s="0" t="s">
        <v>769</v>
      </c>
      <c r="E359" s="0" t="n">
        <v>175.59</v>
      </c>
      <c r="F359" s="0" t="n">
        <v>26.86</v>
      </c>
      <c r="H359" s="0" t="n">
        <v>202.45</v>
      </c>
      <c r="I359" s="0" t="s">
        <v>801</v>
      </c>
    </row>
    <row r="360" customFormat="false" ht="12.8" hidden="false" customHeight="false" outlineLevel="0" collapsed="false">
      <c r="A360" s="0" t="n">
        <v>359</v>
      </c>
      <c r="B360" s="0" t="s">
        <v>753</v>
      </c>
      <c r="C360" s="0" t="s">
        <v>797</v>
      </c>
      <c r="D360" s="0" t="s">
        <v>763</v>
      </c>
      <c r="E360" s="0" t="n">
        <v>331.74</v>
      </c>
      <c r="F360" s="0" t="n">
        <v>29.3</v>
      </c>
      <c r="H360" s="0" t="n">
        <v>361.03</v>
      </c>
      <c r="I360" s="0" t="s">
        <v>801</v>
      </c>
    </row>
    <row r="361" customFormat="false" ht="12.8" hidden="false" customHeight="false" outlineLevel="0" collapsed="false">
      <c r="A361" s="0" t="n">
        <v>360</v>
      </c>
      <c r="B361" s="0" t="s">
        <v>753</v>
      </c>
      <c r="C361" s="0" t="s">
        <v>797</v>
      </c>
      <c r="D361" s="0" t="s">
        <v>768</v>
      </c>
      <c r="E361" s="0" t="n">
        <v>207.34</v>
      </c>
      <c r="F361" s="0" t="n">
        <v>36.62</v>
      </c>
      <c r="H361" s="0" t="n">
        <v>243.96</v>
      </c>
      <c r="I361" s="0" t="s">
        <v>801</v>
      </c>
    </row>
    <row r="362" customFormat="false" ht="12.8" hidden="false" customHeight="false" outlineLevel="0" collapsed="false">
      <c r="A362" s="0" t="n">
        <v>361</v>
      </c>
      <c r="B362" s="0" t="s">
        <v>728</v>
      </c>
      <c r="C362" s="0" t="s">
        <v>781</v>
      </c>
      <c r="D362" s="0" t="s">
        <v>728</v>
      </c>
      <c r="E362" s="0" t="n">
        <v>206.71</v>
      </c>
      <c r="F362" s="0" t="n">
        <v>54.09</v>
      </c>
      <c r="H362" s="0" t="n">
        <v>260.8</v>
      </c>
      <c r="I362" s="0" t="s">
        <v>801</v>
      </c>
    </row>
    <row r="363" customFormat="false" ht="12.8" hidden="false" customHeight="false" outlineLevel="0" collapsed="false">
      <c r="A363" s="0" t="n">
        <v>362</v>
      </c>
      <c r="B363" s="0" t="s">
        <v>728</v>
      </c>
      <c r="C363" s="0" t="s">
        <v>805</v>
      </c>
      <c r="D363" s="0" t="s">
        <v>728</v>
      </c>
      <c r="E363" s="0" t="n">
        <v>160.38</v>
      </c>
      <c r="F363" s="0" t="n">
        <v>34.55</v>
      </c>
      <c r="H363" s="0" t="n">
        <v>194.93</v>
      </c>
      <c r="I363" s="0" t="s">
        <v>801</v>
      </c>
    </row>
    <row r="364" customFormat="false" ht="12.8" hidden="false" customHeight="false" outlineLevel="0" collapsed="false">
      <c r="A364" s="0" t="n">
        <v>363</v>
      </c>
      <c r="B364" s="0" t="s">
        <v>36</v>
      </c>
      <c r="C364" s="0" t="s">
        <v>783</v>
      </c>
      <c r="D364" s="0" t="s">
        <v>36</v>
      </c>
      <c r="E364" s="0" t="n">
        <v>248.44</v>
      </c>
      <c r="F364" s="0" t="n">
        <v>21.49</v>
      </c>
      <c r="H364" s="0" t="n">
        <v>269.93</v>
      </c>
      <c r="I364" s="0" t="s">
        <v>801</v>
      </c>
    </row>
    <row r="365" customFormat="false" ht="12.8" hidden="false" customHeight="false" outlineLevel="0" collapsed="false">
      <c r="A365" s="0" t="n">
        <v>364</v>
      </c>
      <c r="B365" s="0" t="s">
        <v>728</v>
      </c>
      <c r="C365" s="0" t="s">
        <v>784</v>
      </c>
      <c r="D365" s="0" t="s">
        <v>728</v>
      </c>
      <c r="E365" s="0" t="n">
        <v>142</v>
      </c>
      <c r="F365" s="0" t="n">
        <v>32.35</v>
      </c>
      <c r="H365" s="0" t="n">
        <v>194.74</v>
      </c>
      <c r="I365" s="0" t="s">
        <v>801</v>
      </c>
    </row>
    <row r="366" customFormat="false" ht="12.8" hidden="false" customHeight="false" outlineLevel="0" collapsed="false">
      <c r="A366" s="0" t="n">
        <v>365</v>
      </c>
      <c r="B366" s="0" t="s">
        <v>633</v>
      </c>
      <c r="C366" s="0" t="s">
        <v>784</v>
      </c>
      <c r="D366" s="0" t="s">
        <v>634</v>
      </c>
      <c r="E366" s="0" t="n">
        <v>46.21</v>
      </c>
      <c r="F366" s="0" t="n">
        <v>41.18</v>
      </c>
      <c r="G366" s="0" t="n">
        <v>2.65</v>
      </c>
      <c r="H366" s="0" t="n">
        <v>95.47</v>
      </c>
      <c r="I366" s="0" t="s">
        <v>801</v>
      </c>
    </row>
    <row r="367" customFormat="false" ht="12.8" hidden="false" customHeight="false" outlineLevel="0" collapsed="false">
      <c r="A367" s="0" t="n">
        <v>366</v>
      </c>
      <c r="B367" s="0" t="s">
        <v>728</v>
      </c>
      <c r="C367" s="0" t="s">
        <v>785</v>
      </c>
      <c r="D367" s="0" t="s">
        <v>728</v>
      </c>
      <c r="E367" s="0" t="n">
        <v>140.51</v>
      </c>
      <c r="F367" s="0" t="n">
        <v>46.26</v>
      </c>
      <c r="H367" s="0" t="n">
        <v>186.76</v>
      </c>
      <c r="I367" s="0" t="s">
        <v>801</v>
      </c>
    </row>
    <row r="368" customFormat="false" ht="12.8" hidden="false" customHeight="false" outlineLevel="0" collapsed="false">
      <c r="A368" s="0" t="n">
        <v>367</v>
      </c>
      <c r="B368" s="0" t="s">
        <v>32</v>
      </c>
      <c r="C368" s="0" t="s">
        <v>799</v>
      </c>
      <c r="D368" s="0" t="s">
        <v>732</v>
      </c>
      <c r="E368" s="0" t="n">
        <v>31.22</v>
      </c>
      <c r="F368" s="0" t="n">
        <v>20.66</v>
      </c>
      <c r="G368" s="0" t="n">
        <v>67.16</v>
      </c>
      <c r="H368" s="0" t="n">
        <v>119.03</v>
      </c>
      <c r="I368" s="0" t="s">
        <v>801</v>
      </c>
    </row>
    <row r="369" customFormat="false" ht="12.8" hidden="false" customHeight="false" outlineLevel="0" collapsed="false">
      <c r="A369" s="0" t="n">
        <v>368</v>
      </c>
      <c r="B369" s="0" t="s">
        <v>728</v>
      </c>
      <c r="C369" s="0" t="s">
        <v>789</v>
      </c>
      <c r="D369" s="0" t="s">
        <v>728</v>
      </c>
      <c r="E369" s="0" t="n">
        <v>185.91</v>
      </c>
      <c r="F369" s="0" t="n">
        <v>10.63</v>
      </c>
      <c r="H369" s="0" t="n">
        <v>196.53</v>
      </c>
      <c r="I369" s="0" t="s">
        <v>801</v>
      </c>
    </row>
    <row r="370" customFormat="false" ht="12.8" hidden="false" customHeight="false" outlineLevel="0" collapsed="false">
      <c r="A370" s="0" t="n">
        <v>369</v>
      </c>
      <c r="B370" s="0" t="s">
        <v>633</v>
      </c>
      <c r="C370" s="0" t="s">
        <v>789</v>
      </c>
      <c r="D370" s="0" t="s">
        <v>635</v>
      </c>
      <c r="E370" s="0" t="n">
        <v>117.73</v>
      </c>
      <c r="F370" s="0" t="n">
        <v>4.49</v>
      </c>
      <c r="G370" s="0" t="n">
        <v>74.82</v>
      </c>
      <c r="H370" s="0" t="n">
        <v>197.04</v>
      </c>
      <c r="I370" s="0" t="s">
        <v>801</v>
      </c>
    </row>
    <row r="371" customFormat="false" ht="12.8" hidden="false" customHeight="false" outlineLevel="0" collapsed="false">
      <c r="A371" s="0" t="n">
        <v>370</v>
      </c>
      <c r="B371" s="0" t="s">
        <v>633</v>
      </c>
      <c r="C371" s="0" t="s">
        <v>789</v>
      </c>
      <c r="D371" s="0" t="s">
        <v>636</v>
      </c>
      <c r="E371" s="0" t="n">
        <v>81.63</v>
      </c>
      <c r="F371" s="0" t="n">
        <v>4.52</v>
      </c>
      <c r="G371" s="0" t="n">
        <v>69.06</v>
      </c>
      <c r="H371" s="0" t="n">
        <v>155.21</v>
      </c>
      <c r="I371" s="0" t="s">
        <v>801</v>
      </c>
    </row>
    <row r="372" customFormat="false" ht="12.8" hidden="false" customHeight="false" outlineLevel="0" collapsed="false">
      <c r="A372" s="0" t="n">
        <v>371</v>
      </c>
      <c r="B372" s="0" t="s">
        <v>770</v>
      </c>
      <c r="C372" s="0" t="s">
        <v>803</v>
      </c>
      <c r="D372" s="0" t="s">
        <v>772</v>
      </c>
      <c r="E372" s="0" t="n">
        <v>148.29</v>
      </c>
      <c r="F372" s="0" t="n">
        <v>75.86</v>
      </c>
      <c r="H372" s="0" t="n">
        <v>224.15</v>
      </c>
      <c r="I372" s="0" t="s">
        <v>801</v>
      </c>
    </row>
    <row r="373" customFormat="false" ht="12.8" hidden="false" customHeight="false" outlineLevel="0" collapsed="false">
      <c r="A373" s="0" t="n">
        <v>372</v>
      </c>
      <c r="B373" s="0" t="s">
        <v>728</v>
      </c>
      <c r="C373" s="0" t="s">
        <v>792</v>
      </c>
      <c r="D373" s="0" t="s">
        <v>728</v>
      </c>
      <c r="E373" s="0" t="n">
        <v>122.81</v>
      </c>
      <c r="F373" s="0" t="n">
        <v>23.63</v>
      </c>
      <c r="H373" s="0" t="n">
        <v>146.44</v>
      </c>
      <c r="I373" s="0" t="s">
        <v>801</v>
      </c>
    </row>
    <row r="374" customFormat="false" ht="12.8" hidden="false" customHeight="false" outlineLevel="0" collapsed="false">
      <c r="A374" s="0" t="n">
        <v>373</v>
      </c>
      <c r="B374" s="0" t="s">
        <v>633</v>
      </c>
      <c r="C374" s="0" t="s">
        <v>792</v>
      </c>
      <c r="D374" s="0" t="s">
        <v>636</v>
      </c>
      <c r="E374" s="0" t="n">
        <v>58.43</v>
      </c>
      <c r="F374" s="0" t="n">
        <v>15.66</v>
      </c>
      <c r="G374" s="0" t="n">
        <v>6.73</v>
      </c>
      <c r="H374" s="0" t="n">
        <v>80.82</v>
      </c>
      <c r="I374" s="0" t="s">
        <v>801</v>
      </c>
    </row>
    <row r="375" customFormat="false" ht="12.8" hidden="false" customHeight="false" outlineLevel="0" collapsed="false">
      <c r="A375" s="0" t="n">
        <v>374</v>
      </c>
      <c r="B375" s="0" t="s">
        <v>633</v>
      </c>
      <c r="C375" s="0" t="s">
        <v>792</v>
      </c>
      <c r="D375" s="0" t="s">
        <v>634</v>
      </c>
      <c r="E375" s="0" t="n">
        <v>38.48</v>
      </c>
      <c r="F375" s="0" t="n">
        <v>24.84</v>
      </c>
      <c r="H375" s="0" t="n">
        <v>63.32</v>
      </c>
      <c r="I375" s="0" t="s">
        <v>801</v>
      </c>
    </row>
    <row r="376" customFormat="false" ht="12.8" hidden="false" customHeight="false" outlineLevel="0" collapsed="false">
      <c r="A376" s="0" t="n">
        <v>375</v>
      </c>
      <c r="B376" s="0" t="s">
        <v>36</v>
      </c>
      <c r="C376" s="0" t="s">
        <v>792</v>
      </c>
      <c r="D376" s="0" t="s">
        <v>36</v>
      </c>
      <c r="E376" s="0" t="n">
        <v>26.17</v>
      </c>
      <c r="F376" s="0" t="n">
        <v>20.58</v>
      </c>
      <c r="H376" s="0" t="n">
        <v>46.76</v>
      </c>
      <c r="I376" s="0" t="s">
        <v>801</v>
      </c>
    </row>
    <row r="377" customFormat="false" ht="12.8" hidden="false" customHeight="false" outlineLevel="0" collapsed="false">
      <c r="A377" s="0" t="n">
        <v>376</v>
      </c>
      <c r="B377" s="0" t="s">
        <v>751</v>
      </c>
      <c r="C377" s="0" t="s">
        <v>792</v>
      </c>
      <c r="D377" s="0" t="s">
        <v>752</v>
      </c>
      <c r="E377" s="0" t="n">
        <v>94.13</v>
      </c>
      <c r="F377" s="0" t="n">
        <v>49.81</v>
      </c>
      <c r="G377" s="0" t="n">
        <v>69.2</v>
      </c>
      <c r="H377" s="0" t="n">
        <v>213.14</v>
      </c>
      <c r="I377" s="0" t="s">
        <v>801</v>
      </c>
    </row>
    <row r="378" customFormat="false" ht="12.8" hidden="false" customHeight="false" outlineLevel="0" collapsed="false">
      <c r="A378" s="0" t="n">
        <v>377</v>
      </c>
      <c r="B378" s="0" t="s">
        <v>633</v>
      </c>
      <c r="C378" s="0" t="s">
        <v>793</v>
      </c>
      <c r="D378" s="0" t="s">
        <v>636</v>
      </c>
      <c r="E378" s="0" t="n">
        <v>51.98</v>
      </c>
      <c r="F378" s="0" t="n">
        <v>31.49</v>
      </c>
      <c r="G378" s="0" t="n">
        <v>19.13</v>
      </c>
      <c r="H378" s="0" t="n">
        <v>102.6</v>
      </c>
      <c r="I378" s="0" t="s">
        <v>801</v>
      </c>
    </row>
    <row r="379" customFormat="false" ht="12.8" hidden="false" customHeight="false" outlineLevel="0" collapsed="false">
      <c r="A379" s="0" t="n">
        <v>378</v>
      </c>
      <c r="B379" s="0" t="s">
        <v>32</v>
      </c>
      <c r="C379" s="0" t="s">
        <v>804</v>
      </c>
      <c r="D379" s="0" t="s">
        <v>731</v>
      </c>
      <c r="E379" s="0" t="n">
        <v>7.76</v>
      </c>
      <c r="F379" s="0" t="n">
        <v>24.26</v>
      </c>
      <c r="G379" s="0" t="n">
        <v>364.59</v>
      </c>
      <c r="H379" s="0" t="n">
        <v>396.62</v>
      </c>
      <c r="I379" s="0" t="s">
        <v>801</v>
      </c>
    </row>
    <row r="380" customFormat="false" ht="12.8" hidden="false" customHeight="false" outlineLevel="0" collapsed="false">
      <c r="A380" s="0" t="n">
        <v>379</v>
      </c>
      <c r="B380" s="0" t="s">
        <v>36</v>
      </c>
      <c r="C380" s="0" t="s">
        <v>800</v>
      </c>
      <c r="D380" s="0" t="s">
        <v>36</v>
      </c>
      <c r="E380" s="0" t="n">
        <v>63.13</v>
      </c>
      <c r="F380" s="0" t="n">
        <v>5.47</v>
      </c>
      <c r="H380" s="0" t="n">
        <v>68.6</v>
      </c>
      <c r="I380" s="0" t="s">
        <v>801</v>
      </c>
    </row>
    <row r="381" customFormat="false" ht="12.8" hidden="false" customHeight="false" outlineLevel="0" collapsed="false">
      <c r="A381" s="0" t="n">
        <v>380</v>
      </c>
      <c r="B381" s="0" t="s">
        <v>770</v>
      </c>
      <c r="C381" s="0" t="s">
        <v>800</v>
      </c>
      <c r="D381" s="0" t="s">
        <v>772</v>
      </c>
      <c r="E381" s="0" t="n">
        <v>214</v>
      </c>
      <c r="F381" s="0" t="n">
        <v>27.87</v>
      </c>
      <c r="H381" s="0" t="n">
        <v>241.87</v>
      </c>
      <c r="I381" s="0" t="s">
        <v>801</v>
      </c>
    </row>
    <row r="382" customFormat="false" ht="12.8" hidden="false" customHeight="false" outlineLevel="0" collapsed="false">
      <c r="A382" s="0" t="n">
        <v>381</v>
      </c>
      <c r="B382" s="0" t="s">
        <v>770</v>
      </c>
      <c r="C382" s="0" t="s">
        <v>800</v>
      </c>
      <c r="D382" s="0" t="s">
        <v>771</v>
      </c>
      <c r="E382" s="0" t="n">
        <v>160.4</v>
      </c>
      <c r="F382" s="0" t="n">
        <v>187.5</v>
      </c>
      <c r="H382" s="0" t="n">
        <v>347.9</v>
      </c>
      <c r="I382" s="0" t="s">
        <v>801</v>
      </c>
    </row>
    <row r="383" customFormat="false" ht="12.8" hidden="false" customHeight="false" outlineLevel="0" collapsed="false">
      <c r="A383" s="0" t="n">
        <v>382</v>
      </c>
      <c r="B383" s="0" t="s">
        <v>728</v>
      </c>
      <c r="C383" s="0" t="s">
        <v>797</v>
      </c>
      <c r="D383" s="0" t="s">
        <v>729</v>
      </c>
      <c r="E383" s="0" t="n">
        <v>119.58</v>
      </c>
      <c r="F383" s="0" t="n">
        <v>43.3</v>
      </c>
      <c r="H383" s="0" t="n">
        <v>162.89</v>
      </c>
      <c r="I383" s="0" t="s">
        <v>801</v>
      </c>
    </row>
    <row r="384" customFormat="false" ht="12.8" hidden="false" customHeight="false" outlineLevel="0" collapsed="false">
      <c r="A384" s="0" t="n">
        <v>383</v>
      </c>
      <c r="B384" s="0" t="s">
        <v>728</v>
      </c>
      <c r="C384" s="0" t="s">
        <v>797</v>
      </c>
      <c r="D384" s="0" t="s">
        <v>730</v>
      </c>
      <c r="E384" s="0" t="n">
        <v>128.16</v>
      </c>
      <c r="F384" s="0" t="n">
        <v>53.97</v>
      </c>
      <c r="H384" s="0" t="n">
        <v>182.13</v>
      </c>
      <c r="I384" s="0" t="s">
        <v>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true" showOutlineSymbols="true" defaultGridColor="true" view="normal" topLeftCell="L58" colorId="64" zoomScale="110" zoomScaleNormal="110" zoomScalePageLayoutView="100" workbookViewId="0">
      <selection pane="topLeft" activeCell="W74" activeCellId="0" sqref="W74:Y74"/>
    </sheetView>
  </sheetViews>
  <sheetFormatPr defaultRowHeight="13.8" zeroHeight="false" outlineLevelRow="0" outlineLevelCol="0"/>
  <cols>
    <col collapsed="false" customWidth="true" hidden="false" outlineLevel="0" max="1" min="1" style="7" width="16.47"/>
    <col collapsed="false" customWidth="true" hidden="false" outlineLevel="0" max="1015" min="2" style="7" width="8.37"/>
    <col collapsed="false" customWidth="true" hidden="false" outlineLevel="0" max="1025" min="1016" style="0" width="8.37"/>
  </cols>
  <sheetData>
    <row r="1" s="9" customFormat="true" ht="13.8" hidden="false" customHeight="false" outlineLevel="0" collapsed="false">
      <c r="A1" s="8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3.8" hidden="false" customHeight="false" outlineLevel="0" collapsed="false">
      <c r="A2" s="8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</row>
    <row r="4" customFormat="false" ht="13.8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</row>
    <row r="5" customFormat="false" ht="13.8" hidden="false" customHeight="false" outlineLevel="0" collapsed="false">
      <c r="A5" s="8" t="s">
        <v>14</v>
      </c>
      <c r="B5" s="9"/>
      <c r="C5" s="8" t="s">
        <v>13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</row>
    <row r="6" customFormat="false" ht="13.8" hidden="false" customHeight="false" outlineLevel="0" collapsed="false">
      <c r="A6" s="9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</row>
    <row r="7" s="12" customFormat="true" ht="13.8" hidden="false" customHeight="false" outlineLevel="0" collapsed="false">
      <c r="A7" s="10"/>
      <c r="B7" s="11" t="s">
        <v>16</v>
      </c>
      <c r="C7" s="11" t="s">
        <v>16</v>
      </c>
      <c r="D7" s="11" t="s">
        <v>16</v>
      </c>
      <c r="E7" s="11" t="s">
        <v>17</v>
      </c>
      <c r="F7" s="11" t="s">
        <v>17</v>
      </c>
      <c r="G7" s="11" t="s">
        <v>17</v>
      </c>
      <c r="H7" s="11" t="s">
        <v>18</v>
      </c>
      <c r="I7" s="11" t="s">
        <v>18</v>
      </c>
      <c r="J7" s="11" t="s">
        <v>18</v>
      </c>
      <c r="K7" s="11" t="s">
        <v>19</v>
      </c>
      <c r="L7" s="11" t="s">
        <v>19</v>
      </c>
      <c r="M7" s="11" t="s">
        <v>19</v>
      </c>
      <c r="N7" s="11" t="s">
        <v>20</v>
      </c>
      <c r="O7" s="11" t="s">
        <v>20</v>
      </c>
      <c r="P7" s="11" t="s">
        <v>20</v>
      </c>
      <c r="Q7" s="11" t="s">
        <v>21</v>
      </c>
      <c r="R7" s="11" t="s">
        <v>21</v>
      </c>
      <c r="S7" s="11" t="s">
        <v>21</v>
      </c>
      <c r="T7" s="11" t="s">
        <v>22</v>
      </c>
      <c r="U7" s="11" t="s">
        <v>22</v>
      </c>
      <c r="V7" s="11" t="s">
        <v>22</v>
      </c>
      <c r="W7" s="11" t="s">
        <v>806</v>
      </c>
      <c r="X7" s="11" t="s">
        <v>806</v>
      </c>
      <c r="Y7" s="11" t="s">
        <v>806</v>
      </c>
      <c r="Z7" s="11" t="s">
        <v>24</v>
      </c>
      <c r="AA7" s="11" t="s">
        <v>24</v>
      </c>
      <c r="AB7" s="11" t="s">
        <v>24</v>
      </c>
      <c r="AC7" s="11" t="s">
        <v>25</v>
      </c>
      <c r="AD7" s="11" t="s">
        <v>25</v>
      </c>
      <c r="AE7" s="11" t="s">
        <v>25</v>
      </c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3"/>
      <c r="B8" s="14" t="n">
        <v>2010</v>
      </c>
      <c r="C8" s="14" t="n">
        <v>2030</v>
      </c>
      <c r="D8" s="14" t="n">
        <v>2050</v>
      </c>
      <c r="E8" s="14" t="n">
        <v>2010</v>
      </c>
      <c r="F8" s="14" t="n">
        <v>2030</v>
      </c>
      <c r="G8" s="14" t="n">
        <v>2050</v>
      </c>
      <c r="H8" s="14" t="n">
        <v>2010</v>
      </c>
      <c r="I8" s="14" t="n">
        <v>2030</v>
      </c>
      <c r="J8" s="14" t="n">
        <v>2050</v>
      </c>
      <c r="K8" s="14" t="n">
        <v>2010</v>
      </c>
      <c r="L8" s="14" t="n">
        <v>2030</v>
      </c>
      <c r="M8" s="14" t="n">
        <v>2050</v>
      </c>
      <c r="N8" s="14" t="n">
        <v>2010</v>
      </c>
      <c r="O8" s="14" t="n">
        <v>2030</v>
      </c>
      <c r="P8" s="14" t="n">
        <v>2050</v>
      </c>
      <c r="Q8" s="14" t="n">
        <v>2010</v>
      </c>
      <c r="R8" s="14" t="n">
        <v>2030</v>
      </c>
      <c r="S8" s="14" t="n">
        <v>2050</v>
      </c>
      <c r="T8" s="14" t="n">
        <v>2010</v>
      </c>
      <c r="U8" s="14" t="n">
        <v>2030</v>
      </c>
      <c r="V8" s="14" t="n">
        <v>2050</v>
      </c>
      <c r="W8" s="14" t="n">
        <v>2010</v>
      </c>
      <c r="X8" s="14" t="n">
        <v>2030</v>
      </c>
      <c r="Y8" s="14" t="n">
        <v>2050</v>
      </c>
      <c r="Z8" s="14" t="n">
        <v>2010</v>
      </c>
      <c r="AA8" s="14" t="n">
        <v>2030</v>
      </c>
      <c r="AB8" s="14" t="n">
        <v>2050</v>
      </c>
      <c r="AC8" s="14" t="n">
        <v>2010</v>
      </c>
      <c r="AD8" s="14" t="n">
        <v>2030</v>
      </c>
      <c r="AE8" s="14" t="n">
        <v>2050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</row>
    <row r="9" customFormat="false" ht="13.8" hidden="false" customHeight="false" outlineLevel="0" collapsed="false">
      <c r="A9" s="15" t="s">
        <v>26</v>
      </c>
      <c r="B9" s="16" t="n">
        <v>2684.97</v>
      </c>
      <c r="C9" s="16" t="n">
        <v>6639.134</v>
      </c>
      <c r="D9" s="16" t="n">
        <v>8612.27009739656</v>
      </c>
      <c r="E9" s="16" t="n">
        <v>536.915</v>
      </c>
      <c r="F9" s="16" t="n">
        <v>1935.4</v>
      </c>
      <c r="G9" s="16" t="n">
        <v>2831.84373255962</v>
      </c>
      <c r="H9" s="16" t="n">
        <v>1012.693</v>
      </c>
      <c r="I9" s="16" t="n">
        <v>945.8308</v>
      </c>
      <c r="J9" s="16" t="n">
        <v>674.54600931766</v>
      </c>
      <c r="K9" s="16" t="n">
        <v>2265.758</v>
      </c>
      <c r="L9" s="16" t="n">
        <v>2568.857</v>
      </c>
      <c r="M9" s="16" t="n">
        <v>3415.416740142</v>
      </c>
      <c r="N9" s="16" t="n">
        <v>678.869</v>
      </c>
      <c r="O9" s="16" t="n">
        <v>725.8817</v>
      </c>
      <c r="P9" s="16" t="n">
        <v>1019.47756540855</v>
      </c>
      <c r="Q9" s="16" t="n">
        <v>399.5</v>
      </c>
      <c r="R9" s="16" t="n">
        <v>621.9797</v>
      </c>
      <c r="S9" s="16" t="n">
        <v>820.375151149716</v>
      </c>
      <c r="T9" s="16" t="n">
        <v>33.291</v>
      </c>
      <c r="U9" s="16" t="n">
        <v>153.3282</v>
      </c>
      <c r="V9" s="16" t="n">
        <v>125.367693027673</v>
      </c>
      <c r="W9" s="16" t="n">
        <v>299.279</v>
      </c>
      <c r="X9" s="16" t="n">
        <v>1162.5078</v>
      </c>
      <c r="Y9" s="16" t="n">
        <v>2044.93722926418</v>
      </c>
      <c r="Z9" s="16" t="n">
        <v>304.439</v>
      </c>
      <c r="AA9" s="16" t="n">
        <v>506.545000000001</v>
      </c>
      <c r="AB9" s="16" t="n">
        <v>914.70831268712</v>
      </c>
      <c r="AC9" s="16" t="n">
        <v>8215.714</v>
      </c>
      <c r="AD9" s="16" t="n">
        <v>15259.4642</v>
      </c>
      <c r="AE9" s="16" t="n">
        <v>20458.9425309531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</row>
    <row r="10" customFormat="false" ht="13.8" hidden="false" customHeight="false" outlineLevel="0" collapsed="false">
      <c r="A10" s="15" t="s">
        <v>27</v>
      </c>
      <c r="B10" s="15" t="n">
        <v>0</v>
      </c>
      <c r="C10" s="15" t="n">
        <v>0</v>
      </c>
      <c r="D10" s="16" t="n">
        <v>0.00613442975192929</v>
      </c>
      <c r="E10" s="15" t="n">
        <v>0</v>
      </c>
      <c r="F10" s="15" t="n">
        <v>0</v>
      </c>
      <c r="G10" s="16" t="n">
        <v>0.00207957330972885</v>
      </c>
      <c r="H10" s="15" t="n">
        <v>0</v>
      </c>
      <c r="I10" s="15" t="n">
        <v>0</v>
      </c>
      <c r="J10" s="16" t="n">
        <v>0.00411278363790736</v>
      </c>
      <c r="K10" s="15" t="n">
        <v>0</v>
      </c>
      <c r="L10" s="15" t="n">
        <v>0</v>
      </c>
      <c r="M10" s="16" t="n">
        <v>0.00773958764498623</v>
      </c>
      <c r="N10" s="15" t="n">
        <v>0</v>
      </c>
      <c r="O10" s="15" t="n">
        <v>0</v>
      </c>
      <c r="P10" s="16" t="n">
        <v>0.0117186007284691</v>
      </c>
      <c r="Q10" s="15" t="n">
        <v>0</v>
      </c>
      <c r="R10" s="15" t="n">
        <v>0</v>
      </c>
      <c r="S10" s="16" t="n">
        <v>0.00737097195841844</v>
      </c>
      <c r="T10" s="15" t="n">
        <v>0</v>
      </c>
      <c r="U10" s="15" t="n">
        <v>0</v>
      </c>
      <c r="V10" s="16" t="n">
        <v>0.00234934141871865</v>
      </c>
      <c r="W10" s="15" t="n">
        <v>0</v>
      </c>
      <c r="X10" s="15" t="n">
        <v>0</v>
      </c>
      <c r="Y10" s="16" t="n">
        <v>0.0042844571767753</v>
      </c>
      <c r="Z10" s="16" t="n">
        <v>0</v>
      </c>
      <c r="AA10" s="16" t="n">
        <v>0</v>
      </c>
      <c r="AB10" s="16" t="n">
        <v>0.0055683328386332</v>
      </c>
      <c r="AC10" s="15" t="n">
        <v>0</v>
      </c>
      <c r="AD10" s="15" t="n">
        <v>0</v>
      </c>
      <c r="AE10" s="16" t="n">
        <v>0.0513580784655665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</row>
    <row r="11" customFormat="false" ht="13.8" hidden="false" customHeight="false" outlineLevel="0" collapsed="false">
      <c r="A11" s="15" t="s">
        <v>28</v>
      </c>
      <c r="B11" s="16" t="n">
        <v>40.855</v>
      </c>
      <c r="C11" s="16" t="n">
        <v>252.7531</v>
      </c>
      <c r="D11" s="16" t="n">
        <v>1049.97312389491</v>
      </c>
      <c r="E11" s="16" t="n">
        <v>65.759</v>
      </c>
      <c r="F11" s="16" t="n">
        <v>299.2836</v>
      </c>
      <c r="G11" s="16" t="n">
        <v>443.328194572566</v>
      </c>
      <c r="H11" s="16" t="n">
        <v>801.954</v>
      </c>
      <c r="I11" s="16" t="n">
        <v>1103.2696</v>
      </c>
      <c r="J11" s="16" t="n">
        <v>1547.01578164427</v>
      </c>
      <c r="K11" s="16" t="n">
        <v>1081.507</v>
      </c>
      <c r="L11" s="16" t="n">
        <v>1348.812</v>
      </c>
      <c r="M11" s="16" t="n">
        <v>1166.25965257621</v>
      </c>
      <c r="N11" s="16" t="n">
        <v>423.389</v>
      </c>
      <c r="O11" s="16" t="n">
        <v>509.4535</v>
      </c>
      <c r="P11" s="16" t="n">
        <v>479.17077436376</v>
      </c>
      <c r="Q11" s="16" t="n">
        <v>651.065</v>
      </c>
      <c r="R11" s="16" t="n">
        <v>829.473</v>
      </c>
      <c r="S11" s="16" t="n">
        <v>1116.04129198422</v>
      </c>
      <c r="T11" s="16" t="n">
        <v>128.404</v>
      </c>
      <c r="U11" s="16" t="n">
        <v>407.0417</v>
      </c>
      <c r="V11" s="16" t="n">
        <v>716.507106476912</v>
      </c>
      <c r="W11" s="16" t="n">
        <v>358.877</v>
      </c>
      <c r="X11" s="16" t="n">
        <v>749.777</v>
      </c>
      <c r="Y11" s="16" t="n">
        <v>1252.78088624822</v>
      </c>
      <c r="Z11" s="16" t="n">
        <v>574.346</v>
      </c>
      <c r="AA11" s="16" t="n">
        <v>1558.4971</v>
      </c>
      <c r="AB11" s="16" t="n">
        <v>2633.99565023983</v>
      </c>
      <c r="AC11" s="16" t="n">
        <v>4126.156</v>
      </c>
      <c r="AD11" s="16" t="n">
        <v>7058.3606</v>
      </c>
      <c r="AE11" s="16" t="n">
        <v>10405.0724620009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</row>
    <row r="12" customFormat="false" ht="13.8" hidden="false" customHeight="false" outlineLevel="0" collapsed="false">
      <c r="A12" s="15" t="s">
        <v>29</v>
      </c>
      <c r="B12" s="15" t="n">
        <v>0</v>
      </c>
      <c r="C12" s="15" t="n">
        <v>0</v>
      </c>
      <c r="D12" s="16" t="n">
        <v>0</v>
      </c>
      <c r="E12" s="15" t="n">
        <v>0</v>
      </c>
      <c r="F12" s="15" t="n">
        <v>0</v>
      </c>
      <c r="G12" s="16" t="n">
        <v>0.00198899935470562</v>
      </c>
      <c r="H12" s="15" t="n">
        <v>0</v>
      </c>
      <c r="I12" s="15" t="n">
        <v>0</v>
      </c>
      <c r="J12" s="16" t="n">
        <v>0.00298390179163199</v>
      </c>
      <c r="K12" s="15" t="n">
        <v>0</v>
      </c>
      <c r="L12" s="15" t="n">
        <v>0</v>
      </c>
      <c r="M12" s="16" t="n">
        <v>0.00433091562768713</v>
      </c>
      <c r="N12" s="15" t="n">
        <v>0</v>
      </c>
      <c r="O12" s="15" t="n">
        <v>0</v>
      </c>
      <c r="P12" s="16" t="n">
        <v>0.00628939647956772</v>
      </c>
      <c r="Q12" s="15" t="n">
        <v>0</v>
      </c>
      <c r="R12" s="15" t="n">
        <v>0</v>
      </c>
      <c r="S12" s="16" t="n">
        <v>0.00171473139131673</v>
      </c>
      <c r="T12" s="15" t="n">
        <v>0</v>
      </c>
      <c r="U12" s="15" t="n">
        <v>0</v>
      </c>
      <c r="V12" s="16" t="n">
        <v>0.00306734145394619</v>
      </c>
      <c r="W12" s="15" t="n">
        <v>0</v>
      </c>
      <c r="X12" s="15" t="n">
        <v>0</v>
      </c>
      <c r="Y12" s="16" t="n">
        <v>0.00277770973093525</v>
      </c>
      <c r="Z12" s="16" t="n">
        <v>0</v>
      </c>
      <c r="AA12" s="16" t="n">
        <v>0</v>
      </c>
      <c r="AB12" s="16" t="n">
        <v>0.00827514143263409</v>
      </c>
      <c r="AC12" s="15" t="n">
        <v>0</v>
      </c>
      <c r="AD12" s="15" t="n">
        <v>0</v>
      </c>
      <c r="AE12" s="16" t="n">
        <v>0.0314281372624247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</row>
    <row r="13" customFormat="false" ht="13.8" hidden="false" customHeight="false" outlineLevel="0" collapsed="false">
      <c r="A13" s="15" t="s">
        <v>30</v>
      </c>
      <c r="B13" s="16" t="n">
        <v>2.31</v>
      </c>
      <c r="C13" s="16" t="n">
        <v>109.3577</v>
      </c>
      <c r="D13" s="16" t="n">
        <v>168.3334852173</v>
      </c>
      <c r="E13" s="16" t="n">
        <v>1.951</v>
      </c>
      <c r="F13" s="16" t="n">
        <v>29.1692</v>
      </c>
      <c r="G13" s="16" t="n">
        <v>53.6207761726583</v>
      </c>
      <c r="H13" s="16" t="n">
        <v>108.094</v>
      </c>
      <c r="I13" s="16" t="n">
        <v>215.6395</v>
      </c>
      <c r="J13" s="16" t="n">
        <v>282.500092212572</v>
      </c>
      <c r="K13" s="16" t="n">
        <v>82.764</v>
      </c>
      <c r="L13" s="16" t="n">
        <v>229.3287</v>
      </c>
      <c r="M13" s="16" t="n">
        <v>353.611712617849</v>
      </c>
      <c r="N13" s="16" t="n">
        <v>26.4</v>
      </c>
      <c r="O13" s="16" t="n">
        <v>47.3822</v>
      </c>
      <c r="P13" s="16" t="n">
        <v>76.6670321617406</v>
      </c>
      <c r="Q13" s="16" t="n">
        <v>2.379</v>
      </c>
      <c r="R13" s="16" t="n">
        <v>31.7199</v>
      </c>
      <c r="S13" s="16" t="n">
        <v>25.0830793614212</v>
      </c>
      <c r="T13" s="16" t="n">
        <v>26.155</v>
      </c>
      <c r="U13" s="16" t="n">
        <v>53.6675</v>
      </c>
      <c r="V13" s="16" t="n">
        <v>78.4582377167559</v>
      </c>
      <c r="W13" s="16" t="n">
        <v>7.885</v>
      </c>
      <c r="X13" s="16" t="n">
        <v>70.8436</v>
      </c>
      <c r="Y13" s="16" t="n">
        <v>115.791572297259</v>
      </c>
      <c r="Z13" s="16" t="n">
        <v>0.77300000000003</v>
      </c>
      <c r="AA13" s="16" t="n">
        <v>51.5827</v>
      </c>
      <c r="AB13" s="16" t="n">
        <v>94.9306220183225</v>
      </c>
      <c r="AC13" s="16" t="n">
        <v>258.711</v>
      </c>
      <c r="AD13" s="16" t="n">
        <v>838.691</v>
      </c>
      <c r="AE13" s="16" t="n">
        <v>1248.99660977588</v>
      </c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</row>
    <row r="14" customFormat="false" ht="13.8" hidden="false" customHeight="false" outlineLevel="0" collapsed="false">
      <c r="A14" s="15" t="s">
        <v>31</v>
      </c>
      <c r="B14" s="15" t="n">
        <v>0</v>
      </c>
      <c r="C14" s="15" t="n">
        <v>0</v>
      </c>
      <c r="D14" s="16" t="n">
        <v>0</v>
      </c>
      <c r="E14" s="15" t="n">
        <v>0</v>
      </c>
      <c r="F14" s="15" t="n">
        <v>0</v>
      </c>
      <c r="G14" s="16" t="n">
        <v>5.69610455897972E-011</v>
      </c>
      <c r="H14" s="15" t="n">
        <v>0</v>
      </c>
      <c r="I14" s="15" t="n">
        <v>0</v>
      </c>
      <c r="J14" s="16" t="n">
        <v>1.08680150187276E-011</v>
      </c>
      <c r="K14" s="15" t="n">
        <v>0</v>
      </c>
      <c r="L14" s="15" t="n">
        <v>0</v>
      </c>
      <c r="M14" s="16" t="n">
        <v>1.22814620127471E-009</v>
      </c>
      <c r="N14" s="15" t="n">
        <v>0</v>
      </c>
      <c r="O14" s="15" t="n">
        <v>0</v>
      </c>
      <c r="P14" s="16" t="n">
        <v>4.8932117151409E-010</v>
      </c>
      <c r="Q14" s="15" t="n">
        <v>0</v>
      </c>
      <c r="R14" s="15" t="n">
        <v>0</v>
      </c>
      <c r="S14" s="16" t="n">
        <v>2.0349936265117E-011</v>
      </c>
      <c r="T14" s="15" t="n">
        <v>0</v>
      </c>
      <c r="U14" s="15" t="n">
        <v>0</v>
      </c>
      <c r="V14" s="16" t="n">
        <v>6.63315861954225E-011</v>
      </c>
      <c r="W14" s="15" t="n">
        <v>0</v>
      </c>
      <c r="X14" s="15" t="n">
        <v>0</v>
      </c>
      <c r="Y14" s="16" t="n">
        <v>3.71203057308282E-011</v>
      </c>
      <c r="Z14" s="16" t="n">
        <v>0</v>
      </c>
      <c r="AA14" s="16" t="n">
        <v>0</v>
      </c>
      <c r="AB14" s="16" t="n">
        <v>2.00699238972049E-010</v>
      </c>
      <c r="AC14" s="15" t="n">
        <v>0</v>
      </c>
      <c r="AD14" s="15" t="n">
        <v>0</v>
      </c>
      <c r="AE14" s="16" t="n">
        <v>2.10979750056074E-009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</row>
    <row r="15" customFormat="false" ht="13.8" hidden="false" customHeight="false" outlineLevel="0" collapsed="false">
      <c r="A15" s="15" t="s">
        <v>32</v>
      </c>
      <c r="B15" s="16" t="n">
        <v>33.745</v>
      </c>
      <c r="C15" s="16" t="n">
        <v>32.4435</v>
      </c>
      <c r="D15" s="16" t="n">
        <v>13.2868926132653</v>
      </c>
      <c r="E15" s="16" t="n">
        <v>35.522</v>
      </c>
      <c r="F15" s="16" t="n">
        <v>32.9405</v>
      </c>
      <c r="G15" s="16" t="n">
        <v>0.882657844525556</v>
      </c>
      <c r="H15" s="16" t="n">
        <v>109.894</v>
      </c>
      <c r="I15" s="16" t="n">
        <v>43.3053</v>
      </c>
      <c r="J15" s="16" t="n">
        <v>3.035922787525</v>
      </c>
      <c r="K15" s="16" t="n">
        <v>140.24</v>
      </c>
      <c r="L15" s="16" t="n">
        <v>46.8643</v>
      </c>
      <c r="M15" s="16" t="n">
        <v>5.49414133565556</v>
      </c>
      <c r="N15" s="16" t="n">
        <v>183.638</v>
      </c>
      <c r="O15" s="16" t="n">
        <v>54.6633</v>
      </c>
      <c r="P15" s="16" t="n">
        <v>9.26129059825083</v>
      </c>
      <c r="Q15" s="16" t="n">
        <v>46.879</v>
      </c>
      <c r="R15" s="16" t="n">
        <v>22.6356</v>
      </c>
      <c r="S15" s="16" t="n">
        <v>7.32741344615861</v>
      </c>
      <c r="T15" s="16" t="n">
        <v>124.908</v>
      </c>
      <c r="U15" s="16" t="n">
        <v>74.5094</v>
      </c>
      <c r="V15" s="16" t="n">
        <v>0.649228925207222</v>
      </c>
      <c r="W15" s="16" t="n">
        <v>124.363</v>
      </c>
      <c r="X15" s="16" t="n">
        <v>61.6902</v>
      </c>
      <c r="Y15" s="16" t="n">
        <v>4.02918873915167</v>
      </c>
      <c r="Z15" s="16" t="n">
        <v>318.049</v>
      </c>
      <c r="AA15" s="16" t="n">
        <v>296.1283</v>
      </c>
      <c r="AB15" s="16" t="n">
        <v>267.06487377905</v>
      </c>
      <c r="AC15" s="16" t="n">
        <v>1117.238</v>
      </c>
      <c r="AD15" s="16" t="n">
        <v>665.1804</v>
      </c>
      <c r="AE15" s="16" t="n">
        <v>311.03161006879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</row>
    <row r="16" customFormat="false" ht="13.8" hidden="false" customHeight="false" outlineLevel="0" collapsed="false">
      <c r="A16" s="15" t="s">
        <v>33</v>
      </c>
      <c r="B16" s="16" t="n">
        <v>62.13</v>
      </c>
      <c r="C16" s="16" t="n">
        <v>487.068</v>
      </c>
      <c r="D16" s="16" t="n">
        <v>906.936666666667</v>
      </c>
      <c r="E16" s="16" t="n">
        <v>16.776</v>
      </c>
      <c r="F16" s="16" t="n">
        <v>105.85</v>
      </c>
      <c r="G16" s="16" t="n">
        <v>278.305055555556</v>
      </c>
      <c r="H16" s="16" t="n">
        <v>925.322</v>
      </c>
      <c r="I16" s="16" t="n">
        <v>706.8311</v>
      </c>
      <c r="J16" s="16" t="n">
        <v>848.633638888889</v>
      </c>
      <c r="K16" s="16" t="n">
        <v>940.547</v>
      </c>
      <c r="L16" s="16" t="n">
        <v>1092.7046</v>
      </c>
      <c r="M16" s="16" t="n">
        <v>1164.60202777778</v>
      </c>
      <c r="N16" s="16" t="n">
        <v>406.769</v>
      </c>
      <c r="O16" s="16" t="n">
        <v>706.307</v>
      </c>
      <c r="P16" s="16" t="n">
        <v>877.015722222222</v>
      </c>
      <c r="Q16" s="16" t="n">
        <v>293.014</v>
      </c>
      <c r="R16" s="16" t="n">
        <v>413.0953</v>
      </c>
      <c r="S16" s="16" t="n">
        <v>535.708666666667</v>
      </c>
      <c r="T16" s="16" t="n">
        <v>19.567</v>
      </c>
      <c r="U16" s="16" t="n">
        <v>48.435</v>
      </c>
      <c r="V16" s="16" t="n">
        <v>63.3084166666667</v>
      </c>
      <c r="W16" s="16" t="n">
        <v>43.616</v>
      </c>
      <c r="X16" s="16" t="n">
        <v>70.1117000000001</v>
      </c>
      <c r="Y16" s="16" t="n">
        <v>76.1593333333333</v>
      </c>
      <c r="Z16" s="16" t="n">
        <v>11.3169999999999</v>
      </c>
      <c r="AA16" s="16" t="n">
        <v>37.0275999999999</v>
      </c>
      <c r="AB16" s="16" t="n">
        <v>74.8189722222219</v>
      </c>
      <c r="AC16" s="16" t="n">
        <v>2719.058</v>
      </c>
      <c r="AD16" s="16" t="n">
        <v>3667.4303</v>
      </c>
      <c r="AE16" s="16" t="n">
        <v>4825.4885</v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</row>
    <row r="17" customFormat="false" ht="13.8" hidden="false" customHeight="false" outlineLevel="0" collapsed="false">
      <c r="A17" s="15" t="s">
        <v>34</v>
      </c>
      <c r="B17" s="16" t="n">
        <v>485.264</v>
      </c>
      <c r="C17" s="16" t="n">
        <v>1045.62</v>
      </c>
      <c r="D17" s="16" t="n">
        <v>1141.40552500448</v>
      </c>
      <c r="E17" s="16" t="n">
        <v>123.826</v>
      </c>
      <c r="F17" s="16" t="n">
        <v>250.887</v>
      </c>
      <c r="G17" s="16" t="n">
        <v>347.22225</v>
      </c>
      <c r="H17" s="16" t="n">
        <v>497.602</v>
      </c>
      <c r="I17" s="16" t="n">
        <v>633.126</v>
      </c>
      <c r="J17" s="16" t="n">
        <v>708.923070011476</v>
      </c>
      <c r="K17" s="16" t="n">
        <v>645.302</v>
      </c>
      <c r="L17" s="16" t="n">
        <v>703.5163</v>
      </c>
      <c r="M17" s="16" t="n">
        <v>807.641843988886</v>
      </c>
      <c r="N17" s="16" t="n">
        <v>115.552</v>
      </c>
      <c r="O17" s="16" t="n">
        <v>141.4037</v>
      </c>
      <c r="P17" s="16" t="n">
        <v>128.845255904683</v>
      </c>
      <c r="Q17" s="16" t="n">
        <v>291.28</v>
      </c>
      <c r="R17" s="16" t="n">
        <v>397.2879</v>
      </c>
      <c r="S17" s="16" t="n">
        <v>474.777631363814</v>
      </c>
      <c r="T17" s="16" t="n">
        <v>668.938</v>
      </c>
      <c r="U17" s="16" t="n">
        <v>944.257</v>
      </c>
      <c r="V17" s="16" t="n">
        <v>1133.9638384185</v>
      </c>
      <c r="W17" s="16" t="n">
        <v>132.226</v>
      </c>
      <c r="X17" s="16" t="n">
        <v>276.0814</v>
      </c>
      <c r="Y17" s="16" t="n">
        <v>205.640277777778</v>
      </c>
      <c r="Z17" s="16" t="n">
        <v>118.341</v>
      </c>
      <c r="AA17" s="16" t="n">
        <v>287.5936</v>
      </c>
      <c r="AB17" s="16" t="n">
        <v>395.896724872183</v>
      </c>
      <c r="AC17" s="16" t="n">
        <v>3078.331</v>
      </c>
      <c r="AD17" s="16" t="n">
        <v>4679.7729</v>
      </c>
      <c r="AE17" s="16" t="n">
        <v>5344.3164173418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</row>
    <row r="18" customFormat="false" ht="13.8" hidden="false" customHeight="false" outlineLevel="0" collapsed="false">
      <c r="A18" s="15" t="s">
        <v>35</v>
      </c>
      <c r="B18" s="16" t="n">
        <v>0</v>
      </c>
      <c r="C18" s="16" t="n">
        <v>0.096</v>
      </c>
      <c r="D18" s="16" t="n">
        <v>0.463</v>
      </c>
      <c r="E18" s="16" t="n">
        <v>0</v>
      </c>
      <c r="F18" s="16" t="n">
        <v>0.1599</v>
      </c>
      <c r="G18" s="16" t="n">
        <v>0.805638888888889</v>
      </c>
      <c r="H18" s="16" t="n">
        <v>0.519</v>
      </c>
      <c r="I18" s="16" t="n">
        <v>9.2886</v>
      </c>
      <c r="J18" s="16" t="n">
        <v>12.4242222222222</v>
      </c>
      <c r="K18" s="16" t="n">
        <v>0.031</v>
      </c>
      <c r="L18" s="16" t="n">
        <v>1.4329</v>
      </c>
      <c r="M18" s="16" t="n">
        <v>6.86397222222222</v>
      </c>
      <c r="N18" s="16" t="n">
        <v>0</v>
      </c>
      <c r="O18" s="16" t="n">
        <v>1.2503</v>
      </c>
      <c r="P18" s="16" t="n">
        <v>2.88938888888889</v>
      </c>
      <c r="Q18" s="16" t="n">
        <v>0</v>
      </c>
      <c r="R18" s="16" t="n">
        <v>0.1982</v>
      </c>
      <c r="S18" s="16" t="n">
        <v>0.221361111111111</v>
      </c>
      <c r="T18" s="16" t="n">
        <v>0</v>
      </c>
      <c r="U18" s="16" t="n">
        <v>0.048</v>
      </c>
      <c r="V18" s="16" t="n">
        <v>0.250055555555556</v>
      </c>
      <c r="W18" s="16" t="n">
        <v>0</v>
      </c>
      <c r="X18" s="16" t="n">
        <v>0.096</v>
      </c>
      <c r="Y18" s="16" t="n">
        <v>0.472277777777778</v>
      </c>
      <c r="Z18" s="16" t="n">
        <v>2.77555756156289E-017</v>
      </c>
      <c r="AA18" s="16" t="n">
        <v>0.0306999999999989</v>
      </c>
      <c r="AB18" s="16" t="n">
        <v>0.139166666666667</v>
      </c>
      <c r="AC18" s="16" t="n">
        <v>0.55</v>
      </c>
      <c r="AD18" s="16" t="n">
        <v>12.6006</v>
      </c>
      <c r="AE18" s="16" t="n">
        <v>24.5290833333333</v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</row>
    <row r="19" customFormat="false" ht="13.8" hidden="false" customHeight="false" outlineLevel="0" collapsed="false">
      <c r="A19" s="15" t="s">
        <v>36</v>
      </c>
      <c r="B19" s="16" t="n">
        <v>0</v>
      </c>
      <c r="C19" s="16" t="n">
        <v>4.2759</v>
      </c>
      <c r="D19" s="16" t="n">
        <v>9.85822222222222</v>
      </c>
      <c r="E19" s="16" t="n">
        <v>0</v>
      </c>
      <c r="F19" s="16" t="n">
        <v>0.756</v>
      </c>
      <c r="G19" s="16" t="n">
        <v>0.000888888888888889</v>
      </c>
      <c r="H19" s="16" t="n">
        <v>9.508</v>
      </c>
      <c r="I19" s="16" t="n">
        <v>19.2137</v>
      </c>
      <c r="J19" s="16" t="n">
        <v>24.9081666666667</v>
      </c>
      <c r="K19" s="16" t="n">
        <v>24.202</v>
      </c>
      <c r="L19" s="16" t="n">
        <v>59.039</v>
      </c>
      <c r="M19" s="16" t="n">
        <v>83.5913888888889</v>
      </c>
      <c r="N19" s="16" t="n">
        <v>6.434</v>
      </c>
      <c r="O19" s="16" t="n">
        <v>13.4165</v>
      </c>
      <c r="P19" s="16" t="n">
        <v>20.1539166666667</v>
      </c>
      <c r="Q19" s="16" t="n">
        <v>0.485</v>
      </c>
      <c r="R19" s="16" t="n">
        <v>10.6348</v>
      </c>
      <c r="S19" s="16" t="n">
        <v>38.266610216975</v>
      </c>
      <c r="T19" s="16" t="n">
        <v>2.864</v>
      </c>
      <c r="U19" s="16" t="n">
        <v>10.652</v>
      </c>
      <c r="V19" s="16" t="n">
        <v>23.5083030822853</v>
      </c>
      <c r="W19" s="16" t="n">
        <v>17.239</v>
      </c>
      <c r="X19" s="16" t="n">
        <v>47.1384</v>
      </c>
      <c r="Y19" s="16" t="n">
        <v>77.2778333333333</v>
      </c>
      <c r="Z19" s="16" t="n">
        <v>1.02</v>
      </c>
      <c r="AA19" s="16" t="n">
        <v>7.9292</v>
      </c>
      <c r="AB19" s="16" t="n">
        <v>19.59996761542</v>
      </c>
      <c r="AC19" s="16" t="n">
        <v>61.752</v>
      </c>
      <c r="AD19" s="16" t="n">
        <v>173.0555</v>
      </c>
      <c r="AE19" s="16" t="n">
        <v>297.165297581347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</row>
    <row r="20" customFormat="false" ht="13.8" hidden="false" customHeight="false" outlineLevel="0" collapsed="false">
      <c r="A20" s="15" t="s">
        <v>37</v>
      </c>
      <c r="B20" s="16" t="n">
        <v>0.116</v>
      </c>
      <c r="C20" s="16" t="n">
        <v>38.7405</v>
      </c>
      <c r="D20" s="16" t="n">
        <v>104.320861111111</v>
      </c>
      <c r="E20" s="16" t="n">
        <v>0.019</v>
      </c>
      <c r="F20" s="16" t="n">
        <v>10.491</v>
      </c>
      <c r="G20" s="16" t="n">
        <v>22.0994141339411</v>
      </c>
      <c r="H20" s="16" t="n">
        <v>3.78</v>
      </c>
      <c r="I20" s="16" t="n">
        <v>71.1842</v>
      </c>
      <c r="J20" s="16" t="n">
        <v>124.744808635209</v>
      </c>
      <c r="K20" s="16" t="n">
        <v>0.051</v>
      </c>
      <c r="L20" s="16" t="n">
        <v>59.0031</v>
      </c>
      <c r="M20" s="16" t="n">
        <v>149.301037330232</v>
      </c>
      <c r="N20" s="16" t="n">
        <v>0.089</v>
      </c>
      <c r="O20" s="16" t="n">
        <v>28.7676</v>
      </c>
      <c r="P20" s="16" t="n">
        <v>49.7468988993644</v>
      </c>
      <c r="Q20" s="16" t="n">
        <v>0</v>
      </c>
      <c r="R20" s="16" t="n">
        <v>4.4827</v>
      </c>
      <c r="S20" s="16" t="n">
        <v>10.8531350414997</v>
      </c>
      <c r="T20" s="16" t="n">
        <v>0</v>
      </c>
      <c r="U20" s="16" t="n">
        <v>13.8693</v>
      </c>
      <c r="V20" s="16" t="n">
        <v>33.2496419423719</v>
      </c>
      <c r="W20" s="16" t="n">
        <v>0.02</v>
      </c>
      <c r="X20" s="16" t="n">
        <v>20.5972</v>
      </c>
      <c r="Y20" s="16" t="n">
        <v>42.99511932749</v>
      </c>
      <c r="Z20" s="16" t="n">
        <v>0.0289000000000003</v>
      </c>
      <c r="AA20" s="16" t="n">
        <v>31.5911</v>
      </c>
      <c r="AB20" s="16" t="n">
        <v>79.8516775996475</v>
      </c>
      <c r="AC20" s="16" t="n">
        <v>4.1039</v>
      </c>
      <c r="AD20" s="16" t="n">
        <v>278.7267</v>
      </c>
      <c r="AE20" s="16" t="n">
        <v>617.162594020867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</row>
    <row r="21" customFormat="false" ht="13.8" hidden="false" customHeight="false" outlineLevel="0" collapsed="false">
      <c r="A21" s="15" t="s">
        <v>38</v>
      </c>
      <c r="B21" s="16" t="n">
        <v>0</v>
      </c>
      <c r="C21" s="16" t="n">
        <v>12.8255</v>
      </c>
      <c r="D21" s="16" t="n">
        <v>43.61944430159</v>
      </c>
      <c r="E21" s="16" t="n">
        <v>0</v>
      </c>
      <c r="F21" s="16" t="n">
        <v>0.4062</v>
      </c>
      <c r="G21" s="16" t="n">
        <v>1.19057555826778</v>
      </c>
      <c r="H21" s="16" t="n">
        <v>0.008</v>
      </c>
      <c r="I21" s="16" t="n">
        <v>37.0431</v>
      </c>
      <c r="J21" s="16" t="n">
        <v>60.5035</v>
      </c>
      <c r="K21" s="16" t="n">
        <v>0.673</v>
      </c>
      <c r="L21" s="16" t="n">
        <v>19.7524</v>
      </c>
      <c r="M21" s="16" t="n">
        <v>64.3238124487545</v>
      </c>
      <c r="N21" s="16" t="n">
        <v>0</v>
      </c>
      <c r="O21" s="16" t="n">
        <v>4.6405</v>
      </c>
      <c r="P21" s="16" t="n">
        <v>10.9404596495539</v>
      </c>
      <c r="Q21" s="16" t="n">
        <v>0</v>
      </c>
      <c r="R21" s="16" t="n">
        <v>0.1533</v>
      </c>
      <c r="S21" s="16" t="n">
        <v>0.422946470403333</v>
      </c>
      <c r="T21" s="16" t="n">
        <v>0</v>
      </c>
      <c r="U21" s="16" t="n">
        <v>5.4437</v>
      </c>
      <c r="V21" s="16" t="n">
        <v>18.6226620206147</v>
      </c>
      <c r="W21" s="16" t="n">
        <v>0</v>
      </c>
      <c r="X21" s="16" t="n">
        <v>5.8743</v>
      </c>
      <c r="Y21" s="16" t="n">
        <v>12.0020527704111</v>
      </c>
      <c r="Z21" s="16" t="n">
        <v>0</v>
      </c>
      <c r="AA21" s="16" t="n">
        <v>37.432</v>
      </c>
      <c r="AB21" s="16" t="n">
        <v>76.2229102722403</v>
      </c>
      <c r="AC21" s="16" t="n">
        <v>0.681</v>
      </c>
      <c r="AD21" s="16" t="n">
        <v>123.571</v>
      </c>
      <c r="AE21" s="16" t="n">
        <v>287.848363491836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</row>
    <row r="22" customFormat="false" ht="13.8" hidden="false" customHeight="false" outlineLevel="0" collapsed="false">
      <c r="A22" s="15" t="s">
        <v>39</v>
      </c>
      <c r="B22" s="16" t="n">
        <v>8.791</v>
      </c>
      <c r="C22" s="16" t="n">
        <v>204.004</v>
      </c>
      <c r="D22" s="16" t="n">
        <v>383.766690144563</v>
      </c>
      <c r="E22" s="16" t="n">
        <v>11.5754</v>
      </c>
      <c r="F22" s="16" t="n">
        <v>68.8849</v>
      </c>
      <c r="G22" s="16" t="n">
        <v>82.7602211726744</v>
      </c>
      <c r="H22" s="16" t="n">
        <v>105.23</v>
      </c>
      <c r="I22" s="16" t="n">
        <v>463.8307</v>
      </c>
      <c r="J22" s="16" t="n">
        <v>597.883638888889</v>
      </c>
      <c r="K22" s="16" t="n">
        <v>37.889</v>
      </c>
      <c r="L22" s="16" t="n">
        <v>323.6194</v>
      </c>
      <c r="M22" s="16" t="n">
        <v>320.813666666667</v>
      </c>
      <c r="N22" s="16" t="n">
        <v>6.548</v>
      </c>
      <c r="O22" s="16" t="n">
        <v>34.806</v>
      </c>
      <c r="P22" s="16" t="n">
        <v>48.9160446610389</v>
      </c>
      <c r="Q22" s="16" t="n">
        <v>0.1216</v>
      </c>
      <c r="R22" s="16" t="n">
        <v>15.2875</v>
      </c>
      <c r="S22" s="16" t="n">
        <v>62.2844182274395</v>
      </c>
      <c r="T22" s="16" t="n">
        <v>0.972</v>
      </c>
      <c r="U22" s="16" t="n">
        <v>22.2896</v>
      </c>
      <c r="V22" s="16" t="n">
        <v>30.9726397747072</v>
      </c>
      <c r="W22" s="16" t="n">
        <v>0.504</v>
      </c>
      <c r="X22" s="16" t="n">
        <v>43.2581</v>
      </c>
      <c r="Y22" s="16" t="n">
        <v>67.1818051577433</v>
      </c>
      <c r="Z22" s="16" t="n">
        <v>1.49299999999999</v>
      </c>
      <c r="AA22" s="16" t="n">
        <v>45.4608000000001</v>
      </c>
      <c r="AB22" s="16" t="n">
        <v>99.5936876607171</v>
      </c>
      <c r="AC22" s="16" t="n">
        <v>173.124</v>
      </c>
      <c r="AD22" s="16" t="n">
        <v>1221.441</v>
      </c>
      <c r="AE22" s="16" t="n">
        <v>1694.17281235444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</row>
    <row r="23" customFormat="false" ht="13.8" hidden="false" customHeight="false" outlineLevel="0" collapsed="false">
      <c r="A23" s="15" t="s">
        <v>40</v>
      </c>
      <c r="B23" s="16" t="n">
        <v>0</v>
      </c>
      <c r="C23" s="16" t="n">
        <v>20.818</v>
      </c>
      <c r="D23" s="16" t="n">
        <v>36.19375</v>
      </c>
      <c r="E23" s="16" t="n">
        <v>0.0766</v>
      </c>
      <c r="F23" s="16" t="n">
        <v>2.7007</v>
      </c>
      <c r="G23" s="16" t="n">
        <v>4.55897222222222</v>
      </c>
      <c r="H23" s="16" t="n">
        <v>0</v>
      </c>
      <c r="I23" s="16" t="n">
        <v>149.7567</v>
      </c>
      <c r="J23" s="16" t="n">
        <v>200.330308335811</v>
      </c>
      <c r="K23" s="16" t="n">
        <v>0</v>
      </c>
      <c r="L23" s="16" t="n">
        <v>67.9388</v>
      </c>
      <c r="M23" s="16" t="n">
        <v>106.279507980796</v>
      </c>
      <c r="N23" s="16" t="n">
        <v>0</v>
      </c>
      <c r="O23" s="16" t="n">
        <v>27.6901</v>
      </c>
      <c r="P23" s="16" t="n">
        <v>43.8493276415831</v>
      </c>
      <c r="Q23" s="16" t="n">
        <v>0.2792</v>
      </c>
      <c r="R23" s="16" t="n">
        <v>10.5156</v>
      </c>
      <c r="S23" s="16" t="n">
        <v>15.6014973134081</v>
      </c>
      <c r="T23" s="16" t="n">
        <v>0</v>
      </c>
      <c r="U23" s="16" t="n">
        <v>11.5246</v>
      </c>
      <c r="V23" s="16" t="n">
        <v>18.3875390064678</v>
      </c>
      <c r="W23" s="16" t="n">
        <v>0</v>
      </c>
      <c r="X23" s="16" t="n">
        <v>9.2574</v>
      </c>
      <c r="Y23" s="16" t="n">
        <v>14.6764444444444</v>
      </c>
      <c r="Z23" s="16" t="n">
        <v>0</v>
      </c>
      <c r="AA23" s="16" t="n">
        <v>7.82390000000004</v>
      </c>
      <c r="AB23" s="16" t="n">
        <v>15.2084722222222</v>
      </c>
      <c r="AC23" s="16" t="n">
        <v>0.2425</v>
      </c>
      <c r="AD23" s="16" t="n">
        <v>308.0258</v>
      </c>
      <c r="AE23" s="16" t="n">
        <v>455.085819166954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</row>
    <row r="24" customFormat="false" ht="13.8" hidden="false" customHeight="false" outlineLevel="0" collapsed="false">
      <c r="A24" s="17" t="s">
        <v>41</v>
      </c>
      <c r="B24" s="18" t="n">
        <f aca="false">SUM(B9:B23)</f>
        <v>3318.181</v>
      </c>
      <c r="C24" s="18" t="n">
        <f aca="false">SUM(C9:C23)</f>
        <v>8847.1362</v>
      </c>
      <c r="D24" s="18" t="n">
        <f aca="false">SUM(D9:D23)</f>
        <v>12470.4338930024</v>
      </c>
      <c r="E24" s="18" t="n">
        <f aca="false">SUM(E9:E23)</f>
        <v>792.42</v>
      </c>
      <c r="F24" s="18" t="n">
        <f aca="false">SUM(F9:F23)</f>
        <v>2736.929</v>
      </c>
      <c r="G24" s="18" t="n">
        <f aca="false">SUM(G9:G23)</f>
        <v>4066.62244614253</v>
      </c>
      <c r="H24" s="18" t="n">
        <f aca="false">SUM(H9:H23)</f>
        <v>3574.604</v>
      </c>
      <c r="I24" s="18" t="n">
        <f aca="false">SUM(I9:I23)</f>
        <v>4398.3193</v>
      </c>
      <c r="J24" s="18" t="n">
        <f aca="false">SUM(J9:J23)</f>
        <v>5085.45625629663</v>
      </c>
      <c r="K24" s="18" t="n">
        <f aca="false">SUM(K9:K23)</f>
        <v>5218.964</v>
      </c>
      <c r="L24" s="18" t="n">
        <f aca="false">SUM(L9:L23)</f>
        <v>6520.8685</v>
      </c>
      <c r="M24" s="18" t="n">
        <f aca="false">SUM(M9:M23)</f>
        <v>7644.21157448044</v>
      </c>
      <c r="N24" s="18" t="n">
        <f aca="false">SUM(N9:N23)</f>
        <v>1847.688</v>
      </c>
      <c r="O24" s="18" t="n">
        <f aca="false">SUM(O9:O23)</f>
        <v>2295.6624</v>
      </c>
      <c r="P24" s="18" t="n">
        <f aca="false">SUM(P9:P23)</f>
        <v>2766.951685064</v>
      </c>
      <c r="Q24" s="18" t="n">
        <f aca="false">SUM(Q9:Q23)</f>
        <v>1685.0028</v>
      </c>
      <c r="R24" s="18" t="n">
        <f aca="false">SUM(R9:R23)</f>
        <v>2357.4635</v>
      </c>
      <c r="S24" s="18" t="n">
        <f aca="false">SUM(S9:S23)</f>
        <v>3106.9722880562</v>
      </c>
      <c r="T24" s="18" t="n">
        <f aca="false">SUM(T9:T23)</f>
        <v>1005.099</v>
      </c>
      <c r="U24" s="18" t="n">
        <f aca="false">SUM(U9:U23)</f>
        <v>1745.066</v>
      </c>
      <c r="V24" s="18" t="n">
        <f aca="false">SUM(V9:V23)</f>
        <v>2243.25077929666</v>
      </c>
      <c r="W24" s="18" t="n">
        <f aca="false">SUM(W9:W23)</f>
        <v>984.009000000001</v>
      </c>
      <c r="X24" s="18" t="n">
        <f aca="false">SUM(X9:X23)</f>
        <v>2517.2331</v>
      </c>
      <c r="Y24" s="18" t="n">
        <f aca="false">SUM(Y9:Y23)</f>
        <v>3913.95108263807</v>
      </c>
      <c r="Z24" s="18" t="n">
        <f aca="false">SUM(Z9:Z23)</f>
        <v>1329.8069</v>
      </c>
      <c r="AA24" s="18" t="n">
        <f aca="false">SUM(AA9:AA23)</f>
        <v>2867.642</v>
      </c>
      <c r="AB24" s="18" t="n">
        <f aca="false">SUM(AB9:AB23)</f>
        <v>4672.04488133012</v>
      </c>
      <c r="AC24" s="18" t="n">
        <f aca="false">SUM(AC9:AC23)</f>
        <v>19755.6614</v>
      </c>
      <c r="AD24" s="18" t="n">
        <f aca="false">SUM(AD9:AD23)</f>
        <v>34286.32</v>
      </c>
      <c r="AE24" s="18" t="n">
        <f aca="false">SUM(AE9:AE23)</f>
        <v>45969.8948863071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</row>
    <row r="26" s="9" customFormat="true" ht="13.8" hidden="false" customHeight="false" outlineLevel="0" collapsed="false">
      <c r="A26" s="8" t="s">
        <v>42</v>
      </c>
      <c r="C26" s="8" t="s">
        <v>13</v>
      </c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9" t="s">
        <v>43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</row>
    <row r="28" s="12" customFormat="true" ht="13.8" hidden="false" customHeight="false" outlineLevel="0" collapsed="false">
      <c r="A28" s="10"/>
      <c r="B28" s="11" t="s">
        <v>16</v>
      </c>
      <c r="C28" s="11" t="s">
        <v>16</v>
      </c>
      <c r="D28" s="11" t="s">
        <v>16</v>
      </c>
      <c r="E28" s="11" t="s">
        <v>17</v>
      </c>
      <c r="F28" s="11" t="s">
        <v>17</v>
      </c>
      <c r="G28" s="11" t="s">
        <v>17</v>
      </c>
      <c r="H28" s="11" t="s">
        <v>18</v>
      </c>
      <c r="I28" s="11" t="s">
        <v>18</v>
      </c>
      <c r="J28" s="11" t="s">
        <v>18</v>
      </c>
      <c r="K28" s="11" t="s">
        <v>19</v>
      </c>
      <c r="L28" s="11" t="s">
        <v>19</v>
      </c>
      <c r="M28" s="11" t="s">
        <v>19</v>
      </c>
      <c r="N28" s="11" t="s">
        <v>20</v>
      </c>
      <c r="O28" s="11" t="s">
        <v>20</v>
      </c>
      <c r="P28" s="11" t="s">
        <v>20</v>
      </c>
      <c r="Q28" s="11" t="s">
        <v>21</v>
      </c>
      <c r="R28" s="11" t="s">
        <v>21</v>
      </c>
      <c r="S28" s="11" t="s">
        <v>21</v>
      </c>
      <c r="T28" s="11" t="s">
        <v>22</v>
      </c>
      <c r="U28" s="11" t="s">
        <v>22</v>
      </c>
      <c r="V28" s="11" t="s">
        <v>22</v>
      </c>
      <c r="W28" s="11" t="s">
        <v>806</v>
      </c>
      <c r="X28" s="11" t="s">
        <v>806</v>
      </c>
      <c r="Y28" s="11" t="s">
        <v>806</v>
      </c>
      <c r="Z28" s="11" t="s">
        <v>24</v>
      </c>
      <c r="AA28" s="11" t="s">
        <v>24</v>
      </c>
      <c r="AB28" s="11" t="s">
        <v>24</v>
      </c>
      <c r="AC28" s="11" t="s">
        <v>25</v>
      </c>
      <c r="AD28" s="11" t="s">
        <v>25</v>
      </c>
      <c r="AE28" s="11" t="s">
        <v>25</v>
      </c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3"/>
      <c r="B29" s="14" t="n">
        <v>2010</v>
      </c>
      <c r="C29" s="14" t="n">
        <v>2030</v>
      </c>
      <c r="D29" s="14" t="n">
        <v>2050</v>
      </c>
      <c r="E29" s="14" t="n">
        <v>2010</v>
      </c>
      <c r="F29" s="14" t="n">
        <v>2030</v>
      </c>
      <c r="G29" s="14" t="n">
        <v>2050</v>
      </c>
      <c r="H29" s="14" t="n">
        <v>2010</v>
      </c>
      <c r="I29" s="14" t="n">
        <v>2030</v>
      </c>
      <c r="J29" s="14" t="n">
        <v>2050</v>
      </c>
      <c r="K29" s="14" t="n">
        <v>2010</v>
      </c>
      <c r="L29" s="14" t="n">
        <v>2030</v>
      </c>
      <c r="M29" s="14" t="n">
        <v>2050</v>
      </c>
      <c r="N29" s="14" t="n">
        <v>2010</v>
      </c>
      <c r="O29" s="14" t="n">
        <v>2030</v>
      </c>
      <c r="P29" s="14" t="n">
        <v>2050</v>
      </c>
      <c r="Q29" s="14" t="n">
        <v>2010</v>
      </c>
      <c r="R29" s="14" t="n">
        <v>2030</v>
      </c>
      <c r="S29" s="14" t="n">
        <v>2050</v>
      </c>
      <c r="T29" s="14" t="n">
        <v>2010</v>
      </c>
      <c r="U29" s="14" t="n">
        <v>2030</v>
      </c>
      <c r="V29" s="14" t="n">
        <v>2050</v>
      </c>
      <c r="W29" s="14" t="n">
        <v>2010</v>
      </c>
      <c r="X29" s="14" t="n">
        <v>2030</v>
      </c>
      <c r="Y29" s="14" t="n">
        <v>2050</v>
      </c>
      <c r="Z29" s="14" t="n">
        <v>2010</v>
      </c>
      <c r="AA29" s="14" t="n">
        <v>2030</v>
      </c>
      <c r="AB29" s="14" t="n">
        <v>2050</v>
      </c>
      <c r="AC29" s="14" t="n">
        <v>2010</v>
      </c>
      <c r="AD29" s="14" t="n">
        <v>2030</v>
      </c>
      <c r="AE29" s="14" t="n">
        <v>2050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</row>
    <row r="30" customFormat="false" ht="13.8" hidden="false" customHeight="false" outlineLevel="0" collapsed="false">
      <c r="A30" s="12" t="s">
        <v>26</v>
      </c>
      <c r="B30" s="20" t="n">
        <v>501.711</v>
      </c>
      <c r="C30" s="20" t="n">
        <v>1275.148</v>
      </c>
      <c r="D30" s="20" t="n">
        <v>1136.31848224423</v>
      </c>
      <c r="E30" s="20" t="n">
        <v>78.4279</v>
      </c>
      <c r="F30" s="20" t="n">
        <v>264.1292</v>
      </c>
      <c r="G30" s="20" t="n">
        <v>359</v>
      </c>
      <c r="H30" s="20" t="n">
        <v>196.2836</v>
      </c>
      <c r="I30" s="20" t="n">
        <v>166.4205</v>
      </c>
      <c r="J30" s="20" t="n">
        <v>115.092360140604</v>
      </c>
      <c r="K30" s="20" t="n">
        <v>354.113</v>
      </c>
      <c r="L30" s="20" t="n">
        <v>392.9352</v>
      </c>
      <c r="M30" s="20" t="n">
        <v>511.756218167321</v>
      </c>
      <c r="N30" s="20" t="n">
        <v>97.3386</v>
      </c>
      <c r="O30" s="20" t="n">
        <v>103.7759</v>
      </c>
      <c r="P30" s="20" t="n">
        <v>172.435849754943</v>
      </c>
      <c r="Q30" s="20" t="n">
        <v>110.8329</v>
      </c>
      <c r="R30" s="20" t="n">
        <v>123.3128</v>
      </c>
      <c r="S30" s="20" t="n">
        <v>160.790404820997</v>
      </c>
      <c r="T30" s="20" t="n">
        <v>6.1457</v>
      </c>
      <c r="U30" s="20" t="n">
        <v>23.8488</v>
      </c>
      <c r="V30" s="20" t="n">
        <v>27.7365296008629</v>
      </c>
      <c r="W30" s="20" t="n">
        <v>48.6008999999999</v>
      </c>
      <c r="X30" s="20" t="n">
        <v>171.1734</v>
      </c>
      <c r="Y30" s="20" t="n">
        <v>304.235581942815</v>
      </c>
      <c r="Z30" s="20" t="n">
        <v>46.2755000000001</v>
      </c>
      <c r="AA30" s="20" t="n">
        <v>83.9611000000003</v>
      </c>
      <c r="AB30" s="20" t="n">
        <v>170.878794874983</v>
      </c>
      <c r="AC30" s="20" t="n">
        <v>1439.7291</v>
      </c>
      <c r="AD30" s="20" t="n">
        <v>2604.7049</v>
      </c>
      <c r="AE30" s="20" t="n">
        <v>2958.24422154676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</row>
    <row r="31" customFormat="false" ht="13.8" hidden="false" customHeight="false" outlineLevel="0" collapsed="false">
      <c r="A31" s="12" t="s">
        <v>27</v>
      </c>
      <c r="B31" s="12" t="n">
        <v>0</v>
      </c>
      <c r="C31" s="12" t="n">
        <v>0</v>
      </c>
      <c r="D31" s="20" t="n">
        <v>0.00111229733727667</v>
      </c>
      <c r="E31" s="12" t="n">
        <v>0</v>
      </c>
      <c r="F31" s="12" t="n">
        <v>0</v>
      </c>
      <c r="G31" s="20" t="n">
        <v>0.000290145390919021</v>
      </c>
      <c r="H31" s="12" t="n">
        <v>0</v>
      </c>
      <c r="I31" s="12" t="n">
        <v>0</v>
      </c>
      <c r="J31" s="20" t="n">
        <v>0.000820178742504954</v>
      </c>
      <c r="K31" s="12" t="n">
        <v>0</v>
      </c>
      <c r="L31" s="12" t="n">
        <v>0</v>
      </c>
      <c r="M31" s="20" t="n">
        <v>0.00140880562171062</v>
      </c>
      <c r="N31" s="12" t="n">
        <v>0</v>
      </c>
      <c r="O31" s="12" t="n">
        <v>0</v>
      </c>
      <c r="P31" s="20" t="n">
        <v>0.00219955615214598</v>
      </c>
      <c r="Q31" s="12" t="n">
        <v>0</v>
      </c>
      <c r="R31" s="12" t="n">
        <v>0</v>
      </c>
      <c r="S31" s="20" t="n">
        <v>0.00124092408539202</v>
      </c>
      <c r="T31" s="12" t="n">
        <v>0</v>
      </c>
      <c r="U31" s="12" t="n">
        <v>0</v>
      </c>
      <c r="V31" s="20" t="n">
        <v>0.000484883474096007</v>
      </c>
      <c r="W31" s="12" t="n">
        <v>0</v>
      </c>
      <c r="X31" s="12" t="n">
        <v>0</v>
      </c>
      <c r="Y31" s="20" t="n">
        <v>0.000674488621259924</v>
      </c>
      <c r="Z31" s="20" t="n">
        <v>0</v>
      </c>
      <c r="AA31" s="20" t="n">
        <v>0</v>
      </c>
      <c r="AB31" s="20" t="n">
        <v>0.00104748762675361</v>
      </c>
      <c r="AC31" s="12" t="n">
        <v>0</v>
      </c>
      <c r="AD31" s="12" t="n">
        <v>0</v>
      </c>
      <c r="AE31" s="20" t="n">
        <v>0.00927876705205882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</row>
    <row r="32" customFormat="false" ht="13.8" hidden="false" customHeight="false" outlineLevel="0" collapsed="false">
      <c r="A32" s="12" t="s">
        <v>28</v>
      </c>
      <c r="B32" s="20" t="n">
        <v>24.2368</v>
      </c>
      <c r="C32" s="20" t="n">
        <v>125.035</v>
      </c>
      <c r="D32" s="20" t="n">
        <v>207.785369393592</v>
      </c>
      <c r="E32" s="20" t="n">
        <v>15.8619</v>
      </c>
      <c r="F32" s="20" t="n">
        <v>64.8236</v>
      </c>
      <c r="G32" s="20" t="n">
        <v>126</v>
      </c>
      <c r="H32" s="20" t="n">
        <v>183.5244</v>
      </c>
      <c r="I32" s="20" t="n">
        <v>261.5142</v>
      </c>
      <c r="J32" s="20" t="n">
        <v>556.314597973783</v>
      </c>
      <c r="K32" s="20" t="n">
        <v>438.0912</v>
      </c>
      <c r="L32" s="20" t="n">
        <v>516.6968</v>
      </c>
      <c r="M32" s="20" t="n">
        <v>800.136327186598</v>
      </c>
      <c r="N32" s="20" t="n">
        <v>98.7254</v>
      </c>
      <c r="O32" s="20" t="n">
        <v>153.0437</v>
      </c>
      <c r="P32" s="20" t="n">
        <v>176.916292235292</v>
      </c>
      <c r="Q32" s="20" t="n">
        <v>138.7376</v>
      </c>
      <c r="R32" s="20" t="n">
        <v>184.7486</v>
      </c>
      <c r="S32" s="20" t="n">
        <v>282.156895780864</v>
      </c>
      <c r="T32" s="20" t="n">
        <v>38.3467</v>
      </c>
      <c r="U32" s="20" t="n">
        <v>100.6811</v>
      </c>
      <c r="V32" s="20" t="n">
        <v>155.457296638224</v>
      </c>
      <c r="W32" s="20" t="n">
        <v>86.0854</v>
      </c>
      <c r="X32" s="20" t="n">
        <v>209.0477</v>
      </c>
      <c r="Y32" s="20" t="n">
        <v>267.595196423959</v>
      </c>
      <c r="Z32" s="20" t="n">
        <v>144.716</v>
      </c>
      <c r="AA32" s="20" t="n">
        <v>356.4835</v>
      </c>
      <c r="AB32" s="20" t="n">
        <v>580.013293228445</v>
      </c>
      <c r="AC32" s="20" t="n">
        <v>1168.3254</v>
      </c>
      <c r="AD32" s="20" t="n">
        <v>1972.0742</v>
      </c>
      <c r="AE32" s="20" t="n">
        <v>3152.37526886076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</row>
    <row r="33" customFormat="false" ht="13.8" hidden="false" customHeight="false" outlineLevel="0" collapsed="false">
      <c r="A33" s="12" t="s">
        <v>29</v>
      </c>
      <c r="B33" s="12" t="n">
        <v>0</v>
      </c>
      <c r="C33" s="12" t="n">
        <v>0</v>
      </c>
      <c r="D33" s="20" t="n">
        <v>0</v>
      </c>
      <c r="E33" s="12" t="n">
        <v>0</v>
      </c>
      <c r="F33" s="12" t="n">
        <v>0</v>
      </c>
      <c r="G33" s="20" t="n">
        <v>0.000751744826471501</v>
      </c>
      <c r="H33" s="12" t="n">
        <v>0</v>
      </c>
      <c r="I33" s="12" t="n">
        <v>0</v>
      </c>
      <c r="J33" s="20" t="n">
        <v>0.00109999999599356</v>
      </c>
      <c r="K33" s="12" t="n">
        <v>0</v>
      </c>
      <c r="L33" s="12" t="n">
        <v>0</v>
      </c>
      <c r="M33" s="20" t="n">
        <v>0.0020199045699126</v>
      </c>
      <c r="N33" s="12" t="n">
        <v>0</v>
      </c>
      <c r="O33" s="12" t="n">
        <v>0</v>
      </c>
      <c r="P33" s="20" t="n">
        <v>0.0028782614418914</v>
      </c>
      <c r="Q33" s="12" t="n">
        <v>0</v>
      </c>
      <c r="R33" s="12" t="n">
        <v>0</v>
      </c>
      <c r="S33" s="20" t="n">
        <v>0.000873477973633816</v>
      </c>
      <c r="T33" s="12" t="n">
        <v>0</v>
      </c>
      <c r="U33" s="12" t="n">
        <v>0</v>
      </c>
      <c r="V33" s="20" t="n">
        <v>0.000852976362554295</v>
      </c>
      <c r="W33" s="12" t="n">
        <v>0</v>
      </c>
      <c r="X33" s="12" t="n">
        <v>0</v>
      </c>
      <c r="Y33" s="20" t="n">
        <v>0.000826991225948389</v>
      </c>
      <c r="Z33" s="20" t="n">
        <v>0</v>
      </c>
      <c r="AA33" s="20" t="n">
        <v>0</v>
      </c>
      <c r="AB33" s="20" t="n">
        <v>0.00224389389077704</v>
      </c>
      <c r="AC33" s="12" t="n">
        <v>0</v>
      </c>
      <c r="AD33" s="12" t="n">
        <v>0</v>
      </c>
      <c r="AE33" s="20" t="n">
        <v>0.0115472502871826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</row>
    <row r="34" customFormat="false" ht="13.8" hidden="false" customHeight="false" outlineLevel="0" collapsed="false">
      <c r="A34" s="12" t="s">
        <v>30</v>
      </c>
      <c r="B34" s="20" t="n">
        <v>0.5</v>
      </c>
      <c r="C34" s="20" t="n">
        <v>20.9833</v>
      </c>
      <c r="D34" s="20" t="n">
        <v>25.9218306064082</v>
      </c>
      <c r="E34" s="20" t="n">
        <v>0.3637</v>
      </c>
      <c r="F34" s="20" t="n">
        <v>5.7996</v>
      </c>
      <c r="G34" s="20" t="n">
        <v>12</v>
      </c>
      <c r="H34" s="20" t="n">
        <v>20.325</v>
      </c>
      <c r="I34" s="20" t="n">
        <v>39.5764</v>
      </c>
      <c r="J34" s="20" t="n">
        <v>36.2536898428839</v>
      </c>
      <c r="K34" s="20" t="n">
        <v>12.815</v>
      </c>
      <c r="L34" s="20" t="n">
        <v>38.2147</v>
      </c>
      <c r="M34" s="20" t="n">
        <v>45.6663865829149</v>
      </c>
      <c r="N34" s="20" t="n">
        <v>4.4025</v>
      </c>
      <c r="O34" s="20" t="n">
        <v>7.793</v>
      </c>
      <c r="P34" s="20" t="n">
        <v>10.4796167504076</v>
      </c>
      <c r="Q34" s="20" t="n">
        <v>1.0598</v>
      </c>
      <c r="R34" s="20" t="n">
        <v>5.8574</v>
      </c>
      <c r="S34" s="20" t="n">
        <v>5.5801417988031</v>
      </c>
      <c r="T34" s="20" t="n">
        <v>4.8728</v>
      </c>
      <c r="U34" s="20" t="n">
        <v>9.3979</v>
      </c>
      <c r="V34" s="20" t="n">
        <v>12.5634033617763</v>
      </c>
      <c r="W34" s="20" t="n">
        <v>1.085</v>
      </c>
      <c r="X34" s="20" t="n">
        <v>11.2397</v>
      </c>
      <c r="Y34" s="20" t="n">
        <v>15.0213035760412</v>
      </c>
      <c r="Z34" s="20" t="n">
        <v>0.197600000000001</v>
      </c>
      <c r="AA34" s="20" t="n">
        <v>8.39270000000003</v>
      </c>
      <c r="AB34" s="20" t="n">
        <v>20.0597348777289</v>
      </c>
      <c r="AC34" s="20" t="n">
        <v>45.6214</v>
      </c>
      <c r="AD34" s="20" t="n">
        <v>147.2547</v>
      </c>
      <c r="AE34" s="20" t="n">
        <v>183.546107396964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</row>
    <row r="35" customFormat="false" ht="13.8" hidden="false" customHeight="false" outlineLevel="0" collapsed="false">
      <c r="A35" s="12" t="s">
        <v>31</v>
      </c>
      <c r="B35" s="12" t="n">
        <v>0</v>
      </c>
      <c r="C35" s="12" t="n">
        <v>0</v>
      </c>
      <c r="D35" s="20" t="n">
        <v>0</v>
      </c>
      <c r="E35" s="12" t="n">
        <v>0</v>
      </c>
      <c r="F35" s="12" t="n">
        <v>0</v>
      </c>
      <c r="G35" s="20" t="n">
        <v>2.15284993588522E-011</v>
      </c>
      <c r="H35" s="12" t="n">
        <v>0</v>
      </c>
      <c r="I35" s="12" t="n">
        <v>0</v>
      </c>
      <c r="J35" s="20" t="n">
        <v>4.00643764837845E-012</v>
      </c>
      <c r="K35" s="12" t="n">
        <v>0</v>
      </c>
      <c r="L35" s="12" t="n">
        <v>0</v>
      </c>
      <c r="M35" s="20" t="n">
        <v>5.67087399627348E-010</v>
      </c>
      <c r="N35" s="12" t="n">
        <v>0</v>
      </c>
      <c r="O35" s="12" t="n">
        <v>0</v>
      </c>
      <c r="P35" s="20" t="n">
        <v>2.53108603992093E-010</v>
      </c>
      <c r="Q35" s="12" t="n">
        <v>0</v>
      </c>
      <c r="R35" s="12" t="n">
        <v>0</v>
      </c>
      <c r="S35" s="20" t="n">
        <v>1.03661839880252E-011</v>
      </c>
      <c r="T35" s="12" t="n">
        <v>0</v>
      </c>
      <c r="U35" s="12" t="n">
        <v>0</v>
      </c>
      <c r="V35" s="20" t="n">
        <v>1.84457048440557E-011</v>
      </c>
      <c r="W35" s="12" t="n">
        <v>0</v>
      </c>
      <c r="X35" s="12" t="n">
        <v>0</v>
      </c>
      <c r="Y35" s="20" t="n">
        <v>1.10516109016116E-011</v>
      </c>
      <c r="Z35" s="20" t="n">
        <v>0</v>
      </c>
      <c r="AA35" s="20" t="n">
        <v>0</v>
      </c>
      <c r="AB35" s="20" t="n">
        <v>9.02229610586141E-011</v>
      </c>
      <c r="AC35" s="12" t="n">
        <v>0</v>
      </c>
      <c r="AD35" s="12" t="n">
        <v>0</v>
      </c>
      <c r="AE35" s="20" t="n">
        <v>9.75817401418978E-010</v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</row>
    <row r="36" customFormat="false" ht="13.8" hidden="false" customHeight="false" outlineLevel="0" collapsed="false">
      <c r="A36" s="12" t="s">
        <v>32</v>
      </c>
      <c r="B36" s="20" t="n">
        <v>19.9463</v>
      </c>
      <c r="C36" s="20" t="n">
        <v>15.67</v>
      </c>
      <c r="D36" s="20" t="n">
        <v>5.5012</v>
      </c>
      <c r="E36" s="20" t="n">
        <v>7.3121</v>
      </c>
      <c r="F36" s="20" t="n">
        <v>7.7318</v>
      </c>
      <c r="G36" s="20" t="n">
        <v>0.8569</v>
      </c>
      <c r="H36" s="20" t="n">
        <v>67.6412</v>
      </c>
      <c r="I36" s="20" t="n">
        <v>24.3776</v>
      </c>
      <c r="J36" s="20" t="n">
        <v>0.7863</v>
      </c>
      <c r="K36" s="20" t="n">
        <v>95.7467</v>
      </c>
      <c r="L36" s="20" t="n">
        <v>90.6408</v>
      </c>
      <c r="M36" s="20" t="n">
        <v>90.2707</v>
      </c>
      <c r="N36" s="20" t="n">
        <v>62.4969</v>
      </c>
      <c r="O36" s="20" t="n">
        <v>29.9399</v>
      </c>
      <c r="P36" s="20" t="n">
        <v>5.2811</v>
      </c>
      <c r="Q36" s="20" t="n">
        <v>30.5999</v>
      </c>
      <c r="R36" s="20" t="n">
        <v>13.365</v>
      </c>
      <c r="S36" s="20" t="n">
        <v>2.5505</v>
      </c>
      <c r="T36" s="20" t="n">
        <v>31.7838</v>
      </c>
      <c r="U36" s="20" t="n">
        <v>31.541</v>
      </c>
      <c r="V36" s="20" t="n">
        <v>0.1139</v>
      </c>
      <c r="W36" s="20" t="n">
        <v>42.2012</v>
      </c>
      <c r="X36" s="20" t="n">
        <v>30.9664</v>
      </c>
      <c r="Y36" s="20" t="n">
        <v>0.9192</v>
      </c>
      <c r="Z36" s="20" t="n">
        <v>87.0521</v>
      </c>
      <c r="AA36" s="20" t="n">
        <v>83.9756999999999</v>
      </c>
      <c r="AB36" s="20" t="n">
        <v>81.4679</v>
      </c>
      <c r="AC36" s="20" t="n">
        <v>444.7802</v>
      </c>
      <c r="AD36" s="20" t="n">
        <v>328.2082</v>
      </c>
      <c r="AE36" s="20" t="n">
        <v>187.7477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</row>
    <row r="37" customFormat="false" ht="13.8" hidden="false" customHeight="false" outlineLevel="0" collapsed="false">
      <c r="A37" s="12" t="s">
        <v>33</v>
      </c>
      <c r="B37" s="20" t="n">
        <v>8.438</v>
      </c>
      <c r="C37" s="20" t="n">
        <v>59.963</v>
      </c>
      <c r="D37" s="20" t="n">
        <v>110.14</v>
      </c>
      <c r="E37" s="20" t="n">
        <v>3.782</v>
      </c>
      <c r="F37" s="20" t="n">
        <v>14.392</v>
      </c>
      <c r="G37" s="20" t="n">
        <v>33</v>
      </c>
      <c r="H37" s="20" t="n">
        <v>129.806</v>
      </c>
      <c r="I37" s="20" t="n">
        <v>97.772</v>
      </c>
      <c r="J37" s="20" t="n">
        <v>117</v>
      </c>
      <c r="K37" s="20" t="n">
        <v>114.625</v>
      </c>
      <c r="L37" s="20" t="n">
        <v>133.2502</v>
      </c>
      <c r="M37" s="20" t="n">
        <v>140.98</v>
      </c>
      <c r="N37" s="20" t="n">
        <v>63.604</v>
      </c>
      <c r="O37" s="20" t="n">
        <v>93.889</v>
      </c>
      <c r="P37" s="20" t="n">
        <v>111.24</v>
      </c>
      <c r="Q37" s="20" t="n">
        <v>40.876</v>
      </c>
      <c r="R37" s="20" t="n">
        <v>54.9717</v>
      </c>
      <c r="S37" s="20" t="n">
        <v>68.16</v>
      </c>
      <c r="T37" s="20" t="n">
        <v>2.784</v>
      </c>
      <c r="U37" s="20" t="n">
        <v>6.284</v>
      </c>
      <c r="V37" s="20" t="n">
        <v>8.03</v>
      </c>
      <c r="W37" s="20" t="n">
        <v>5.374</v>
      </c>
      <c r="X37" s="20" t="n">
        <v>8.7739</v>
      </c>
      <c r="Y37" s="20" t="n">
        <v>9.66</v>
      </c>
      <c r="Z37" s="20" t="n">
        <v>1.93000000000001</v>
      </c>
      <c r="AA37" s="20" t="n">
        <v>5.50999999999997</v>
      </c>
      <c r="AB37" s="20" t="n">
        <v>11.79</v>
      </c>
      <c r="AC37" s="20" t="n">
        <v>371.219</v>
      </c>
      <c r="AD37" s="20" t="n">
        <v>474.8058</v>
      </c>
      <c r="AE37" s="20" t="n">
        <v>610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</row>
    <row r="38" customFormat="false" ht="13.8" hidden="false" customHeight="false" outlineLevel="0" collapsed="false">
      <c r="A38" s="12" t="s">
        <v>34</v>
      </c>
      <c r="B38" s="20" t="n">
        <v>145.26</v>
      </c>
      <c r="C38" s="20" t="n">
        <v>315.79</v>
      </c>
      <c r="D38" s="20" t="n">
        <v>364.6182</v>
      </c>
      <c r="E38" s="20" t="n">
        <v>36.1056</v>
      </c>
      <c r="F38" s="20" t="n">
        <v>57.6964</v>
      </c>
      <c r="G38" s="20" t="n">
        <v>71</v>
      </c>
      <c r="H38" s="20" t="n">
        <v>184.815</v>
      </c>
      <c r="I38" s="20" t="n">
        <v>231.8392</v>
      </c>
      <c r="J38" s="20" t="n">
        <v>256.7634</v>
      </c>
      <c r="K38" s="20" t="n">
        <v>183.102</v>
      </c>
      <c r="L38" s="20" t="n">
        <v>191.7856</v>
      </c>
      <c r="M38" s="20" t="n">
        <v>240.092272730259</v>
      </c>
      <c r="N38" s="20" t="n">
        <v>67.803</v>
      </c>
      <c r="O38" s="20" t="n">
        <v>72.1442</v>
      </c>
      <c r="P38" s="20" t="n">
        <v>59.018289164565</v>
      </c>
      <c r="Q38" s="20" t="n">
        <v>90.3518</v>
      </c>
      <c r="R38" s="20" t="n">
        <v>120.787</v>
      </c>
      <c r="S38" s="20" t="n">
        <v>131.094227757078</v>
      </c>
      <c r="T38" s="20" t="n">
        <v>137.8986</v>
      </c>
      <c r="U38" s="20" t="n">
        <v>197.3305</v>
      </c>
      <c r="V38" s="20" t="n">
        <v>243.877956365269</v>
      </c>
      <c r="W38" s="20" t="n">
        <v>44.0438</v>
      </c>
      <c r="X38" s="20" t="n">
        <v>93.5974</v>
      </c>
      <c r="Y38" s="20" t="n">
        <v>66.2329</v>
      </c>
      <c r="Z38" s="20" t="n">
        <v>33.5488000000001</v>
      </c>
      <c r="AA38" s="20" t="n">
        <v>80.7240000000001</v>
      </c>
      <c r="AB38" s="20" t="n">
        <v>123.660203949803</v>
      </c>
      <c r="AC38" s="20" t="n">
        <v>922.9286</v>
      </c>
      <c r="AD38" s="20" t="n">
        <v>1361.6943</v>
      </c>
      <c r="AE38" s="20" t="n">
        <v>1556.35744996697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</row>
    <row r="39" customFormat="false" ht="13.8" hidden="false" customHeight="false" outlineLevel="0" collapsed="false">
      <c r="A39" s="12" t="s">
        <v>35</v>
      </c>
      <c r="B39" s="20" t="n">
        <v>0</v>
      </c>
      <c r="C39" s="20" t="n">
        <v>0.0245</v>
      </c>
      <c r="D39" s="20" t="n">
        <v>0.1763</v>
      </c>
      <c r="E39" s="20" t="n">
        <v>0</v>
      </c>
      <c r="F39" s="20" t="n">
        <v>0.0408</v>
      </c>
      <c r="G39" s="20" t="n">
        <v>0.3066</v>
      </c>
      <c r="H39" s="20" t="n">
        <v>0.251</v>
      </c>
      <c r="I39" s="20" t="n">
        <v>2.486</v>
      </c>
      <c r="J39" s="20" t="n">
        <v>4.7277</v>
      </c>
      <c r="K39" s="20" t="n">
        <v>0.02</v>
      </c>
      <c r="L39" s="20" t="n">
        <v>0.37</v>
      </c>
      <c r="M39" s="20" t="n">
        <v>2.612</v>
      </c>
      <c r="N39" s="20" t="n">
        <v>0</v>
      </c>
      <c r="O39" s="20" t="n">
        <v>0.3145</v>
      </c>
      <c r="P39" s="20" t="n">
        <v>1.0995</v>
      </c>
      <c r="Q39" s="20" t="n">
        <v>0</v>
      </c>
      <c r="R39" s="20" t="n">
        <v>0.0506</v>
      </c>
      <c r="S39" s="20" t="n">
        <v>0.0843</v>
      </c>
      <c r="T39" s="20" t="n">
        <v>0</v>
      </c>
      <c r="U39" s="20" t="n">
        <v>0.0122</v>
      </c>
      <c r="V39" s="20" t="n">
        <v>0.0952</v>
      </c>
      <c r="W39" s="20" t="n">
        <v>0</v>
      </c>
      <c r="X39" s="20" t="n">
        <v>0.0244</v>
      </c>
      <c r="Y39" s="20" t="n">
        <v>0.1797</v>
      </c>
      <c r="Z39" s="20" t="n">
        <v>1.73472347597681E-017</v>
      </c>
      <c r="AA39" s="20" t="n">
        <v>0.00789999999999985</v>
      </c>
      <c r="AB39" s="20" t="n">
        <v>0.0530000000000008</v>
      </c>
      <c r="AC39" s="20" t="n">
        <v>0.271</v>
      </c>
      <c r="AD39" s="20" t="n">
        <v>3.3309</v>
      </c>
      <c r="AE39" s="20" t="n">
        <v>9.3343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</row>
    <row r="40" customFormat="false" ht="13.8" hidden="false" customHeight="false" outlineLevel="0" collapsed="false">
      <c r="A40" s="12" t="s">
        <v>36</v>
      </c>
      <c r="B40" s="20" t="n">
        <v>0.0461</v>
      </c>
      <c r="C40" s="20" t="n">
        <v>0.6459</v>
      </c>
      <c r="D40" s="20" t="n">
        <v>1.4655</v>
      </c>
      <c r="E40" s="20" t="n">
        <v>0.0095</v>
      </c>
      <c r="F40" s="20" t="n">
        <v>0.1155</v>
      </c>
      <c r="G40" s="20" t="n">
        <v>0.0002284445332</v>
      </c>
      <c r="H40" s="20" t="n">
        <v>2.4394</v>
      </c>
      <c r="I40" s="20" t="n">
        <v>3.7377</v>
      </c>
      <c r="J40" s="20" t="n">
        <v>3.55479999326</v>
      </c>
      <c r="K40" s="20" t="n">
        <v>3.6435</v>
      </c>
      <c r="L40" s="20" t="n">
        <v>8.391</v>
      </c>
      <c r="M40" s="20" t="n">
        <v>11.9290258299751</v>
      </c>
      <c r="N40" s="20" t="n">
        <v>1.0044</v>
      </c>
      <c r="O40" s="20" t="n">
        <v>1.9972</v>
      </c>
      <c r="P40" s="20" t="n">
        <v>2.8771291496399</v>
      </c>
      <c r="Q40" s="20" t="n">
        <v>0.107</v>
      </c>
      <c r="R40" s="20" t="n">
        <v>1.5314</v>
      </c>
      <c r="S40" s="20" t="n">
        <v>5.4856905873866</v>
      </c>
      <c r="T40" s="20" t="n">
        <v>0.3763</v>
      </c>
      <c r="U40" s="20" t="n">
        <v>1.4681</v>
      </c>
      <c r="V40" s="20" t="n">
        <v>3.3547669008707</v>
      </c>
      <c r="W40" s="20" t="n">
        <v>2.7888</v>
      </c>
      <c r="X40" s="20" t="n">
        <v>6.9943</v>
      </c>
      <c r="Y40" s="20" t="n">
        <v>11.0271</v>
      </c>
      <c r="Z40" s="20" t="n">
        <v>0.259100000000002</v>
      </c>
      <c r="AA40" s="20" t="n">
        <v>1.229</v>
      </c>
      <c r="AB40" s="20" t="n">
        <v>2.79696944833089</v>
      </c>
      <c r="AC40" s="20" t="n">
        <v>10.6741</v>
      </c>
      <c r="AD40" s="20" t="n">
        <v>26.1101</v>
      </c>
      <c r="AE40" s="20" t="n">
        <v>42.4912103539964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</row>
    <row r="41" customFormat="false" ht="13.8" hidden="false" customHeight="false" outlineLevel="0" collapsed="false">
      <c r="A41" s="12" t="s">
        <v>37</v>
      </c>
      <c r="B41" s="20" t="n">
        <v>0.1</v>
      </c>
      <c r="C41" s="20" t="n">
        <v>23.025</v>
      </c>
      <c r="D41" s="20" t="n">
        <v>62.0001</v>
      </c>
      <c r="E41" s="20" t="n">
        <v>0.051</v>
      </c>
      <c r="F41" s="20" t="n">
        <v>6.0769</v>
      </c>
      <c r="G41" s="20" t="n">
        <v>12.8001</v>
      </c>
      <c r="H41" s="20" t="n">
        <v>4.9602</v>
      </c>
      <c r="I41" s="20" t="n">
        <v>65.0098</v>
      </c>
      <c r="J41" s="20" t="n">
        <v>93.3</v>
      </c>
      <c r="K41" s="20" t="n">
        <v>0.877</v>
      </c>
      <c r="L41" s="20" t="n">
        <v>41.5017</v>
      </c>
      <c r="M41" s="20" t="n">
        <v>83.6</v>
      </c>
      <c r="N41" s="20" t="n">
        <v>2.079</v>
      </c>
      <c r="O41" s="20" t="n">
        <v>23.5515</v>
      </c>
      <c r="P41" s="20" t="n">
        <v>40.3958</v>
      </c>
      <c r="Q41" s="20" t="n">
        <v>0</v>
      </c>
      <c r="R41" s="20" t="n">
        <v>3.5235</v>
      </c>
      <c r="S41" s="20" t="n">
        <v>7.2002</v>
      </c>
      <c r="T41" s="20" t="n">
        <v>0</v>
      </c>
      <c r="U41" s="20" t="n">
        <v>8.1607</v>
      </c>
      <c r="V41" s="20" t="n">
        <v>16.2999</v>
      </c>
      <c r="W41" s="20" t="n">
        <v>0.01</v>
      </c>
      <c r="X41" s="20" t="n">
        <v>12.0729</v>
      </c>
      <c r="Y41" s="20" t="n">
        <v>25.2</v>
      </c>
      <c r="Z41" s="20" t="n">
        <v>0.0134000000000001</v>
      </c>
      <c r="AA41" s="20" t="n">
        <v>17.6602</v>
      </c>
      <c r="AB41" s="20" t="n">
        <v>37.2001999999999</v>
      </c>
      <c r="AC41" s="20" t="n">
        <v>8.0906</v>
      </c>
      <c r="AD41" s="20" t="n">
        <v>200.5822</v>
      </c>
      <c r="AE41" s="20" t="n">
        <v>377.9963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</row>
    <row r="42" customFormat="false" ht="13.8" hidden="false" customHeight="false" outlineLevel="0" collapsed="false">
      <c r="A42" s="12" t="s">
        <v>38</v>
      </c>
      <c r="B42" s="20" t="n">
        <v>0</v>
      </c>
      <c r="C42" s="20" t="n">
        <v>4.0214</v>
      </c>
      <c r="D42" s="20" t="n">
        <v>9.5025</v>
      </c>
      <c r="E42" s="20" t="n">
        <v>0</v>
      </c>
      <c r="F42" s="20" t="n">
        <v>0.1194</v>
      </c>
      <c r="G42" s="20" t="n">
        <v>0.201</v>
      </c>
      <c r="H42" s="20" t="n">
        <v>0.011</v>
      </c>
      <c r="I42" s="20" t="n">
        <v>16.2003</v>
      </c>
      <c r="J42" s="20" t="n">
        <v>20.0016</v>
      </c>
      <c r="K42" s="20" t="n">
        <v>0.465</v>
      </c>
      <c r="L42" s="20" t="n">
        <v>7.1039</v>
      </c>
      <c r="M42" s="20" t="n">
        <v>15.9195</v>
      </c>
      <c r="N42" s="20" t="n">
        <v>0.0664</v>
      </c>
      <c r="O42" s="20" t="n">
        <v>1.4607</v>
      </c>
      <c r="P42" s="20" t="n">
        <v>2.2677</v>
      </c>
      <c r="Q42" s="20" t="n">
        <v>0</v>
      </c>
      <c r="R42" s="20" t="n">
        <v>0.0629</v>
      </c>
      <c r="S42" s="20" t="n">
        <v>0.2016</v>
      </c>
      <c r="T42" s="20" t="n">
        <v>0</v>
      </c>
      <c r="U42" s="20" t="n">
        <v>1.6285</v>
      </c>
      <c r="V42" s="20" t="n">
        <v>4.000695555446</v>
      </c>
      <c r="W42" s="20" t="n">
        <v>0</v>
      </c>
      <c r="X42" s="20" t="n">
        <v>2.4129</v>
      </c>
      <c r="Y42" s="20" t="n">
        <v>3.001305192409</v>
      </c>
      <c r="Z42" s="20" t="n">
        <v>0.6611</v>
      </c>
      <c r="AA42" s="20" t="n">
        <v>10.7488</v>
      </c>
      <c r="AB42" s="20" t="n">
        <v>16.6011</v>
      </c>
      <c r="AC42" s="20" t="n">
        <v>1.2035</v>
      </c>
      <c r="AD42" s="20" t="n">
        <v>43.7588</v>
      </c>
      <c r="AE42" s="20" t="n">
        <v>71.697000747855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</row>
    <row r="43" customFormat="false" ht="13.8" hidden="false" customHeight="false" outlineLevel="0" collapsed="false">
      <c r="A43" s="12" t="s">
        <v>39</v>
      </c>
      <c r="B43" s="20" t="n">
        <v>5.8716</v>
      </c>
      <c r="C43" s="20" t="n">
        <v>89.9797</v>
      </c>
      <c r="D43" s="20" t="n">
        <v>150.0609</v>
      </c>
      <c r="E43" s="20" t="n">
        <v>7.8298</v>
      </c>
      <c r="F43" s="20" t="n">
        <v>27.4876</v>
      </c>
      <c r="G43" s="20" t="n">
        <v>30.7599</v>
      </c>
      <c r="H43" s="20" t="n">
        <v>56.0758</v>
      </c>
      <c r="I43" s="20" t="n">
        <v>214.6473</v>
      </c>
      <c r="J43" s="20" t="n">
        <v>235.7857</v>
      </c>
      <c r="K43" s="20" t="n">
        <v>18.785</v>
      </c>
      <c r="L43" s="20" t="n">
        <v>123.6547</v>
      </c>
      <c r="M43" s="20" t="n">
        <v>127.0456</v>
      </c>
      <c r="N43" s="20" t="n">
        <v>4.809</v>
      </c>
      <c r="O43" s="20" t="n">
        <v>15.6628</v>
      </c>
      <c r="P43" s="20" t="n">
        <v>18.7652</v>
      </c>
      <c r="Q43" s="20" t="n">
        <v>0.3137</v>
      </c>
      <c r="R43" s="20" t="n">
        <v>10.5429</v>
      </c>
      <c r="S43" s="20" t="n">
        <v>22.9525</v>
      </c>
      <c r="T43" s="20" t="n">
        <v>0.4048</v>
      </c>
      <c r="U43" s="20" t="n">
        <v>7.7271</v>
      </c>
      <c r="V43" s="20" t="n">
        <v>11.7517</v>
      </c>
      <c r="W43" s="20" t="n">
        <v>0.1182</v>
      </c>
      <c r="X43" s="20" t="n">
        <v>15.1171</v>
      </c>
      <c r="Y43" s="20" t="n">
        <v>24.9432</v>
      </c>
      <c r="Z43" s="20" t="n">
        <v>0.472999999999986</v>
      </c>
      <c r="AA43" s="20" t="n">
        <v>17.1259000000001</v>
      </c>
      <c r="AB43" s="20" t="n">
        <v>35.7024999999999</v>
      </c>
      <c r="AC43" s="20" t="n">
        <v>94.6809</v>
      </c>
      <c r="AD43" s="20" t="n">
        <v>521.9451</v>
      </c>
      <c r="AE43" s="20" t="n">
        <v>657.7672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</row>
    <row r="44" customFormat="false" ht="13.8" hidden="false" customHeight="false" outlineLevel="0" collapsed="false">
      <c r="A44" s="12" t="s">
        <v>40</v>
      </c>
      <c r="B44" s="20" t="n">
        <v>0.0527</v>
      </c>
      <c r="C44" s="20" t="n">
        <v>5.3002</v>
      </c>
      <c r="D44" s="20" t="n">
        <v>10.9</v>
      </c>
      <c r="E44" s="20" t="n">
        <v>0.0263</v>
      </c>
      <c r="F44" s="20" t="n">
        <v>0.916</v>
      </c>
      <c r="G44" s="20" t="n">
        <v>1.6</v>
      </c>
      <c r="H44" s="20" t="n">
        <v>1.0991</v>
      </c>
      <c r="I44" s="20" t="n">
        <v>37.9706</v>
      </c>
      <c r="J44" s="20" t="n">
        <v>55.2008</v>
      </c>
      <c r="K44" s="20" t="n">
        <v>0.242</v>
      </c>
      <c r="L44" s="20" t="n">
        <v>17.6168</v>
      </c>
      <c r="M44" s="20" t="n">
        <v>24.4014</v>
      </c>
      <c r="N44" s="20" t="n">
        <v>0.0777</v>
      </c>
      <c r="O44" s="20" t="n">
        <v>7.1134</v>
      </c>
      <c r="P44" s="20" t="n">
        <v>10.4011</v>
      </c>
      <c r="Q44" s="20" t="n">
        <v>0.0591</v>
      </c>
      <c r="R44" s="20" t="n">
        <v>4.0419</v>
      </c>
      <c r="S44" s="20" t="n">
        <v>5.600167671098</v>
      </c>
      <c r="T44" s="20" t="n">
        <v>0.0404</v>
      </c>
      <c r="U44" s="20" t="n">
        <v>3.0182</v>
      </c>
      <c r="V44" s="20" t="n">
        <v>4.4005</v>
      </c>
      <c r="W44" s="20" t="n">
        <v>0.0046</v>
      </c>
      <c r="X44" s="20" t="n">
        <v>2.4351</v>
      </c>
      <c r="Y44" s="20" t="n">
        <v>3.5</v>
      </c>
      <c r="Z44" s="20" t="n">
        <v>0.0281</v>
      </c>
      <c r="AA44" s="20" t="n">
        <v>2.1961</v>
      </c>
      <c r="AB44" s="20" t="n">
        <v>3.40020000000001</v>
      </c>
      <c r="AC44" s="20" t="n">
        <v>1.63</v>
      </c>
      <c r="AD44" s="20" t="n">
        <v>80.6083</v>
      </c>
      <c r="AE44" s="20" t="n">
        <v>119.404167671098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</row>
    <row r="45" customFormat="false" ht="13.8" hidden="false" customHeight="false" outlineLevel="0" collapsed="false">
      <c r="A45" s="17" t="s">
        <v>41</v>
      </c>
      <c r="B45" s="18" t="n">
        <f aca="false">SUM(B30:B44)</f>
        <v>706.1625</v>
      </c>
      <c r="C45" s="18" t="n">
        <f aca="false">SUM(C30:C44)</f>
        <v>1935.586</v>
      </c>
      <c r="D45" s="18" t="n">
        <f aca="false">SUM(D30:D44)</f>
        <v>2084.39149454157</v>
      </c>
      <c r="E45" s="18" t="n">
        <f aca="false">SUM(E30:E44)</f>
        <v>149.7698</v>
      </c>
      <c r="F45" s="18" t="n">
        <f aca="false">SUM(F30:F44)</f>
        <v>449.3288</v>
      </c>
      <c r="G45" s="18" t="n">
        <f aca="false">SUM(G30:G44)</f>
        <v>647.525770334772</v>
      </c>
      <c r="H45" s="18" t="n">
        <f aca="false">SUM(H30:H44)</f>
        <v>847.2317</v>
      </c>
      <c r="I45" s="18" t="n">
        <f aca="false">SUM(I30:I44)</f>
        <v>1161.5516</v>
      </c>
      <c r="J45" s="18" t="n">
        <f aca="false">SUM(J30:J44)</f>
        <v>1494.78286812927</v>
      </c>
      <c r="K45" s="18" t="n">
        <f aca="false">SUM(K30:K44)</f>
        <v>1222.5254</v>
      </c>
      <c r="L45" s="18" t="n">
        <f aca="false">SUM(L30:L44)</f>
        <v>1562.1614</v>
      </c>
      <c r="M45" s="18" t="n">
        <f aca="false">SUM(M30:M44)</f>
        <v>2094.41285920783</v>
      </c>
      <c r="N45" s="18" t="n">
        <f aca="false">SUM(N30:N44)</f>
        <v>402.4069</v>
      </c>
      <c r="O45" s="18" t="n">
        <f aca="false">SUM(O30:O44)</f>
        <v>510.6858</v>
      </c>
      <c r="P45" s="18" t="n">
        <f aca="false">SUM(P30:P44)</f>
        <v>611.182654872695</v>
      </c>
      <c r="Q45" s="18" t="n">
        <f aca="false">SUM(Q30:Q44)</f>
        <v>412.9378</v>
      </c>
      <c r="R45" s="18" t="n">
        <f aca="false">SUM(R30:R44)</f>
        <v>522.7957</v>
      </c>
      <c r="S45" s="18" t="n">
        <f aca="false">SUM(S30:S44)</f>
        <v>691.858742818296</v>
      </c>
      <c r="T45" s="18" t="n">
        <f aca="false">SUM(T30:T44)</f>
        <v>222.6531</v>
      </c>
      <c r="U45" s="18" t="n">
        <f aca="false">SUM(U30:U44)</f>
        <v>391.0981</v>
      </c>
      <c r="V45" s="18" t="n">
        <f aca="false">SUM(V30:V44)</f>
        <v>487.683186282304</v>
      </c>
      <c r="W45" s="18" t="n">
        <f aca="false">SUM(W30:W44)</f>
        <v>230.3119</v>
      </c>
      <c r="X45" s="18" t="n">
        <f aca="false">SUM(X30:X44)</f>
        <v>563.8552</v>
      </c>
      <c r="Y45" s="18" t="n">
        <f aca="false">SUM(Y30:Y44)</f>
        <v>731.516988615082</v>
      </c>
      <c r="Z45" s="18" t="n">
        <f aca="false">SUM(Z30:Z44)</f>
        <v>315.1547</v>
      </c>
      <c r="AA45" s="18" t="n">
        <f aca="false">SUM(AA30:AA44)</f>
        <v>668.0149</v>
      </c>
      <c r="AB45" s="18" t="n">
        <f aca="false">SUM(AB30:AB44)</f>
        <v>1083.6271877609</v>
      </c>
      <c r="AC45" s="18" t="n">
        <f aca="false">SUM(AC30:AC44)</f>
        <v>4509.1538</v>
      </c>
      <c r="AD45" s="18" t="n">
        <f aca="false">SUM(AD30:AD44)</f>
        <v>7765.0775</v>
      </c>
      <c r="AE45" s="18" t="n">
        <f aca="false">SUM(AE30:AE44)</f>
        <v>9926.98175256272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</row>
    <row r="49" s="9" customFormat="true" ht="13.8" hidden="false" customHeight="false" outlineLevel="0" collapsed="false">
      <c r="A49" s="8" t="s">
        <v>44</v>
      </c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</row>
    <row r="51" customFormat="false" ht="13.8" hidden="false" customHeight="false" outlineLevel="0" collapsed="false">
      <c r="A51" s="8" t="s">
        <v>14</v>
      </c>
      <c r="B51" s="9"/>
      <c r="C51" s="8" t="s">
        <v>44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</row>
    <row r="52" customFormat="false" ht="13.8" hidden="false" customHeight="false" outlineLevel="0" collapsed="false">
      <c r="A52" s="9" t="s">
        <v>15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</row>
    <row r="53" s="12" customFormat="true" ht="13.8" hidden="false" customHeight="false" outlineLevel="0" collapsed="false">
      <c r="A53" s="10"/>
      <c r="B53" s="11" t="s">
        <v>16</v>
      </c>
      <c r="C53" s="11" t="s">
        <v>16</v>
      </c>
      <c r="D53" s="11" t="s">
        <v>16</v>
      </c>
      <c r="E53" s="11" t="s">
        <v>17</v>
      </c>
      <c r="F53" s="11" t="s">
        <v>17</v>
      </c>
      <c r="G53" s="11" t="s">
        <v>17</v>
      </c>
      <c r="H53" s="11" t="s">
        <v>18</v>
      </c>
      <c r="I53" s="11" t="s">
        <v>18</v>
      </c>
      <c r="J53" s="11" t="s">
        <v>18</v>
      </c>
      <c r="K53" s="11" t="s">
        <v>19</v>
      </c>
      <c r="L53" s="11" t="s">
        <v>19</v>
      </c>
      <c r="M53" s="11" t="s">
        <v>19</v>
      </c>
      <c r="N53" s="11" t="s">
        <v>20</v>
      </c>
      <c r="O53" s="11" t="s">
        <v>20</v>
      </c>
      <c r="P53" s="11" t="s">
        <v>20</v>
      </c>
      <c r="Q53" s="11" t="s">
        <v>21</v>
      </c>
      <c r="R53" s="11" t="s">
        <v>21</v>
      </c>
      <c r="S53" s="11" t="s">
        <v>21</v>
      </c>
      <c r="T53" s="11" t="s">
        <v>22</v>
      </c>
      <c r="U53" s="11" t="s">
        <v>22</v>
      </c>
      <c r="V53" s="11" t="s">
        <v>22</v>
      </c>
      <c r="W53" s="11" t="s">
        <v>806</v>
      </c>
      <c r="X53" s="11" t="s">
        <v>806</v>
      </c>
      <c r="Y53" s="11" t="s">
        <v>806</v>
      </c>
      <c r="Z53" s="11" t="s">
        <v>24</v>
      </c>
      <c r="AA53" s="11" t="s">
        <v>24</v>
      </c>
      <c r="AB53" s="11" t="s">
        <v>24</v>
      </c>
      <c r="AC53" s="11" t="s">
        <v>25</v>
      </c>
      <c r="AD53" s="11" t="s">
        <v>25</v>
      </c>
      <c r="AE53" s="11" t="s">
        <v>25</v>
      </c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3"/>
      <c r="B54" s="14" t="n">
        <v>2010</v>
      </c>
      <c r="C54" s="14" t="n">
        <v>2030</v>
      </c>
      <c r="D54" s="14" t="n">
        <v>2050</v>
      </c>
      <c r="E54" s="14" t="n">
        <v>2010</v>
      </c>
      <c r="F54" s="14" t="n">
        <v>2030</v>
      </c>
      <c r="G54" s="14" t="n">
        <v>2050</v>
      </c>
      <c r="H54" s="14" t="n">
        <v>2010</v>
      </c>
      <c r="I54" s="14" t="n">
        <v>2030</v>
      </c>
      <c r="J54" s="14" t="n">
        <v>2050</v>
      </c>
      <c r="K54" s="14" t="n">
        <v>2010</v>
      </c>
      <c r="L54" s="14" t="n">
        <v>2030</v>
      </c>
      <c r="M54" s="14" t="n">
        <v>2050</v>
      </c>
      <c r="N54" s="14" t="n">
        <v>2010</v>
      </c>
      <c r="O54" s="14" t="n">
        <v>2030</v>
      </c>
      <c r="P54" s="14" t="n">
        <v>2050</v>
      </c>
      <c r="Q54" s="14" t="n">
        <v>2010</v>
      </c>
      <c r="R54" s="14" t="n">
        <v>2030</v>
      </c>
      <c r="S54" s="14" t="n">
        <v>2050</v>
      </c>
      <c r="T54" s="14" t="n">
        <v>2010</v>
      </c>
      <c r="U54" s="14" t="n">
        <v>2030</v>
      </c>
      <c r="V54" s="14" t="n">
        <v>2050</v>
      </c>
      <c r="W54" s="14" t="n">
        <v>2010</v>
      </c>
      <c r="X54" s="14" t="n">
        <v>2030</v>
      </c>
      <c r="Y54" s="14" t="n">
        <v>2050</v>
      </c>
      <c r="Z54" s="14" t="n">
        <v>2010</v>
      </c>
      <c r="AA54" s="14" t="n">
        <v>2030</v>
      </c>
      <c r="AB54" s="14" t="n">
        <v>2050</v>
      </c>
      <c r="AC54" s="14" t="n">
        <v>2010</v>
      </c>
      <c r="AD54" s="14" t="n">
        <v>2030</v>
      </c>
      <c r="AE54" s="14" t="n">
        <v>2050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</row>
    <row r="55" customFormat="false" ht="13.8" hidden="false" customHeight="false" outlineLevel="0" collapsed="false">
      <c r="A55" s="12" t="s">
        <v>26</v>
      </c>
      <c r="B55" s="20" t="n">
        <v>2684.97</v>
      </c>
      <c r="C55" s="20" t="n">
        <v>3169.8043099217</v>
      </c>
      <c r="D55" s="20" t="n">
        <v>201.795493114598</v>
      </c>
      <c r="E55" s="20" t="n">
        <v>536.915</v>
      </c>
      <c r="F55" s="20" t="n">
        <v>583.714234852336</v>
      </c>
      <c r="G55" s="20" t="n">
        <v>44.300843720211</v>
      </c>
      <c r="H55" s="20" t="n">
        <v>1012.693</v>
      </c>
      <c r="I55" s="20" t="n">
        <v>111.642849651363</v>
      </c>
      <c r="J55" s="20" t="n">
        <v>0.000254328567932326</v>
      </c>
      <c r="K55" s="20" t="n">
        <v>2265.758</v>
      </c>
      <c r="L55" s="20" t="n">
        <v>249.484930936733</v>
      </c>
      <c r="M55" s="20" t="n">
        <v>7.64599332015849</v>
      </c>
      <c r="N55" s="20" t="n">
        <v>678.869</v>
      </c>
      <c r="O55" s="20" t="n">
        <v>85.5283551972935</v>
      </c>
      <c r="P55" s="20" t="n">
        <v>17.5377565947283</v>
      </c>
      <c r="Q55" s="20" t="n">
        <v>399.5</v>
      </c>
      <c r="R55" s="20" t="n">
        <v>228.038926443019</v>
      </c>
      <c r="S55" s="20" t="n">
        <v>4.5233507741598</v>
      </c>
      <c r="T55" s="20" t="n">
        <v>33.291</v>
      </c>
      <c r="U55" s="20" t="n">
        <v>41.0953660955917</v>
      </c>
      <c r="V55" s="20" t="n">
        <v>0.00238005632532194</v>
      </c>
      <c r="W55" s="20" t="n">
        <v>299.279</v>
      </c>
      <c r="X55" s="20" t="n">
        <v>510.609741970876</v>
      </c>
      <c r="Y55" s="20" t="n">
        <v>51.1401394262069</v>
      </c>
      <c r="Z55" s="20" t="n">
        <v>304.439</v>
      </c>
      <c r="AA55" s="20" t="n">
        <v>127.02067247376</v>
      </c>
      <c r="AB55" s="20" t="n">
        <v>0.12981468916378</v>
      </c>
      <c r="AC55" s="20" t="n">
        <v>8215.714</v>
      </c>
      <c r="AD55" s="20" t="n">
        <v>5106.93938754267</v>
      </c>
      <c r="AE55" s="20" t="n">
        <v>238.076026024119</v>
      </c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</row>
    <row r="56" customFormat="false" ht="13.8" hidden="false" customHeight="false" outlineLevel="0" collapsed="false">
      <c r="A56" s="12" t="s">
        <v>27</v>
      </c>
      <c r="B56" s="20" t="n">
        <v>0</v>
      </c>
      <c r="C56" s="20" t="n">
        <v>158.781918221226</v>
      </c>
      <c r="D56" s="20" t="n">
        <v>1511.83244876235</v>
      </c>
      <c r="E56" s="20" t="n">
        <v>0</v>
      </c>
      <c r="F56" s="20" t="n">
        <v>59.4141960214793</v>
      </c>
      <c r="G56" s="20" t="n">
        <v>611.864084796429</v>
      </c>
      <c r="H56" s="20" t="n">
        <v>0</v>
      </c>
      <c r="I56" s="20" t="n">
        <v>275.764664321239</v>
      </c>
      <c r="J56" s="20" t="n">
        <v>477.946141413693</v>
      </c>
      <c r="K56" s="20" t="n">
        <v>0</v>
      </c>
      <c r="L56" s="20" t="n">
        <v>423.32454645036</v>
      </c>
      <c r="M56" s="20" t="n">
        <v>706.378101152331</v>
      </c>
      <c r="N56" s="20" t="n">
        <v>0</v>
      </c>
      <c r="O56" s="20" t="n">
        <v>221.835247080155</v>
      </c>
      <c r="P56" s="20" t="n">
        <v>183.015974288331</v>
      </c>
      <c r="Q56" s="20" t="n">
        <v>0</v>
      </c>
      <c r="R56" s="20" t="n">
        <v>74.4369632706877</v>
      </c>
      <c r="S56" s="20" t="n">
        <v>160.710550036833</v>
      </c>
      <c r="T56" s="20" t="n">
        <v>0</v>
      </c>
      <c r="U56" s="20" t="n">
        <v>0.000227352308975495</v>
      </c>
      <c r="V56" s="20" t="n">
        <v>0.00212154504493278</v>
      </c>
      <c r="W56" s="20" t="n">
        <v>0</v>
      </c>
      <c r="X56" s="20" t="n">
        <v>98.2679335754296</v>
      </c>
      <c r="Y56" s="20" t="n">
        <v>812.144257365277</v>
      </c>
      <c r="Z56" s="20" t="n">
        <v>0</v>
      </c>
      <c r="AA56" s="20" t="n">
        <v>135.213107951109</v>
      </c>
      <c r="AB56" s="20" t="n">
        <v>282.228806366644</v>
      </c>
      <c r="AC56" s="20" t="n">
        <v>0</v>
      </c>
      <c r="AD56" s="20" t="n">
        <v>1447.038804244</v>
      </c>
      <c r="AE56" s="20" t="n">
        <v>4746.12248572694</v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</row>
    <row r="57" customFormat="false" ht="13.8" hidden="false" customHeight="false" outlineLevel="0" collapsed="false">
      <c r="A57" s="12" t="s">
        <v>28</v>
      </c>
      <c r="B57" s="20" t="n">
        <v>40.855</v>
      </c>
      <c r="C57" s="20" t="n">
        <v>621.269361119749</v>
      </c>
      <c r="D57" s="20" t="n">
        <v>1957.74858693407</v>
      </c>
      <c r="E57" s="20" t="n">
        <v>65.759</v>
      </c>
      <c r="F57" s="20" t="n">
        <v>272.198521941669</v>
      </c>
      <c r="G57" s="20" t="n">
        <v>466.744011879459</v>
      </c>
      <c r="H57" s="20" t="n">
        <v>801.954</v>
      </c>
      <c r="I57" s="20" t="n">
        <v>401.719387826984</v>
      </c>
      <c r="J57" s="20" t="n">
        <v>65.5268250732684</v>
      </c>
      <c r="K57" s="20" t="n">
        <v>1081.507</v>
      </c>
      <c r="L57" s="20" t="n">
        <v>777.179199724373</v>
      </c>
      <c r="M57" s="20" t="n">
        <v>193.513380274716</v>
      </c>
      <c r="N57" s="20" t="n">
        <v>423.389</v>
      </c>
      <c r="O57" s="20" t="n">
        <v>187.340717502908</v>
      </c>
      <c r="P57" s="20" t="n">
        <v>34.6003458358129</v>
      </c>
      <c r="Q57" s="20" t="n">
        <v>651.065</v>
      </c>
      <c r="R57" s="20" t="n">
        <v>554.41795761468</v>
      </c>
      <c r="S57" s="20" t="n">
        <v>469.732716852628</v>
      </c>
      <c r="T57" s="20" t="n">
        <v>128.404</v>
      </c>
      <c r="U57" s="20" t="n">
        <v>58.0618158942875</v>
      </c>
      <c r="V57" s="20" t="n">
        <v>5.83655818930676</v>
      </c>
      <c r="W57" s="20" t="n">
        <v>358.877</v>
      </c>
      <c r="X57" s="20" t="n">
        <v>375.134118489795</v>
      </c>
      <c r="Y57" s="20" t="n">
        <v>369.920183580031</v>
      </c>
      <c r="Z57" s="20" t="n">
        <v>574.346</v>
      </c>
      <c r="AA57" s="20" t="n">
        <v>586.386036886941</v>
      </c>
      <c r="AB57" s="20" t="n">
        <v>717.226809326364</v>
      </c>
      <c r="AC57" s="20" t="n">
        <v>4126.156</v>
      </c>
      <c r="AD57" s="20" t="n">
        <v>3833.70711700138</v>
      </c>
      <c r="AE57" s="20" t="n">
        <v>4280.84941794566</v>
      </c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</row>
    <row r="58" customFormat="false" ht="13.8" hidden="false" customHeight="false" outlineLevel="0" collapsed="false">
      <c r="A58" s="12" t="s">
        <v>29</v>
      </c>
      <c r="B58" s="20" t="n">
        <v>0</v>
      </c>
      <c r="C58" s="20" t="n">
        <v>31.6297878894229</v>
      </c>
      <c r="D58" s="20" t="n">
        <v>377.398928042079</v>
      </c>
      <c r="E58" s="20" t="n">
        <v>0</v>
      </c>
      <c r="F58" s="20" t="n">
        <v>20.1254979632709</v>
      </c>
      <c r="G58" s="20" t="n">
        <v>152.535715133506</v>
      </c>
      <c r="H58" s="20" t="n">
        <v>0</v>
      </c>
      <c r="I58" s="20" t="n">
        <v>14.7167742715134</v>
      </c>
      <c r="J58" s="20" t="n">
        <v>131.593590285257</v>
      </c>
      <c r="K58" s="20" t="n">
        <v>0</v>
      </c>
      <c r="L58" s="20" t="n">
        <v>33.5492407009655</v>
      </c>
      <c r="M58" s="20" t="n">
        <v>368.109864031433</v>
      </c>
      <c r="N58" s="20" t="n">
        <v>0</v>
      </c>
      <c r="O58" s="20" t="n">
        <v>16.8836214719608</v>
      </c>
      <c r="P58" s="20" t="n">
        <v>65.1466248664626</v>
      </c>
      <c r="Q58" s="20" t="n">
        <v>0</v>
      </c>
      <c r="R58" s="20" t="n">
        <v>27.381042345832</v>
      </c>
      <c r="S58" s="20" t="n">
        <v>249.515597001847</v>
      </c>
      <c r="T58" s="20" t="n">
        <v>0</v>
      </c>
      <c r="U58" s="20" t="n">
        <v>0.000162214897522612</v>
      </c>
      <c r="V58" s="20" t="n">
        <v>27.4884162937663</v>
      </c>
      <c r="W58" s="20" t="n">
        <v>0</v>
      </c>
      <c r="X58" s="20" t="n">
        <v>28.7176339405175</v>
      </c>
      <c r="Y58" s="20" t="n">
        <v>120.337376985621</v>
      </c>
      <c r="Z58" s="20" t="n">
        <v>0</v>
      </c>
      <c r="AA58" s="20" t="n">
        <v>52.4119805707476</v>
      </c>
      <c r="AB58" s="20" t="n">
        <v>322.764888693293</v>
      </c>
      <c r="AC58" s="20" t="n">
        <v>0</v>
      </c>
      <c r="AD58" s="20" t="n">
        <v>225.415741369128</v>
      </c>
      <c r="AE58" s="20" t="n">
        <v>1814.89100133326</v>
      </c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</row>
    <row r="59" customFormat="false" ht="13.8" hidden="false" customHeight="false" outlineLevel="0" collapsed="false">
      <c r="A59" s="12" t="s">
        <v>30</v>
      </c>
      <c r="B59" s="20" t="n">
        <v>2.31</v>
      </c>
      <c r="C59" s="20" t="n">
        <v>179.946806336785</v>
      </c>
      <c r="D59" s="20" t="n">
        <v>345.609530823839</v>
      </c>
      <c r="E59" s="20" t="n">
        <v>1.951</v>
      </c>
      <c r="F59" s="20" t="n">
        <v>75.8406508680458</v>
      </c>
      <c r="G59" s="20" t="n">
        <v>139.752532556197</v>
      </c>
      <c r="H59" s="20" t="n">
        <v>108.094</v>
      </c>
      <c r="I59" s="20" t="n">
        <v>235.654345893021</v>
      </c>
      <c r="J59" s="20" t="n">
        <v>307.867371401226</v>
      </c>
      <c r="K59" s="20" t="n">
        <v>82.764</v>
      </c>
      <c r="L59" s="20" t="n">
        <v>748.107572023877</v>
      </c>
      <c r="M59" s="20" t="n">
        <v>621.032369179507</v>
      </c>
      <c r="N59" s="20" t="n">
        <v>26.4</v>
      </c>
      <c r="O59" s="20" t="n">
        <v>81.3519234856563</v>
      </c>
      <c r="P59" s="20" t="n">
        <v>93.8797019280144</v>
      </c>
      <c r="Q59" s="20" t="n">
        <v>2.379</v>
      </c>
      <c r="R59" s="20" t="n">
        <v>84.1217963067454</v>
      </c>
      <c r="S59" s="20" t="n">
        <v>155.938104429149</v>
      </c>
      <c r="T59" s="20" t="n">
        <v>26.155</v>
      </c>
      <c r="U59" s="20" t="n">
        <v>63.6750169545228</v>
      </c>
      <c r="V59" s="20" t="n">
        <v>59.1966785311279</v>
      </c>
      <c r="W59" s="20" t="n">
        <v>7.885</v>
      </c>
      <c r="X59" s="20" t="n">
        <v>143.424491947819</v>
      </c>
      <c r="Y59" s="20" t="n">
        <v>194.793317991642</v>
      </c>
      <c r="Z59" s="20" t="n">
        <v>0.77300000000003</v>
      </c>
      <c r="AA59" s="20" t="n">
        <v>185.957310176101</v>
      </c>
      <c r="AB59" s="20" t="n">
        <v>230.506559838216</v>
      </c>
      <c r="AC59" s="20" t="n">
        <v>258.711</v>
      </c>
      <c r="AD59" s="20" t="n">
        <v>1798.07991399257</v>
      </c>
      <c r="AE59" s="20" t="n">
        <v>2148.57616667892</v>
      </c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</row>
    <row r="60" customFormat="false" ht="13.8" hidden="false" customHeight="false" outlineLevel="0" collapsed="false">
      <c r="A60" s="12" t="s">
        <v>31</v>
      </c>
      <c r="B60" s="20" t="n">
        <v>0</v>
      </c>
      <c r="C60" s="20" t="n">
        <v>2.17955304601397</v>
      </c>
      <c r="D60" s="20" t="n">
        <v>55.4098375171916</v>
      </c>
      <c r="E60" s="20" t="n">
        <v>0</v>
      </c>
      <c r="F60" s="20" t="n">
        <v>0.998520512367108</v>
      </c>
      <c r="G60" s="20" t="n">
        <v>19.10787514475</v>
      </c>
      <c r="H60" s="20" t="n">
        <v>0</v>
      </c>
      <c r="I60" s="20" t="n">
        <v>3.17944490456192</v>
      </c>
      <c r="J60" s="20" t="n">
        <v>19.4942014036257</v>
      </c>
      <c r="K60" s="20" t="n">
        <v>0</v>
      </c>
      <c r="L60" s="20" t="n">
        <v>34.0916729689664</v>
      </c>
      <c r="M60" s="20" t="n">
        <v>67.6619831294729</v>
      </c>
      <c r="N60" s="20" t="n">
        <v>0</v>
      </c>
      <c r="O60" s="20" t="n">
        <v>13.2548721070497</v>
      </c>
      <c r="P60" s="20" t="n">
        <v>29.5865963630073</v>
      </c>
      <c r="Q60" s="20" t="n">
        <v>0</v>
      </c>
      <c r="R60" s="20" t="n">
        <v>7.26750210741615</v>
      </c>
      <c r="S60" s="20" t="n">
        <v>22.7994709235552</v>
      </c>
      <c r="T60" s="20" t="n">
        <v>0</v>
      </c>
      <c r="U60" s="20" t="n">
        <v>3.84233741628054</v>
      </c>
      <c r="V60" s="20" t="n">
        <v>11.102933325068</v>
      </c>
      <c r="W60" s="20" t="n">
        <v>0</v>
      </c>
      <c r="X60" s="20" t="n">
        <v>7.43871845562964</v>
      </c>
      <c r="Y60" s="20" t="n">
        <v>33.8034516510666</v>
      </c>
      <c r="Z60" s="20" t="n">
        <v>0</v>
      </c>
      <c r="AA60" s="20" t="n">
        <v>12.0389074241295</v>
      </c>
      <c r="AB60" s="20" t="n">
        <v>52.1064270144315</v>
      </c>
      <c r="AC60" s="20" t="n">
        <v>0</v>
      </c>
      <c r="AD60" s="20" t="n">
        <v>84.291528942415</v>
      </c>
      <c r="AE60" s="20" t="n">
        <v>311.072776472169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</row>
    <row r="61" customFormat="false" ht="13.8" hidden="false" customHeight="false" outlineLevel="0" collapsed="false">
      <c r="A61" s="12" t="s">
        <v>32</v>
      </c>
      <c r="B61" s="20" t="n">
        <v>33.745</v>
      </c>
      <c r="C61" s="20" t="n">
        <v>56.7747677082773</v>
      </c>
      <c r="D61" s="20" t="n">
        <v>87.8710359603083</v>
      </c>
      <c r="E61" s="20" t="n">
        <v>35.522</v>
      </c>
      <c r="F61" s="20" t="n">
        <v>32.940823268487</v>
      </c>
      <c r="G61" s="20" t="n">
        <v>30.3458273847035</v>
      </c>
      <c r="H61" s="20" t="n">
        <v>109.894</v>
      </c>
      <c r="I61" s="20" t="n">
        <v>43.305443708501</v>
      </c>
      <c r="J61" s="20" t="n">
        <v>0.866564259000139</v>
      </c>
      <c r="K61" s="20" t="n">
        <v>140.24</v>
      </c>
      <c r="L61" s="20" t="n">
        <v>46.8655125541902</v>
      </c>
      <c r="M61" s="20" t="n">
        <v>2.24175851075744</v>
      </c>
      <c r="N61" s="20" t="n">
        <v>183.638</v>
      </c>
      <c r="O61" s="20" t="n">
        <v>75.5868337016721</v>
      </c>
      <c r="P61" s="20" t="n">
        <v>28.2028128991637</v>
      </c>
      <c r="Q61" s="20" t="n">
        <v>46.879</v>
      </c>
      <c r="R61" s="20" t="n">
        <v>21.3391847616617</v>
      </c>
      <c r="S61" s="20" t="n">
        <v>63.8604395254845</v>
      </c>
      <c r="T61" s="20" t="n">
        <v>124.908</v>
      </c>
      <c r="U61" s="20" t="n">
        <v>74.5095927480502</v>
      </c>
      <c r="V61" s="20" t="n">
        <v>0.377676729284</v>
      </c>
      <c r="W61" s="20" t="n">
        <v>124.363</v>
      </c>
      <c r="X61" s="20" t="n">
        <v>68.1592403974392</v>
      </c>
      <c r="Y61" s="20" t="n">
        <v>5.04082436801572</v>
      </c>
      <c r="Z61" s="20" t="n">
        <v>318.049</v>
      </c>
      <c r="AA61" s="20" t="n">
        <v>308.498551194592</v>
      </c>
      <c r="AB61" s="20" t="n">
        <v>7.66504817201072</v>
      </c>
      <c r="AC61" s="20" t="n">
        <v>1117.238</v>
      </c>
      <c r="AD61" s="20" t="n">
        <v>727.979950042871</v>
      </c>
      <c r="AE61" s="20" t="n">
        <v>226.471987808728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</row>
    <row r="62" customFormat="false" ht="13.8" hidden="false" customHeight="false" outlineLevel="0" collapsed="false">
      <c r="A62" s="12" t="s">
        <v>33</v>
      </c>
      <c r="B62" s="20" t="n">
        <v>62.13</v>
      </c>
      <c r="C62" s="20" t="n">
        <v>974.301166666667</v>
      </c>
      <c r="D62" s="20" t="n">
        <v>2621.09188888889</v>
      </c>
      <c r="E62" s="20" t="n">
        <v>16.776</v>
      </c>
      <c r="F62" s="20" t="n">
        <v>259.169888888889</v>
      </c>
      <c r="G62" s="20" t="n">
        <v>1018.13975</v>
      </c>
      <c r="H62" s="20" t="n">
        <v>925.322</v>
      </c>
      <c r="I62" s="20" t="n">
        <v>1029.32272222222</v>
      </c>
      <c r="J62" s="20" t="n">
        <v>1273.34477777778</v>
      </c>
      <c r="K62" s="20" t="n">
        <v>940.547</v>
      </c>
      <c r="L62" s="20" t="n">
        <v>1423.57138888889</v>
      </c>
      <c r="M62" s="20" t="n">
        <v>2126.60802777778</v>
      </c>
      <c r="N62" s="20" t="n">
        <v>406.769</v>
      </c>
      <c r="O62" s="20" t="n">
        <v>902.689944444445</v>
      </c>
      <c r="P62" s="20" t="n">
        <v>1230.0615</v>
      </c>
      <c r="Q62" s="20" t="n">
        <v>293.014</v>
      </c>
      <c r="R62" s="20" t="n">
        <v>455.994</v>
      </c>
      <c r="S62" s="20" t="n">
        <v>672.023166666667</v>
      </c>
      <c r="T62" s="20" t="n">
        <v>19.567</v>
      </c>
      <c r="U62" s="20" t="n">
        <v>87.7751111111111</v>
      </c>
      <c r="V62" s="20" t="n">
        <v>228.635916666667</v>
      </c>
      <c r="W62" s="20" t="n">
        <v>43.616</v>
      </c>
      <c r="X62" s="20" t="n">
        <v>154.263611111111</v>
      </c>
      <c r="Y62" s="20" t="n">
        <v>311.260305555556</v>
      </c>
      <c r="Z62" s="20" t="n">
        <v>11.3169999999999</v>
      </c>
      <c r="AA62" s="20" t="n">
        <v>74.7176666666659</v>
      </c>
      <c r="AB62" s="20" t="n">
        <v>127.247666666667</v>
      </c>
      <c r="AC62" s="20" t="n">
        <v>2719.058</v>
      </c>
      <c r="AD62" s="20" t="n">
        <v>5361.8055</v>
      </c>
      <c r="AE62" s="20" t="n">
        <v>9608.413</v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</row>
    <row r="63" customFormat="false" ht="13.8" hidden="false" customHeight="false" outlineLevel="0" collapsed="false">
      <c r="A63" s="12" t="s">
        <v>34</v>
      </c>
      <c r="B63" s="20" t="n">
        <v>485.264</v>
      </c>
      <c r="C63" s="20" t="n">
        <v>1057.00449756184</v>
      </c>
      <c r="D63" s="20" t="n">
        <v>1280.47200290902</v>
      </c>
      <c r="E63" s="20" t="n">
        <v>123.826</v>
      </c>
      <c r="F63" s="20" t="n">
        <v>262.882722222222</v>
      </c>
      <c r="G63" s="20" t="n">
        <v>368.463638888889</v>
      </c>
      <c r="H63" s="20" t="n">
        <v>497.602</v>
      </c>
      <c r="I63" s="20" t="n">
        <v>672.566025835826</v>
      </c>
      <c r="J63" s="20" t="n">
        <v>741.968042668116</v>
      </c>
      <c r="K63" s="20" t="n">
        <v>645.302</v>
      </c>
      <c r="L63" s="20" t="n">
        <v>809.388091653397</v>
      </c>
      <c r="M63" s="20" t="n">
        <v>824.169087179404</v>
      </c>
      <c r="N63" s="20" t="n">
        <v>115.552</v>
      </c>
      <c r="O63" s="20" t="n">
        <v>136.705478665677</v>
      </c>
      <c r="P63" s="20" t="n">
        <v>147.07115284034</v>
      </c>
      <c r="Q63" s="20" t="n">
        <v>291.28</v>
      </c>
      <c r="R63" s="20" t="n">
        <v>440.599366256077</v>
      </c>
      <c r="S63" s="20" t="n">
        <v>490.806472736297</v>
      </c>
      <c r="T63" s="20" t="n">
        <v>668.938</v>
      </c>
      <c r="U63" s="20" t="n">
        <v>1046.07983409096</v>
      </c>
      <c r="V63" s="20" t="n">
        <v>1284.44727335394</v>
      </c>
      <c r="W63" s="20" t="n">
        <v>132.226</v>
      </c>
      <c r="X63" s="20" t="n">
        <v>186.050166666667</v>
      </c>
      <c r="Y63" s="20" t="n">
        <v>205.716777777778</v>
      </c>
      <c r="Z63" s="20" t="n">
        <v>118.341</v>
      </c>
      <c r="AA63" s="20" t="n">
        <v>325.961948517448</v>
      </c>
      <c r="AB63" s="20" t="n">
        <v>406.079879895844</v>
      </c>
      <c r="AC63" s="20" t="n">
        <v>3078.331</v>
      </c>
      <c r="AD63" s="20" t="n">
        <v>4937.23813147011</v>
      </c>
      <c r="AE63" s="20" t="n">
        <v>5749.19432824963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</row>
    <row r="64" customFormat="false" ht="13.8" hidden="false" customHeight="false" outlineLevel="0" collapsed="false">
      <c r="A64" s="12" t="s">
        <v>35</v>
      </c>
      <c r="B64" s="20" t="n">
        <v>0</v>
      </c>
      <c r="C64" s="20" t="n">
        <v>7.86311111111111</v>
      </c>
      <c r="D64" s="20" t="n">
        <v>28.7261944444444</v>
      </c>
      <c r="E64" s="20" t="n">
        <v>0</v>
      </c>
      <c r="F64" s="20" t="n">
        <v>5.13155555555556</v>
      </c>
      <c r="G64" s="20" t="n">
        <v>21.4785555555556</v>
      </c>
      <c r="H64" s="20" t="n">
        <v>0.519</v>
      </c>
      <c r="I64" s="20" t="n">
        <v>18.9535555555556</v>
      </c>
      <c r="J64" s="20" t="n">
        <v>31.4557777777778</v>
      </c>
      <c r="K64" s="20" t="n">
        <v>0.031</v>
      </c>
      <c r="L64" s="20" t="n">
        <v>4.22777777777778</v>
      </c>
      <c r="M64" s="20" t="n">
        <v>17.3163888888889</v>
      </c>
      <c r="N64" s="20" t="n">
        <v>0</v>
      </c>
      <c r="O64" s="20" t="n">
        <v>4.28277777777778</v>
      </c>
      <c r="P64" s="20" t="n">
        <v>13.8400277777778</v>
      </c>
      <c r="Q64" s="20" t="n">
        <v>0</v>
      </c>
      <c r="R64" s="20" t="n">
        <v>0.0822777777777778</v>
      </c>
      <c r="S64" s="20" t="n">
        <v>0.415777777777778</v>
      </c>
      <c r="T64" s="20" t="n">
        <v>0</v>
      </c>
      <c r="U64" s="20" t="n">
        <v>0.0972222222222222</v>
      </c>
      <c r="V64" s="20" t="n">
        <v>0.416666666666667</v>
      </c>
      <c r="W64" s="20" t="n">
        <v>0</v>
      </c>
      <c r="X64" s="20" t="n">
        <v>0.166666666666667</v>
      </c>
      <c r="Y64" s="20" t="n">
        <v>3.26255555555556</v>
      </c>
      <c r="Z64" s="20" t="n">
        <v>2.77555756156289E-017</v>
      </c>
      <c r="AA64" s="20" t="n">
        <v>3.03272222222222</v>
      </c>
      <c r="AB64" s="20" t="n">
        <v>16.0075277777777</v>
      </c>
      <c r="AC64" s="20" t="n">
        <v>0.55</v>
      </c>
      <c r="AD64" s="20" t="n">
        <v>43.8376666666667</v>
      </c>
      <c r="AE64" s="20" t="n">
        <v>132.919472222222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</row>
    <row r="65" customFormat="false" ht="13.8" hidden="false" customHeight="false" outlineLevel="0" collapsed="false">
      <c r="A65" s="12" t="s">
        <v>36</v>
      </c>
      <c r="B65" s="20" t="n">
        <v>0</v>
      </c>
      <c r="C65" s="20" t="n">
        <v>12.5417862063581</v>
      </c>
      <c r="D65" s="20" t="n">
        <v>56.5188539417936</v>
      </c>
      <c r="E65" s="20" t="n">
        <v>0</v>
      </c>
      <c r="F65" s="20" t="n">
        <v>2.36244444444444</v>
      </c>
      <c r="G65" s="20" t="n">
        <v>11.3125277777778</v>
      </c>
      <c r="H65" s="20" t="n">
        <v>9.508</v>
      </c>
      <c r="I65" s="20" t="n">
        <v>34.018970885717</v>
      </c>
      <c r="J65" s="20" t="n">
        <v>72.4090517835186</v>
      </c>
      <c r="K65" s="20" t="n">
        <v>24.202</v>
      </c>
      <c r="L65" s="20" t="n">
        <v>86.1704535569677</v>
      </c>
      <c r="M65" s="20" t="n">
        <v>239.353265350361</v>
      </c>
      <c r="N65" s="20" t="n">
        <v>6.434</v>
      </c>
      <c r="O65" s="20" t="n">
        <v>20.0374789378302</v>
      </c>
      <c r="P65" s="20" t="n">
        <v>54.9780851754372</v>
      </c>
      <c r="Q65" s="20" t="n">
        <v>0.485</v>
      </c>
      <c r="R65" s="20" t="n">
        <v>28.2444081328141</v>
      </c>
      <c r="S65" s="20" t="n">
        <v>124.039250573076</v>
      </c>
      <c r="T65" s="20" t="n">
        <v>2.864</v>
      </c>
      <c r="U65" s="20" t="n">
        <v>18.2222470970362</v>
      </c>
      <c r="V65" s="20" t="n">
        <v>65.0205838418464</v>
      </c>
      <c r="W65" s="20" t="n">
        <v>17.239</v>
      </c>
      <c r="X65" s="20" t="n">
        <v>94.6976900646209</v>
      </c>
      <c r="Y65" s="20" t="n">
        <v>319.694861111111</v>
      </c>
      <c r="Z65" s="20" t="n">
        <v>1.02</v>
      </c>
      <c r="AA65" s="20" t="n">
        <v>14.4666870305526</v>
      </c>
      <c r="AB65" s="20" t="n">
        <v>61.499111111111</v>
      </c>
      <c r="AC65" s="20" t="n">
        <v>61.752</v>
      </c>
      <c r="AD65" s="20" t="n">
        <v>310.762166356341</v>
      </c>
      <c r="AE65" s="20" t="n">
        <v>1004.82559066603</v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</row>
    <row r="66" customFormat="false" ht="13.8" hidden="false" customHeight="false" outlineLevel="0" collapsed="false">
      <c r="A66" s="12" t="s">
        <v>37</v>
      </c>
      <c r="B66" s="20" t="n">
        <v>0.116</v>
      </c>
      <c r="C66" s="20" t="n">
        <v>91.2223923773257</v>
      </c>
      <c r="D66" s="20" t="n">
        <v>454.307175147961</v>
      </c>
      <c r="E66" s="20" t="n">
        <v>0.019</v>
      </c>
      <c r="F66" s="20" t="n">
        <v>28.2708255878134</v>
      </c>
      <c r="G66" s="20" t="n">
        <v>183.461510286319</v>
      </c>
      <c r="H66" s="20" t="n">
        <v>3.78</v>
      </c>
      <c r="I66" s="20" t="n">
        <v>97.6694354246246</v>
      </c>
      <c r="J66" s="20" t="n">
        <v>167.753562269696</v>
      </c>
      <c r="K66" s="20" t="n">
        <v>0.051</v>
      </c>
      <c r="L66" s="20" t="n">
        <v>147.957410574734</v>
      </c>
      <c r="M66" s="20" t="n">
        <v>285.843094617583</v>
      </c>
      <c r="N66" s="20" t="n">
        <v>0.089</v>
      </c>
      <c r="O66" s="20" t="n">
        <v>51.9952872045613</v>
      </c>
      <c r="P66" s="20" t="n">
        <v>178.66491964483</v>
      </c>
      <c r="Q66" s="20" t="n">
        <v>0</v>
      </c>
      <c r="R66" s="20" t="n">
        <v>12.8964109790928</v>
      </c>
      <c r="S66" s="20" t="n">
        <v>72.9630080228527</v>
      </c>
      <c r="T66" s="20" t="n">
        <v>0</v>
      </c>
      <c r="U66" s="20" t="n">
        <v>42.9005978681847</v>
      </c>
      <c r="V66" s="20" t="n">
        <v>315.028541051413</v>
      </c>
      <c r="W66" s="20" t="n">
        <v>0.02</v>
      </c>
      <c r="X66" s="20" t="n">
        <v>48.6706267660665</v>
      </c>
      <c r="Y66" s="20" t="n">
        <v>230.340294393301</v>
      </c>
      <c r="Z66" s="20" t="n">
        <v>0.0289000000000003</v>
      </c>
      <c r="AA66" s="20" t="n">
        <v>124.257431956528</v>
      </c>
      <c r="AB66" s="20" t="n">
        <v>580.688619081691</v>
      </c>
      <c r="AC66" s="20" t="n">
        <v>4.1039</v>
      </c>
      <c r="AD66" s="20" t="n">
        <v>645.840418738931</v>
      </c>
      <c r="AE66" s="20" t="n">
        <v>2469.05072451565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</row>
    <row r="67" customFormat="false" ht="13.8" hidden="false" customHeight="false" outlineLevel="0" collapsed="false">
      <c r="A67" s="12" t="s">
        <v>38</v>
      </c>
      <c r="B67" s="20" t="n">
        <v>0</v>
      </c>
      <c r="C67" s="20" t="n">
        <v>51.6890750582392</v>
      </c>
      <c r="D67" s="20" t="n">
        <v>241.370024989639</v>
      </c>
      <c r="E67" s="20" t="n">
        <v>0</v>
      </c>
      <c r="F67" s="20" t="n">
        <v>75.6069538927851</v>
      </c>
      <c r="G67" s="20" t="n">
        <v>505.380491388471</v>
      </c>
      <c r="H67" s="20" t="n">
        <v>0.008</v>
      </c>
      <c r="I67" s="20" t="n">
        <v>46.0606143357865</v>
      </c>
      <c r="J67" s="20" t="n">
        <v>93.8813021369989</v>
      </c>
      <c r="K67" s="20" t="n">
        <v>0.673</v>
      </c>
      <c r="L67" s="20" t="n">
        <v>79.2965633429751</v>
      </c>
      <c r="M67" s="20" t="n">
        <v>256.878253048881</v>
      </c>
      <c r="N67" s="20" t="n">
        <v>0</v>
      </c>
      <c r="O67" s="20" t="n">
        <v>9.11298493922372</v>
      </c>
      <c r="P67" s="20" t="n">
        <v>32.4826079733778</v>
      </c>
      <c r="Q67" s="20" t="n">
        <v>0</v>
      </c>
      <c r="R67" s="20" t="n">
        <v>101.56701724434</v>
      </c>
      <c r="S67" s="20" t="n">
        <v>255.862935313833</v>
      </c>
      <c r="T67" s="20" t="n">
        <v>0</v>
      </c>
      <c r="U67" s="20" t="n">
        <v>26.3214786155324</v>
      </c>
      <c r="V67" s="20" t="n">
        <v>240.503155590492</v>
      </c>
      <c r="W67" s="20" t="n">
        <v>0</v>
      </c>
      <c r="X67" s="20" t="n">
        <v>6.46173</v>
      </c>
      <c r="Y67" s="20" t="n">
        <v>14.4024633244933</v>
      </c>
      <c r="Z67" s="20" t="n">
        <v>0</v>
      </c>
      <c r="AA67" s="20" t="n">
        <v>141.173441968763</v>
      </c>
      <c r="AB67" s="20" t="n">
        <v>847.990607357798</v>
      </c>
      <c r="AC67" s="20" t="n">
        <v>0.681</v>
      </c>
      <c r="AD67" s="20" t="n">
        <v>537.289859397645</v>
      </c>
      <c r="AE67" s="20" t="n">
        <v>2488.75184112398</v>
      </c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</row>
    <row r="68" customFormat="false" ht="13.8" hidden="false" customHeight="false" outlineLevel="0" collapsed="false">
      <c r="A68" s="12" t="s">
        <v>39</v>
      </c>
      <c r="B68" s="20" t="n">
        <v>8.791</v>
      </c>
      <c r="C68" s="20" t="n">
        <v>445.882453617861</v>
      </c>
      <c r="D68" s="20" t="n">
        <v>594.920083333334</v>
      </c>
      <c r="E68" s="20" t="n">
        <v>11.5754</v>
      </c>
      <c r="F68" s="20" t="n">
        <v>74.2526596719278</v>
      </c>
      <c r="G68" s="20" t="n">
        <v>133.41164582366</v>
      </c>
      <c r="H68" s="20" t="n">
        <v>105.23</v>
      </c>
      <c r="I68" s="20" t="n">
        <v>499.417771809701</v>
      </c>
      <c r="J68" s="20" t="n">
        <v>616.243026625432</v>
      </c>
      <c r="K68" s="20" t="n">
        <v>37.889</v>
      </c>
      <c r="L68" s="20" t="n">
        <v>573.649485110863</v>
      </c>
      <c r="M68" s="20" t="n">
        <v>887.229857930935</v>
      </c>
      <c r="N68" s="20" t="n">
        <v>6.548</v>
      </c>
      <c r="O68" s="20" t="n">
        <v>65.9111111790844</v>
      </c>
      <c r="P68" s="20" t="n">
        <v>156.629516438848</v>
      </c>
      <c r="Q68" s="20" t="n">
        <v>0.1216</v>
      </c>
      <c r="R68" s="20" t="n">
        <v>108.879338992681</v>
      </c>
      <c r="S68" s="20" t="n">
        <v>236.592344928145</v>
      </c>
      <c r="T68" s="20" t="n">
        <v>0.972</v>
      </c>
      <c r="U68" s="20" t="n">
        <v>41.6667669768195</v>
      </c>
      <c r="V68" s="20" t="n">
        <v>68.0555409761311</v>
      </c>
      <c r="W68" s="20" t="n">
        <v>0.504</v>
      </c>
      <c r="X68" s="20" t="n">
        <v>129.808864594883</v>
      </c>
      <c r="Y68" s="20" t="n">
        <v>219.805976348001</v>
      </c>
      <c r="Z68" s="20" t="n">
        <v>1.49299999999999</v>
      </c>
      <c r="AA68" s="20" t="n">
        <v>226.772698106139</v>
      </c>
      <c r="AB68" s="20" t="n">
        <v>344.88033214664</v>
      </c>
      <c r="AC68" s="20" t="n">
        <v>173.124</v>
      </c>
      <c r="AD68" s="20" t="n">
        <v>2166.24115005996</v>
      </c>
      <c r="AE68" s="20" t="n">
        <v>3257.76832455112</v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</row>
    <row r="69" customFormat="false" ht="13.8" hidden="false" customHeight="false" outlineLevel="0" collapsed="false">
      <c r="A69" s="12" t="s">
        <v>40</v>
      </c>
      <c r="B69" s="20" t="n">
        <v>0</v>
      </c>
      <c r="C69" s="20" t="n">
        <v>222.332767569127</v>
      </c>
      <c r="D69" s="20" t="n">
        <v>516.191</v>
      </c>
      <c r="E69" s="20" t="n">
        <v>0.0766</v>
      </c>
      <c r="F69" s="20" t="n">
        <v>28.317</v>
      </c>
      <c r="G69" s="20" t="n">
        <v>41.1340833333333</v>
      </c>
      <c r="H69" s="20" t="n">
        <v>0</v>
      </c>
      <c r="I69" s="20" t="n">
        <v>194.366640400773</v>
      </c>
      <c r="J69" s="20" t="n">
        <v>342.36429323117</v>
      </c>
      <c r="K69" s="20" t="n">
        <v>0</v>
      </c>
      <c r="L69" s="20" t="n">
        <v>134.67974420256</v>
      </c>
      <c r="M69" s="20" t="n">
        <v>207.701832030317</v>
      </c>
      <c r="N69" s="20" t="n">
        <v>0</v>
      </c>
      <c r="O69" s="20" t="n">
        <v>80.1424466064821</v>
      </c>
      <c r="P69" s="20" t="n">
        <v>152.457662766249</v>
      </c>
      <c r="Q69" s="20" t="n">
        <v>0.2792</v>
      </c>
      <c r="R69" s="20" t="n">
        <v>9.55298524819269</v>
      </c>
      <c r="S69" s="20" t="n">
        <v>21.1697311366322</v>
      </c>
      <c r="T69" s="20" t="n">
        <v>0</v>
      </c>
      <c r="U69" s="20" t="n">
        <v>13.6111206570167</v>
      </c>
      <c r="V69" s="20" t="n">
        <v>24.7221680089958</v>
      </c>
      <c r="W69" s="20" t="n">
        <v>0</v>
      </c>
      <c r="X69" s="20" t="n">
        <v>39.3526558469288</v>
      </c>
      <c r="Y69" s="20" t="n">
        <v>134.175083333333</v>
      </c>
      <c r="Z69" s="20" t="n">
        <v>0</v>
      </c>
      <c r="AA69" s="20" t="n">
        <v>56.8813765004979</v>
      </c>
      <c r="AB69" s="20" t="n">
        <v>218.175805555555</v>
      </c>
      <c r="AC69" s="20" t="n">
        <v>0.2425</v>
      </c>
      <c r="AD69" s="20" t="n">
        <v>766.236737031579</v>
      </c>
      <c r="AE69" s="20" t="n">
        <v>1658.09165939559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</row>
    <row r="70" customFormat="false" ht="13.8" hidden="false" customHeight="false" outlineLevel="0" collapsed="false">
      <c r="A70" s="17" t="s">
        <v>41</v>
      </c>
      <c r="B70" s="18" t="n">
        <f aca="false">SUM(B55:B69)</f>
        <v>3318.181</v>
      </c>
      <c r="C70" s="18" t="n">
        <f aca="false">SUM(C55:C69)</f>
        <v>7083.2237544117</v>
      </c>
      <c r="D70" s="18" t="n">
        <f aca="false">SUM(D55:D69)</f>
        <v>10331.2630848095</v>
      </c>
      <c r="E70" s="18" t="n">
        <f aca="false">SUM(E55:E69)</f>
        <v>792.42</v>
      </c>
      <c r="F70" s="18" t="n">
        <f aca="false">SUM(F55:F69)</f>
        <v>1781.22649569129</v>
      </c>
      <c r="G70" s="18" t="n">
        <f aca="false">SUM(G55:G69)</f>
        <v>3747.43309366926</v>
      </c>
      <c r="H70" s="18" t="n">
        <f aca="false">SUM(H55:H69)</f>
        <v>3574.604</v>
      </c>
      <c r="I70" s="18" t="n">
        <f aca="false">SUM(I55:I69)</f>
        <v>3678.35864704739</v>
      </c>
      <c r="J70" s="18" t="n">
        <f aca="false">SUM(J55:J69)</f>
        <v>4342.71478243512</v>
      </c>
      <c r="K70" s="18" t="n">
        <f aca="false">SUM(K55:K69)</f>
        <v>5218.964</v>
      </c>
      <c r="L70" s="18" t="n">
        <f aca="false">SUM(L55:L69)</f>
        <v>5571.54359046763</v>
      </c>
      <c r="M70" s="18" t="n">
        <f aca="false">SUM(M55:M69)</f>
        <v>6811.68325642252</v>
      </c>
      <c r="N70" s="18" t="n">
        <f aca="false">SUM(N55:N69)</f>
        <v>1847.688</v>
      </c>
      <c r="O70" s="18" t="n">
        <f aca="false">SUM(O55:O69)</f>
        <v>1952.65908030178</v>
      </c>
      <c r="P70" s="18" t="n">
        <f aca="false">SUM(P55:P69)</f>
        <v>2418.15528539238</v>
      </c>
      <c r="Q70" s="18" t="n">
        <f aca="false">SUM(Q55:Q69)</f>
        <v>1685.0028</v>
      </c>
      <c r="R70" s="18" t="n">
        <f aca="false">SUM(R55:R69)</f>
        <v>2154.81917748102</v>
      </c>
      <c r="S70" s="18" t="n">
        <f aca="false">SUM(S55:S69)</f>
        <v>3000.95291669894</v>
      </c>
      <c r="T70" s="18" t="n">
        <f aca="false">SUM(T55:T69)</f>
        <v>1005.099</v>
      </c>
      <c r="U70" s="18" t="n">
        <f aca="false">SUM(U55:U69)</f>
        <v>1517.85889731482</v>
      </c>
      <c r="V70" s="18" t="n">
        <f aca="false">SUM(V55:V69)</f>
        <v>2330.83661082608</v>
      </c>
      <c r="W70" s="18" t="n">
        <f aca="false">SUM(W55:W69)</f>
        <v>984.009000000001</v>
      </c>
      <c r="X70" s="18" t="n">
        <f aca="false">SUM(X55:X69)</f>
        <v>1891.22389049445</v>
      </c>
      <c r="Y70" s="18" t="n">
        <f aca="false">SUM(Y55:Y69)</f>
        <v>3025.83786876699</v>
      </c>
      <c r="Z70" s="18" t="n">
        <f aca="false">SUM(Z55:Z69)</f>
        <v>1329.8069</v>
      </c>
      <c r="AA70" s="18" t="n">
        <f aca="false">SUM(AA55:AA69)</f>
        <v>2374.7905396462</v>
      </c>
      <c r="AB70" s="18" t="n">
        <f aca="false">SUM(AB55:AB69)</f>
        <v>4215.19790369321</v>
      </c>
      <c r="AC70" s="18" t="n">
        <f aca="false">SUM(AC55:AC69)</f>
        <v>19755.6614</v>
      </c>
      <c r="AD70" s="18" t="n">
        <f aca="false">SUM(AD55:AD69)</f>
        <v>27992.7040728563</v>
      </c>
      <c r="AE70" s="18" t="n">
        <f aca="false">SUM(AE55:AE69)</f>
        <v>40135.074802714</v>
      </c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</row>
    <row r="72" s="9" customFormat="true" ht="13.8" hidden="false" customHeight="false" outlineLevel="0" collapsed="false">
      <c r="A72" s="8" t="s">
        <v>42</v>
      </c>
      <c r="C72" s="8" t="s">
        <v>44</v>
      </c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9" t="s">
        <v>43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</row>
    <row r="74" s="12" customFormat="true" ht="13.8" hidden="false" customHeight="false" outlineLevel="0" collapsed="false">
      <c r="A74" s="10"/>
      <c r="B74" s="11" t="s">
        <v>16</v>
      </c>
      <c r="C74" s="11" t="s">
        <v>16</v>
      </c>
      <c r="D74" s="11" t="s">
        <v>16</v>
      </c>
      <c r="E74" s="11" t="s">
        <v>17</v>
      </c>
      <c r="F74" s="11" t="s">
        <v>17</v>
      </c>
      <c r="G74" s="11" t="s">
        <v>17</v>
      </c>
      <c r="H74" s="11" t="s">
        <v>18</v>
      </c>
      <c r="I74" s="11" t="s">
        <v>18</v>
      </c>
      <c r="J74" s="11" t="s">
        <v>18</v>
      </c>
      <c r="K74" s="11" t="s">
        <v>19</v>
      </c>
      <c r="L74" s="11" t="s">
        <v>19</v>
      </c>
      <c r="M74" s="11" t="s">
        <v>19</v>
      </c>
      <c r="N74" s="11" t="s">
        <v>20</v>
      </c>
      <c r="O74" s="11" t="s">
        <v>20</v>
      </c>
      <c r="P74" s="11" t="s">
        <v>20</v>
      </c>
      <c r="Q74" s="11" t="s">
        <v>21</v>
      </c>
      <c r="R74" s="11" t="s">
        <v>21</v>
      </c>
      <c r="S74" s="11" t="s">
        <v>21</v>
      </c>
      <c r="T74" s="11" t="s">
        <v>22</v>
      </c>
      <c r="U74" s="11" t="s">
        <v>22</v>
      </c>
      <c r="V74" s="11" t="s">
        <v>22</v>
      </c>
      <c r="W74" s="11" t="s">
        <v>806</v>
      </c>
      <c r="X74" s="11" t="s">
        <v>806</v>
      </c>
      <c r="Y74" s="11" t="s">
        <v>806</v>
      </c>
      <c r="Z74" s="11" t="s">
        <v>24</v>
      </c>
      <c r="AA74" s="11" t="s">
        <v>24</v>
      </c>
      <c r="AB74" s="11" t="s">
        <v>24</v>
      </c>
      <c r="AC74" s="11" t="s">
        <v>25</v>
      </c>
      <c r="AD74" s="11" t="s">
        <v>25</v>
      </c>
      <c r="AE74" s="11" t="s">
        <v>25</v>
      </c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13"/>
      <c r="B75" s="14" t="n">
        <v>2010</v>
      </c>
      <c r="C75" s="14" t="n">
        <v>2030</v>
      </c>
      <c r="D75" s="14" t="n">
        <v>2050</v>
      </c>
      <c r="E75" s="14" t="n">
        <v>2010</v>
      </c>
      <c r="F75" s="14" t="n">
        <v>2030</v>
      </c>
      <c r="G75" s="14" t="n">
        <v>2050</v>
      </c>
      <c r="H75" s="14" t="n">
        <v>2010</v>
      </c>
      <c r="I75" s="14" t="n">
        <v>2030</v>
      </c>
      <c r="J75" s="14" t="n">
        <v>2050</v>
      </c>
      <c r="K75" s="14" t="n">
        <v>2010</v>
      </c>
      <c r="L75" s="14" t="n">
        <v>2030</v>
      </c>
      <c r="M75" s="14" t="n">
        <v>2050</v>
      </c>
      <c r="N75" s="14" t="n">
        <v>2010</v>
      </c>
      <c r="O75" s="14" t="n">
        <v>2030</v>
      </c>
      <c r="P75" s="14" t="n">
        <v>2050</v>
      </c>
      <c r="Q75" s="14" t="n">
        <v>2010</v>
      </c>
      <c r="R75" s="14" t="n">
        <v>2030</v>
      </c>
      <c r="S75" s="14" t="n">
        <v>2050</v>
      </c>
      <c r="T75" s="14" t="n">
        <v>2010</v>
      </c>
      <c r="U75" s="14" t="n">
        <v>2030</v>
      </c>
      <c r="V75" s="14" t="n">
        <v>2050</v>
      </c>
      <c r="W75" s="14" t="n">
        <v>2010</v>
      </c>
      <c r="X75" s="14" t="n">
        <v>2030</v>
      </c>
      <c r="Y75" s="14" t="n">
        <v>2050</v>
      </c>
      <c r="Z75" s="14" t="n">
        <v>2010</v>
      </c>
      <c r="AA75" s="14" t="n">
        <v>2030</v>
      </c>
      <c r="AB75" s="14" t="n">
        <v>2050</v>
      </c>
      <c r="AC75" s="14" t="n">
        <v>2010</v>
      </c>
      <c r="AD75" s="14" t="n">
        <v>2030</v>
      </c>
      <c r="AE75" s="14" t="n">
        <v>2050</v>
      </c>
    </row>
    <row r="76" customFormat="false" ht="13.8" hidden="false" customHeight="false" outlineLevel="0" collapsed="false">
      <c r="A76" s="12" t="s">
        <v>26</v>
      </c>
      <c r="B76" s="20" t="n">
        <v>501.711</v>
      </c>
      <c r="C76" s="20" t="n">
        <v>731.426877479734</v>
      </c>
      <c r="D76" s="20" t="n">
        <v>77.2321795314372</v>
      </c>
      <c r="E76" s="20" t="n">
        <v>78.4279</v>
      </c>
      <c r="F76" s="20" t="n">
        <v>95.4138437001913</v>
      </c>
      <c r="G76" s="20" t="n">
        <v>7</v>
      </c>
      <c r="H76" s="20" t="n">
        <v>196.2836</v>
      </c>
      <c r="I76" s="20" t="n">
        <v>27.1143091048718</v>
      </c>
      <c r="J76" s="20" t="n">
        <v>0.0001093092958674</v>
      </c>
      <c r="K76" s="20" t="n">
        <v>354.113</v>
      </c>
      <c r="L76" s="20" t="n">
        <v>70.1800641978168</v>
      </c>
      <c r="M76" s="20" t="n">
        <v>2.65283093660588</v>
      </c>
      <c r="N76" s="20" t="n">
        <v>97.3386</v>
      </c>
      <c r="O76" s="20" t="n">
        <v>16.2211944887596</v>
      </c>
      <c r="P76" s="20" t="n">
        <v>3.50911430911065</v>
      </c>
      <c r="Q76" s="20" t="n">
        <v>110.8329</v>
      </c>
      <c r="R76" s="20" t="n">
        <v>47.7221675104006</v>
      </c>
      <c r="S76" s="20" t="n">
        <v>0.811761803454667</v>
      </c>
      <c r="T76" s="20" t="n">
        <v>6.1457</v>
      </c>
      <c r="U76" s="20" t="n">
        <v>13.4653738504949</v>
      </c>
      <c r="V76" s="20" t="n">
        <v>8.06975075793343</v>
      </c>
      <c r="W76" s="20" t="n">
        <v>48.6008999999999</v>
      </c>
      <c r="X76" s="20" t="n">
        <v>102.155932671238</v>
      </c>
      <c r="Y76" s="20" t="n">
        <v>10.4497749794141</v>
      </c>
      <c r="Z76" s="20" t="n">
        <v>46.2755000000001</v>
      </c>
      <c r="AA76" s="20" t="n">
        <v>33.8033076997393</v>
      </c>
      <c r="AB76" s="20" t="n">
        <v>0.286876478595964</v>
      </c>
      <c r="AC76" s="20" t="n">
        <v>1439.7291</v>
      </c>
      <c r="AD76" s="20" t="n">
        <v>1137.50307070325</v>
      </c>
      <c r="AE76" s="20" t="n">
        <v>65.0123981058478</v>
      </c>
    </row>
    <row r="77" customFormat="false" ht="13.8" hidden="false" customHeight="false" outlineLevel="0" collapsed="false">
      <c r="A77" s="12" t="s">
        <v>27</v>
      </c>
      <c r="B77" s="20" t="n">
        <v>0</v>
      </c>
      <c r="C77" s="20" t="n">
        <v>30.3357797226802</v>
      </c>
      <c r="D77" s="20" t="n">
        <v>199.330146447341</v>
      </c>
      <c r="E77" s="20" t="n">
        <v>0</v>
      </c>
      <c r="F77" s="20" t="n">
        <v>7.55730316037201</v>
      </c>
      <c r="G77" s="20" t="n">
        <v>76.9974116687441</v>
      </c>
      <c r="H77" s="20" t="n">
        <v>0</v>
      </c>
      <c r="I77" s="20" t="n">
        <v>35.4996597992182</v>
      </c>
      <c r="J77" s="20" t="n">
        <v>97.1295305926302</v>
      </c>
      <c r="K77" s="20" t="n">
        <v>0</v>
      </c>
      <c r="L77" s="20" t="n">
        <v>56.6730073965954</v>
      </c>
      <c r="M77" s="20" t="n">
        <v>111.003735424944</v>
      </c>
      <c r="N77" s="20" t="n">
        <v>0</v>
      </c>
      <c r="O77" s="20" t="n">
        <v>30.0599861694799</v>
      </c>
      <c r="P77" s="20" t="n">
        <v>26.5811037612062</v>
      </c>
      <c r="Q77" s="20" t="n">
        <v>0</v>
      </c>
      <c r="R77" s="20" t="n">
        <v>9.64466557541881</v>
      </c>
      <c r="S77" s="20" t="n">
        <v>20.7962226374348</v>
      </c>
      <c r="T77" s="20" t="n">
        <v>0</v>
      </c>
      <c r="U77" s="20" t="n">
        <v>4.48789235890808E-005</v>
      </c>
      <c r="V77" s="20" t="n">
        <v>0.00050166085850645</v>
      </c>
      <c r="W77" s="20" t="n">
        <v>0</v>
      </c>
      <c r="X77" s="20" t="n">
        <v>12.78923384633</v>
      </c>
      <c r="Y77" s="20" t="n">
        <v>105.51154689212</v>
      </c>
      <c r="Z77" s="20" t="n">
        <v>0</v>
      </c>
      <c r="AA77" s="20" t="n">
        <v>18.4406582436741</v>
      </c>
      <c r="AB77" s="20" t="n">
        <v>35.9774137655296</v>
      </c>
      <c r="AC77" s="20" t="n">
        <v>0</v>
      </c>
      <c r="AD77" s="20" t="n">
        <v>201.000338792692</v>
      </c>
      <c r="AE77" s="20" t="n">
        <v>673.327612850809</v>
      </c>
    </row>
    <row r="78" customFormat="false" ht="13.8" hidden="false" customHeight="false" outlineLevel="0" collapsed="false">
      <c r="A78" s="12" t="s">
        <v>28</v>
      </c>
      <c r="B78" s="20" t="n">
        <v>24.2368</v>
      </c>
      <c r="C78" s="20" t="n">
        <v>173.149210879601</v>
      </c>
      <c r="D78" s="20" t="n">
        <v>464.233824013413</v>
      </c>
      <c r="E78" s="20" t="n">
        <v>15.8619</v>
      </c>
      <c r="F78" s="20" t="n">
        <v>91.6052423008659</v>
      </c>
      <c r="G78" s="20" t="n">
        <v>133</v>
      </c>
      <c r="H78" s="20" t="n">
        <v>183.5244</v>
      </c>
      <c r="I78" s="20" t="n">
        <v>232.400540998474</v>
      </c>
      <c r="J78" s="20" t="n">
        <v>210.712251139126</v>
      </c>
      <c r="K78" s="20" t="n">
        <v>438.0912</v>
      </c>
      <c r="L78" s="20" t="n">
        <v>564.552129150015</v>
      </c>
      <c r="M78" s="20" t="n">
        <v>534.62897969366</v>
      </c>
      <c r="N78" s="20" t="n">
        <v>98.7254</v>
      </c>
      <c r="O78" s="20" t="n">
        <v>123.356980709362</v>
      </c>
      <c r="P78" s="20" t="n">
        <v>145.450120352588</v>
      </c>
      <c r="Q78" s="20" t="n">
        <v>138.7376</v>
      </c>
      <c r="R78" s="20" t="n">
        <v>204.179118511509</v>
      </c>
      <c r="S78" s="20" t="n">
        <v>234.049754175623</v>
      </c>
      <c r="T78" s="20" t="n">
        <v>38.3467</v>
      </c>
      <c r="U78" s="20" t="n">
        <v>56.4784829742692</v>
      </c>
      <c r="V78" s="20" t="n">
        <v>41.6283858138583</v>
      </c>
      <c r="W78" s="20" t="n">
        <v>86.0854</v>
      </c>
      <c r="X78" s="20" t="n">
        <v>146.778027110588</v>
      </c>
      <c r="Y78" s="20" t="n">
        <v>123.057100604926</v>
      </c>
      <c r="Z78" s="20" t="n">
        <v>144.716</v>
      </c>
      <c r="AA78" s="20" t="n">
        <v>342.529110711756</v>
      </c>
      <c r="AB78" s="20" t="n">
        <v>759.748647770081</v>
      </c>
      <c r="AC78" s="20" t="n">
        <v>1168.3254</v>
      </c>
      <c r="AD78" s="20" t="n">
        <v>1935.02884334644</v>
      </c>
      <c r="AE78" s="20" t="n">
        <v>2646.50906356327</v>
      </c>
    </row>
    <row r="79" customFormat="false" ht="13.8" hidden="false" customHeight="false" outlineLevel="0" collapsed="false">
      <c r="A79" s="12" t="s">
        <v>29</v>
      </c>
      <c r="B79" s="20" t="n">
        <v>0</v>
      </c>
      <c r="C79" s="20" t="n">
        <v>4.77060251533325</v>
      </c>
      <c r="D79" s="20" t="n">
        <v>50.5535220101505</v>
      </c>
      <c r="E79" s="20" t="n">
        <v>0</v>
      </c>
      <c r="F79" s="20" t="n">
        <v>3.08877923136746</v>
      </c>
      <c r="G79" s="20" t="n">
        <v>27</v>
      </c>
      <c r="H79" s="20" t="n">
        <v>0</v>
      </c>
      <c r="I79" s="20" t="n">
        <v>2.10005204064502</v>
      </c>
      <c r="J79" s="20" t="n">
        <v>23.4278500208134</v>
      </c>
      <c r="K79" s="20" t="n">
        <v>0</v>
      </c>
      <c r="L79" s="20" t="n">
        <v>7.72088525468048</v>
      </c>
      <c r="M79" s="20" t="n">
        <v>95.0652694040372</v>
      </c>
      <c r="N79" s="20" t="n">
        <v>0</v>
      </c>
      <c r="O79" s="20" t="n">
        <v>3.23602267566045</v>
      </c>
      <c r="P79" s="20" t="n">
        <v>17.3677337114205</v>
      </c>
      <c r="Q79" s="20" t="n">
        <v>0</v>
      </c>
      <c r="R79" s="20" t="n">
        <v>4.24521924247113</v>
      </c>
      <c r="S79" s="20" t="n">
        <v>40.571344722594</v>
      </c>
      <c r="T79" s="20" t="n">
        <v>0</v>
      </c>
      <c r="U79" s="20" t="n">
        <v>7.08141147776103E-005</v>
      </c>
      <c r="V79" s="20" t="n">
        <v>5.76839215935152</v>
      </c>
      <c r="W79" s="20" t="n">
        <v>0</v>
      </c>
      <c r="X79" s="20" t="n">
        <v>5.77136451769565</v>
      </c>
      <c r="Y79" s="20" t="n">
        <v>23.8781783070907</v>
      </c>
      <c r="Z79" s="20" t="n">
        <v>0</v>
      </c>
      <c r="AA79" s="20" t="n">
        <v>8.12540198650278</v>
      </c>
      <c r="AB79" s="20" t="n">
        <v>49.5629948109419</v>
      </c>
      <c r="AC79" s="20" t="n">
        <v>0</v>
      </c>
      <c r="AD79" s="20" t="n">
        <v>39.058398278471</v>
      </c>
      <c r="AE79" s="20" t="n">
        <v>333.1952851434</v>
      </c>
    </row>
    <row r="80" customFormat="false" ht="13.8" hidden="false" customHeight="false" outlineLevel="0" collapsed="false">
      <c r="A80" s="12" t="s">
        <v>30</v>
      </c>
      <c r="B80" s="20" t="n">
        <v>0.5</v>
      </c>
      <c r="C80" s="20" t="n">
        <v>30.3451949656559</v>
      </c>
      <c r="D80" s="20" t="n">
        <v>58.1227962656846</v>
      </c>
      <c r="E80" s="20" t="n">
        <v>0.3637</v>
      </c>
      <c r="F80" s="20" t="n">
        <v>12.9795085493308</v>
      </c>
      <c r="G80" s="20" t="n">
        <v>30</v>
      </c>
      <c r="H80" s="20" t="n">
        <v>20.325</v>
      </c>
      <c r="I80" s="20" t="n">
        <v>40.5514136238774</v>
      </c>
      <c r="J80" s="20" t="n">
        <v>56.6855221096964</v>
      </c>
      <c r="K80" s="20" t="n">
        <v>12.815</v>
      </c>
      <c r="L80" s="20" t="n">
        <v>106.73709101663</v>
      </c>
      <c r="M80" s="20" t="n">
        <v>91.317955344373</v>
      </c>
      <c r="N80" s="20" t="n">
        <v>4.4025</v>
      </c>
      <c r="O80" s="20" t="n">
        <v>13.5603844635054</v>
      </c>
      <c r="P80" s="20" t="n">
        <v>16.0140972145761</v>
      </c>
      <c r="Q80" s="20" t="n">
        <v>1.0598</v>
      </c>
      <c r="R80" s="20" t="n">
        <v>13.4401732727898</v>
      </c>
      <c r="S80" s="20" t="n">
        <v>23.2406312222677</v>
      </c>
      <c r="T80" s="20" t="n">
        <v>4.8728</v>
      </c>
      <c r="U80" s="20" t="n">
        <v>11.2616876481261</v>
      </c>
      <c r="V80" s="20" t="n">
        <v>10.374966224729</v>
      </c>
      <c r="W80" s="20" t="n">
        <v>1.085</v>
      </c>
      <c r="X80" s="20" t="n">
        <v>23.8673837191711</v>
      </c>
      <c r="Y80" s="20" t="n">
        <v>27.538364259718</v>
      </c>
      <c r="Z80" s="20" t="n">
        <v>0.197600000000001</v>
      </c>
      <c r="AA80" s="20" t="n">
        <v>29.1577563023229</v>
      </c>
      <c r="AB80" s="20" t="n">
        <v>35.0928781188055</v>
      </c>
      <c r="AC80" s="20" t="n">
        <v>45.6214</v>
      </c>
      <c r="AD80" s="20" t="n">
        <v>281.90059356141</v>
      </c>
      <c r="AE80" s="20" t="n">
        <v>348.38721075985</v>
      </c>
    </row>
    <row r="81" customFormat="false" ht="13.8" hidden="false" customHeight="false" outlineLevel="0" collapsed="false">
      <c r="A81" s="12" t="s">
        <v>31</v>
      </c>
      <c r="B81" s="20" t="n">
        <v>0</v>
      </c>
      <c r="C81" s="20" t="n">
        <v>0.314924594998304</v>
      </c>
      <c r="D81" s="20" t="n">
        <v>10.2911237145523</v>
      </c>
      <c r="E81" s="20" t="n">
        <v>0</v>
      </c>
      <c r="F81" s="20" t="n">
        <v>0.147215544227179</v>
      </c>
      <c r="G81" s="20" t="n">
        <v>2.92822121408538</v>
      </c>
      <c r="H81" s="20" t="n">
        <v>0</v>
      </c>
      <c r="I81" s="20" t="n">
        <v>0.415600065657775</v>
      </c>
      <c r="J81" s="20" t="n">
        <v>3.07036364255552</v>
      </c>
      <c r="K81" s="20" t="n">
        <v>0</v>
      </c>
      <c r="L81" s="20" t="n">
        <v>9.04184815560173</v>
      </c>
      <c r="M81" s="20" t="n">
        <v>11.9711503250562</v>
      </c>
      <c r="N81" s="20" t="n">
        <v>0</v>
      </c>
      <c r="O81" s="20" t="n">
        <v>1.74961782685162</v>
      </c>
      <c r="P81" s="20" t="n">
        <v>4.25310784625101</v>
      </c>
      <c r="Q81" s="20" t="n">
        <v>0</v>
      </c>
      <c r="R81" s="20" t="n">
        <v>1.01415327550441</v>
      </c>
      <c r="S81" s="20" t="n">
        <v>3.10033412729279</v>
      </c>
      <c r="T81" s="20" t="n">
        <v>0</v>
      </c>
      <c r="U81" s="20" t="n">
        <v>0.510101782388669</v>
      </c>
      <c r="V81" s="20" t="n">
        <v>1.55880596256301</v>
      </c>
      <c r="W81" s="20" t="n">
        <v>0</v>
      </c>
      <c r="X81" s="20" t="n">
        <v>0.987251175292726</v>
      </c>
      <c r="Y81" s="20" t="n">
        <v>5.25387411216088</v>
      </c>
      <c r="Z81" s="20" t="n">
        <v>0</v>
      </c>
      <c r="AA81" s="20" t="n">
        <v>1.63711211762334</v>
      </c>
      <c r="AB81" s="20" t="n">
        <v>7.38135615295753</v>
      </c>
      <c r="AC81" s="20" t="n">
        <v>0</v>
      </c>
      <c r="AD81" s="20" t="n">
        <v>15.8178245381458</v>
      </c>
      <c r="AE81" s="20" t="n">
        <v>49.8083370974746</v>
      </c>
    </row>
    <row r="82" customFormat="false" ht="13.8" hidden="false" customHeight="false" outlineLevel="0" collapsed="false">
      <c r="A82" s="12" t="s">
        <v>32</v>
      </c>
      <c r="B82" s="20" t="n">
        <v>19.9463</v>
      </c>
      <c r="C82" s="20" t="n">
        <v>17.69909303211</v>
      </c>
      <c r="D82" s="20" t="n">
        <v>21.701973164318</v>
      </c>
      <c r="E82" s="20" t="n">
        <v>7.3121</v>
      </c>
      <c r="F82" s="20" t="n">
        <v>7.249193308649</v>
      </c>
      <c r="G82" s="20" t="n">
        <v>7</v>
      </c>
      <c r="H82" s="20" t="n">
        <v>67.6412</v>
      </c>
      <c r="I82" s="20" t="n">
        <v>16.575366778935</v>
      </c>
      <c r="J82" s="20" t="n">
        <v>1.827170902438</v>
      </c>
      <c r="K82" s="20" t="n">
        <v>95.7467</v>
      </c>
      <c r="L82" s="20" t="n">
        <v>91.4814944380764</v>
      </c>
      <c r="M82" s="20" t="n">
        <v>90.422407073585</v>
      </c>
      <c r="N82" s="20" t="n">
        <v>62.4969</v>
      </c>
      <c r="O82" s="20" t="n">
        <v>26.2063606594777</v>
      </c>
      <c r="P82" s="20" t="n">
        <v>11.739492626522</v>
      </c>
      <c r="Q82" s="20" t="n">
        <v>30.5999</v>
      </c>
      <c r="R82" s="20" t="n">
        <v>9.0865835637153</v>
      </c>
      <c r="S82" s="20" t="n">
        <v>21.693054354061</v>
      </c>
      <c r="T82" s="20" t="n">
        <v>31.7838</v>
      </c>
      <c r="U82" s="20" t="n">
        <v>25.9824463562011</v>
      </c>
      <c r="V82" s="20" t="n">
        <v>1.638425752205</v>
      </c>
      <c r="W82" s="20" t="n">
        <v>42.2012</v>
      </c>
      <c r="X82" s="20" t="n">
        <v>27.2396994577562</v>
      </c>
      <c r="Y82" s="20" t="n">
        <v>9.167127396957</v>
      </c>
      <c r="Z82" s="20" t="n">
        <v>87.0521</v>
      </c>
      <c r="AA82" s="20" t="n">
        <v>77.6334201118294</v>
      </c>
      <c r="AB82" s="20" t="n">
        <v>16.904844610141</v>
      </c>
      <c r="AC82" s="20" t="n">
        <v>444.7802</v>
      </c>
      <c r="AD82" s="20" t="n">
        <v>299.15365770675</v>
      </c>
      <c r="AE82" s="20" t="n">
        <v>182.094495880227</v>
      </c>
    </row>
    <row r="83" customFormat="false" ht="13.8" hidden="false" customHeight="false" outlineLevel="0" collapsed="false">
      <c r="A83" s="12" t="s">
        <v>33</v>
      </c>
      <c r="B83" s="20" t="n">
        <v>8.438</v>
      </c>
      <c r="C83" s="20" t="n">
        <v>119.602</v>
      </c>
      <c r="D83" s="20" t="n">
        <v>318.31</v>
      </c>
      <c r="E83" s="20" t="n">
        <v>3.782</v>
      </c>
      <c r="F83" s="20" t="n">
        <v>33.357</v>
      </c>
      <c r="G83" s="20" t="n">
        <v>122</v>
      </c>
      <c r="H83" s="20" t="n">
        <v>129.806</v>
      </c>
      <c r="I83" s="20" t="n">
        <v>133.082</v>
      </c>
      <c r="J83" s="20" t="n">
        <v>161.51</v>
      </c>
      <c r="K83" s="20" t="n">
        <v>114.625</v>
      </c>
      <c r="L83" s="20" t="n">
        <v>173.285</v>
      </c>
      <c r="M83" s="20" t="n">
        <v>258.1</v>
      </c>
      <c r="N83" s="20" t="n">
        <v>63.604</v>
      </c>
      <c r="O83" s="20" t="n">
        <v>117.921</v>
      </c>
      <c r="P83" s="20" t="n">
        <v>156.02</v>
      </c>
      <c r="Q83" s="20" t="n">
        <v>40.876</v>
      </c>
      <c r="R83" s="20" t="n">
        <v>66.574</v>
      </c>
      <c r="S83" s="20" t="n">
        <v>85.45</v>
      </c>
      <c r="T83" s="20" t="n">
        <v>2.784</v>
      </c>
      <c r="U83" s="20" t="n">
        <v>11.275</v>
      </c>
      <c r="V83" s="20" t="n">
        <v>29</v>
      </c>
      <c r="W83" s="20" t="n">
        <v>5.374</v>
      </c>
      <c r="X83" s="20" t="n">
        <v>19.6</v>
      </c>
      <c r="Y83" s="20" t="n">
        <v>39.48</v>
      </c>
      <c r="Z83" s="20" t="n">
        <v>1.93000000000001</v>
      </c>
      <c r="AA83" s="20" t="n">
        <v>9.783</v>
      </c>
      <c r="AB83" s="20" t="n">
        <v>17.2800000000002</v>
      </c>
      <c r="AC83" s="20" t="n">
        <v>371.219</v>
      </c>
      <c r="AD83" s="20" t="n">
        <v>684.479</v>
      </c>
      <c r="AE83" s="20" t="n">
        <v>1187.15</v>
      </c>
    </row>
    <row r="84" customFormat="false" ht="13.8" hidden="false" customHeight="false" outlineLevel="0" collapsed="false">
      <c r="A84" s="12" t="s">
        <v>34</v>
      </c>
      <c r="B84" s="20" t="n">
        <v>145.26</v>
      </c>
      <c r="C84" s="20" t="n">
        <v>299.745979234985</v>
      </c>
      <c r="D84" s="20" t="n">
        <v>369.5375332865</v>
      </c>
      <c r="E84" s="20" t="n">
        <v>36.1056</v>
      </c>
      <c r="F84" s="20" t="n">
        <v>54.8165003972945</v>
      </c>
      <c r="G84" s="20" t="n">
        <v>76</v>
      </c>
      <c r="H84" s="20" t="n">
        <v>184.815</v>
      </c>
      <c r="I84" s="20" t="n">
        <v>239.928911781056</v>
      </c>
      <c r="J84" s="20" t="n">
        <v>268.441753465281</v>
      </c>
      <c r="K84" s="20" t="n">
        <v>183.102</v>
      </c>
      <c r="L84" s="20" t="n">
        <v>214.686349313145</v>
      </c>
      <c r="M84" s="20" t="n">
        <v>246.823662497224</v>
      </c>
      <c r="N84" s="20" t="n">
        <v>67.803</v>
      </c>
      <c r="O84" s="20" t="n">
        <v>60.8500418610425</v>
      </c>
      <c r="P84" s="20" t="n">
        <v>68.061727487875</v>
      </c>
      <c r="Q84" s="20" t="n">
        <v>90.3518</v>
      </c>
      <c r="R84" s="20" t="n">
        <v>128.971693640835</v>
      </c>
      <c r="S84" s="20" t="n">
        <v>148.203922975453</v>
      </c>
      <c r="T84" s="20" t="n">
        <v>137.8986</v>
      </c>
      <c r="U84" s="20" t="n">
        <v>222.688544988431</v>
      </c>
      <c r="V84" s="20" t="n">
        <v>264.710540237519</v>
      </c>
      <c r="W84" s="20" t="n">
        <v>44.0438</v>
      </c>
      <c r="X84" s="20" t="n">
        <v>61.5274002251608</v>
      </c>
      <c r="Y84" s="20" t="n">
        <v>66.2558002251608</v>
      </c>
      <c r="Z84" s="20" t="n">
        <v>33.5488000000001</v>
      </c>
      <c r="AA84" s="20" t="n">
        <v>108.196616525159</v>
      </c>
      <c r="AB84" s="20" t="n">
        <v>126.513898810948</v>
      </c>
      <c r="AC84" s="20" t="n">
        <v>922.9286</v>
      </c>
      <c r="AD84" s="20" t="n">
        <v>1391.41203796711</v>
      </c>
      <c r="AE84" s="20" t="n">
        <v>1634.54883898596</v>
      </c>
    </row>
    <row r="85" customFormat="false" ht="13.8" hidden="false" customHeight="false" outlineLevel="0" collapsed="false">
      <c r="A85" s="12" t="s">
        <v>35</v>
      </c>
      <c r="B85" s="20" t="n">
        <v>0</v>
      </c>
      <c r="C85" s="20" t="n">
        <v>2.9921</v>
      </c>
      <c r="D85" s="20" t="n">
        <v>10.9308</v>
      </c>
      <c r="E85" s="20" t="n">
        <v>0</v>
      </c>
      <c r="F85" s="20" t="n">
        <v>1.9527</v>
      </c>
      <c r="G85" s="20" t="n">
        <v>5</v>
      </c>
      <c r="H85" s="20" t="n">
        <v>0.251</v>
      </c>
      <c r="I85" s="20" t="n">
        <v>7.2121</v>
      </c>
      <c r="J85" s="20" t="n">
        <v>11.9695</v>
      </c>
      <c r="K85" s="20" t="n">
        <v>0.02</v>
      </c>
      <c r="L85" s="20" t="n">
        <v>1.6087</v>
      </c>
      <c r="M85" s="20" t="n">
        <v>6.5892</v>
      </c>
      <c r="N85" s="20" t="n">
        <v>0</v>
      </c>
      <c r="O85" s="20" t="n">
        <v>1.6298</v>
      </c>
      <c r="P85" s="20" t="n">
        <v>5.2665</v>
      </c>
      <c r="Q85" s="20" t="n">
        <v>0</v>
      </c>
      <c r="R85" s="20" t="n">
        <v>0.0314</v>
      </c>
      <c r="S85" s="20" t="n">
        <v>0.1582</v>
      </c>
      <c r="T85" s="20" t="n">
        <v>0</v>
      </c>
      <c r="U85" s="20" t="n">
        <v>0.037</v>
      </c>
      <c r="V85" s="20" t="n">
        <v>0.1586</v>
      </c>
      <c r="W85" s="20" t="n">
        <v>0</v>
      </c>
      <c r="X85" s="20" t="n">
        <v>0.0634</v>
      </c>
      <c r="Y85" s="20" t="n">
        <v>1.2415</v>
      </c>
      <c r="Z85" s="20" t="n">
        <v>1.73472347597681E-017</v>
      </c>
      <c r="AA85" s="20" t="n">
        <v>1.1541</v>
      </c>
      <c r="AB85" s="20" t="n">
        <v>7.26419999999999</v>
      </c>
      <c r="AC85" s="20" t="n">
        <v>0.271</v>
      </c>
      <c r="AD85" s="20" t="n">
        <v>16.6813</v>
      </c>
      <c r="AE85" s="20" t="n">
        <v>48.5785</v>
      </c>
    </row>
    <row r="86" customFormat="false" ht="13.8" hidden="false" customHeight="false" outlineLevel="0" collapsed="false">
      <c r="A86" s="12" t="s">
        <v>36</v>
      </c>
      <c r="B86" s="20" t="n">
        <v>0.0461</v>
      </c>
      <c r="C86" s="20" t="n">
        <v>1.7932089437642</v>
      </c>
      <c r="D86" s="20" t="n">
        <v>8.06494230813</v>
      </c>
      <c r="E86" s="20" t="n">
        <v>0.0095</v>
      </c>
      <c r="F86" s="20" t="n">
        <v>0.33710307815906</v>
      </c>
      <c r="G86" s="20" t="n">
        <v>1.6142148641052</v>
      </c>
      <c r="H86" s="20" t="n">
        <v>2.4394</v>
      </c>
      <c r="I86" s="20" t="n">
        <v>5.3835096857806</v>
      </c>
      <c r="J86" s="20" t="n">
        <v>10.332444964759</v>
      </c>
      <c r="K86" s="20" t="n">
        <v>3.6435</v>
      </c>
      <c r="L86" s="20" t="n">
        <v>12.3914163619541</v>
      </c>
      <c r="M86" s="20" t="n">
        <v>34.1544058397818</v>
      </c>
      <c r="N86" s="20" t="n">
        <v>1.0044</v>
      </c>
      <c r="O86" s="20" t="n">
        <v>3.04094103813887</v>
      </c>
      <c r="P86" s="20" t="n">
        <v>7.9289624802813</v>
      </c>
      <c r="Q86" s="20" t="n">
        <v>0.107</v>
      </c>
      <c r="R86" s="20" t="n">
        <v>4.04051613526936</v>
      </c>
      <c r="S86" s="20" t="n">
        <v>17.9318450438271</v>
      </c>
      <c r="T86" s="20" t="n">
        <v>0.3763</v>
      </c>
      <c r="U86" s="20" t="n">
        <v>2.64470460221156</v>
      </c>
      <c r="V86" s="20" t="n">
        <v>9.2780306667764</v>
      </c>
      <c r="W86" s="20" t="n">
        <v>2.7888</v>
      </c>
      <c r="X86" s="20" t="n">
        <v>13.7440038975733</v>
      </c>
      <c r="Y86" s="20" t="n">
        <v>45.6186</v>
      </c>
      <c r="Z86" s="20" t="n">
        <v>0.259100000000002</v>
      </c>
      <c r="AA86" s="20" t="n">
        <v>2.07510694780655</v>
      </c>
      <c r="AB86" s="20" t="n">
        <v>8.775616175246</v>
      </c>
      <c r="AC86" s="20" t="n">
        <v>10.6741</v>
      </c>
      <c r="AD86" s="20" t="n">
        <v>45.4505106906576</v>
      </c>
      <c r="AE86" s="20" t="n">
        <v>143.699062342907</v>
      </c>
    </row>
    <row r="87" customFormat="false" ht="13.8" hidden="false" customHeight="false" outlineLevel="0" collapsed="false">
      <c r="A87" s="12" t="s">
        <v>37</v>
      </c>
      <c r="B87" s="20" t="n">
        <v>0.1</v>
      </c>
      <c r="C87" s="20" t="n">
        <v>55.6045788685734</v>
      </c>
      <c r="D87" s="20" t="n">
        <v>270.000040756141</v>
      </c>
      <c r="E87" s="20" t="n">
        <v>0.051</v>
      </c>
      <c r="F87" s="20" t="n">
        <v>20.466736205169</v>
      </c>
      <c r="G87" s="20" t="n">
        <v>101.253738949479</v>
      </c>
      <c r="H87" s="20" t="n">
        <v>4.9602</v>
      </c>
      <c r="I87" s="20" t="n">
        <v>84.680598229114</v>
      </c>
      <c r="J87" s="20" t="n">
        <v>125.0001</v>
      </c>
      <c r="K87" s="20" t="n">
        <v>0.877</v>
      </c>
      <c r="L87" s="20" t="n">
        <v>83.4486991713611</v>
      </c>
      <c r="M87" s="20" t="n">
        <v>148.000484815797</v>
      </c>
      <c r="N87" s="20" t="n">
        <v>2.079</v>
      </c>
      <c r="O87" s="20" t="n">
        <v>46.327759063756</v>
      </c>
      <c r="P87" s="20" t="n">
        <v>123.1927</v>
      </c>
      <c r="Q87" s="20" t="n">
        <v>0</v>
      </c>
      <c r="R87" s="20" t="n">
        <v>8.4386523865236</v>
      </c>
      <c r="S87" s="20" t="n">
        <v>45.716868746826</v>
      </c>
      <c r="T87" s="20" t="n">
        <v>0</v>
      </c>
      <c r="U87" s="20" t="n">
        <v>21.944591483302</v>
      </c>
      <c r="V87" s="20" t="n">
        <v>154.4296</v>
      </c>
      <c r="W87" s="20" t="n">
        <v>0.01</v>
      </c>
      <c r="X87" s="20" t="n">
        <v>28.5252158528652</v>
      </c>
      <c r="Y87" s="20" t="n">
        <v>134.999946534488</v>
      </c>
      <c r="Z87" s="20" t="n">
        <v>0.0134000000000001</v>
      </c>
      <c r="AA87" s="20" t="n">
        <v>60.3685696366049</v>
      </c>
      <c r="AB87" s="20" t="n">
        <v>275.707870032904</v>
      </c>
      <c r="AC87" s="20" t="n">
        <v>8.0906</v>
      </c>
      <c r="AD87" s="20" t="n">
        <v>409.805400897269</v>
      </c>
      <c r="AE87" s="20" t="n">
        <v>1378.30134983564</v>
      </c>
    </row>
    <row r="88" customFormat="false" ht="13.8" hidden="false" customHeight="false" outlineLevel="0" collapsed="false">
      <c r="A88" s="12" t="s">
        <v>38</v>
      </c>
      <c r="B88" s="20" t="n">
        <v>0</v>
      </c>
      <c r="C88" s="20" t="n">
        <v>15.300029714859</v>
      </c>
      <c r="D88" s="20" t="n">
        <v>52.563639564357</v>
      </c>
      <c r="E88" s="20" t="n">
        <v>0</v>
      </c>
      <c r="F88" s="20" t="n">
        <v>18.2543982127508</v>
      </c>
      <c r="G88" s="20" t="n">
        <v>89.695146335949</v>
      </c>
      <c r="H88" s="20" t="n">
        <v>0.011</v>
      </c>
      <c r="I88" s="20" t="n">
        <v>17.000046460367</v>
      </c>
      <c r="J88" s="20" t="n">
        <v>22</v>
      </c>
      <c r="K88" s="20" t="n">
        <v>0.465</v>
      </c>
      <c r="L88" s="20" t="n">
        <v>20.4579361872132</v>
      </c>
      <c r="M88" s="20" t="n">
        <v>51.668876772257</v>
      </c>
      <c r="N88" s="20" t="n">
        <v>0.0664</v>
      </c>
      <c r="O88" s="20" t="n">
        <v>2.8500185057642</v>
      </c>
      <c r="P88" s="20" t="n">
        <v>6.87526239437</v>
      </c>
      <c r="Q88" s="20" t="n">
        <v>0</v>
      </c>
      <c r="R88" s="20" t="n">
        <v>23.5999771647958</v>
      </c>
      <c r="S88" s="20" t="n">
        <v>51.926412706621</v>
      </c>
      <c r="T88" s="20" t="n">
        <v>0</v>
      </c>
      <c r="U88" s="20" t="n">
        <v>7.600036622475</v>
      </c>
      <c r="V88" s="20" t="n">
        <v>43.736940522601</v>
      </c>
      <c r="W88" s="20" t="n">
        <v>0</v>
      </c>
      <c r="X88" s="20" t="n">
        <v>2.65419</v>
      </c>
      <c r="Y88" s="20" t="n">
        <v>3.6015662308908</v>
      </c>
      <c r="Z88" s="20" t="n">
        <v>0.6611</v>
      </c>
      <c r="AA88" s="20" t="n">
        <v>38.2225434918586</v>
      </c>
      <c r="AB88" s="20" t="n">
        <v>151.300033421839</v>
      </c>
      <c r="AC88" s="20" t="n">
        <v>1.2035</v>
      </c>
      <c r="AD88" s="20" t="n">
        <v>145.939176360084</v>
      </c>
      <c r="AE88" s="20" t="n">
        <v>473.367877948885</v>
      </c>
    </row>
    <row r="89" customFormat="false" ht="13.8" hidden="false" customHeight="false" outlineLevel="0" collapsed="false">
      <c r="A89" s="12" t="s">
        <v>39</v>
      </c>
      <c r="B89" s="20" t="n">
        <v>5.8716</v>
      </c>
      <c r="C89" s="20" t="n">
        <v>210.00300687755</v>
      </c>
      <c r="D89" s="20" t="n">
        <v>263</v>
      </c>
      <c r="E89" s="20" t="n">
        <v>7.8298</v>
      </c>
      <c r="F89" s="20" t="n">
        <v>32.652155133891</v>
      </c>
      <c r="G89" s="20" t="n">
        <v>54.49</v>
      </c>
      <c r="H89" s="20" t="n">
        <v>56.0758</v>
      </c>
      <c r="I89" s="20" t="n">
        <v>236.112108896986</v>
      </c>
      <c r="J89" s="20" t="n">
        <v>259.3644</v>
      </c>
      <c r="K89" s="20" t="n">
        <v>18.785</v>
      </c>
      <c r="L89" s="20" t="n">
        <v>206.479120222145</v>
      </c>
      <c r="M89" s="20" t="n">
        <v>335.0244</v>
      </c>
      <c r="N89" s="20" t="n">
        <v>4.809</v>
      </c>
      <c r="O89" s="20" t="n">
        <v>32.389776462637</v>
      </c>
      <c r="P89" s="20" t="n">
        <v>70.5141</v>
      </c>
      <c r="Q89" s="20" t="n">
        <v>0.3137</v>
      </c>
      <c r="R89" s="20" t="n">
        <v>54.448591159473</v>
      </c>
      <c r="S89" s="20" t="n">
        <v>92.046</v>
      </c>
      <c r="T89" s="20" t="n">
        <v>0.4048</v>
      </c>
      <c r="U89" s="20" t="n">
        <v>18.008441088003</v>
      </c>
      <c r="V89" s="20" t="n">
        <v>24.7417</v>
      </c>
      <c r="W89" s="20" t="n">
        <v>0.1182</v>
      </c>
      <c r="X89" s="20" t="n">
        <v>40.464882204411</v>
      </c>
      <c r="Y89" s="20" t="n">
        <v>72.9855</v>
      </c>
      <c r="Z89" s="20" t="n">
        <v>0.472999999999986</v>
      </c>
      <c r="AA89" s="20" t="n">
        <v>88.9880041909051</v>
      </c>
      <c r="AB89" s="20" t="n">
        <v>121.0855</v>
      </c>
      <c r="AC89" s="20" t="n">
        <v>94.6809</v>
      </c>
      <c r="AD89" s="20" t="n">
        <v>919.546086236001</v>
      </c>
      <c r="AE89" s="20" t="n">
        <v>1293.2516</v>
      </c>
    </row>
    <row r="90" customFormat="false" ht="13.8" hidden="false" customHeight="false" outlineLevel="0" collapsed="false">
      <c r="A90" s="12" t="s">
        <v>40</v>
      </c>
      <c r="B90" s="20" t="n">
        <v>0.0527</v>
      </c>
      <c r="C90" s="20" t="n">
        <v>58.400056448397</v>
      </c>
      <c r="D90" s="20" t="n">
        <v>132.8</v>
      </c>
      <c r="E90" s="20" t="n">
        <v>0.0263</v>
      </c>
      <c r="F90" s="20" t="n">
        <v>8.6698</v>
      </c>
      <c r="G90" s="20" t="n">
        <v>12</v>
      </c>
      <c r="H90" s="20" t="n">
        <v>1.0991</v>
      </c>
      <c r="I90" s="20" t="n">
        <v>57.5000745887948</v>
      </c>
      <c r="J90" s="20" t="n">
        <v>98.800306979609</v>
      </c>
      <c r="K90" s="20" t="n">
        <v>0.242</v>
      </c>
      <c r="L90" s="20" t="n">
        <v>33.6000873336101</v>
      </c>
      <c r="M90" s="20" t="n">
        <v>51.292442457358</v>
      </c>
      <c r="N90" s="20" t="n">
        <v>0.0777</v>
      </c>
      <c r="O90" s="20" t="n">
        <v>21.089689788271</v>
      </c>
      <c r="P90" s="20" t="n">
        <v>44.940833917942</v>
      </c>
      <c r="Q90" s="20" t="n">
        <v>0.0591</v>
      </c>
      <c r="R90" s="20" t="n">
        <v>5.2000774345356</v>
      </c>
      <c r="S90" s="20" t="n">
        <v>6.800055847396</v>
      </c>
      <c r="T90" s="20" t="n">
        <v>0.0404</v>
      </c>
      <c r="U90" s="20" t="n">
        <v>3.8999996661951</v>
      </c>
      <c r="V90" s="20" t="n">
        <v>5.911188799987</v>
      </c>
      <c r="W90" s="20" t="n">
        <v>0.0046</v>
      </c>
      <c r="X90" s="20" t="n">
        <v>9.383979629048</v>
      </c>
      <c r="Y90" s="20" t="n">
        <v>34.9001</v>
      </c>
      <c r="Z90" s="20" t="n">
        <v>0.0281</v>
      </c>
      <c r="AA90" s="20" t="n">
        <v>16.543806610742</v>
      </c>
      <c r="AB90" s="20" t="n">
        <v>56.0647</v>
      </c>
      <c r="AC90" s="20" t="n">
        <v>1.63</v>
      </c>
      <c r="AD90" s="20" t="n">
        <v>214.287571499594</v>
      </c>
      <c r="AE90" s="20" t="n">
        <v>443.509628002292</v>
      </c>
    </row>
    <row r="91" customFormat="false" ht="13.8" hidden="false" customHeight="false" outlineLevel="0" collapsed="false">
      <c r="A91" s="17" t="s">
        <v>41</v>
      </c>
      <c r="B91" s="18" t="n">
        <f aca="false">SUM(B76:B90)</f>
        <v>706.1625</v>
      </c>
      <c r="C91" s="18" t="n">
        <f aca="false">SUM(C76:C90)</f>
        <v>1751.48264327824</v>
      </c>
      <c r="D91" s="18" t="n">
        <f aca="false">SUM(D76:D90)</f>
        <v>2306.67252106203</v>
      </c>
      <c r="E91" s="18" t="n">
        <f aca="false">SUM(E76:E90)</f>
        <v>149.7698</v>
      </c>
      <c r="F91" s="18" t="n">
        <f aca="false">SUM(F76:F90)</f>
        <v>388.547478822268</v>
      </c>
      <c r="G91" s="18" t="n">
        <f aca="false">SUM(G76:G90)</f>
        <v>745.978733032363</v>
      </c>
      <c r="H91" s="18" t="n">
        <f aca="false">SUM(H76:H90)</f>
        <v>847.2317</v>
      </c>
      <c r="I91" s="18" t="n">
        <f aca="false">SUM(I76:I90)</f>
        <v>1135.55629205378</v>
      </c>
      <c r="J91" s="18" t="n">
        <f aca="false">SUM(J76:J90)</f>
        <v>1350.2713031262</v>
      </c>
      <c r="K91" s="18" t="n">
        <f aca="false">SUM(K76:K90)</f>
        <v>1222.5254</v>
      </c>
      <c r="L91" s="18" t="n">
        <f aca="false">SUM(L76:L90)</f>
        <v>1652.34382819884</v>
      </c>
      <c r="M91" s="18" t="n">
        <f aca="false">SUM(M76:M90)</f>
        <v>2068.71580058468</v>
      </c>
      <c r="N91" s="18" t="n">
        <f aca="false">SUM(N76:N90)</f>
        <v>402.4069</v>
      </c>
      <c r="O91" s="18" t="n">
        <f aca="false">SUM(O76:O90)</f>
        <v>500.489573712706</v>
      </c>
      <c r="P91" s="18" t="n">
        <f aca="false">SUM(P76:P90)</f>
        <v>707.714856102142</v>
      </c>
      <c r="Q91" s="18" t="n">
        <f aca="false">SUM(Q76:Q90)</f>
        <v>412.9378</v>
      </c>
      <c r="R91" s="18" t="n">
        <f aca="false">SUM(R76:R90)</f>
        <v>580.636988873242</v>
      </c>
      <c r="S91" s="18" t="n">
        <f aca="false">SUM(S76:S90)</f>
        <v>792.496408362851</v>
      </c>
      <c r="T91" s="18" t="n">
        <f aca="false">SUM(T76:T90)</f>
        <v>222.6531</v>
      </c>
      <c r="U91" s="18" t="n">
        <f aca="false">SUM(U76:U90)</f>
        <v>395.796526755136</v>
      </c>
      <c r="V91" s="18" t="n">
        <f aca="false">SUM(V76:V90)</f>
        <v>601.005828558382</v>
      </c>
      <c r="W91" s="18" t="n">
        <f aca="false">SUM(W76:W90)</f>
        <v>230.3119</v>
      </c>
      <c r="X91" s="18" t="n">
        <f aca="false">SUM(X76:X90)</f>
        <v>495.55196430713</v>
      </c>
      <c r="Y91" s="18" t="n">
        <f aca="false">SUM(Y76:Y90)</f>
        <v>703.938979542926</v>
      </c>
      <c r="Z91" s="18" t="n">
        <f aca="false">SUM(Z76:Z90)</f>
        <v>315.1547</v>
      </c>
      <c r="AA91" s="18" t="n">
        <f aca="false">SUM(AA76:AA90)</f>
        <v>836.658514576524</v>
      </c>
      <c r="AB91" s="18" t="n">
        <f aca="false">SUM(AB76:AB90)</f>
        <v>1668.94683014799</v>
      </c>
      <c r="AC91" s="18" t="n">
        <f aca="false">SUM(AC76:AC90)</f>
        <v>4509.1538</v>
      </c>
      <c r="AD91" s="18" t="n">
        <f aca="false">SUM(AD76:AD90)</f>
        <v>7737.06381057787</v>
      </c>
      <c r="AE91" s="18" t="n">
        <f aca="false">SUM(AE76:AE90)</f>
        <v>10900.7412605166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2018-11-14T19:49:50Z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