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purpose\Papa New\Cost data of G+1 building\"/>
    </mc:Choice>
  </mc:AlternateContent>
  <xr:revisionPtr revIDLastSave="0" documentId="13_ncr:1_{23D96697-0291-4916-9EDF-C981B8110DBF}" xr6:coauthVersionLast="47" xr6:coauthVersionMax="47" xr10:uidLastSave="{00000000-0000-0000-0000-000000000000}"/>
  <bookViews>
    <workbookView xWindow="-108" yWindow="-108" windowWidth="23256" windowHeight="12576" xr2:uid="{CCA580C0-FBB9-4FD9-B953-F562AD9F9892}"/>
  </bookViews>
  <sheets>
    <sheet name="New Pivot Table" sheetId="3" r:id="rId1"/>
    <sheet name="Per square feet" sheetId="4" r:id="rId2"/>
    <sheet name="Data" sheetId="1" r:id="rId3"/>
  </sheets>
  <definedNames>
    <definedName name="_xlnm._FilterDatabase" localSheetId="2" hidden="1">Data!$A$1:$F$399</definedName>
  </definedNames>
  <calcPr calcId="18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9" i="1" l="1"/>
  <c r="B87" i="1"/>
  <c r="B82" i="1"/>
  <c r="B56" i="1"/>
  <c r="B47" i="1"/>
  <c r="B119" i="1"/>
  <c r="B117" i="1"/>
  <c r="B113" i="1"/>
  <c r="B106" i="1"/>
  <c r="B95" i="1"/>
  <c r="B86" i="1"/>
  <c r="B76" i="1"/>
  <c r="B74" i="1"/>
  <c r="B73" i="1"/>
  <c r="B58" i="1"/>
  <c r="B45" i="1"/>
  <c r="B26" i="1"/>
  <c r="B124" i="1"/>
  <c r="B101" i="1"/>
  <c r="B39" i="1"/>
  <c r="B3" i="4"/>
  <c r="B134" i="1"/>
  <c r="B109" i="1"/>
  <c r="B52" i="1"/>
</calcChain>
</file>

<file path=xl/sharedStrings.xml><?xml version="1.0" encoding="utf-8"?>
<sst xmlns="http://schemas.openxmlformats.org/spreadsheetml/2006/main" count="963" uniqueCount="244">
  <si>
    <t>Work</t>
  </si>
  <si>
    <t>Amount</t>
  </si>
  <si>
    <t>Sr. no.</t>
  </si>
  <si>
    <t>Name</t>
  </si>
  <si>
    <t>Date</t>
  </si>
  <si>
    <t>Bakhar Plot Tax</t>
  </si>
  <si>
    <t>Zone Dakhla</t>
  </si>
  <si>
    <t>File Manjuri Dakhla</t>
  </si>
  <si>
    <t xml:space="preserve">File Manjuri </t>
  </si>
  <si>
    <t>Betterment Charge</t>
  </si>
  <si>
    <t>Plot measurement</t>
  </si>
  <si>
    <t>Plot safai</t>
  </si>
  <si>
    <t>Patre</t>
  </si>
  <si>
    <t>JCB khudai</t>
  </si>
  <si>
    <t>Watchman</t>
  </si>
  <si>
    <t>Boring Bardan</t>
  </si>
  <si>
    <t>Khadda Levelling</t>
  </si>
  <si>
    <t>Rickshaw bada drum and machine</t>
  </si>
  <si>
    <t xml:space="preserve">Aggregate </t>
  </si>
  <si>
    <t>Centering</t>
  </si>
  <si>
    <t>Steel</t>
  </si>
  <si>
    <t>Boring</t>
  </si>
  <si>
    <t>Sand</t>
  </si>
  <si>
    <t>Akash Khatak</t>
  </si>
  <si>
    <t>machine(footing)</t>
  </si>
  <si>
    <t>Light meter</t>
  </si>
  <si>
    <t>Brick</t>
  </si>
  <si>
    <t>Pati Pavde</t>
  </si>
  <si>
    <t>Boring khadda</t>
  </si>
  <si>
    <t>Murum</t>
  </si>
  <si>
    <t>Boring repair</t>
  </si>
  <si>
    <t>Septic tank khudai</t>
  </si>
  <si>
    <t>Bucket</t>
  </si>
  <si>
    <t>Miscellaneous</t>
  </si>
  <si>
    <t>Footing filling</t>
  </si>
  <si>
    <t>Tikam</t>
  </si>
  <si>
    <t>Tap</t>
  </si>
  <si>
    <t>Column footing filling</t>
  </si>
  <si>
    <t>Bandhkam</t>
  </si>
  <si>
    <t>Dr. Fixit</t>
  </si>
  <si>
    <t>Matti hatane</t>
  </si>
  <si>
    <t>JCB</t>
  </si>
  <si>
    <t>Cement</t>
  </si>
  <si>
    <t>Murum Majuri</t>
  </si>
  <si>
    <t>Land levelling</t>
  </si>
  <si>
    <t>Gota bharai</t>
  </si>
  <si>
    <t>gota</t>
  </si>
  <si>
    <t>Bigari</t>
  </si>
  <si>
    <t>plumbing material</t>
  </si>
  <si>
    <t>anti termite</t>
  </si>
  <si>
    <t>damas bada</t>
  </si>
  <si>
    <t>PCC gang</t>
  </si>
  <si>
    <t>plumbing</t>
  </si>
  <si>
    <t>Engineering fees</t>
  </si>
  <si>
    <t>6 inch</t>
  </si>
  <si>
    <t>4 inch</t>
  </si>
  <si>
    <t>Rebaring</t>
  </si>
  <si>
    <t>Chuna</t>
  </si>
  <si>
    <t>Demolition of Column</t>
  </si>
  <si>
    <t>aage ka khadda</t>
  </si>
  <si>
    <t>Pipe Solution</t>
  </si>
  <si>
    <t>Dakshana</t>
  </si>
  <si>
    <t>Slab RCC Machine</t>
  </si>
  <si>
    <t>Rope</t>
  </si>
  <si>
    <t>Electric Material</t>
  </si>
  <si>
    <t>Sum of Amount</t>
  </si>
  <si>
    <t>Row Labels</t>
  </si>
  <si>
    <t>Grand Total</t>
  </si>
  <si>
    <t>Khapchi</t>
  </si>
  <si>
    <t xml:space="preserve">Water tank </t>
  </si>
  <si>
    <t>Baviskar</t>
  </si>
  <si>
    <t>BangarBazaar</t>
  </si>
  <si>
    <t>Misc</t>
  </si>
  <si>
    <t>Travel</t>
  </si>
  <si>
    <t>Equipment</t>
  </si>
  <si>
    <t>Water</t>
  </si>
  <si>
    <t>Electricity</t>
  </si>
  <si>
    <t>Chemicals</t>
  </si>
  <si>
    <t>water</t>
  </si>
  <si>
    <t>Wage</t>
  </si>
  <si>
    <t>Cleaning</t>
  </si>
  <si>
    <t>Breaker</t>
  </si>
  <si>
    <t>Boring change</t>
  </si>
  <si>
    <t>machine football</t>
  </si>
  <si>
    <t>Demolition</t>
  </si>
  <si>
    <t>Column breaking</t>
  </si>
  <si>
    <t>rebarring</t>
  </si>
  <si>
    <t>Fill and cleaning</t>
  </si>
  <si>
    <t>Trap</t>
  </si>
  <si>
    <t>Shah and Company</t>
  </si>
  <si>
    <t>Cover Blocks</t>
  </si>
  <si>
    <t xml:space="preserve">rcc machine </t>
  </si>
  <si>
    <t>wage</t>
  </si>
  <si>
    <t>electricity bill for 6 months</t>
  </si>
  <si>
    <t>Super Welding</t>
  </si>
  <si>
    <t>Advance for windows and staircase</t>
  </si>
  <si>
    <t>rickshaw bada</t>
  </si>
  <si>
    <t>electric work</t>
  </si>
  <si>
    <t>concrete nails</t>
  </si>
  <si>
    <t>Septic tank cleaning</t>
  </si>
  <si>
    <t>Plaster material</t>
  </si>
  <si>
    <t>Access road</t>
  </si>
  <si>
    <t>grill badha</t>
  </si>
  <si>
    <t>Vishal Dandwani</t>
  </si>
  <si>
    <t>Welding staircase and grill</t>
  </si>
  <si>
    <t>Tile shop</t>
  </si>
  <si>
    <t>tiles</t>
  </si>
  <si>
    <t>Somnath POP</t>
  </si>
  <si>
    <t>POP Living room</t>
  </si>
  <si>
    <t>steel</t>
  </si>
  <si>
    <t>Site cleaning</t>
  </si>
  <si>
    <t>water hose</t>
  </si>
  <si>
    <t>tile bada</t>
  </si>
  <si>
    <t>plumbing work</t>
  </si>
  <si>
    <t>rebar hole</t>
  </si>
  <si>
    <t>External beams</t>
  </si>
  <si>
    <t>Electric work</t>
  </si>
  <si>
    <t>Compound excavation</t>
  </si>
  <si>
    <t>ply bada</t>
  </si>
  <si>
    <t>External door fitting</t>
  </si>
  <si>
    <t>Wall Compound</t>
  </si>
  <si>
    <t>door fitting material</t>
  </si>
  <si>
    <t>rebar</t>
  </si>
  <si>
    <t>lock</t>
  </si>
  <si>
    <t>Krishna Koli</t>
  </si>
  <si>
    <t>China Mozaic</t>
  </si>
  <si>
    <t>Compound centering</t>
  </si>
  <si>
    <t>party expense bandhkam</t>
  </si>
  <si>
    <t>water proofing agent</t>
  </si>
  <si>
    <t>wall putty patra</t>
  </si>
  <si>
    <t>granite</t>
  </si>
  <si>
    <t>Tile work</t>
  </si>
  <si>
    <t>sand</t>
  </si>
  <si>
    <t>Plywood</t>
  </si>
  <si>
    <t>Door ply</t>
  </si>
  <si>
    <t>Advertisement</t>
  </si>
  <si>
    <t>Banner</t>
  </si>
  <si>
    <t>kitchen granite</t>
  </si>
  <si>
    <t>kitchen and parking tiles</t>
  </si>
  <si>
    <t>sink</t>
  </si>
  <si>
    <t>Ply screw</t>
  </si>
  <si>
    <t>Putty</t>
  </si>
  <si>
    <t>compound filling</t>
  </si>
  <si>
    <t>painting</t>
  </si>
  <si>
    <t>Gate bada</t>
  </si>
  <si>
    <t>granite bada</t>
  </si>
  <si>
    <t>tile material</t>
  </si>
  <si>
    <t>feviquick</t>
  </si>
  <si>
    <t>tiles bada</t>
  </si>
  <si>
    <t>cleaning room</t>
  </si>
  <si>
    <t>kadappa septic tank</t>
  </si>
  <si>
    <t>granite tile bada</t>
  </si>
  <si>
    <t>hatodi</t>
  </si>
  <si>
    <t>compound tile bada</t>
  </si>
  <si>
    <t>cleaning</t>
  </si>
  <si>
    <t>color</t>
  </si>
  <si>
    <t>MS coloring</t>
  </si>
  <si>
    <t>Poster lagana</t>
  </si>
  <si>
    <t>soak pit drum</t>
  </si>
  <si>
    <t>Soak pit excavation</t>
  </si>
  <si>
    <t>Polish</t>
  </si>
  <si>
    <t>CNC + duct</t>
  </si>
  <si>
    <t>Door frames</t>
  </si>
  <si>
    <t>Advance for ready made doors</t>
  </si>
  <si>
    <t>Sunmica for door frames</t>
  </si>
  <si>
    <t>Door handle and locker</t>
  </si>
  <si>
    <t>BTC patti</t>
  </si>
  <si>
    <t>ready made door final payment</t>
  </si>
  <si>
    <t>color patra</t>
  </si>
  <si>
    <t>cement + putti</t>
  </si>
  <si>
    <t>electric plate</t>
  </si>
  <si>
    <t>door work</t>
  </si>
  <si>
    <t>Paint</t>
  </si>
  <si>
    <t>shoe bend</t>
  </si>
  <si>
    <t>Soak Pit filling and ply andar lene k</t>
  </si>
  <si>
    <t>Grind paper and nails</t>
  </si>
  <si>
    <t>Gota bharai soak pit</t>
  </si>
  <si>
    <t>screw ply</t>
  </si>
  <si>
    <t>rope</t>
  </si>
  <si>
    <t>sponge</t>
  </si>
  <si>
    <t>Lock</t>
  </si>
  <si>
    <t>plywood</t>
  </si>
  <si>
    <t>aeraldite tiles</t>
  </si>
  <si>
    <t>electric board</t>
  </si>
  <si>
    <t>boring dakkan</t>
  </si>
  <si>
    <t>sand paper</t>
  </si>
  <si>
    <t>pipe and elbow MNC</t>
  </si>
  <si>
    <t>putty primer and color 1 coat</t>
  </si>
  <si>
    <t>monthly wage</t>
  </si>
  <si>
    <t>ramp</t>
  </si>
  <si>
    <t>internal first coat</t>
  </si>
  <si>
    <t>Duct top fiber</t>
  </si>
  <si>
    <t>murum spread</t>
  </si>
  <si>
    <t>plate and switch</t>
  </si>
  <si>
    <t>screw electric</t>
  </si>
  <si>
    <t>Aeraldite</t>
  </si>
  <si>
    <t>Plate button finishing</t>
  </si>
  <si>
    <t>color shade</t>
  </si>
  <si>
    <t>Meter location change</t>
  </si>
  <si>
    <t>80' service wire</t>
  </si>
  <si>
    <t>soda</t>
  </si>
  <si>
    <t>oil paint, tarpen, POP, tape</t>
  </si>
  <si>
    <t>internal second coat and external paint</t>
  </si>
  <si>
    <t>acraylic wall putty</t>
  </si>
  <si>
    <t>royale black color</t>
  </si>
  <si>
    <t>final coat</t>
  </si>
  <si>
    <t>thinner, sponge, acid etc</t>
  </si>
  <si>
    <t>kharata, viper</t>
  </si>
  <si>
    <t>gasni</t>
  </si>
  <si>
    <t>aluminium khidki and railing bada</t>
  </si>
  <si>
    <t>glass delivery</t>
  </si>
  <si>
    <t>water motor repair</t>
  </si>
  <si>
    <t>Deepak Choudhary</t>
  </si>
  <si>
    <t>Pramod Mseb</t>
  </si>
  <si>
    <t>Glass</t>
  </si>
  <si>
    <t>Gate</t>
  </si>
  <si>
    <t>Total cost</t>
  </si>
  <si>
    <t>Total square footage</t>
  </si>
  <si>
    <t>Cost per sq. feet</t>
  </si>
  <si>
    <t>Plumbing finishing</t>
  </si>
  <si>
    <t>Municipal Corporation</t>
  </si>
  <si>
    <t>Consulting Engineer</t>
  </si>
  <si>
    <t>Aggregate seller</t>
  </si>
  <si>
    <t>Steel shop</t>
  </si>
  <si>
    <t>RCC Contractor</t>
  </si>
  <si>
    <t>Boring shop</t>
  </si>
  <si>
    <t>Sand and Aggregate shop</t>
  </si>
  <si>
    <t>Daily Wage Workers</t>
  </si>
  <si>
    <t>Brick Shop</t>
  </si>
  <si>
    <t>Murum Shop</t>
  </si>
  <si>
    <t>Masonary Contractor</t>
  </si>
  <si>
    <t>Plumber</t>
  </si>
  <si>
    <t>Electrician</t>
  </si>
  <si>
    <t>Hardware shop</t>
  </si>
  <si>
    <t>Site Supervisor</t>
  </si>
  <si>
    <t>Tea expensespani</t>
  </si>
  <si>
    <t>Tea expenses</t>
  </si>
  <si>
    <t>Electric shop</t>
  </si>
  <si>
    <t xml:space="preserve">RCC Contractor </t>
  </si>
  <si>
    <t>Tiles Contractor</t>
  </si>
  <si>
    <t>Painting Contractor</t>
  </si>
  <si>
    <t>Carpenter</t>
  </si>
  <si>
    <t>Paint Shop</t>
  </si>
  <si>
    <t>Glass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</si>
</sst>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er Chhetiya" refreshedDate="44791.719200810185" createdVersion="8" refreshedVersion="8" minRefreshableVersion="3" recordCount="398" xr:uid="{57B1D913-7EBF-4643-9D5B-F2ED19D4D10B}">
  <cacheSource type="worksheet">
    <worksheetSource ref="A1:E399" sheet="Data"/>
  </cacheSource>
  <cacheFields count="5">
    <cacheField name="Sr. no." numFmtId="0">
      <sharedItems containsSemiMixedTypes="0" containsString="0" containsNumber="1" containsInteger="1" minValue="1" maxValue="398"/>
    </cacheField>
    <cacheField name="Name" numFmtId="0">
      <sharedItems count="73">
        <s v="Municipal Corporation"/>
        <s v="Consulting Engineer"/>
        <s v="Baviskar"/>
        <s v="JCB"/>
        <s v="BangarBazaar"/>
        <s v="Misc"/>
        <s v="Travel"/>
        <s v="Watchman"/>
        <s v="Aggregate seller"/>
        <s v="Steel shop"/>
        <s v="RCC Contractor"/>
        <s v="Boring shop"/>
        <s v="Akash Khatak"/>
        <s v="Sand and Aggregate shop"/>
        <s v="Equipment"/>
        <s v="Daily Wage Workers"/>
        <s v="Boring"/>
        <s v="Brick Shop"/>
        <s v="Murum Shop"/>
        <s v="Water"/>
        <s v="Site Supervisor"/>
        <s v="Electricity"/>
        <s v="Masonary Contractor"/>
        <s v="Chemicals"/>
        <s v="Vishal Dandwani"/>
        <s v="Hardware shop"/>
        <s v="Plumber"/>
        <s v="rebarring"/>
        <s v="Electric shop"/>
        <s v="Demolition"/>
        <s v="Tea expenses"/>
        <s v="Shah and Company"/>
        <s v="Super Welding"/>
        <s v="Electrician"/>
        <s v="Tile shop"/>
        <s v="Somnath POP"/>
        <s v="RCC Contractor "/>
        <s v="Krishna Koli"/>
        <s v="Tiles Contractor"/>
        <s v="Plywood"/>
        <s v="Advertisement"/>
        <s v="Painting Contractor"/>
        <s v="Paint Shop"/>
        <s v="Carpenter"/>
        <s v="Deepak Choudhary"/>
        <s v="Pramod Mseb"/>
        <s v="Glass shop"/>
        <s v="Bablu" u="1"/>
        <s v="Kunal" u="1"/>
        <s v="Jayesh" u="1"/>
        <s v="Nishu" u="1"/>
        <s v="Rojandari" u="1"/>
        <s v="Vikas" u="1"/>
        <s v="M.C.D." u="1"/>
        <s v="Anurag Painter" u="1"/>
        <s v="Yuvraj" u="1"/>
        <s v="Mukesh Tanwani" u="1"/>
        <s v="Mukesh" u="1"/>
        <s v="Jayesh Contact" u="1"/>
        <s v="Satyam Electric" u="1"/>
        <s v="chai" u="1"/>
        <s v="Lime" u="1"/>
        <s v="Kafil" u="1"/>
        <s v="Bhatu Patil" u="1"/>
        <s v="Anil" u="1"/>
        <s v="Akbar Ali" u="1"/>
        <s v="Jeetu Hardware" u="1"/>
        <s v="Hariram" u="1"/>
        <s v="Lakhu" u="1"/>
        <s v="Fazzu Mistry" u="1"/>
        <s v="Shankar Glass" u="1"/>
        <s v="Pawan Dandwani" u="1"/>
        <s v="Dattu " u="1"/>
      </sharedItems>
    </cacheField>
    <cacheField name="Amount" numFmtId="0">
      <sharedItems containsSemiMixedTypes="0" containsString="0" containsNumber="1" containsInteger="1" minValue="20" maxValue="112000"/>
    </cacheField>
    <cacheField name="Work" numFmtId="0">
      <sharedItems count="186">
        <s v="Bakhar Plot Tax"/>
        <s v="Zone Dakhla"/>
        <s v="File Manjuri Dakhla"/>
        <s v="File Manjuri "/>
        <s v="Betterment Charge"/>
        <s v="Plot measurement"/>
        <s v="Plot safai"/>
        <s v="Patre"/>
        <s v="Boring Bardan"/>
        <s v="JCB khudai"/>
        <s v="Khadda Levelling"/>
        <s v="Rickshaw bada drum and machine"/>
        <s v="Watchman"/>
        <s v="Aggregate "/>
        <s v="Steel"/>
        <s v="Centering"/>
        <s v="Boring"/>
        <s v="Sand"/>
        <s v="machine(footing)"/>
        <s v="Footing filling"/>
        <s v="Boring khadda"/>
        <s v="Boring repair"/>
        <s v="Brick"/>
        <s v="Bucket"/>
        <s v="Miscellaneous"/>
        <s v="Murum"/>
        <s v="Water tank "/>
        <s v="Pati Pavde"/>
        <s v="Septic tank khudai"/>
        <s v="Tap"/>
        <s v="Tikam"/>
        <s v="Light meter"/>
        <s v="Bandhkam"/>
        <s v="Column footing filling"/>
        <s v="Dr. Fixit"/>
        <s v="Murum Majuri"/>
        <s v="Cement"/>
        <s v="Site Supervisor"/>
        <s v="Land levelling"/>
        <s v="Matti hatane"/>
        <s v="Tea expensespani"/>
        <s v="Gota bharai"/>
        <s v="gota"/>
        <s v="Bigari"/>
        <s v="anti termite"/>
        <s v="plumbing material"/>
        <s v="Khapchi"/>
        <s v="damas bada"/>
        <s v="PCC gang"/>
        <s v="plumbing"/>
        <s v="Engineering fees"/>
        <s v="Rebaring"/>
        <s v="Chuna"/>
        <s v="Demolition of Column"/>
        <s v="aage ka khadda"/>
        <s v="Dakshana"/>
        <s v="Slab RCC Machine"/>
        <s v="Rope"/>
        <s v="Electric Material"/>
        <s v="Pipe Solution"/>
        <s v="Wage"/>
        <s v="Cleaning"/>
        <s v="Breaker"/>
        <s v="Boring change"/>
        <s v="machine football"/>
        <s v="Column breaking"/>
        <s v="rebarring"/>
        <s v="Daily Wage Workers"/>
        <s v="Fill and cleaning"/>
        <s v="Trap"/>
        <s v="Cover Blocks"/>
        <s v="rcc machine "/>
        <s v="electricity bill for 6 months"/>
        <s v="Advance for windows and staircase"/>
        <s v="rickshaw bada"/>
        <s v="electric work"/>
        <s v="concrete nails"/>
        <s v="Septic tank cleaning"/>
        <s v="Plaster material"/>
        <s v="Access road"/>
        <s v="grill badha"/>
        <s v="Welding staircase and grill"/>
        <s v="tiles"/>
        <s v="POP Living room"/>
        <s v="Site cleaning"/>
        <s v="water hose"/>
        <s v="tile bada"/>
        <s v="plumbing work"/>
        <s v="rebar hole"/>
        <s v="External beams"/>
        <s v="Compound excavation"/>
        <s v="ply bada"/>
        <s v="External door fitting"/>
        <s v="Wall Compound"/>
        <s v="door fitting material"/>
        <s v="rebar"/>
        <s v="lock"/>
        <s v="China Mozaic"/>
        <s v="Compound centering"/>
        <s v="party expense bandhkam"/>
        <s v="water proofing agent"/>
        <s v="wall putty patra"/>
        <s v="granite"/>
        <s v="Tile work"/>
        <s v="Gate"/>
        <s v="Door ply"/>
        <s v="Banner"/>
        <s v="kitchen granite"/>
        <s v="kitchen and parking tiles"/>
        <s v="sink"/>
        <s v="Ply screw"/>
        <s v="Putty"/>
        <s v="compound filling"/>
        <s v="painting"/>
        <s v="Gate bada"/>
        <s v="granite bada"/>
        <s v="tile material"/>
        <s v="tiles bada"/>
        <s v="feviquick"/>
        <s v="cleaning room"/>
        <s v="kadappa septic tank"/>
        <s v="granite tile bada"/>
        <s v="hatodi"/>
        <s v="compound tile bada"/>
        <s v="color"/>
        <s v="MS coloring"/>
        <s v="Poster lagana"/>
        <s v="soak pit drum"/>
        <s v="Soak pit excavation"/>
        <s v="Polish"/>
        <s v="CNC + duct"/>
        <s v="Door frames"/>
        <s v="Advance for ready made doors"/>
        <s v="Sunmica for door frames"/>
        <s v="Door handle and locker"/>
        <s v="BTC patti"/>
        <s v="ready made door final payment"/>
        <s v="color patra"/>
        <s v="cement + putti"/>
        <s v="electric plate"/>
        <s v="door work"/>
        <s v="plywood"/>
        <s v="Paint"/>
        <s v="shoe bend"/>
        <s v="Soak Pit filling and ply andar lene k"/>
        <s v="Grind paper and nails"/>
        <s v="Gota bharai soak pit"/>
        <s v="screw ply"/>
        <s v="sponge"/>
        <s v="Tea expenses"/>
        <s v="aeraldite tiles"/>
        <s v="electric board"/>
        <s v="boring dakkan"/>
        <s v="sand paper"/>
        <s v="pipe and elbow MNC"/>
        <s v="putty primer and color 1 coat"/>
        <s v="monthly wage"/>
        <s v="ramp"/>
        <s v="internal first coat"/>
        <s v="Duct top fiber"/>
        <s v="murum spread"/>
        <s v="plate and switch"/>
        <s v="screw electric"/>
        <s v="Aeraldite"/>
        <s v="Plate button finishing"/>
        <s v="color shade"/>
        <s v="Meter location change"/>
        <s v="80' service wire"/>
        <s v="soda"/>
        <s v="oil paint, tarpen, POP, tape"/>
        <s v="internal second coat and external paint"/>
        <s v="acraylic wall putty"/>
        <s v="royale black color"/>
        <s v="final coat"/>
        <s v="thinner, sponge, acid etc"/>
        <s v="kharata, viper"/>
        <s v="gasni"/>
        <s v="aluminium khidki and railing bada"/>
        <s v="glass delivery"/>
        <s v="water motor repair"/>
        <s v="Glass"/>
        <s v="Chai" u="1"/>
        <s v="Rojandari" u="1"/>
        <s v="CNC" u="1"/>
        <s v="Chaipani" u="1"/>
        <s v="Jayesh" u="1"/>
      </sharedItems>
    </cacheField>
    <cacheField name="Date" numFmtId="14">
      <sharedItems containsSemiMixedTypes="0" containsNonDate="0" containsDate="1" containsString="0" minDate="2020-02-28T00:00:00" maxDate="2022-07-09T00:00:00"/>
    </cacheField>
  </cacheFields>
  <extLst>
    <ext xmlns:x14="http://schemas.microsoft.com/office/spreadsheetml/2009/9/main" uri="{725AE2AE-9491-48be-B2B4-4EB974FC3084}">
      <x14:pivotCacheDefinition pivotCacheId="1434545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8">
  <r>
    <n v="1"/>
    <x v="0"/>
    <n v="9956"/>
    <x v="0"/>
    <d v="2020-02-28T00:00:00"/>
  </r>
  <r>
    <n v="2"/>
    <x v="0"/>
    <n v="500"/>
    <x v="1"/>
    <d v="2020-03-05T00:00:00"/>
  </r>
  <r>
    <n v="3"/>
    <x v="0"/>
    <n v="1515"/>
    <x v="2"/>
    <d v="2020-07-20T00:00:00"/>
  </r>
  <r>
    <n v="4"/>
    <x v="1"/>
    <n v="15000"/>
    <x v="3"/>
    <d v="2020-07-29T00:00:00"/>
  </r>
  <r>
    <n v="5"/>
    <x v="0"/>
    <n v="28296"/>
    <x v="4"/>
    <d v="2020-09-01T00:00:00"/>
  </r>
  <r>
    <n v="6"/>
    <x v="2"/>
    <n v="3000"/>
    <x v="5"/>
    <d v="2021-01-01T00:00:00"/>
  </r>
  <r>
    <n v="7"/>
    <x v="3"/>
    <n v="4000"/>
    <x v="6"/>
    <d v="2021-01-02T00:00:00"/>
  </r>
  <r>
    <n v="8"/>
    <x v="4"/>
    <n v="10300"/>
    <x v="7"/>
    <d v="2021-01-11T00:00:00"/>
  </r>
  <r>
    <n v="9"/>
    <x v="5"/>
    <n v="175"/>
    <x v="8"/>
    <d v="2021-01-16T00:00:00"/>
  </r>
  <r>
    <n v="10"/>
    <x v="3"/>
    <n v="4900"/>
    <x v="9"/>
    <d v="2021-01-16T00:00:00"/>
  </r>
  <r>
    <n v="11"/>
    <x v="3"/>
    <n v="4250"/>
    <x v="10"/>
    <d v="2021-01-16T00:00:00"/>
  </r>
  <r>
    <n v="12"/>
    <x v="6"/>
    <n v="150"/>
    <x v="11"/>
    <d v="2021-01-16T00:00:00"/>
  </r>
  <r>
    <n v="13"/>
    <x v="7"/>
    <n v="1000"/>
    <x v="12"/>
    <d v="2021-01-16T00:00:00"/>
  </r>
  <r>
    <n v="14"/>
    <x v="8"/>
    <n v="9800"/>
    <x v="13"/>
    <d v="2021-01-17T00:00:00"/>
  </r>
  <r>
    <n v="15"/>
    <x v="9"/>
    <n v="88500"/>
    <x v="14"/>
    <d v="2021-01-17T00:00:00"/>
  </r>
  <r>
    <n v="16"/>
    <x v="10"/>
    <n v="3000"/>
    <x v="15"/>
    <d v="2021-01-19T00:00:00"/>
  </r>
  <r>
    <n v="17"/>
    <x v="8"/>
    <n v="9800"/>
    <x v="13"/>
    <d v="2021-01-20T00:00:00"/>
  </r>
  <r>
    <n v="18"/>
    <x v="11"/>
    <n v="28000"/>
    <x v="16"/>
    <d v="2021-01-23T00:00:00"/>
  </r>
  <r>
    <n v="19"/>
    <x v="12"/>
    <n v="1000"/>
    <x v="12"/>
    <d v="2021-01-23T00:00:00"/>
  </r>
  <r>
    <n v="20"/>
    <x v="13"/>
    <n v="2500"/>
    <x v="17"/>
    <d v="2021-01-25T00:00:00"/>
  </r>
  <r>
    <n v="21"/>
    <x v="13"/>
    <n v="21200"/>
    <x v="17"/>
    <d v="2021-01-25T00:00:00"/>
  </r>
  <r>
    <n v="22"/>
    <x v="10"/>
    <n v="8000"/>
    <x v="15"/>
    <d v="2021-01-28T00:00:00"/>
  </r>
  <r>
    <n v="23"/>
    <x v="14"/>
    <n v="2000"/>
    <x v="18"/>
    <d v="2021-01-28T00:00:00"/>
  </r>
  <r>
    <n v="24"/>
    <x v="7"/>
    <n v="1000"/>
    <x v="12"/>
    <d v="2021-01-30T00:00:00"/>
  </r>
  <r>
    <n v="25"/>
    <x v="10"/>
    <n v="4500"/>
    <x v="15"/>
    <d v="2021-02-02T00:00:00"/>
  </r>
  <r>
    <n v="26"/>
    <x v="15"/>
    <n v="1450"/>
    <x v="19"/>
    <d v="2021-02-02T00:00:00"/>
  </r>
  <r>
    <n v="27"/>
    <x v="15"/>
    <n v="700"/>
    <x v="20"/>
    <d v="2021-01-17T00:00:00"/>
  </r>
  <r>
    <n v="28"/>
    <x v="16"/>
    <n v="400"/>
    <x v="21"/>
    <d v="2021-02-07T00:00:00"/>
  </r>
  <r>
    <n v="29"/>
    <x v="17"/>
    <n v="24000"/>
    <x v="22"/>
    <d v="2021-02-07T00:00:00"/>
  </r>
  <r>
    <n v="30"/>
    <x v="5"/>
    <n v="150"/>
    <x v="23"/>
    <d v="2021-02-07T00:00:00"/>
  </r>
  <r>
    <n v="31"/>
    <x v="15"/>
    <n v="1700"/>
    <x v="19"/>
    <d v="2021-02-07T00:00:00"/>
  </r>
  <r>
    <n v="32"/>
    <x v="5"/>
    <n v="140"/>
    <x v="24"/>
    <d v="2021-02-07T00:00:00"/>
  </r>
  <r>
    <n v="33"/>
    <x v="18"/>
    <n v="13200"/>
    <x v="25"/>
    <d v="2021-02-07T00:00:00"/>
  </r>
  <r>
    <n v="34"/>
    <x v="19"/>
    <n v="800"/>
    <x v="26"/>
    <d v="2021-02-07T00:00:00"/>
  </r>
  <r>
    <n v="35"/>
    <x v="14"/>
    <n v="640"/>
    <x v="27"/>
    <d v="2021-02-07T00:00:00"/>
  </r>
  <r>
    <n v="36"/>
    <x v="4"/>
    <n v="1600"/>
    <x v="7"/>
    <d v="2021-02-07T00:00:00"/>
  </r>
  <r>
    <n v="37"/>
    <x v="15"/>
    <n v="2300"/>
    <x v="28"/>
    <d v="2021-02-07T00:00:00"/>
  </r>
  <r>
    <n v="38"/>
    <x v="9"/>
    <n v="12000"/>
    <x v="14"/>
    <d v="2021-02-07T00:00:00"/>
  </r>
  <r>
    <n v="39"/>
    <x v="7"/>
    <n v="1000"/>
    <x v="12"/>
    <d v="2021-02-07T00:00:00"/>
  </r>
  <r>
    <n v="40"/>
    <x v="20"/>
    <n v="320"/>
    <x v="29"/>
    <d v="2021-02-08T00:00:00"/>
  </r>
  <r>
    <n v="41"/>
    <x v="14"/>
    <n v="190"/>
    <x v="30"/>
    <d v="2021-02-08T00:00:00"/>
  </r>
  <r>
    <n v="42"/>
    <x v="21"/>
    <n v="6000"/>
    <x v="31"/>
    <d v="2021-02-09T00:00:00"/>
  </r>
  <r>
    <n v="43"/>
    <x v="13"/>
    <n v="11000"/>
    <x v="17"/>
    <d v="2021-02-09T00:00:00"/>
  </r>
  <r>
    <n v="44"/>
    <x v="10"/>
    <n v="4500"/>
    <x v="15"/>
    <d v="2021-02-10T00:00:00"/>
  </r>
  <r>
    <n v="45"/>
    <x v="14"/>
    <n v="390"/>
    <x v="27"/>
    <d v="2021-02-10T00:00:00"/>
  </r>
  <r>
    <n v="46"/>
    <x v="22"/>
    <n v="1000"/>
    <x v="32"/>
    <d v="2021-02-12T00:00:00"/>
  </r>
  <r>
    <n v="47"/>
    <x v="15"/>
    <n v="900"/>
    <x v="33"/>
    <d v="2021-02-12T00:00:00"/>
  </r>
  <r>
    <n v="48"/>
    <x v="23"/>
    <n v="220"/>
    <x v="34"/>
    <d v="2021-02-12T00:00:00"/>
  </r>
  <r>
    <n v="49"/>
    <x v="7"/>
    <n v="1000"/>
    <x v="12"/>
    <d v="2021-02-12T00:00:00"/>
  </r>
  <r>
    <n v="50"/>
    <x v="15"/>
    <n v="600"/>
    <x v="35"/>
    <d v="2021-02-14T00:00:00"/>
  </r>
  <r>
    <n v="51"/>
    <x v="24"/>
    <n v="32350"/>
    <x v="36"/>
    <d v="2021-02-15T00:00:00"/>
  </r>
  <r>
    <n v="52"/>
    <x v="20"/>
    <n v="6500"/>
    <x v="37"/>
    <d v="2021-02-15T00:00:00"/>
  </r>
  <r>
    <n v="53"/>
    <x v="3"/>
    <n v="400"/>
    <x v="38"/>
    <d v="2021-02-15T00:00:00"/>
  </r>
  <r>
    <n v="54"/>
    <x v="15"/>
    <n v="2200"/>
    <x v="39"/>
    <d v="2021-02-15T00:00:00"/>
  </r>
  <r>
    <n v="55"/>
    <x v="22"/>
    <n v="11000"/>
    <x v="32"/>
    <d v="2021-02-16T00:00:00"/>
  </r>
  <r>
    <n v="56"/>
    <x v="5"/>
    <n v="330"/>
    <x v="40"/>
    <d v="2021-02-16T00:00:00"/>
  </r>
  <r>
    <n v="57"/>
    <x v="10"/>
    <n v="4500"/>
    <x v="15"/>
    <d v="2021-02-17T00:00:00"/>
  </r>
  <r>
    <n v="58"/>
    <x v="13"/>
    <n v="5500"/>
    <x v="17"/>
    <d v="2021-02-17T00:00:00"/>
  </r>
  <r>
    <n v="59"/>
    <x v="7"/>
    <n v="900"/>
    <x v="12"/>
    <d v="2021-02-17T00:00:00"/>
  </r>
  <r>
    <n v="60"/>
    <x v="15"/>
    <n v="2800"/>
    <x v="41"/>
    <d v="2021-02-18T00:00:00"/>
  </r>
  <r>
    <n v="61"/>
    <x v="13"/>
    <n v="9600"/>
    <x v="42"/>
    <d v="2021-02-23T00:00:00"/>
  </r>
  <r>
    <n v="62"/>
    <x v="18"/>
    <n v="22000"/>
    <x v="25"/>
    <d v="2021-03-01T00:00:00"/>
  </r>
  <r>
    <n v="63"/>
    <x v="15"/>
    <n v="780"/>
    <x v="43"/>
    <d v="2021-03-11T00:00:00"/>
  </r>
  <r>
    <n v="64"/>
    <x v="7"/>
    <n v="4200"/>
    <x v="12"/>
    <d v="2021-03-11T00:00:00"/>
  </r>
  <r>
    <n v="65"/>
    <x v="19"/>
    <n v="1200"/>
    <x v="26"/>
    <d v="2021-03-11T00:00:00"/>
  </r>
  <r>
    <n v="66"/>
    <x v="23"/>
    <n v="440"/>
    <x v="44"/>
    <d v="2021-03-17T00:00:00"/>
  </r>
  <r>
    <n v="67"/>
    <x v="25"/>
    <n v="7000"/>
    <x v="45"/>
    <d v="2021-03-19T00:00:00"/>
  </r>
  <r>
    <n v="68"/>
    <x v="15"/>
    <n v="800"/>
    <x v="43"/>
    <d v="2021-03-20T00:00:00"/>
  </r>
  <r>
    <n v="69"/>
    <x v="13"/>
    <n v="5200"/>
    <x v="46"/>
    <d v="2021-03-20T00:00:00"/>
  </r>
  <r>
    <n v="70"/>
    <x v="13"/>
    <n v="17000"/>
    <x v="17"/>
    <d v="2021-03-20T00:00:00"/>
  </r>
  <r>
    <n v="71"/>
    <x v="17"/>
    <n v="22500"/>
    <x v="22"/>
    <d v="2021-03-20T00:00:00"/>
  </r>
  <r>
    <n v="72"/>
    <x v="10"/>
    <n v="5000"/>
    <x v="15"/>
    <d v="2021-03-20T00:00:00"/>
  </r>
  <r>
    <n v="73"/>
    <x v="10"/>
    <n v="7000"/>
    <x v="15"/>
    <d v="2021-03-20T00:00:00"/>
  </r>
  <r>
    <n v="74"/>
    <x v="14"/>
    <n v="115"/>
    <x v="47"/>
    <d v="2021-03-20T00:00:00"/>
  </r>
  <r>
    <n v="75"/>
    <x v="10"/>
    <n v="2000"/>
    <x v="15"/>
    <d v="2021-03-21T00:00:00"/>
  </r>
  <r>
    <n v="76"/>
    <x v="5"/>
    <n v="200"/>
    <x v="24"/>
    <d v="2021-03-21T00:00:00"/>
  </r>
  <r>
    <n v="77"/>
    <x v="10"/>
    <n v="1700"/>
    <x v="48"/>
    <d v="2021-03-21T00:00:00"/>
  </r>
  <r>
    <n v="78"/>
    <x v="21"/>
    <n v="440"/>
    <x v="31"/>
    <d v="2021-03-22T00:00:00"/>
  </r>
  <r>
    <n v="79"/>
    <x v="26"/>
    <n v="3000"/>
    <x v="49"/>
    <d v="2021-03-23T00:00:00"/>
  </r>
  <r>
    <n v="80"/>
    <x v="10"/>
    <n v="12000"/>
    <x v="15"/>
    <d v="2021-03-24T00:00:00"/>
  </r>
  <r>
    <n v="81"/>
    <x v="22"/>
    <n v="11500"/>
    <x v="32"/>
    <d v="2021-03-26T00:00:00"/>
  </r>
  <r>
    <n v="82"/>
    <x v="1"/>
    <n v="10000"/>
    <x v="50"/>
    <d v="2021-03-26T00:00:00"/>
  </r>
  <r>
    <n v="83"/>
    <x v="13"/>
    <n v="9500"/>
    <x v="13"/>
    <d v="2021-03-30T00:00:00"/>
  </r>
  <r>
    <n v="84"/>
    <x v="13"/>
    <n v="17000"/>
    <x v="17"/>
    <d v="2021-03-30T00:00:00"/>
  </r>
  <r>
    <n v="85"/>
    <x v="10"/>
    <n v="7000"/>
    <x v="15"/>
    <d v="2021-04-03T00:00:00"/>
  </r>
  <r>
    <n v="86"/>
    <x v="22"/>
    <n v="13500"/>
    <x v="32"/>
    <d v="2021-04-06T00:00:00"/>
  </r>
  <r>
    <n v="87"/>
    <x v="17"/>
    <n v="23000"/>
    <x v="22"/>
    <d v="2021-04-06T00:00:00"/>
  </r>
  <r>
    <n v="88"/>
    <x v="17"/>
    <n v="12000"/>
    <x v="22"/>
    <d v="2021-04-06T00:00:00"/>
  </r>
  <r>
    <n v="89"/>
    <x v="5"/>
    <n v="1280"/>
    <x v="40"/>
    <d v="2021-04-06T00:00:00"/>
  </r>
  <r>
    <n v="90"/>
    <x v="3"/>
    <n v="2400"/>
    <x v="9"/>
    <d v="2021-04-06T00:00:00"/>
  </r>
  <r>
    <n v="91"/>
    <x v="27"/>
    <n v="510"/>
    <x v="51"/>
    <d v="2021-04-07T00:00:00"/>
  </r>
  <r>
    <n v="92"/>
    <x v="3"/>
    <n v="800"/>
    <x v="9"/>
    <d v="2021-04-08T00:00:00"/>
  </r>
  <r>
    <n v="93"/>
    <x v="15"/>
    <n v="500"/>
    <x v="43"/>
    <d v="2021-04-10T00:00:00"/>
  </r>
  <r>
    <n v="94"/>
    <x v="10"/>
    <n v="9000"/>
    <x v="15"/>
    <d v="2021-04-10T00:00:00"/>
  </r>
  <r>
    <n v="95"/>
    <x v="25"/>
    <n v="230"/>
    <x v="52"/>
    <d v="2021-04-10T00:00:00"/>
  </r>
  <r>
    <n v="96"/>
    <x v="18"/>
    <n v="5400"/>
    <x v="25"/>
    <d v="2021-04-12T00:00:00"/>
  </r>
  <r>
    <n v="97"/>
    <x v="7"/>
    <n v="4100"/>
    <x v="12"/>
    <d v="2021-04-21T00:00:00"/>
  </r>
  <r>
    <n v="98"/>
    <x v="22"/>
    <n v="5000"/>
    <x v="32"/>
    <d v="2021-04-27T00:00:00"/>
  </r>
  <r>
    <n v="99"/>
    <x v="14"/>
    <n v="400"/>
    <x v="53"/>
    <d v="2021-05-03T00:00:00"/>
  </r>
  <r>
    <n v="100"/>
    <x v="9"/>
    <n v="50200"/>
    <x v="14"/>
    <d v="2021-05-04T00:00:00"/>
  </r>
  <r>
    <n v="101"/>
    <x v="5"/>
    <n v="850"/>
    <x v="40"/>
    <d v="2021-05-08T00:00:00"/>
  </r>
  <r>
    <n v="102"/>
    <x v="18"/>
    <n v="1000"/>
    <x v="25"/>
    <d v="2021-05-09T00:00:00"/>
  </r>
  <r>
    <n v="103"/>
    <x v="15"/>
    <n v="700"/>
    <x v="54"/>
    <d v="2021-05-11T00:00:00"/>
  </r>
  <r>
    <n v="104"/>
    <x v="17"/>
    <n v="24000"/>
    <x v="22"/>
    <d v="2021-05-11T00:00:00"/>
  </r>
  <r>
    <n v="105"/>
    <x v="10"/>
    <n v="30000"/>
    <x v="15"/>
    <d v="2021-05-11T00:00:00"/>
  </r>
  <r>
    <n v="106"/>
    <x v="15"/>
    <n v="600"/>
    <x v="43"/>
    <d v="2021-05-12T00:00:00"/>
  </r>
  <r>
    <n v="107"/>
    <x v="22"/>
    <n v="5000"/>
    <x v="32"/>
    <d v="2021-05-13T00:00:00"/>
  </r>
  <r>
    <n v="108"/>
    <x v="24"/>
    <n v="36470"/>
    <x v="36"/>
    <d v="2021-05-15T00:00:00"/>
  </r>
  <r>
    <n v="109"/>
    <x v="13"/>
    <n v="22500"/>
    <x v="17"/>
    <d v="2021-05-17T00:00:00"/>
  </r>
  <r>
    <n v="110"/>
    <x v="13"/>
    <n v="9500"/>
    <x v="13"/>
    <d v="2021-05-17T00:00:00"/>
  </r>
  <r>
    <n v="111"/>
    <x v="11"/>
    <n v="16900"/>
    <x v="16"/>
    <d v="2021-05-19T00:00:00"/>
  </r>
  <r>
    <n v="112"/>
    <x v="10"/>
    <n v="12000"/>
    <x v="15"/>
    <d v="2021-05-19T00:00:00"/>
  </r>
  <r>
    <n v="113"/>
    <x v="5"/>
    <n v="460"/>
    <x v="24"/>
    <d v="2021-05-19T00:00:00"/>
  </r>
  <r>
    <n v="114"/>
    <x v="5"/>
    <n v="390"/>
    <x v="24"/>
    <d v="2021-05-19T00:00:00"/>
  </r>
  <r>
    <n v="115"/>
    <x v="7"/>
    <n v="4000"/>
    <x v="12"/>
    <d v="2021-05-19T00:00:00"/>
  </r>
  <r>
    <n v="116"/>
    <x v="10"/>
    <n v="13000"/>
    <x v="15"/>
    <d v="2021-05-27T00:00:00"/>
  </r>
  <r>
    <n v="117"/>
    <x v="19"/>
    <n v="1700"/>
    <x v="26"/>
    <d v="2021-05-27T00:00:00"/>
  </r>
  <r>
    <n v="118"/>
    <x v="10"/>
    <n v="10000"/>
    <x v="15"/>
    <d v="2021-05-31T00:00:00"/>
  </r>
  <r>
    <n v="119"/>
    <x v="5"/>
    <n v="1500"/>
    <x v="40"/>
    <d v="2021-05-31T00:00:00"/>
  </r>
  <r>
    <n v="120"/>
    <x v="5"/>
    <n v="200"/>
    <x v="55"/>
    <d v="2021-05-31T00:00:00"/>
  </r>
  <r>
    <n v="121"/>
    <x v="13"/>
    <n v="11000"/>
    <x v="17"/>
    <d v="2021-05-31T00:00:00"/>
  </r>
  <r>
    <n v="122"/>
    <x v="14"/>
    <n v="5000"/>
    <x v="56"/>
    <d v="2021-05-31T00:00:00"/>
  </r>
  <r>
    <n v="123"/>
    <x v="9"/>
    <n v="112000"/>
    <x v="14"/>
    <d v="2021-05-31T00:00:00"/>
  </r>
  <r>
    <n v="124"/>
    <x v="15"/>
    <n v="350"/>
    <x v="43"/>
    <d v="2021-06-01T00:00:00"/>
  </r>
  <r>
    <n v="125"/>
    <x v="14"/>
    <n v="95"/>
    <x v="57"/>
    <d v="2021-06-01T00:00:00"/>
  </r>
  <r>
    <n v="126"/>
    <x v="13"/>
    <n v="12000"/>
    <x v="17"/>
    <d v="2021-06-05T00:00:00"/>
  </r>
  <r>
    <n v="127"/>
    <x v="13"/>
    <n v="9500"/>
    <x v="13"/>
    <d v="2021-06-05T00:00:00"/>
  </r>
  <r>
    <n v="128"/>
    <x v="1"/>
    <n v="10000"/>
    <x v="50"/>
    <d v="2021-06-06T00:00:00"/>
  </r>
  <r>
    <n v="129"/>
    <x v="21"/>
    <n v="100"/>
    <x v="31"/>
    <d v="2021-06-10T00:00:00"/>
  </r>
  <r>
    <n v="130"/>
    <x v="13"/>
    <n v="5500"/>
    <x v="17"/>
    <d v="2021-06-10T00:00:00"/>
  </r>
  <r>
    <n v="131"/>
    <x v="17"/>
    <n v="39000"/>
    <x v="22"/>
    <d v="2021-06-23T00:00:00"/>
  </r>
  <r>
    <n v="132"/>
    <x v="28"/>
    <n v="10000"/>
    <x v="58"/>
    <d v="2021-06-25T00:00:00"/>
  </r>
  <r>
    <n v="133"/>
    <x v="24"/>
    <n v="50000"/>
    <x v="36"/>
    <d v="2021-06-26T00:00:00"/>
  </r>
  <r>
    <n v="134"/>
    <x v="25"/>
    <n v="340"/>
    <x v="59"/>
    <d v="2021-06-26T00:00:00"/>
  </r>
  <r>
    <n v="135"/>
    <x v="20"/>
    <n v="6000"/>
    <x v="60"/>
    <d v="2021-06-25T00:00:00"/>
  </r>
  <r>
    <n v="136"/>
    <x v="17"/>
    <n v="26000"/>
    <x v="22"/>
    <d v="2021-06-25T00:00:00"/>
  </r>
  <r>
    <n v="137"/>
    <x v="10"/>
    <n v="4000"/>
    <x v="15"/>
    <d v="2021-06-16T00:00:00"/>
  </r>
  <r>
    <n v="138"/>
    <x v="15"/>
    <n v="500"/>
    <x v="61"/>
    <d v="2021-06-16T00:00:00"/>
  </r>
  <r>
    <n v="139"/>
    <x v="5"/>
    <n v="90"/>
    <x v="24"/>
    <d v="2021-06-16T00:00:00"/>
  </r>
  <r>
    <n v="140"/>
    <x v="10"/>
    <n v="2000"/>
    <x v="15"/>
    <d v="2021-06-16T00:00:00"/>
  </r>
  <r>
    <n v="141"/>
    <x v="7"/>
    <n v="4000"/>
    <x v="12"/>
    <d v="2021-06-20T00:00:00"/>
  </r>
  <r>
    <n v="142"/>
    <x v="5"/>
    <n v="100"/>
    <x v="57"/>
    <d v="2021-06-20T00:00:00"/>
  </r>
  <r>
    <n v="143"/>
    <x v="5"/>
    <n v="440"/>
    <x v="24"/>
    <d v="2022-06-20T00:00:00"/>
  </r>
  <r>
    <n v="144"/>
    <x v="10"/>
    <n v="8000"/>
    <x v="15"/>
    <d v="2021-06-23T00:00:00"/>
  </r>
  <r>
    <n v="145"/>
    <x v="22"/>
    <n v="15000"/>
    <x v="32"/>
    <d v="2021-06-23T00:00:00"/>
  </r>
  <r>
    <n v="146"/>
    <x v="14"/>
    <n v="600"/>
    <x v="62"/>
    <d v="2021-06-23T00:00:00"/>
  </r>
  <r>
    <n v="147"/>
    <x v="16"/>
    <n v="500"/>
    <x v="63"/>
    <d v="2021-06-23T00:00:00"/>
  </r>
  <r>
    <n v="148"/>
    <x v="5"/>
    <n v="105"/>
    <x v="64"/>
    <d v="2021-06-23T00:00:00"/>
  </r>
  <r>
    <n v="149"/>
    <x v="29"/>
    <n v="1650"/>
    <x v="65"/>
    <d v="2021-06-23T00:00:00"/>
  </r>
  <r>
    <n v="150"/>
    <x v="22"/>
    <n v="11500"/>
    <x v="32"/>
    <d v="2021-06-23T00:00:00"/>
  </r>
  <r>
    <n v="151"/>
    <x v="30"/>
    <n v="1360"/>
    <x v="40"/>
    <d v="2021-06-23T00:00:00"/>
  </r>
  <r>
    <n v="152"/>
    <x v="27"/>
    <n v="500"/>
    <x v="66"/>
    <d v="2021-06-23T00:00:00"/>
  </r>
  <r>
    <n v="153"/>
    <x v="15"/>
    <n v="350"/>
    <x v="67"/>
    <d v="2021-06-23T00:00:00"/>
  </r>
  <r>
    <n v="154"/>
    <x v="10"/>
    <n v="15000"/>
    <x v="15"/>
    <d v="2021-07-06T00:00:00"/>
  </r>
  <r>
    <n v="155"/>
    <x v="22"/>
    <n v="6000"/>
    <x v="32"/>
    <d v="2021-07-06T00:00:00"/>
  </r>
  <r>
    <n v="156"/>
    <x v="15"/>
    <n v="1800"/>
    <x v="68"/>
    <d v="2021-07-15T00:00:00"/>
  </r>
  <r>
    <n v="157"/>
    <x v="10"/>
    <n v="4000"/>
    <x v="15"/>
    <d v="2021-07-13T00:00:00"/>
  </r>
  <r>
    <n v="158"/>
    <x v="22"/>
    <n v="10500"/>
    <x v="32"/>
    <d v="2021-07-13T00:00:00"/>
  </r>
  <r>
    <n v="159"/>
    <x v="10"/>
    <n v="10000"/>
    <x v="15"/>
    <d v="2021-07-21T00:00:00"/>
  </r>
  <r>
    <n v="160"/>
    <x v="7"/>
    <n v="2000"/>
    <x v="12"/>
    <d v="2021-07-20T00:00:00"/>
  </r>
  <r>
    <n v="161"/>
    <x v="25"/>
    <n v="200"/>
    <x v="69"/>
    <d v="2021-07-20T00:00:00"/>
  </r>
  <r>
    <n v="162"/>
    <x v="10"/>
    <n v="100"/>
    <x v="15"/>
    <d v="2021-07-21T00:00:00"/>
  </r>
  <r>
    <n v="163"/>
    <x v="17"/>
    <n v="38000"/>
    <x v="22"/>
    <d v="2021-07-21T00:00:00"/>
  </r>
  <r>
    <n v="164"/>
    <x v="31"/>
    <n v="330"/>
    <x v="70"/>
    <d v="2021-07-26T00:00:00"/>
  </r>
  <r>
    <n v="165"/>
    <x v="28"/>
    <n v="180"/>
    <x v="58"/>
    <d v="2021-07-26T00:00:00"/>
  </r>
  <r>
    <n v="166"/>
    <x v="10"/>
    <n v="30000"/>
    <x v="15"/>
    <d v="2021-07-27T00:00:00"/>
  </r>
  <r>
    <n v="167"/>
    <x v="14"/>
    <n v="5000"/>
    <x v="71"/>
    <d v="2021-07-27T00:00:00"/>
  </r>
  <r>
    <n v="168"/>
    <x v="19"/>
    <n v="900"/>
    <x v="26"/>
    <d v="2021-07-27T00:00:00"/>
  </r>
  <r>
    <n v="169"/>
    <x v="13"/>
    <n v="5500"/>
    <x v="17"/>
    <d v="2021-07-10T00:00:00"/>
  </r>
  <r>
    <n v="170"/>
    <x v="20"/>
    <n v="7000"/>
    <x v="60"/>
    <d v="2021-07-20T00:00:00"/>
  </r>
  <r>
    <n v="171"/>
    <x v="13"/>
    <n v="29000"/>
    <x v="17"/>
    <d v="2021-07-27T00:00:00"/>
  </r>
  <r>
    <n v="172"/>
    <x v="9"/>
    <n v="87000"/>
    <x v="14"/>
    <d v="2021-07-30T00:00:00"/>
  </r>
  <r>
    <n v="173"/>
    <x v="21"/>
    <n v="6300"/>
    <x v="72"/>
    <d v="2021-07-30T00:00:00"/>
  </r>
  <r>
    <n v="174"/>
    <x v="32"/>
    <n v="30000"/>
    <x v="73"/>
    <d v="2021-08-16T00:00:00"/>
  </r>
  <r>
    <n v="175"/>
    <x v="17"/>
    <n v="26000"/>
    <x v="22"/>
    <d v="2021-08-20T00:00:00"/>
  </r>
  <r>
    <n v="176"/>
    <x v="20"/>
    <n v="7000"/>
    <x v="60"/>
    <d v="2021-08-20T00:00:00"/>
  </r>
  <r>
    <n v="177"/>
    <x v="22"/>
    <n v="2300"/>
    <x v="32"/>
    <d v="2021-08-02T00:00:00"/>
  </r>
  <r>
    <n v="178"/>
    <x v="10"/>
    <n v="2000"/>
    <x v="15"/>
    <d v="2021-08-02T00:00:00"/>
  </r>
  <r>
    <n v="179"/>
    <x v="30"/>
    <n v="1400"/>
    <x v="40"/>
    <d v="2021-08-02T00:00:00"/>
  </r>
  <r>
    <n v="180"/>
    <x v="6"/>
    <n v="480"/>
    <x v="74"/>
    <d v="2021-08-11T00:00:00"/>
  </r>
  <r>
    <n v="181"/>
    <x v="33"/>
    <n v="5000"/>
    <x v="75"/>
    <d v="2021-08-11T00:00:00"/>
  </r>
  <r>
    <n v="182"/>
    <x v="5"/>
    <n v="200"/>
    <x v="76"/>
    <d v="2021-08-11T00:00:00"/>
  </r>
  <r>
    <n v="183"/>
    <x v="7"/>
    <n v="4000"/>
    <x v="12"/>
    <d v="2021-07-23T00:00:00"/>
  </r>
  <r>
    <n v="184"/>
    <x v="33"/>
    <n v="5000"/>
    <x v="75"/>
    <d v="2021-08-18T00:00:00"/>
  </r>
  <r>
    <n v="185"/>
    <x v="22"/>
    <n v="6500"/>
    <x v="32"/>
    <d v="2021-08-14T00:00:00"/>
  </r>
  <r>
    <n v="186"/>
    <x v="7"/>
    <n v="4000"/>
    <x v="12"/>
    <d v="2021-08-23T00:00:00"/>
  </r>
  <r>
    <n v="187"/>
    <x v="15"/>
    <n v="850"/>
    <x v="77"/>
    <d v="2021-08-22T00:00:00"/>
  </r>
  <r>
    <n v="188"/>
    <x v="25"/>
    <n v="1550"/>
    <x v="78"/>
    <d v="2021-08-25T00:00:00"/>
  </r>
  <r>
    <n v="189"/>
    <x v="5"/>
    <n v="590"/>
    <x v="24"/>
    <d v="2021-08-26T00:00:00"/>
  </r>
  <r>
    <n v="190"/>
    <x v="22"/>
    <n v="7400"/>
    <x v="32"/>
    <d v="2021-08-26T00:00:00"/>
  </r>
  <r>
    <n v="191"/>
    <x v="10"/>
    <n v="4000"/>
    <x v="15"/>
    <d v="2021-08-28T00:00:00"/>
  </r>
  <r>
    <n v="192"/>
    <x v="13"/>
    <n v="2300"/>
    <x v="79"/>
    <d v="2021-08-27T00:00:00"/>
  </r>
  <r>
    <n v="193"/>
    <x v="6"/>
    <n v="350"/>
    <x v="80"/>
    <d v="2021-08-29T00:00:00"/>
  </r>
  <r>
    <n v="194"/>
    <x v="15"/>
    <n v="500"/>
    <x v="68"/>
    <d v="2021-08-30T00:00:00"/>
  </r>
  <r>
    <n v="195"/>
    <x v="13"/>
    <n v="35000"/>
    <x v="17"/>
    <d v="2021-08-31T00:00:00"/>
  </r>
  <r>
    <n v="196"/>
    <x v="17"/>
    <n v="26000"/>
    <x v="22"/>
    <d v="2021-09-07T00:00:00"/>
  </r>
  <r>
    <n v="197"/>
    <x v="24"/>
    <n v="47300"/>
    <x v="36"/>
    <d v="2021-09-18T00:00:00"/>
  </r>
  <r>
    <n v="198"/>
    <x v="32"/>
    <n v="25000"/>
    <x v="81"/>
    <d v="2021-09-18T00:00:00"/>
  </r>
  <r>
    <n v="199"/>
    <x v="1"/>
    <n v="10000"/>
    <x v="50"/>
    <d v="2021-09-18T00:00:00"/>
  </r>
  <r>
    <n v="200"/>
    <x v="20"/>
    <n v="7000"/>
    <x v="60"/>
    <d v="2021-09-18T00:00:00"/>
  </r>
  <r>
    <n v="201"/>
    <x v="13"/>
    <n v="18000"/>
    <x v="17"/>
    <d v="2021-10-08T00:00:00"/>
  </r>
  <r>
    <n v="202"/>
    <x v="5"/>
    <n v="940"/>
    <x v="24"/>
    <d v="2021-09-06T00:00:00"/>
  </r>
  <r>
    <n v="203"/>
    <x v="22"/>
    <n v="15100"/>
    <x v="32"/>
    <d v="2021-09-01T00:00:00"/>
  </r>
  <r>
    <n v="204"/>
    <x v="22"/>
    <n v="8200"/>
    <x v="32"/>
    <d v="2021-09-08T00:00:00"/>
  </r>
  <r>
    <n v="205"/>
    <x v="22"/>
    <n v="13100"/>
    <x v="32"/>
    <d v="2021-09-16T00:00:00"/>
  </r>
  <r>
    <n v="206"/>
    <x v="30"/>
    <n v="1585"/>
    <x v="40"/>
    <d v="2021-09-18T00:00:00"/>
  </r>
  <r>
    <n v="207"/>
    <x v="7"/>
    <n v="4000"/>
    <x v="12"/>
    <d v="2021-09-21T00:00:00"/>
  </r>
  <r>
    <n v="208"/>
    <x v="22"/>
    <n v="14500"/>
    <x v="32"/>
    <d v="2021-09-22T00:00:00"/>
  </r>
  <r>
    <n v="209"/>
    <x v="14"/>
    <n v="350"/>
    <x v="57"/>
    <d v="2021-09-30T00:00:00"/>
  </r>
  <r>
    <n v="210"/>
    <x v="22"/>
    <n v="11000"/>
    <x v="32"/>
    <d v="2021-10-06T00:00:00"/>
  </r>
  <r>
    <n v="211"/>
    <x v="22"/>
    <n v="7000"/>
    <x v="32"/>
    <d v="2021-10-06T00:00:00"/>
  </r>
  <r>
    <n v="212"/>
    <x v="18"/>
    <n v="1200"/>
    <x v="25"/>
    <d v="2021-10-08T00:00:00"/>
  </r>
  <r>
    <n v="213"/>
    <x v="34"/>
    <n v="42700"/>
    <x v="82"/>
    <d v="2021-10-18T00:00:00"/>
  </r>
  <r>
    <n v="214"/>
    <x v="25"/>
    <n v="50000"/>
    <x v="45"/>
    <d v="2021-11-03T00:00:00"/>
  </r>
  <r>
    <n v="215"/>
    <x v="17"/>
    <n v="13200"/>
    <x v="22"/>
    <d v="2021-11-03T00:00:00"/>
  </r>
  <r>
    <n v="216"/>
    <x v="13"/>
    <n v="18500"/>
    <x v="17"/>
    <d v="2021-11-11T00:00:00"/>
  </r>
  <r>
    <n v="217"/>
    <x v="28"/>
    <n v="30000"/>
    <x v="58"/>
    <d v="2021-11-11T00:00:00"/>
  </r>
  <r>
    <n v="218"/>
    <x v="35"/>
    <n v="10000"/>
    <x v="83"/>
    <d v="2021-11-11T00:00:00"/>
  </r>
  <r>
    <n v="219"/>
    <x v="9"/>
    <n v="30000"/>
    <x v="14"/>
    <d v="2021-11-21T00:00:00"/>
  </r>
  <r>
    <n v="220"/>
    <x v="9"/>
    <n v="37000"/>
    <x v="14"/>
    <d v="2021-11-17T00:00:00"/>
  </r>
  <r>
    <n v="221"/>
    <x v="25"/>
    <n v="895"/>
    <x v="78"/>
    <d v="2021-11-21T00:00:00"/>
  </r>
  <r>
    <n v="222"/>
    <x v="15"/>
    <n v="1700"/>
    <x v="84"/>
    <d v="2021-10-21T00:00:00"/>
  </r>
  <r>
    <n v="223"/>
    <x v="30"/>
    <n v="1630"/>
    <x v="40"/>
    <d v="2021-10-13T00:00:00"/>
  </r>
  <r>
    <n v="224"/>
    <x v="22"/>
    <n v="13500"/>
    <x v="32"/>
    <d v="2021-10-20T00:00:00"/>
  </r>
  <r>
    <n v="225"/>
    <x v="25"/>
    <n v="250"/>
    <x v="45"/>
    <d v="2021-10-20T00:00:00"/>
  </r>
  <r>
    <n v="226"/>
    <x v="20"/>
    <n v="7000"/>
    <x v="60"/>
    <d v="2021-10-20T00:00:00"/>
  </r>
  <r>
    <n v="227"/>
    <x v="7"/>
    <n v="4000"/>
    <x v="12"/>
    <d v="2021-10-21T00:00:00"/>
  </r>
  <r>
    <n v="228"/>
    <x v="25"/>
    <n v="500"/>
    <x v="85"/>
    <d v="2021-10-21T00:00:00"/>
  </r>
  <r>
    <n v="229"/>
    <x v="6"/>
    <n v="1500"/>
    <x v="86"/>
    <d v="2021-10-21T00:00:00"/>
  </r>
  <r>
    <n v="230"/>
    <x v="30"/>
    <n v="1200"/>
    <x v="40"/>
    <d v="2021-10-30T00:00:00"/>
  </r>
  <r>
    <n v="231"/>
    <x v="5"/>
    <n v="380"/>
    <x v="24"/>
    <d v="2021-10-30T00:00:00"/>
  </r>
  <r>
    <n v="232"/>
    <x v="26"/>
    <n v="10000"/>
    <x v="87"/>
    <d v="2021-10-26T00:00:00"/>
  </r>
  <r>
    <n v="233"/>
    <x v="22"/>
    <n v="8000"/>
    <x v="32"/>
    <d v="2021-10-27T00:00:00"/>
  </r>
  <r>
    <n v="234"/>
    <x v="27"/>
    <n v="800"/>
    <x v="88"/>
    <d v="2021-10-28T00:00:00"/>
  </r>
  <r>
    <n v="235"/>
    <x v="5"/>
    <n v="160"/>
    <x v="24"/>
    <d v="2021-10-28T00:00:00"/>
  </r>
  <r>
    <n v="236"/>
    <x v="36"/>
    <n v="1500"/>
    <x v="89"/>
    <d v="2021-11-02T00:00:00"/>
  </r>
  <r>
    <n v="237"/>
    <x v="33"/>
    <n v="4500"/>
    <x v="75"/>
    <d v="2021-11-09T00:00:00"/>
  </r>
  <r>
    <n v="238"/>
    <x v="15"/>
    <n v="2050"/>
    <x v="90"/>
    <d v="2021-11-09T00:00:00"/>
  </r>
  <r>
    <n v="239"/>
    <x v="6"/>
    <n v="200"/>
    <x v="91"/>
    <d v="2021-11-11T00:00:00"/>
  </r>
  <r>
    <n v="240"/>
    <x v="5"/>
    <n v="1000"/>
    <x v="92"/>
    <d v="2021-11-17T00:00:00"/>
  </r>
  <r>
    <n v="241"/>
    <x v="36"/>
    <n v="6000"/>
    <x v="93"/>
    <d v="2021-11-16T00:00:00"/>
  </r>
  <r>
    <n v="242"/>
    <x v="25"/>
    <n v="902"/>
    <x v="94"/>
    <d v="2021-11-16T00:00:00"/>
  </r>
  <r>
    <n v="243"/>
    <x v="27"/>
    <n v="890"/>
    <x v="95"/>
    <d v="2021-11-17T00:00:00"/>
  </r>
  <r>
    <n v="244"/>
    <x v="25"/>
    <n v="150"/>
    <x v="96"/>
    <d v="2021-11-18T00:00:00"/>
  </r>
  <r>
    <n v="245"/>
    <x v="20"/>
    <n v="7000"/>
    <x v="60"/>
    <d v="2021-11-20T00:00:00"/>
  </r>
  <r>
    <n v="246"/>
    <x v="37"/>
    <n v="72000"/>
    <x v="97"/>
    <d v="2021-12-20T00:00:00"/>
  </r>
  <r>
    <n v="247"/>
    <x v="25"/>
    <n v="8950"/>
    <x v="45"/>
    <d v="2021-12-07T00:00:00"/>
  </r>
  <r>
    <n v="248"/>
    <x v="25"/>
    <n v="970"/>
    <x v="78"/>
    <d v="2021-12-07T00:00:00"/>
  </r>
  <r>
    <n v="249"/>
    <x v="7"/>
    <n v="1500"/>
    <x v="12"/>
    <d v="2021-11-09T00:00:00"/>
  </r>
  <r>
    <n v="250"/>
    <x v="36"/>
    <n v="10000"/>
    <x v="98"/>
    <d v="2021-11-20T00:00:00"/>
  </r>
  <r>
    <n v="251"/>
    <x v="28"/>
    <n v="760"/>
    <x v="58"/>
    <d v="2021-11-20T00:00:00"/>
  </r>
  <r>
    <n v="252"/>
    <x v="33"/>
    <n v="8000"/>
    <x v="75"/>
    <d v="2021-11-23T00:00:00"/>
  </r>
  <r>
    <n v="253"/>
    <x v="30"/>
    <n v="1580"/>
    <x v="40"/>
    <d v="2021-11-22T00:00:00"/>
  </r>
  <r>
    <n v="254"/>
    <x v="36"/>
    <n v="3000"/>
    <x v="98"/>
    <d v="2021-11-26T00:00:00"/>
  </r>
  <r>
    <n v="255"/>
    <x v="22"/>
    <n v="11000"/>
    <x v="32"/>
    <d v="2021-11-26T00:00:00"/>
  </r>
  <r>
    <n v="256"/>
    <x v="30"/>
    <n v="1410"/>
    <x v="99"/>
    <d v="2021-11-27T00:00:00"/>
  </r>
  <r>
    <n v="257"/>
    <x v="36"/>
    <n v="2900"/>
    <x v="98"/>
    <d v="2021-11-29T00:00:00"/>
  </r>
  <r>
    <n v="258"/>
    <x v="27"/>
    <n v="260"/>
    <x v="95"/>
    <d v="2021-12-02T00:00:00"/>
  </r>
  <r>
    <n v="259"/>
    <x v="25"/>
    <n v="2620"/>
    <x v="45"/>
    <d v="2021-12-02T00:00:00"/>
  </r>
  <r>
    <n v="260"/>
    <x v="25"/>
    <n v="1090"/>
    <x v="45"/>
    <d v="2021-12-03T00:00:00"/>
  </r>
  <r>
    <n v="261"/>
    <x v="35"/>
    <n v="10000"/>
    <x v="83"/>
    <d v="2021-12-03T00:00:00"/>
  </r>
  <r>
    <n v="262"/>
    <x v="25"/>
    <n v="355"/>
    <x v="100"/>
    <d v="2021-12-03T00:00:00"/>
  </r>
  <r>
    <n v="263"/>
    <x v="25"/>
    <n v="180"/>
    <x v="101"/>
    <d v="2021-12-05T00:00:00"/>
  </r>
  <r>
    <n v="264"/>
    <x v="25"/>
    <n v="1250"/>
    <x v="85"/>
    <d v="2021-12-08T00:00:00"/>
  </r>
  <r>
    <n v="265"/>
    <x v="7"/>
    <n v="4000"/>
    <x v="12"/>
    <d v="2021-12-08T00:00:00"/>
  </r>
  <r>
    <n v="266"/>
    <x v="30"/>
    <n v="1575"/>
    <x v="40"/>
    <d v="2021-12-11T00:00:00"/>
  </r>
  <r>
    <n v="267"/>
    <x v="22"/>
    <n v="20000"/>
    <x v="32"/>
    <d v="2021-12-11T00:00:00"/>
  </r>
  <r>
    <n v="268"/>
    <x v="34"/>
    <n v="52000"/>
    <x v="102"/>
    <d v="2021-12-20T00:00:00"/>
  </r>
  <r>
    <n v="269"/>
    <x v="38"/>
    <n v="30000"/>
    <x v="103"/>
    <d v="2021-12-29T00:00:00"/>
  </r>
  <r>
    <n v="270"/>
    <x v="13"/>
    <n v="3000"/>
    <x v="17"/>
    <d v="2021-12-28T00:00:00"/>
  </r>
  <r>
    <n v="271"/>
    <x v="22"/>
    <n v="15000"/>
    <x v="32"/>
    <d v="2021-12-28T00:00:00"/>
  </r>
  <r>
    <n v="272"/>
    <x v="20"/>
    <n v="7000"/>
    <x v="60"/>
    <d v="2021-12-22T00:00:00"/>
  </r>
  <r>
    <n v="273"/>
    <x v="32"/>
    <n v="20000"/>
    <x v="104"/>
    <d v="2021-12-25T00:00:00"/>
  </r>
  <r>
    <n v="274"/>
    <x v="13"/>
    <n v="6700"/>
    <x v="17"/>
    <d v="2021-12-21T00:00:00"/>
  </r>
  <r>
    <n v="275"/>
    <x v="38"/>
    <n v="20000"/>
    <x v="103"/>
    <d v="2022-01-05T00:00:00"/>
  </r>
  <r>
    <n v="276"/>
    <x v="38"/>
    <n v="10000"/>
    <x v="103"/>
    <d v="2022-01-12T00:00:00"/>
  </r>
  <r>
    <n v="277"/>
    <x v="34"/>
    <n v="26550"/>
    <x v="82"/>
    <d v="2022-01-12T00:00:00"/>
  </r>
  <r>
    <n v="278"/>
    <x v="34"/>
    <n v="900"/>
    <x v="82"/>
    <d v="2022-01-12T00:00:00"/>
  </r>
  <r>
    <n v="279"/>
    <x v="28"/>
    <n v="15300"/>
    <x v="58"/>
    <d v="2022-01-12T00:00:00"/>
  </r>
  <r>
    <n v="280"/>
    <x v="25"/>
    <n v="9255"/>
    <x v="45"/>
    <d v="2022-01-12T00:00:00"/>
  </r>
  <r>
    <n v="281"/>
    <x v="39"/>
    <n v="5000"/>
    <x v="105"/>
    <d v="2022-01-12T00:00:00"/>
  </r>
  <r>
    <n v="282"/>
    <x v="34"/>
    <n v="3500"/>
    <x v="82"/>
    <d v="2022-01-19T00:00:00"/>
  </r>
  <r>
    <n v="283"/>
    <x v="40"/>
    <n v="2600"/>
    <x v="106"/>
    <d v="2022-01-19T00:00:00"/>
  </r>
  <r>
    <n v="284"/>
    <x v="34"/>
    <n v="25000"/>
    <x v="107"/>
    <d v="2022-01-13T00:00:00"/>
  </r>
  <r>
    <n v="285"/>
    <x v="34"/>
    <n v="24320"/>
    <x v="108"/>
    <d v="2022-01-13T00:00:00"/>
  </r>
  <r>
    <n v="286"/>
    <x v="25"/>
    <n v="2800"/>
    <x v="109"/>
    <d v="2022-01-19T00:00:00"/>
  </r>
  <r>
    <n v="287"/>
    <x v="25"/>
    <n v="980"/>
    <x v="110"/>
    <d v="2022-01-24T00:00:00"/>
  </r>
  <r>
    <n v="288"/>
    <x v="27"/>
    <n v="940"/>
    <x v="95"/>
    <d v="2022-01-10T00:00:00"/>
  </r>
  <r>
    <n v="289"/>
    <x v="41"/>
    <n v="4000"/>
    <x v="111"/>
    <d v="2021-12-11T00:00:00"/>
  </r>
  <r>
    <n v="290"/>
    <x v="5"/>
    <n v="90"/>
    <x v="24"/>
    <d v="2021-12-11T00:00:00"/>
  </r>
  <r>
    <n v="291"/>
    <x v="15"/>
    <n v="2680"/>
    <x v="112"/>
    <d v="2021-12-13T00:00:00"/>
  </r>
  <r>
    <n v="292"/>
    <x v="26"/>
    <n v="9000"/>
    <x v="87"/>
    <d v="2021-12-14T00:00:00"/>
  </r>
  <r>
    <n v="293"/>
    <x v="25"/>
    <n v="3365"/>
    <x v="45"/>
    <d v="2021-12-14T00:00:00"/>
  </r>
  <r>
    <n v="294"/>
    <x v="41"/>
    <n v="5000"/>
    <x v="113"/>
    <d v="2021-12-15T00:00:00"/>
  </r>
  <r>
    <n v="295"/>
    <x v="6"/>
    <n v="500"/>
    <x v="114"/>
    <d v="2021-12-17T00:00:00"/>
  </r>
  <r>
    <n v="296"/>
    <x v="22"/>
    <n v="1000"/>
    <x v="32"/>
    <d v="2021-12-20T00:00:00"/>
  </r>
  <r>
    <n v="297"/>
    <x v="15"/>
    <n v="1050"/>
    <x v="67"/>
    <d v="2021-12-20T00:00:00"/>
  </r>
  <r>
    <n v="298"/>
    <x v="6"/>
    <n v="1550"/>
    <x v="115"/>
    <d v="2021-12-20T00:00:00"/>
  </r>
  <r>
    <n v="299"/>
    <x v="25"/>
    <n v="1430"/>
    <x v="116"/>
    <d v="2021-12-22T00:00:00"/>
  </r>
  <r>
    <n v="300"/>
    <x v="36"/>
    <n v="3000"/>
    <x v="98"/>
    <d v="2021-12-22T00:00:00"/>
  </r>
  <r>
    <n v="301"/>
    <x v="15"/>
    <n v="350"/>
    <x v="67"/>
    <d v="2021-12-30T00:00:00"/>
  </r>
  <r>
    <n v="302"/>
    <x v="5"/>
    <n v="670"/>
    <x v="24"/>
    <d v="2021-12-30T00:00:00"/>
  </r>
  <r>
    <n v="303"/>
    <x v="6"/>
    <n v="600"/>
    <x v="117"/>
    <d v="2022-01-01T00:00:00"/>
  </r>
  <r>
    <n v="304"/>
    <x v="25"/>
    <n v="500"/>
    <x v="118"/>
    <d v="2022-01-05T00:00:00"/>
  </r>
  <r>
    <n v="305"/>
    <x v="15"/>
    <n v="160"/>
    <x v="119"/>
    <d v="2021-12-03T00:00:00"/>
  </r>
  <r>
    <n v="306"/>
    <x v="30"/>
    <n v="1800"/>
    <x v="40"/>
    <d v="2022-01-03T00:00:00"/>
  </r>
  <r>
    <n v="307"/>
    <x v="34"/>
    <n v="380"/>
    <x v="120"/>
    <d v="2022-01-06T00:00:00"/>
  </r>
  <r>
    <n v="308"/>
    <x v="36"/>
    <n v="500"/>
    <x v="98"/>
    <d v="2022-01-08T00:00:00"/>
  </r>
  <r>
    <n v="309"/>
    <x v="7"/>
    <n v="4000"/>
    <x v="12"/>
    <d v="2022-01-08T00:00:00"/>
  </r>
  <r>
    <n v="310"/>
    <x v="6"/>
    <n v="1400"/>
    <x v="121"/>
    <d v="2022-01-14T00:00:00"/>
  </r>
  <r>
    <n v="311"/>
    <x v="7"/>
    <n v="500"/>
    <x v="12"/>
    <d v="2022-01-08T00:00:00"/>
  </r>
  <r>
    <n v="312"/>
    <x v="15"/>
    <n v="420"/>
    <x v="67"/>
    <d v="2022-01-14T00:00:00"/>
  </r>
  <r>
    <n v="313"/>
    <x v="25"/>
    <n v="225"/>
    <x v="122"/>
    <d v="2022-01-14T00:00:00"/>
  </r>
  <r>
    <n v="314"/>
    <x v="6"/>
    <n v="400"/>
    <x v="123"/>
    <d v="2022-01-14T00:00:00"/>
  </r>
  <r>
    <n v="315"/>
    <x v="25"/>
    <n v="250"/>
    <x v="45"/>
    <d v="2022-01-19T00:00:00"/>
  </r>
  <r>
    <n v="316"/>
    <x v="15"/>
    <n v="400"/>
    <x v="61"/>
    <d v="2022-01-19T00:00:00"/>
  </r>
  <r>
    <n v="317"/>
    <x v="30"/>
    <n v="950"/>
    <x v="40"/>
    <d v="2022-01-20T00:00:00"/>
  </r>
  <r>
    <n v="318"/>
    <x v="42"/>
    <n v="865"/>
    <x v="124"/>
    <d v="2022-01-20T00:00:00"/>
  </r>
  <r>
    <n v="319"/>
    <x v="41"/>
    <n v="4000"/>
    <x v="125"/>
    <d v="2022-01-20T00:00:00"/>
  </r>
  <r>
    <n v="320"/>
    <x v="22"/>
    <n v="1500"/>
    <x v="32"/>
    <d v="2022-01-20T00:00:00"/>
  </r>
  <r>
    <n v="321"/>
    <x v="15"/>
    <n v="110"/>
    <x v="126"/>
    <d v="2022-01-20T00:00:00"/>
  </r>
  <r>
    <n v="322"/>
    <x v="20"/>
    <n v="7000"/>
    <x v="60"/>
    <d v="2022-01-22T00:00:00"/>
  </r>
  <r>
    <n v="323"/>
    <x v="25"/>
    <n v="1500"/>
    <x v="127"/>
    <d v="2022-01-23T00:00:00"/>
  </r>
  <r>
    <n v="324"/>
    <x v="3"/>
    <n v="1100"/>
    <x v="128"/>
    <d v="2022-01-23T00:00:00"/>
  </r>
  <r>
    <n v="325"/>
    <x v="25"/>
    <n v="80"/>
    <x v="129"/>
    <d v="2022-01-29T00:00:00"/>
  </r>
  <r>
    <n v="326"/>
    <x v="32"/>
    <n v="15000"/>
    <x v="130"/>
    <d v="2022-02-01T00:00:00"/>
  </r>
  <r>
    <n v="327"/>
    <x v="34"/>
    <n v="5000"/>
    <x v="82"/>
    <d v="2022-02-28T00:00:00"/>
  </r>
  <r>
    <n v="328"/>
    <x v="43"/>
    <n v="8000"/>
    <x v="131"/>
    <d v="2022-02-01T00:00:00"/>
  </r>
  <r>
    <n v="329"/>
    <x v="39"/>
    <n v="20000"/>
    <x v="132"/>
    <d v="2022-02-03T00:00:00"/>
  </r>
  <r>
    <n v="330"/>
    <x v="39"/>
    <n v="7000"/>
    <x v="133"/>
    <d v="2022-02-08T00:00:00"/>
  </r>
  <r>
    <n v="331"/>
    <x v="34"/>
    <n v="3200"/>
    <x v="82"/>
    <d v="2022-02-10T00:00:00"/>
  </r>
  <r>
    <n v="332"/>
    <x v="6"/>
    <n v="400"/>
    <x v="86"/>
    <d v="2022-02-10T00:00:00"/>
  </r>
  <r>
    <n v="333"/>
    <x v="39"/>
    <n v="10984"/>
    <x v="134"/>
    <d v="2022-02-10T00:00:00"/>
  </r>
  <r>
    <n v="334"/>
    <x v="39"/>
    <n v="500"/>
    <x v="135"/>
    <d v="2022-02-12T00:00:00"/>
  </r>
  <r>
    <n v="335"/>
    <x v="39"/>
    <n v="25421"/>
    <x v="136"/>
    <d v="2022-02-14T00:00:00"/>
  </r>
  <r>
    <n v="336"/>
    <x v="34"/>
    <n v="3700"/>
    <x v="102"/>
    <d v="2022-02-26T00:00:00"/>
  </r>
  <r>
    <n v="337"/>
    <x v="38"/>
    <n v="36000"/>
    <x v="103"/>
    <d v="2022-04-02T00:00:00"/>
  </r>
  <r>
    <n v="338"/>
    <x v="38"/>
    <n v="7000"/>
    <x v="103"/>
    <d v="2022-03-02T00:00:00"/>
  </r>
  <r>
    <n v="339"/>
    <x v="42"/>
    <n v="208"/>
    <x v="137"/>
    <d v="2022-03-08T00:00:00"/>
  </r>
  <r>
    <n v="340"/>
    <x v="24"/>
    <n v="50000"/>
    <x v="138"/>
    <d v="2022-03-15T00:00:00"/>
  </r>
  <r>
    <n v="341"/>
    <x v="28"/>
    <n v="10750"/>
    <x v="58"/>
    <d v="2022-03-16T00:00:00"/>
  </r>
  <r>
    <n v="342"/>
    <x v="28"/>
    <n v="450"/>
    <x v="139"/>
    <d v="2022-03-16T00:00:00"/>
  </r>
  <r>
    <n v="343"/>
    <x v="43"/>
    <n v="13000"/>
    <x v="140"/>
    <d v="2022-03-16T00:00:00"/>
  </r>
  <r>
    <n v="344"/>
    <x v="42"/>
    <n v="20000"/>
    <x v="124"/>
    <d v="2022-04-09T00:00:00"/>
  </r>
  <r>
    <n v="345"/>
    <x v="1"/>
    <n v="10000"/>
    <x v="50"/>
    <d v="2022-07-08T00:00:00"/>
  </r>
  <r>
    <n v="346"/>
    <x v="39"/>
    <n v="21500"/>
    <x v="141"/>
    <d v="2022-03-16T00:00:00"/>
  </r>
  <r>
    <n v="347"/>
    <x v="42"/>
    <n v="390"/>
    <x v="142"/>
    <d v="2022-01-25T00:00:00"/>
  </r>
  <r>
    <n v="348"/>
    <x v="25"/>
    <n v="500"/>
    <x v="143"/>
    <d v="2022-01-25T00:00:00"/>
  </r>
  <r>
    <n v="349"/>
    <x v="15"/>
    <n v="500"/>
    <x v="144"/>
    <d v="2022-01-25T00:00:00"/>
  </r>
  <r>
    <n v="350"/>
    <x v="41"/>
    <n v="4000"/>
    <x v="113"/>
    <d v="2022-01-26T00:00:00"/>
  </r>
  <r>
    <n v="351"/>
    <x v="25"/>
    <n v="1250"/>
    <x v="145"/>
    <d v="2022-01-26T00:00:00"/>
  </r>
  <r>
    <n v="352"/>
    <x v="13"/>
    <n v="1700"/>
    <x v="146"/>
    <d v="2022-01-27T00:00:00"/>
  </r>
  <r>
    <n v="353"/>
    <x v="41"/>
    <n v="4000"/>
    <x v="113"/>
    <d v="2022-02-02T00:00:00"/>
  </r>
  <r>
    <n v="354"/>
    <x v="22"/>
    <n v="2500"/>
    <x v="32"/>
    <d v="2022-02-02T00:00:00"/>
  </r>
  <r>
    <n v="355"/>
    <x v="25"/>
    <n v="410"/>
    <x v="147"/>
    <d v="2022-02-02T00:00:00"/>
  </r>
  <r>
    <n v="356"/>
    <x v="25"/>
    <n v="750"/>
    <x v="57"/>
    <d v="2022-02-05T00:00:00"/>
  </r>
  <r>
    <n v="357"/>
    <x v="30"/>
    <n v="945"/>
    <x v="40"/>
    <d v="2022-02-05T00:00:00"/>
  </r>
  <r>
    <n v="358"/>
    <x v="25"/>
    <n v="220"/>
    <x v="148"/>
    <d v="2022-02-07T00:00:00"/>
  </r>
  <r>
    <n v="359"/>
    <x v="41"/>
    <n v="4000"/>
    <x v="113"/>
    <d v="2022-02-08T00:00:00"/>
  </r>
  <r>
    <n v="360"/>
    <x v="22"/>
    <n v="7300"/>
    <x v="32"/>
    <d v="2022-02-16T00:00:00"/>
  </r>
  <r>
    <n v="361"/>
    <x v="5"/>
    <n v="525"/>
    <x v="96"/>
    <d v="2022-02-16T00:00:00"/>
  </r>
  <r>
    <n v="362"/>
    <x v="7"/>
    <n v="3000"/>
    <x v="12"/>
    <d v="2022-02-08T00:00:00"/>
  </r>
  <r>
    <n v="363"/>
    <x v="30"/>
    <n v="960"/>
    <x v="149"/>
    <d v="2022-03-03T00:00:00"/>
  </r>
  <r>
    <n v="364"/>
    <x v="25"/>
    <n v="600"/>
    <x v="150"/>
    <d v="2022-03-03T00:00:00"/>
  </r>
  <r>
    <n v="365"/>
    <x v="28"/>
    <n v="120"/>
    <x v="151"/>
    <d v="2022-03-05T00:00:00"/>
  </r>
  <r>
    <n v="366"/>
    <x v="25"/>
    <n v="1400"/>
    <x v="152"/>
    <d v="2022-03-06T00:00:00"/>
  </r>
  <r>
    <n v="367"/>
    <x v="25"/>
    <n v="240"/>
    <x v="153"/>
    <d v="2022-03-06T00:00:00"/>
  </r>
  <r>
    <n v="368"/>
    <x v="25"/>
    <n v="140"/>
    <x v="154"/>
    <d v="2022-03-07T00:00:00"/>
  </r>
  <r>
    <n v="369"/>
    <x v="41"/>
    <n v="7500"/>
    <x v="155"/>
    <d v="2022-03-08T00:00:00"/>
  </r>
  <r>
    <n v="370"/>
    <x v="7"/>
    <n v="4000"/>
    <x v="156"/>
    <d v="2022-03-09T00:00:00"/>
  </r>
  <r>
    <n v="371"/>
    <x v="22"/>
    <n v="1200"/>
    <x v="157"/>
    <d v="2022-03-09T00:00:00"/>
  </r>
  <r>
    <n v="372"/>
    <x v="41"/>
    <n v="10000"/>
    <x v="158"/>
    <d v="2022-03-15T00:00:00"/>
  </r>
  <r>
    <n v="373"/>
    <x v="44"/>
    <n v="1950"/>
    <x v="159"/>
    <d v="2022-03-15T00:00:00"/>
  </r>
  <r>
    <n v="374"/>
    <x v="15"/>
    <n v="400"/>
    <x v="160"/>
    <d v="2022-03-22T00:00:00"/>
  </r>
  <r>
    <n v="375"/>
    <x v="33"/>
    <n v="7000"/>
    <x v="161"/>
    <d v="2022-03-22T00:00:00"/>
  </r>
  <r>
    <n v="376"/>
    <x v="33"/>
    <n v="450"/>
    <x v="162"/>
    <d v="2022-03-28T00:00:00"/>
  </r>
  <r>
    <n v="377"/>
    <x v="7"/>
    <n v="2700"/>
    <x v="156"/>
    <d v="2022-03-28T00:00:00"/>
  </r>
  <r>
    <n v="378"/>
    <x v="25"/>
    <n v="150"/>
    <x v="163"/>
    <d v="2022-03-29T00:00:00"/>
  </r>
  <r>
    <n v="379"/>
    <x v="33"/>
    <n v="6000"/>
    <x v="164"/>
    <d v="2022-03-29T00:00:00"/>
  </r>
  <r>
    <n v="380"/>
    <x v="25"/>
    <n v="150"/>
    <x v="165"/>
    <d v="2022-03-31T00:00:00"/>
  </r>
  <r>
    <n v="381"/>
    <x v="45"/>
    <n v="500"/>
    <x v="166"/>
    <d v="2022-04-03T00:00:00"/>
  </r>
  <r>
    <n v="382"/>
    <x v="28"/>
    <n v="330"/>
    <x v="167"/>
    <d v="2022-04-03T00:00:00"/>
  </r>
  <r>
    <n v="383"/>
    <x v="5"/>
    <n v="50"/>
    <x v="168"/>
    <d v="2022-04-03T00:00:00"/>
  </r>
  <r>
    <n v="384"/>
    <x v="25"/>
    <n v="1000"/>
    <x v="169"/>
    <d v="2022-04-05T00:00:00"/>
  </r>
  <r>
    <n v="385"/>
    <x v="41"/>
    <n v="10000"/>
    <x v="170"/>
    <d v="2022-04-05T00:00:00"/>
  </r>
  <r>
    <n v="386"/>
    <x v="42"/>
    <n v="180"/>
    <x v="171"/>
    <d v="2022-04-07T00:00:00"/>
  </r>
  <r>
    <n v="387"/>
    <x v="42"/>
    <n v="660"/>
    <x v="172"/>
    <d v="2022-04-07T00:00:00"/>
  </r>
  <r>
    <n v="388"/>
    <x v="41"/>
    <n v="4500"/>
    <x v="173"/>
    <d v="2022-04-07T00:00:00"/>
  </r>
  <r>
    <n v="389"/>
    <x v="25"/>
    <n v="900"/>
    <x v="174"/>
    <d v="2022-04-09T00:00:00"/>
  </r>
  <r>
    <n v="390"/>
    <x v="25"/>
    <n v="195"/>
    <x v="175"/>
    <d v="2022-04-09T00:00:00"/>
  </r>
  <r>
    <n v="391"/>
    <x v="25"/>
    <n v="110"/>
    <x v="96"/>
    <d v="2022-04-12T00:00:00"/>
  </r>
  <r>
    <n v="392"/>
    <x v="25"/>
    <n v="20"/>
    <x v="176"/>
    <d v="2022-04-12T00:00:00"/>
  </r>
  <r>
    <n v="393"/>
    <x v="6"/>
    <n v="400"/>
    <x v="177"/>
    <d v="2022-04-19T00:00:00"/>
  </r>
  <r>
    <n v="394"/>
    <x v="6"/>
    <n v="110"/>
    <x v="178"/>
    <d v="2022-04-20T00:00:00"/>
  </r>
  <r>
    <n v="395"/>
    <x v="30"/>
    <n v="1128"/>
    <x v="149"/>
    <d v="2022-04-20T00:00:00"/>
  </r>
  <r>
    <n v="396"/>
    <x v="28"/>
    <n v="150"/>
    <x v="179"/>
    <d v="2022-04-28T00:00:00"/>
  </r>
  <r>
    <n v="397"/>
    <x v="6"/>
    <n v="100"/>
    <x v="178"/>
    <d v="2022-04-28T00:00:00"/>
  </r>
  <r>
    <n v="398"/>
    <x v="46"/>
    <n v="19300"/>
    <x v="180"/>
    <d v="2022-04-28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23539F-9DEA-4669-92C4-2B747D1B083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9" firstHeaderRow="1" firstDataRow="1" firstDataCol="1"/>
  <pivotFields count="5">
    <pivotField showAll="0"/>
    <pivotField axis="axisRow" showAll="0" sortType="descending">
      <items count="74">
        <item sd="0" x="40"/>
        <item sd="0" x="12"/>
        <item sd="0" m="1" x="65"/>
        <item sd="0" m="1" x="64"/>
        <item sd="0" m="1" x="54"/>
        <item m="1" x="47"/>
        <item sd="0" x="4"/>
        <item sd="0" x="2"/>
        <item m="1" x="63"/>
        <item sd="0" x="16"/>
        <item sd="0" m="1" x="60"/>
        <item sd="0" x="23"/>
        <item m="1" x="72"/>
        <item sd="0" x="44"/>
        <item sd="0" x="29"/>
        <item sd="0" x="21"/>
        <item sd="0" x="14"/>
        <item m="1" x="69"/>
        <item sd="0" m="1" x="67"/>
        <item m="1" x="49"/>
        <item m="1" x="58"/>
        <item sd="0" x="3"/>
        <item m="1" x="66"/>
        <item sd="0" m="1" x="62"/>
        <item x="37"/>
        <item sd="0" m="1" x="48"/>
        <item sd="0" m="1" x="68"/>
        <item sd="0" m="1" x="61"/>
        <item m="1" x="53"/>
        <item sd="0" x="5"/>
        <item m="1" x="57"/>
        <item m="1" x="56"/>
        <item m="1" x="50"/>
        <item sd="0" m="1" x="71"/>
        <item x="39"/>
        <item sd="0" x="45"/>
        <item sd="0" x="27"/>
        <item m="1" x="51"/>
        <item m="1" x="59"/>
        <item sd="0" x="31"/>
        <item sd="0" m="1" x="70"/>
        <item sd="0" x="35"/>
        <item x="32"/>
        <item x="34"/>
        <item sd="0" x="6"/>
        <item sd="0" m="1" x="52"/>
        <item x="24"/>
        <item sd="0" x="7"/>
        <item sd="0" x="19"/>
        <item m="1" x="55"/>
        <item x="0"/>
        <item x="1"/>
        <item x="8"/>
        <item x="9"/>
        <item x="10"/>
        <item x="11"/>
        <item x="13"/>
        <item x="15"/>
        <item x="17"/>
        <item x="18"/>
        <item x="20"/>
        <item x="22"/>
        <item x="25"/>
        <item x="26"/>
        <item x="28"/>
        <item x="30"/>
        <item x="33"/>
        <item x="36"/>
        <item x="38"/>
        <item x="41"/>
        <item x="42"/>
        <item x="43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>
      <items count="187">
        <item x="167"/>
        <item x="54"/>
        <item x="79"/>
        <item x="171"/>
        <item x="132"/>
        <item x="73"/>
        <item x="163"/>
        <item x="150"/>
        <item x="13"/>
        <item x="177"/>
        <item x="44"/>
        <item x="0"/>
        <item x="32"/>
        <item x="106"/>
        <item x="4"/>
        <item x="43"/>
        <item x="16"/>
        <item x="8"/>
        <item x="63"/>
        <item x="152"/>
        <item x="20"/>
        <item x="21"/>
        <item x="62"/>
        <item x="22"/>
        <item x="135"/>
        <item x="23"/>
        <item x="36"/>
        <item x="138"/>
        <item x="15"/>
        <item m="1" x="181"/>
        <item m="1" x="184"/>
        <item x="97"/>
        <item x="52"/>
        <item x="61"/>
        <item x="119"/>
        <item m="1" x="183"/>
        <item x="130"/>
        <item x="124"/>
        <item x="137"/>
        <item x="165"/>
        <item x="65"/>
        <item x="33"/>
        <item x="98"/>
        <item x="90"/>
        <item x="112"/>
        <item x="123"/>
        <item x="76"/>
        <item x="70"/>
        <item x="55"/>
        <item x="47"/>
        <item x="53"/>
        <item x="94"/>
        <item x="131"/>
        <item x="134"/>
        <item x="105"/>
        <item x="140"/>
        <item x="34"/>
        <item x="159"/>
        <item x="151"/>
        <item x="58"/>
        <item x="139"/>
        <item x="75"/>
        <item x="72"/>
        <item x="50"/>
        <item x="89"/>
        <item x="92"/>
        <item x="118"/>
        <item x="3"/>
        <item x="2"/>
        <item x="68"/>
        <item x="173"/>
        <item x="19"/>
        <item x="176"/>
        <item x="114"/>
        <item x="180"/>
        <item x="178"/>
        <item x="42"/>
        <item x="41"/>
        <item x="146"/>
        <item x="102"/>
        <item x="115"/>
        <item x="121"/>
        <item x="80"/>
        <item x="145"/>
        <item x="122"/>
        <item x="158"/>
        <item x="170"/>
        <item m="1" x="185"/>
        <item x="9"/>
        <item x="120"/>
        <item x="10"/>
        <item x="46"/>
        <item x="175"/>
        <item x="108"/>
        <item x="107"/>
        <item x="38"/>
        <item x="31"/>
        <item x="96"/>
        <item x="64"/>
        <item x="18"/>
        <item x="39"/>
        <item x="166"/>
        <item x="24"/>
        <item x="156"/>
        <item x="125"/>
        <item x="25"/>
        <item x="35"/>
        <item x="160"/>
        <item x="169"/>
        <item x="142"/>
        <item x="113"/>
        <item x="99"/>
        <item x="27"/>
        <item x="7"/>
        <item x="48"/>
        <item x="154"/>
        <item x="59"/>
        <item x="78"/>
        <item x="161"/>
        <item x="164"/>
        <item x="5"/>
        <item x="6"/>
        <item x="49"/>
        <item x="45"/>
        <item x="87"/>
        <item x="91"/>
        <item x="110"/>
        <item x="141"/>
        <item x="129"/>
        <item x="83"/>
        <item x="126"/>
        <item x="111"/>
        <item x="155"/>
        <item x="157"/>
        <item x="71"/>
        <item x="136"/>
        <item x="95"/>
        <item x="88"/>
        <item x="51"/>
        <item x="66"/>
        <item x="74"/>
        <item x="11"/>
        <item m="1" x="182"/>
        <item x="57"/>
        <item x="172"/>
        <item x="17"/>
        <item x="153"/>
        <item x="162"/>
        <item x="147"/>
        <item x="77"/>
        <item x="28"/>
        <item x="143"/>
        <item x="109"/>
        <item x="84"/>
        <item x="56"/>
        <item x="127"/>
        <item x="128"/>
        <item x="144"/>
        <item x="168"/>
        <item x="148"/>
        <item x="14"/>
        <item x="133"/>
        <item x="29"/>
        <item x="174"/>
        <item x="30"/>
        <item x="86"/>
        <item x="116"/>
        <item x="103"/>
        <item x="82"/>
        <item x="117"/>
        <item x="69"/>
        <item x="60"/>
        <item x="93"/>
        <item x="101"/>
        <item x="12"/>
        <item x="85"/>
        <item x="179"/>
        <item x="100"/>
        <item x="26"/>
        <item x="81"/>
        <item x="1"/>
        <item x="37"/>
        <item x="40"/>
        <item x="67"/>
        <item x="104"/>
        <item x="149"/>
        <item t="default"/>
      </items>
    </pivotField>
    <pivotField numFmtId="14" showAll="0"/>
  </pivotFields>
  <rowFields count="2">
    <field x="1"/>
    <field x="3"/>
  </rowFields>
  <rowItems count="176">
    <i>
      <x v="53"/>
    </i>
    <i r="1">
      <x v="160"/>
    </i>
    <i>
      <x v="56"/>
    </i>
    <i r="1">
      <x v="2"/>
    </i>
    <i r="1">
      <x v="8"/>
    </i>
    <i r="1">
      <x v="76"/>
    </i>
    <i r="1">
      <x v="78"/>
    </i>
    <i r="1">
      <x v="91"/>
    </i>
    <i r="1">
      <x v="145"/>
    </i>
    <i>
      <x v="58"/>
    </i>
    <i r="1">
      <x v="23"/>
    </i>
    <i>
      <x v="61"/>
    </i>
    <i r="1">
      <x v="12"/>
    </i>
    <i r="1">
      <x v="133"/>
    </i>
    <i>
      <x v="46"/>
    </i>
    <i r="1">
      <x v="26"/>
    </i>
    <i r="1">
      <x v="27"/>
    </i>
    <i>
      <x v="54"/>
    </i>
    <i r="1">
      <x v="28"/>
    </i>
    <i r="1">
      <x v="114"/>
    </i>
    <i>
      <x v="43"/>
    </i>
    <i r="1">
      <x v="79"/>
    </i>
    <i r="1">
      <x v="89"/>
    </i>
    <i r="1">
      <x v="93"/>
    </i>
    <i r="1">
      <x v="94"/>
    </i>
    <i r="1">
      <x v="168"/>
    </i>
    <i>
      <x v="62"/>
    </i>
    <i r="1">
      <x v="6"/>
    </i>
    <i r="1">
      <x v="7"/>
    </i>
    <i r="1">
      <x v="19"/>
    </i>
    <i r="1">
      <x v="32"/>
    </i>
    <i r="1">
      <x v="39"/>
    </i>
    <i r="1">
      <x v="51"/>
    </i>
    <i r="1">
      <x v="66"/>
    </i>
    <i r="1">
      <x v="72"/>
    </i>
    <i r="1">
      <x v="83"/>
    </i>
    <i r="1">
      <x v="84"/>
    </i>
    <i r="1">
      <x v="92"/>
    </i>
    <i r="1">
      <x v="97"/>
    </i>
    <i r="1">
      <x v="108"/>
    </i>
    <i r="1">
      <x v="115"/>
    </i>
    <i r="1">
      <x v="116"/>
    </i>
    <i r="1">
      <x v="117"/>
    </i>
    <i r="1">
      <x v="123"/>
    </i>
    <i r="1">
      <x v="126"/>
    </i>
    <i r="1">
      <x v="128"/>
    </i>
    <i r="1">
      <x v="143"/>
    </i>
    <i r="1">
      <x v="146"/>
    </i>
    <i r="1">
      <x v="148"/>
    </i>
    <i r="1">
      <x v="151"/>
    </i>
    <i r="1">
      <x v="152"/>
    </i>
    <i r="1">
      <x v="155"/>
    </i>
    <i r="1">
      <x v="159"/>
    </i>
    <i r="1">
      <x v="163"/>
    </i>
    <i r="1">
      <x v="166"/>
    </i>
    <i r="1">
      <x v="170"/>
    </i>
    <i r="1">
      <x v="173"/>
    </i>
    <i r="1">
      <x v="175"/>
    </i>
    <i r="1">
      <x v="177"/>
    </i>
    <i>
      <x v="68"/>
    </i>
    <i r="1">
      <x v="167"/>
    </i>
    <i>
      <x v="34"/>
    </i>
    <i r="1">
      <x v="4"/>
    </i>
    <i r="1">
      <x v="24"/>
    </i>
    <i r="1">
      <x v="53"/>
    </i>
    <i r="1">
      <x v="54"/>
    </i>
    <i r="1">
      <x v="127"/>
    </i>
    <i r="1">
      <x v="135"/>
    </i>
    <i r="1">
      <x v="161"/>
    </i>
    <i>
      <x v="42"/>
    </i>
    <i r="1">
      <x v="5"/>
    </i>
    <i r="1">
      <x v="36"/>
    </i>
    <i r="1">
      <x v="179"/>
    </i>
    <i r="1">
      <x v="184"/>
    </i>
    <i>
      <x v="24"/>
    </i>
    <i r="1">
      <x v="31"/>
    </i>
    <i>
      <x v="64"/>
    </i>
    <i r="1">
      <x/>
    </i>
    <i r="1">
      <x v="58"/>
    </i>
    <i r="1">
      <x v="59"/>
    </i>
    <i r="1">
      <x v="60"/>
    </i>
    <i r="1">
      <x v="176"/>
    </i>
    <i>
      <x v="60"/>
    </i>
    <i r="1">
      <x v="162"/>
    </i>
    <i r="1">
      <x v="171"/>
    </i>
    <i r="1">
      <x v="181"/>
    </i>
    <i>
      <x v="47"/>
    </i>
    <i>
      <x v="69"/>
    </i>
    <i r="1">
      <x v="70"/>
    </i>
    <i r="1">
      <x v="85"/>
    </i>
    <i r="1">
      <x v="86"/>
    </i>
    <i r="1">
      <x v="104"/>
    </i>
    <i r="1">
      <x v="110"/>
    </i>
    <i r="1">
      <x v="131"/>
    </i>
    <i r="1">
      <x v="132"/>
    </i>
    <i>
      <x v="51"/>
    </i>
    <i r="1">
      <x v="63"/>
    </i>
    <i r="1">
      <x v="67"/>
    </i>
    <i>
      <x v="55"/>
    </i>
    <i r="1">
      <x v="16"/>
    </i>
    <i>
      <x v="59"/>
    </i>
    <i r="1">
      <x v="105"/>
    </i>
    <i>
      <x v="50"/>
    </i>
    <i r="1">
      <x v="11"/>
    </i>
    <i r="1">
      <x v="14"/>
    </i>
    <i r="1">
      <x v="68"/>
    </i>
    <i r="1">
      <x v="180"/>
    </i>
    <i>
      <x v="66"/>
    </i>
    <i r="1">
      <x v="61"/>
    </i>
    <i r="1">
      <x v="118"/>
    </i>
    <i r="1">
      <x v="119"/>
    </i>
    <i r="1">
      <x v="147"/>
    </i>
    <i>
      <x v="57"/>
    </i>
    <i r="1">
      <x v="1"/>
    </i>
    <i r="1">
      <x v="15"/>
    </i>
    <i r="1">
      <x v="20"/>
    </i>
    <i r="1">
      <x v="33"/>
    </i>
    <i r="1">
      <x v="34"/>
    </i>
    <i r="1">
      <x v="41"/>
    </i>
    <i r="1">
      <x v="43"/>
    </i>
    <i r="1">
      <x v="44"/>
    </i>
    <i r="1">
      <x v="69"/>
    </i>
    <i r="1">
      <x v="71"/>
    </i>
    <i r="1">
      <x v="77"/>
    </i>
    <i r="1">
      <x v="100"/>
    </i>
    <i r="1">
      <x v="106"/>
    </i>
    <i r="1">
      <x v="107"/>
    </i>
    <i r="1">
      <x v="130"/>
    </i>
    <i r="1">
      <x v="149"/>
    </i>
    <i r="1">
      <x v="150"/>
    </i>
    <i r="1">
      <x v="153"/>
    </i>
    <i r="1">
      <x v="157"/>
    </i>
    <i r="1">
      <x v="183"/>
    </i>
    <i>
      <x v="67"/>
    </i>
    <i r="1">
      <x v="42"/>
    </i>
    <i r="1">
      <x v="64"/>
    </i>
    <i r="1">
      <x v="172"/>
    </i>
    <i>
      <x v="70"/>
    </i>
    <i r="1">
      <x v="3"/>
    </i>
    <i r="1">
      <x v="37"/>
    </i>
    <i r="1">
      <x v="38"/>
    </i>
    <i r="1">
      <x v="109"/>
    </i>
    <i r="1">
      <x v="144"/>
    </i>
    <i>
      <x v="63"/>
    </i>
    <i r="1">
      <x v="122"/>
    </i>
    <i r="1">
      <x v="124"/>
    </i>
    <i>
      <x v="71"/>
    </i>
    <i r="1">
      <x v="52"/>
    </i>
    <i r="1">
      <x v="55"/>
    </i>
    <i>
      <x v="41"/>
    </i>
    <i>
      <x v="52"/>
    </i>
    <i r="1">
      <x v="8"/>
    </i>
    <i>
      <x v="72"/>
    </i>
    <i r="1">
      <x v="74"/>
    </i>
    <i>
      <x v="21"/>
    </i>
    <i>
      <x v="65"/>
    </i>
    <i r="1">
      <x v="111"/>
    </i>
    <i r="1">
      <x v="182"/>
    </i>
    <i r="1">
      <x v="185"/>
    </i>
    <i>
      <x v="16"/>
    </i>
    <i>
      <x v="15"/>
    </i>
    <i>
      <x v="6"/>
    </i>
    <i>
      <x v="29"/>
    </i>
    <i>
      <x v="44"/>
    </i>
    <i>
      <x v="48"/>
    </i>
    <i>
      <x v="36"/>
    </i>
    <i>
      <x v="7"/>
    </i>
    <i>
      <x/>
    </i>
    <i>
      <x v="13"/>
    </i>
    <i>
      <x v="14"/>
    </i>
    <i>
      <x v="1"/>
    </i>
    <i>
      <x v="9"/>
    </i>
    <i>
      <x v="11"/>
    </i>
    <i>
      <x v="35"/>
    </i>
    <i>
      <x v="39"/>
    </i>
    <i t="grand">
      <x/>
    </i>
  </rowItems>
  <colItems count="1">
    <i/>
  </colItems>
  <dataFields count="1">
    <dataField name="Sum of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4E9C-EF3A-4A44-8B80-089B6D53AD26}">
  <dimension ref="A3:B179"/>
  <sheetViews>
    <sheetView tabSelected="1" topLeftCell="A178" workbookViewId="0">
      <selection activeCell="A9" sqref="A9"/>
    </sheetView>
  </sheetViews>
  <sheetFormatPr defaultRowHeight="14.4" x14ac:dyDescent="0.3"/>
  <cols>
    <col min="1" max="1" width="37.33203125" bestFit="1" customWidth="1"/>
    <col min="2" max="2" width="14.44140625" bestFit="1" customWidth="1"/>
  </cols>
  <sheetData>
    <row r="3" spans="1:2" x14ac:dyDescent="0.3">
      <c r="A3" s="7" t="s">
        <v>66</v>
      </c>
      <c r="B3" t="s">
        <v>65</v>
      </c>
    </row>
    <row r="4" spans="1:2" x14ac:dyDescent="0.3">
      <c r="A4" s="8" t="s">
        <v>223</v>
      </c>
      <c r="B4" s="6">
        <v>416700</v>
      </c>
    </row>
    <row r="5" spans="1:2" x14ac:dyDescent="0.3">
      <c r="A5" s="9" t="s">
        <v>20</v>
      </c>
      <c r="B5" s="6">
        <v>416700</v>
      </c>
    </row>
    <row r="6" spans="1:2" x14ac:dyDescent="0.3">
      <c r="A6" s="8" t="s">
        <v>226</v>
      </c>
      <c r="B6" s="6">
        <v>288200</v>
      </c>
    </row>
    <row r="7" spans="1:2" x14ac:dyDescent="0.3">
      <c r="A7" s="9" t="s">
        <v>101</v>
      </c>
      <c r="B7" s="6">
        <v>2300</v>
      </c>
    </row>
    <row r="8" spans="1:2" x14ac:dyDescent="0.3">
      <c r="A8" s="9" t="s">
        <v>18</v>
      </c>
      <c r="B8" s="6">
        <v>28500</v>
      </c>
    </row>
    <row r="9" spans="1:2" x14ac:dyDescent="0.3">
      <c r="A9" s="9" t="s">
        <v>46</v>
      </c>
      <c r="B9" s="6">
        <v>9600</v>
      </c>
    </row>
    <row r="10" spans="1:2" x14ac:dyDescent="0.3">
      <c r="A10" s="9" t="s">
        <v>176</v>
      </c>
      <c r="B10" s="6">
        <v>1700</v>
      </c>
    </row>
    <row r="11" spans="1:2" x14ac:dyDescent="0.3">
      <c r="A11" s="9" t="s">
        <v>68</v>
      </c>
      <c r="B11" s="6">
        <v>5200</v>
      </c>
    </row>
    <row r="12" spans="1:2" x14ac:dyDescent="0.3">
      <c r="A12" s="9" t="s">
        <v>22</v>
      </c>
      <c r="B12" s="6">
        <v>240900</v>
      </c>
    </row>
    <row r="13" spans="1:2" x14ac:dyDescent="0.3">
      <c r="A13" s="8" t="s">
        <v>228</v>
      </c>
      <c r="B13" s="6">
        <v>273700</v>
      </c>
    </row>
    <row r="14" spans="1:2" x14ac:dyDescent="0.3">
      <c r="A14" s="9" t="s">
        <v>26</v>
      </c>
      <c r="B14" s="6">
        <v>273700</v>
      </c>
    </row>
    <row r="15" spans="1:2" x14ac:dyDescent="0.3">
      <c r="A15" s="8" t="s">
        <v>230</v>
      </c>
      <c r="B15" s="6">
        <v>256100</v>
      </c>
    </row>
    <row r="16" spans="1:2" x14ac:dyDescent="0.3">
      <c r="A16" s="9" t="s">
        <v>38</v>
      </c>
      <c r="B16" s="6">
        <v>254900</v>
      </c>
    </row>
    <row r="17" spans="1:2" x14ac:dyDescent="0.3">
      <c r="A17" s="9" t="s">
        <v>189</v>
      </c>
      <c r="B17" s="6">
        <v>1200</v>
      </c>
    </row>
    <row r="18" spans="1:2" x14ac:dyDescent="0.3">
      <c r="A18" s="8" t="s">
        <v>103</v>
      </c>
      <c r="B18" s="6">
        <v>216120</v>
      </c>
    </row>
    <row r="19" spans="1:2" x14ac:dyDescent="0.3">
      <c r="A19" s="9" t="s">
        <v>42</v>
      </c>
      <c r="B19" s="6">
        <v>166120</v>
      </c>
    </row>
    <row r="20" spans="1:2" x14ac:dyDescent="0.3">
      <c r="A20" s="9" t="s">
        <v>169</v>
      </c>
      <c r="B20" s="6">
        <v>50000</v>
      </c>
    </row>
    <row r="21" spans="1:2" x14ac:dyDescent="0.3">
      <c r="A21" s="8" t="s">
        <v>224</v>
      </c>
      <c r="B21" s="6">
        <v>212300</v>
      </c>
    </row>
    <row r="22" spans="1:2" x14ac:dyDescent="0.3">
      <c r="A22" s="9" t="s">
        <v>19</v>
      </c>
      <c r="B22" s="6">
        <v>210600</v>
      </c>
    </row>
    <row r="23" spans="1:2" x14ac:dyDescent="0.3">
      <c r="A23" s="9" t="s">
        <v>51</v>
      </c>
      <c r="B23" s="6">
        <v>1700</v>
      </c>
    </row>
    <row r="24" spans="1:2" x14ac:dyDescent="0.3">
      <c r="A24" s="8" t="s">
        <v>105</v>
      </c>
      <c r="B24" s="6">
        <v>187250</v>
      </c>
    </row>
    <row r="25" spans="1:2" x14ac:dyDescent="0.3">
      <c r="A25" s="9" t="s">
        <v>130</v>
      </c>
      <c r="B25" s="6">
        <v>55700</v>
      </c>
    </row>
    <row r="26" spans="1:2" x14ac:dyDescent="0.3">
      <c r="A26" s="9" t="s">
        <v>150</v>
      </c>
      <c r="B26" s="6">
        <v>380</v>
      </c>
    </row>
    <row r="27" spans="1:2" x14ac:dyDescent="0.3">
      <c r="A27" s="9" t="s">
        <v>138</v>
      </c>
      <c r="B27" s="6">
        <v>24320</v>
      </c>
    </row>
    <row r="28" spans="1:2" x14ac:dyDescent="0.3">
      <c r="A28" s="9" t="s">
        <v>137</v>
      </c>
      <c r="B28" s="6">
        <v>25000</v>
      </c>
    </row>
    <row r="29" spans="1:2" x14ac:dyDescent="0.3">
      <c r="A29" s="9" t="s">
        <v>106</v>
      </c>
      <c r="B29" s="6">
        <v>81850</v>
      </c>
    </row>
    <row r="30" spans="1:2" x14ac:dyDescent="0.3">
      <c r="A30" s="8" t="s">
        <v>233</v>
      </c>
      <c r="B30" s="6">
        <v>105852</v>
      </c>
    </row>
    <row r="31" spans="1:2" x14ac:dyDescent="0.3">
      <c r="A31" s="9" t="s">
        <v>195</v>
      </c>
      <c r="B31" s="6">
        <v>150</v>
      </c>
    </row>
    <row r="32" spans="1:2" x14ac:dyDescent="0.3">
      <c r="A32" s="9" t="s">
        <v>182</v>
      </c>
      <c r="B32" s="6">
        <v>600</v>
      </c>
    </row>
    <row r="33" spans="1:2" x14ac:dyDescent="0.3">
      <c r="A33" s="9" t="s">
        <v>184</v>
      </c>
      <c r="B33" s="6">
        <v>1400</v>
      </c>
    </row>
    <row r="34" spans="1:2" x14ac:dyDescent="0.3">
      <c r="A34" s="9" t="s">
        <v>57</v>
      </c>
      <c r="B34" s="6">
        <v>230</v>
      </c>
    </row>
    <row r="35" spans="1:2" x14ac:dyDescent="0.3">
      <c r="A35" s="9" t="s">
        <v>197</v>
      </c>
      <c r="B35" s="6">
        <v>150</v>
      </c>
    </row>
    <row r="36" spans="1:2" x14ac:dyDescent="0.3">
      <c r="A36" s="9" t="s">
        <v>121</v>
      </c>
      <c r="B36" s="6">
        <v>902</v>
      </c>
    </row>
    <row r="37" spans="1:2" x14ac:dyDescent="0.3">
      <c r="A37" s="9" t="s">
        <v>147</v>
      </c>
      <c r="B37" s="6">
        <v>500</v>
      </c>
    </row>
    <row r="38" spans="1:2" x14ac:dyDescent="0.3">
      <c r="A38" s="9" t="s">
        <v>208</v>
      </c>
      <c r="B38" s="6">
        <v>20</v>
      </c>
    </row>
    <row r="39" spans="1:2" x14ac:dyDescent="0.3">
      <c r="A39" s="9" t="s">
        <v>175</v>
      </c>
      <c r="B39" s="6">
        <v>1250</v>
      </c>
    </row>
    <row r="40" spans="1:2" x14ac:dyDescent="0.3">
      <c r="A40" s="9" t="s">
        <v>152</v>
      </c>
      <c r="B40" s="6">
        <v>225</v>
      </c>
    </row>
    <row r="41" spans="1:2" x14ac:dyDescent="0.3">
      <c r="A41" s="9" t="s">
        <v>207</v>
      </c>
      <c r="B41" s="6">
        <v>195</v>
      </c>
    </row>
    <row r="42" spans="1:2" x14ac:dyDescent="0.3">
      <c r="A42" s="9" t="s">
        <v>123</v>
      </c>
      <c r="B42" s="6">
        <v>260</v>
      </c>
    </row>
    <row r="43" spans="1:2" x14ac:dyDescent="0.3">
      <c r="A43" s="9" t="s">
        <v>201</v>
      </c>
      <c r="B43" s="6">
        <v>1000</v>
      </c>
    </row>
    <row r="44" spans="1:2" x14ac:dyDescent="0.3">
      <c r="A44" s="9" t="s">
        <v>186</v>
      </c>
      <c r="B44" s="6">
        <v>140</v>
      </c>
    </row>
    <row r="45" spans="1:2" x14ac:dyDescent="0.3">
      <c r="A45" s="9" t="s">
        <v>60</v>
      </c>
      <c r="B45" s="6">
        <v>340</v>
      </c>
    </row>
    <row r="46" spans="1:2" x14ac:dyDescent="0.3">
      <c r="A46" s="9" t="s">
        <v>100</v>
      </c>
      <c r="B46" s="6">
        <v>3415</v>
      </c>
    </row>
    <row r="47" spans="1:2" x14ac:dyDescent="0.3">
      <c r="A47" s="9" t="s">
        <v>48</v>
      </c>
      <c r="B47" s="6">
        <v>82780</v>
      </c>
    </row>
    <row r="48" spans="1:2" x14ac:dyDescent="0.3">
      <c r="A48" s="9" t="s">
        <v>140</v>
      </c>
      <c r="B48" s="6">
        <v>980</v>
      </c>
    </row>
    <row r="49" spans="1:2" x14ac:dyDescent="0.3">
      <c r="A49" s="9" t="s">
        <v>160</v>
      </c>
      <c r="B49" s="6">
        <v>80</v>
      </c>
    </row>
    <row r="50" spans="1:2" x14ac:dyDescent="0.3">
      <c r="A50" s="9" t="s">
        <v>63</v>
      </c>
      <c r="B50" s="6">
        <v>750</v>
      </c>
    </row>
    <row r="51" spans="1:2" x14ac:dyDescent="0.3">
      <c r="A51" s="9" t="s">
        <v>185</v>
      </c>
      <c r="B51" s="6">
        <v>240</v>
      </c>
    </row>
    <row r="52" spans="1:2" x14ac:dyDescent="0.3">
      <c r="A52" s="9" t="s">
        <v>177</v>
      </c>
      <c r="B52" s="6">
        <v>410</v>
      </c>
    </row>
    <row r="53" spans="1:2" x14ac:dyDescent="0.3">
      <c r="A53" s="9" t="s">
        <v>173</v>
      </c>
      <c r="B53" s="6">
        <v>500</v>
      </c>
    </row>
    <row r="54" spans="1:2" x14ac:dyDescent="0.3">
      <c r="A54" s="9" t="s">
        <v>139</v>
      </c>
      <c r="B54" s="6">
        <v>2800</v>
      </c>
    </row>
    <row r="55" spans="1:2" x14ac:dyDescent="0.3">
      <c r="A55" s="9" t="s">
        <v>158</v>
      </c>
      <c r="B55" s="6">
        <v>1500</v>
      </c>
    </row>
    <row r="56" spans="1:2" x14ac:dyDescent="0.3">
      <c r="A56" s="9" t="s">
        <v>179</v>
      </c>
      <c r="B56" s="6">
        <v>220</v>
      </c>
    </row>
    <row r="57" spans="1:2" x14ac:dyDescent="0.3">
      <c r="A57" s="9" t="s">
        <v>206</v>
      </c>
      <c r="B57" s="6">
        <v>900</v>
      </c>
    </row>
    <row r="58" spans="1:2" x14ac:dyDescent="0.3">
      <c r="A58" s="9" t="s">
        <v>146</v>
      </c>
      <c r="B58" s="6">
        <v>1430</v>
      </c>
    </row>
    <row r="59" spans="1:2" x14ac:dyDescent="0.3">
      <c r="A59" s="9" t="s">
        <v>88</v>
      </c>
      <c r="B59" s="6">
        <v>200</v>
      </c>
    </row>
    <row r="60" spans="1:2" x14ac:dyDescent="0.3">
      <c r="A60" s="9" t="s">
        <v>129</v>
      </c>
      <c r="B60" s="6">
        <v>180</v>
      </c>
    </row>
    <row r="61" spans="1:2" x14ac:dyDescent="0.3">
      <c r="A61" s="9" t="s">
        <v>111</v>
      </c>
      <c r="B61" s="6">
        <v>1750</v>
      </c>
    </row>
    <row r="62" spans="1:2" x14ac:dyDescent="0.3">
      <c r="A62" s="9" t="s">
        <v>128</v>
      </c>
      <c r="B62" s="6">
        <v>355</v>
      </c>
    </row>
    <row r="63" spans="1:2" x14ac:dyDescent="0.3">
      <c r="A63" s="8" t="s">
        <v>239</v>
      </c>
      <c r="B63" s="6">
        <v>103000</v>
      </c>
    </row>
    <row r="64" spans="1:2" x14ac:dyDescent="0.3">
      <c r="A64" s="9" t="s">
        <v>131</v>
      </c>
      <c r="B64" s="6">
        <v>103000</v>
      </c>
    </row>
    <row r="65" spans="1:2" x14ac:dyDescent="0.3">
      <c r="A65" s="8" t="s">
        <v>133</v>
      </c>
      <c r="B65" s="6">
        <v>90405</v>
      </c>
    </row>
    <row r="66" spans="1:2" x14ac:dyDescent="0.3">
      <c r="A66" s="9" t="s">
        <v>163</v>
      </c>
      <c r="B66" s="6">
        <v>20000</v>
      </c>
    </row>
    <row r="67" spans="1:2" x14ac:dyDescent="0.3">
      <c r="A67" s="9" t="s">
        <v>166</v>
      </c>
      <c r="B67" s="6">
        <v>500</v>
      </c>
    </row>
    <row r="68" spans="1:2" x14ac:dyDescent="0.3">
      <c r="A68" s="9" t="s">
        <v>165</v>
      </c>
      <c r="B68" s="6">
        <v>10984</v>
      </c>
    </row>
    <row r="69" spans="1:2" x14ac:dyDescent="0.3">
      <c r="A69" s="9" t="s">
        <v>134</v>
      </c>
      <c r="B69" s="6">
        <v>5000</v>
      </c>
    </row>
    <row r="70" spans="1:2" x14ac:dyDescent="0.3">
      <c r="A70" s="9" t="s">
        <v>181</v>
      </c>
      <c r="B70" s="6">
        <v>21500</v>
      </c>
    </row>
    <row r="71" spans="1:2" x14ac:dyDescent="0.3">
      <c r="A71" s="9" t="s">
        <v>167</v>
      </c>
      <c r="B71" s="6">
        <v>25421</v>
      </c>
    </row>
    <row r="72" spans="1:2" x14ac:dyDescent="0.3">
      <c r="A72" s="9" t="s">
        <v>164</v>
      </c>
      <c r="B72" s="6">
        <v>7000</v>
      </c>
    </row>
    <row r="73" spans="1:2" x14ac:dyDescent="0.3">
      <c r="A73" s="8" t="s">
        <v>94</v>
      </c>
      <c r="B73" s="6">
        <v>90000</v>
      </c>
    </row>
    <row r="74" spans="1:2" x14ac:dyDescent="0.3">
      <c r="A74" s="9" t="s">
        <v>95</v>
      </c>
      <c r="B74" s="6">
        <v>30000</v>
      </c>
    </row>
    <row r="75" spans="1:2" x14ac:dyDescent="0.3">
      <c r="A75" s="9" t="s">
        <v>161</v>
      </c>
      <c r="B75" s="6">
        <v>15000</v>
      </c>
    </row>
    <row r="76" spans="1:2" x14ac:dyDescent="0.3">
      <c r="A76" s="9" t="s">
        <v>104</v>
      </c>
      <c r="B76" s="6">
        <v>25000</v>
      </c>
    </row>
    <row r="77" spans="1:2" x14ac:dyDescent="0.3">
      <c r="A77" s="9" t="s">
        <v>215</v>
      </c>
      <c r="B77" s="6">
        <v>20000</v>
      </c>
    </row>
    <row r="78" spans="1:2" x14ac:dyDescent="0.3">
      <c r="A78" s="8" t="s">
        <v>124</v>
      </c>
      <c r="B78" s="6">
        <v>72000</v>
      </c>
    </row>
    <row r="79" spans="1:2" x14ac:dyDescent="0.3">
      <c r="A79" s="9" t="s">
        <v>125</v>
      </c>
      <c r="B79" s="6">
        <v>72000</v>
      </c>
    </row>
    <row r="80" spans="1:2" x14ac:dyDescent="0.3">
      <c r="A80" s="8" t="s">
        <v>237</v>
      </c>
      <c r="B80" s="6">
        <v>68040</v>
      </c>
    </row>
    <row r="81" spans="1:2" x14ac:dyDescent="0.3">
      <c r="A81" s="9" t="s">
        <v>199</v>
      </c>
      <c r="B81" s="6">
        <v>330</v>
      </c>
    </row>
    <row r="82" spans="1:2" x14ac:dyDescent="0.3">
      <c r="A82" s="9" t="s">
        <v>183</v>
      </c>
      <c r="B82" s="6">
        <v>120</v>
      </c>
    </row>
    <row r="83" spans="1:2" x14ac:dyDescent="0.3">
      <c r="A83" s="9" t="s">
        <v>64</v>
      </c>
      <c r="B83" s="6">
        <v>66990</v>
      </c>
    </row>
    <row r="84" spans="1:2" x14ac:dyDescent="0.3">
      <c r="A84" s="9" t="s">
        <v>170</v>
      </c>
      <c r="B84" s="6">
        <v>450</v>
      </c>
    </row>
    <row r="85" spans="1:2" x14ac:dyDescent="0.3">
      <c r="A85" s="9" t="s">
        <v>211</v>
      </c>
      <c r="B85" s="6">
        <v>150</v>
      </c>
    </row>
    <row r="86" spans="1:2" x14ac:dyDescent="0.3">
      <c r="A86" s="8" t="s">
        <v>234</v>
      </c>
      <c r="B86" s="6">
        <v>61820</v>
      </c>
    </row>
    <row r="87" spans="1:2" x14ac:dyDescent="0.3">
      <c r="A87" s="9" t="s">
        <v>36</v>
      </c>
      <c r="B87" s="6">
        <v>320</v>
      </c>
    </row>
    <row r="88" spans="1:2" x14ac:dyDescent="0.3">
      <c r="A88" s="9" t="s">
        <v>79</v>
      </c>
      <c r="B88" s="6">
        <v>55000</v>
      </c>
    </row>
    <row r="89" spans="1:2" x14ac:dyDescent="0.3">
      <c r="A89" s="9" t="s">
        <v>234</v>
      </c>
      <c r="B89" s="6">
        <v>6500</v>
      </c>
    </row>
    <row r="90" spans="1:2" x14ac:dyDescent="0.3">
      <c r="A90" s="8" t="s">
        <v>14</v>
      </c>
      <c r="B90" s="6">
        <v>58900</v>
      </c>
    </row>
    <row r="91" spans="1:2" x14ac:dyDescent="0.3">
      <c r="A91" s="8" t="s">
        <v>240</v>
      </c>
      <c r="B91" s="6">
        <v>57000</v>
      </c>
    </row>
    <row r="92" spans="1:2" x14ac:dyDescent="0.3">
      <c r="A92" s="9" t="s">
        <v>205</v>
      </c>
      <c r="B92" s="6">
        <v>4500</v>
      </c>
    </row>
    <row r="93" spans="1:2" x14ac:dyDescent="0.3">
      <c r="A93" s="9" t="s">
        <v>190</v>
      </c>
      <c r="B93" s="6">
        <v>10000</v>
      </c>
    </row>
    <row r="94" spans="1:2" x14ac:dyDescent="0.3">
      <c r="A94" s="9" t="s">
        <v>202</v>
      </c>
      <c r="B94" s="6">
        <v>10000</v>
      </c>
    </row>
    <row r="95" spans="1:2" x14ac:dyDescent="0.3">
      <c r="A95" s="9" t="s">
        <v>156</v>
      </c>
      <c r="B95" s="6">
        <v>4000</v>
      </c>
    </row>
    <row r="96" spans="1:2" x14ac:dyDescent="0.3">
      <c r="A96" s="9" t="s">
        <v>143</v>
      </c>
      <c r="B96" s="6">
        <v>17000</v>
      </c>
    </row>
    <row r="97" spans="1:2" x14ac:dyDescent="0.3">
      <c r="A97" s="9" t="s">
        <v>141</v>
      </c>
      <c r="B97" s="6">
        <v>4000</v>
      </c>
    </row>
    <row r="98" spans="1:2" x14ac:dyDescent="0.3">
      <c r="A98" s="9" t="s">
        <v>187</v>
      </c>
      <c r="B98" s="6">
        <v>7500</v>
      </c>
    </row>
    <row r="99" spans="1:2" x14ac:dyDescent="0.3">
      <c r="A99" s="8" t="s">
        <v>221</v>
      </c>
      <c r="B99" s="6">
        <v>55000</v>
      </c>
    </row>
    <row r="100" spans="1:2" x14ac:dyDescent="0.3">
      <c r="A100" s="9" t="s">
        <v>53</v>
      </c>
      <c r="B100" s="6">
        <v>40000</v>
      </c>
    </row>
    <row r="101" spans="1:2" x14ac:dyDescent="0.3">
      <c r="A101" s="9" t="s">
        <v>8</v>
      </c>
      <c r="B101" s="6">
        <v>15000</v>
      </c>
    </row>
    <row r="102" spans="1:2" x14ac:dyDescent="0.3">
      <c r="A102" s="8" t="s">
        <v>225</v>
      </c>
      <c r="B102" s="6">
        <v>44900</v>
      </c>
    </row>
    <row r="103" spans="1:2" x14ac:dyDescent="0.3">
      <c r="A103" s="9" t="s">
        <v>21</v>
      </c>
      <c r="B103" s="6">
        <v>44900</v>
      </c>
    </row>
    <row r="104" spans="1:2" x14ac:dyDescent="0.3">
      <c r="A104" s="8" t="s">
        <v>229</v>
      </c>
      <c r="B104" s="6">
        <v>42800</v>
      </c>
    </row>
    <row r="105" spans="1:2" x14ac:dyDescent="0.3">
      <c r="A105" s="9" t="s">
        <v>29</v>
      </c>
      <c r="B105" s="6">
        <v>42800</v>
      </c>
    </row>
    <row r="106" spans="1:2" x14ac:dyDescent="0.3">
      <c r="A106" s="8" t="s">
        <v>220</v>
      </c>
      <c r="B106" s="6">
        <v>40267</v>
      </c>
    </row>
    <row r="107" spans="1:2" x14ac:dyDescent="0.3">
      <c r="A107" s="9" t="s">
        <v>5</v>
      </c>
      <c r="B107" s="6">
        <v>9956</v>
      </c>
    </row>
    <row r="108" spans="1:2" x14ac:dyDescent="0.3">
      <c r="A108" s="9" t="s">
        <v>9</v>
      </c>
      <c r="B108" s="6">
        <v>28296</v>
      </c>
    </row>
    <row r="109" spans="1:2" x14ac:dyDescent="0.3">
      <c r="A109" s="9" t="s">
        <v>7</v>
      </c>
      <c r="B109" s="6">
        <v>1515</v>
      </c>
    </row>
    <row r="110" spans="1:2" x14ac:dyDescent="0.3">
      <c r="A110" s="9" t="s">
        <v>6</v>
      </c>
      <c r="B110" s="6">
        <v>500</v>
      </c>
    </row>
    <row r="111" spans="1:2" x14ac:dyDescent="0.3">
      <c r="A111" s="8" t="s">
        <v>232</v>
      </c>
      <c r="B111" s="6">
        <v>35950</v>
      </c>
    </row>
    <row r="112" spans="1:2" x14ac:dyDescent="0.3">
      <c r="A112" s="9" t="s">
        <v>97</v>
      </c>
      <c r="B112" s="6">
        <v>22500</v>
      </c>
    </row>
    <row r="113" spans="1:2" x14ac:dyDescent="0.3">
      <c r="A113" s="9" t="s">
        <v>193</v>
      </c>
      <c r="B113" s="6">
        <v>7000</v>
      </c>
    </row>
    <row r="114" spans="1:2" x14ac:dyDescent="0.3">
      <c r="A114" s="9" t="s">
        <v>196</v>
      </c>
      <c r="B114" s="6">
        <v>6000</v>
      </c>
    </row>
    <row r="115" spans="1:2" x14ac:dyDescent="0.3">
      <c r="A115" s="9" t="s">
        <v>194</v>
      </c>
      <c r="B115" s="6">
        <v>450</v>
      </c>
    </row>
    <row r="116" spans="1:2" x14ac:dyDescent="0.3">
      <c r="A116" s="8" t="s">
        <v>227</v>
      </c>
      <c r="B116" s="6">
        <v>30200</v>
      </c>
    </row>
    <row r="117" spans="1:2" x14ac:dyDescent="0.3">
      <c r="A117" s="9" t="s">
        <v>59</v>
      </c>
      <c r="B117" s="6">
        <v>700</v>
      </c>
    </row>
    <row r="118" spans="1:2" x14ac:dyDescent="0.3">
      <c r="A118" s="9" t="s">
        <v>47</v>
      </c>
      <c r="B118" s="6">
        <v>3030</v>
      </c>
    </row>
    <row r="119" spans="1:2" x14ac:dyDescent="0.3">
      <c r="A119" s="9" t="s">
        <v>28</v>
      </c>
      <c r="B119" s="6">
        <v>700</v>
      </c>
    </row>
    <row r="120" spans="1:2" x14ac:dyDescent="0.3">
      <c r="A120" s="9" t="s">
        <v>80</v>
      </c>
      <c r="B120" s="6">
        <v>900</v>
      </c>
    </row>
    <row r="121" spans="1:2" x14ac:dyDescent="0.3">
      <c r="A121" s="9" t="s">
        <v>149</v>
      </c>
      <c r="B121" s="6">
        <v>160</v>
      </c>
    </row>
    <row r="122" spans="1:2" x14ac:dyDescent="0.3">
      <c r="A122" s="9" t="s">
        <v>37</v>
      </c>
      <c r="B122" s="6">
        <v>900</v>
      </c>
    </row>
    <row r="123" spans="1:2" x14ac:dyDescent="0.3">
      <c r="A123" s="9" t="s">
        <v>117</v>
      </c>
      <c r="B123" s="6">
        <v>2050</v>
      </c>
    </row>
    <row r="124" spans="1:2" x14ac:dyDescent="0.3">
      <c r="A124" s="9" t="s">
        <v>142</v>
      </c>
      <c r="B124" s="6">
        <v>2680</v>
      </c>
    </row>
    <row r="125" spans="1:2" x14ac:dyDescent="0.3">
      <c r="A125" s="9" t="s">
        <v>87</v>
      </c>
      <c r="B125" s="6">
        <v>2300</v>
      </c>
    </row>
    <row r="126" spans="1:2" x14ac:dyDescent="0.3">
      <c r="A126" s="9" t="s">
        <v>34</v>
      </c>
      <c r="B126" s="6">
        <v>3150</v>
      </c>
    </row>
    <row r="127" spans="1:2" x14ac:dyDescent="0.3">
      <c r="A127" s="9" t="s">
        <v>45</v>
      </c>
      <c r="B127" s="6">
        <v>2800</v>
      </c>
    </row>
    <row r="128" spans="1:2" x14ac:dyDescent="0.3">
      <c r="A128" s="9" t="s">
        <v>40</v>
      </c>
      <c r="B128" s="6">
        <v>2200</v>
      </c>
    </row>
    <row r="129" spans="1:2" x14ac:dyDescent="0.3">
      <c r="A129" s="9" t="s">
        <v>43</v>
      </c>
      <c r="B129" s="6">
        <v>600</v>
      </c>
    </row>
    <row r="130" spans="1:2" x14ac:dyDescent="0.3">
      <c r="A130" s="9" t="s">
        <v>192</v>
      </c>
      <c r="B130" s="6">
        <v>400</v>
      </c>
    </row>
    <row r="131" spans="1:2" x14ac:dyDescent="0.3">
      <c r="A131" s="9" t="s">
        <v>157</v>
      </c>
      <c r="B131" s="6">
        <v>110</v>
      </c>
    </row>
    <row r="132" spans="1:2" x14ac:dyDescent="0.3">
      <c r="A132" s="9" t="s">
        <v>99</v>
      </c>
      <c r="B132" s="6">
        <v>850</v>
      </c>
    </row>
    <row r="133" spans="1:2" x14ac:dyDescent="0.3">
      <c r="A133" s="9" t="s">
        <v>31</v>
      </c>
      <c r="B133" s="6">
        <v>2300</v>
      </c>
    </row>
    <row r="134" spans="1:2" x14ac:dyDescent="0.3">
      <c r="A134" s="9" t="s">
        <v>110</v>
      </c>
      <c r="B134" s="6">
        <v>1700</v>
      </c>
    </row>
    <row r="135" spans="1:2" x14ac:dyDescent="0.3">
      <c r="A135" s="9" t="s">
        <v>174</v>
      </c>
      <c r="B135" s="6">
        <v>500</v>
      </c>
    </row>
    <row r="136" spans="1:2" x14ac:dyDescent="0.3">
      <c r="A136" s="9" t="s">
        <v>227</v>
      </c>
      <c r="B136" s="6">
        <v>2170</v>
      </c>
    </row>
    <row r="137" spans="1:2" x14ac:dyDescent="0.3">
      <c r="A137" s="8" t="s">
        <v>238</v>
      </c>
      <c r="B137" s="6">
        <v>26900</v>
      </c>
    </row>
    <row r="138" spans="1:2" x14ac:dyDescent="0.3">
      <c r="A138" s="9" t="s">
        <v>126</v>
      </c>
      <c r="B138" s="6">
        <v>19400</v>
      </c>
    </row>
    <row r="139" spans="1:2" x14ac:dyDescent="0.3">
      <c r="A139" s="9" t="s">
        <v>115</v>
      </c>
      <c r="B139" s="6">
        <v>1500</v>
      </c>
    </row>
    <row r="140" spans="1:2" x14ac:dyDescent="0.3">
      <c r="A140" s="9" t="s">
        <v>120</v>
      </c>
      <c r="B140" s="6">
        <v>6000</v>
      </c>
    </row>
    <row r="141" spans="1:2" x14ac:dyDescent="0.3">
      <c r="A141" s="8" t="s">
        <v>242</v>
      </c>
      <c r="B141" s="6">
        <v>22303</v>
      </c>
    </row>
    <row r="142" spans="1:2" x14ac:dyDescent="0.3">
      <c r="A142" s="9" t="s">
        <v>203</v>
      </c>
      <c r="B142" s="6">
        <v>180</v>
      </c>
    </row>
    <row r="143" spans="1:2" x14ac:dyDescent="0.3">
      <c r="A143" s="9" t="s">
        <v>155</v>
      </c>
      <c r="B143" s="6">
        <v>20865</v>
      </c>
    </row>
    <row r="144" spans="1:2" x14ac:dyDescent="0.3">
      <c r="A144" s="9" t="s">
        <v>168</v>
      </c>
      <c r="B144" s="6">
        <v>208</v>
      </c>
    </row>
    <row r="145" spans="1:2" x14ac:dyDescent="0.3">
      <c r="A145" s="9" t="s">
        <v>172</v>
      </c>
      <c r="B145" s="6">
        <v>390</v>
      </c>
    </row>
    <row r="146" spans="1:2" x14ac:dyDescent="0.3">
      <c r="A146" s="9" t="s">
        <v>204</v>
      </c>
      <c r="B146" s="6">
        <v>660</v>
      </c>
    </row>
    <row r="147" spans="1:2" x14ac:dyDescent="0.3">
      <c r="A147" s="8" t="s">
        <v>231</v>
      </c>
      <c r="B147" s="6">
        <v>22000</v>
      </c>
    </row>
    <row r="148" spans="1:2" x14ac:dyDescent="0.3">
      <c r="A148" s="9" t="s">
        <v>52</v>
      </c>
      <c r="B148" s="6">
        <v>3000</v>
      </c>
    </row>
    <row r="149" spans="1:2" x14ac:dyDescent="0.3">
      <c r="A149" s="9" t="s">
        <v>113</v>
      </c>
      <c r="B149" s="6">
        <v>19000</v>
      </c>
    </row>
    <row r="150" spans="1:2" x14ac:dyDescent="0.3">
      <c r="A150" s="8" t="s">
        <v>241</v>
      </c>
      <c r="B150" s="6">
        <v>21000</v>
      </c>
    </row>
    <row r="151" spans="1:2" x14ac:dyDescent="0.3">
      <c r="A151" s="9" t="s">
        <v>162</v>
      </c>
      <c r="B151" s="6">
        <v>8000</v>
      </c>
    </row>
    <row r="152" spans="1:2" x14ac:dyDescent="0.3">
      <c r="A152" s="9" t="s">
        <v>171</v>
      </c>
      <c r="B152" s="6">
        <v>13000</v>
      </c>
    </row>
    <row r="153" spans="1:2" x14ac:dyDescent="0.3">
      <c r="A153" s="8" t="s">
        <v>107</v>
      </c>
      <c r="B153" s="6">
        <v>20000</v>
      </c>
    </row>
    <row r="154" spans="1:2" x14ac:dyDescent="0.3">
      <c r="A154" s="8" t="s">
        <v>222</v>
      </c>
      <c r="B154" s="6">
        <v>19600</v>
      </c>
    </row>
    <row r="155" spans="1:2" x14ac:dyDescent="0.3">
      <c r="A155" s="9" t="s">
        <v>18</v>
      </c>
      <c r="B155" s="6">
        <v>19600</v>
      </c>
    </row>
    <row r="156" spans="1:2" x14ac:dyDescent="0.3">
      <c r="A156" s="8" t="s">
        <v>243</v>
      </c>
      <c r="B156" s="6">
        <v>19300</v>
      </c>
    </row>
    <row r="157" spans="1:2" x14ac:dyDescent="0.3">
      <c r="A157" s="9" t="s">
        <v>214</v>
      </c>
      <c r="B157" s="6">
        <v>19300</v>
      </c>
    </row>
    <row r="158" spans="1:2" x14ac:dyDescent="0.3">
      <c r="A158" s="8" t="s">
        <v>41</v>
      </c>
      <c r="B158" s="6">
        <v>17850</v>
      </c>
    </row>
    <row r="159" spans="1:2" x14ac:dyDescent="0.3">
      <c r="A159" s="8" t="s">
        <v>236</v>
      </c>
      <c r="B159" s="6">
        <v>17523</v>
      </c>
    </row>
    <row r="160" spans="1:2" x14ac:dyDescent="0.3">
      <c r="A160" s="9" t="s">
        <v>127</v>
      </c>
      <c r="B160" s="6">
        <v>1410</v>
      </c>
    </row>
    <row r="161" spans="1:2" x14ac:dyDescent="0.3">
      <c r="A161" s="9" t="s">
        <v>235</v>
      </c>
      <c r="B161" s="6">
        <v>14025</v>
      </c>
    </row>
    <row r="162" spans="1:2" x14ac:dyDescent="0.3">
      <c r="A162" s="9" t="s">
        <v>236</v>
      </c>
      <c r="B162" s="6">
        <v>2088</v>
      </c>
    </row>
    <row r="163" spans="1:2" x14ac:dyDescent="0.3">
      <c r="A163" s="8" t="s">
        <v>74</v>
      </c>
      <c r="B163" s="6">
        <v>14780</v>
      </c>
    </row>
    <row r="164" spans="1:2" x14ac:dyDescent="0.3">
      <c r="A164" s="8" t="s">
        <v>76</v>
      </c>
      <c r="B164" s="6">
        <v>12840</v>
      </c>
    </row>
    <row r="165" spans="1:2" x14ac:dyDescent="0.3">
      <c r="A165" s="8" t="s">
        <v>71</v>
      </c>
      <c r="B165" s="6">
        <v>11900</v>
      </c>
    </row>
    <row r="166" spans="1:2" x14ac:dyDescent="0.3">
      <c r="A166" s="8" t="s">
        <v>72</v>
      </c>
      <c r="B166" s="6">
        <v>11015</v>
      </c>
    </row>
    <row r="167" spans="1:2" x14ac:dyDescent="0.3">
      <c r="A167" s="8" t="s">
        <v>73</v>
      </c>
      <c r="B167" s="6">
        <v>8140</v>
      </c>
    </row>
    <row r="168" spans="1:2" x14ac:dyDescent="0.3">
      <c r="A168" s="8" t="s">
        <v>75</v>
      </c>
      <c r="B168" s="6">
        <v>4600</v>
      </c>
    </row>
    <row r="169" spans="1:2" x14ac:dyDescent="0.3">
      <c r="A169" s="8" t="s">
        <v>86</v>
      </c>
      <c r="B169" s="6">
        <v>3900</v>
      </c>
    </row>
    <row r="170" spans="1:2" x14ac:dyDescent="0.3">
      <c r="A170" s="8" t="s">
        <v>70</v>
      </c>
      <c r="B170" s="6">
        <v>3000</v>
      </c>
    </row>
    <row r="171" spans="1:2" x14ac:dyDescent="0.3">
      <c r="A171" s="8" t="s">
        <v>135</v>
      </c>
      <c r="B171" s="6">
        <v>2600</v>
      </c>
    </row>
    <row r="172" spans="1:2" x14ac:dyDescent="0.3">
      <c r="A172" s="8" t="s">
        <v>212</v>
      </c>
      <c r="B172" s="6">
        <v>1950</v>
      </c>
    </row>
    <row r="173" spans="1:2" x14ac:dyDescent="0.3">
      <c r="A173" s="8" t="s">
        <v>84</v>
      </c>
      <c r="B173" s="6">
        <v>1650</v>
      </c>
    </row>
    <row r="174" spans="1:2" x14ac:dyDescent="0.3">
      <c r="A174" s="8" t="s">
        <v>23</v>
      </c>
      <c r="B174" s="6">
        <v>1000</v>
      </c>
    </row>
    <row r="175" spans="1:2" x14ac:dyDescent="0.3">
      <c r="A175" s="8" t="s">
        <v>21</v>
      </c>
      <c r="B175" s="6">
        <v>900</v>
      </c>
    </row>
    <row r="176" spans="1:2" x14ac:dyDescent="0.3">
      <c r="A176" s="8" t="s">
        <v>77</v>
      </c>
      <c r="B176" s="6">
        <v>660</v>
      </c>
    </row>
    <row r="177" spans="1:2" x14ac:dyDescent="0.3">
      <c r="A177" s="8" t="s">
        <v>213</v>
      </c>
      <c r="B177" s="6">
        <v>500</v>
      </c>
    </row>
    <row r="178" spans="1:2" x14ac:dyDescent="0.3">
      <c r="A178" s="8" t="s">
        <v>89</v>
      </c>
      <c r="B178" s="6">
        <v>330</v>
      </c>
    </row>
    <row r="179" spans="1:2" x14ac:dyDescent="0.3">
      <c r="A179" s="8" t="s">
        <v>67</v>
      </c>
      <c r="B179" s="6">
        <v>3072745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A432-790F-48F2-B7F5-C89AD2BCC510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216</v>
      </c>
      <c r="B1">
        <v>3200000</v>
      </c>
    </row>
    <row r="2" spans="1:2" x14ac:dyDescent="0.3">
      <c r="A2" t="s">
        <v>217</v>
      </c>
      <c r="B2">
        <v>2130</v>
      </c>
    </row>
    <row r="3" spans="1:2" x14ac:dyDescent="0.3">
      <c r="A3" t="s">
        <v>218</v>
      </c>
      <c r="B3">
        <f>B1/B2</f>
        <v>1502.3474178403756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8232-41B1-45D0-A5D0-BA79DDD1B991}">
  <dimension ref="A1:G400"/>
  <sheetViews>
    <sheetView topLeftCell="A352" zoomScale="115" zoomScaleNormal="115" workbookViewId="0">
      <selection activeCell="B366" sqref="B366"/>
    </sheetView>
  </sheetViews>
  <sheetFormatPr defaultRowHeight="14.4" x14ac:dyDescent="0.3"/>
  <cols>
    <col min="1" max="1" width="6.21875" bestFit="1" customWidth="1"/>
    <col min="2" max="2" width="22" bestFit="1" customWidth="1"/>
    <col min="3" max="3" width="9.6640625" bestFit="1" customWidth="1"/>
    <col min="4" max="4" width="28.88671875" bestFit="1" customWidth="1"/>
    <col min="5" max="5" width="12" style="1" bestFit="1" customWidth="1"/>
    <col min="6" max="6" width="5.77734375" bestFit="1" customWidth="1"/>
    <col min="7" max="7" width="10.33203125" style="1" bestFit="1" customWidth="1"/>
  </cols>
  <sheetData>
    <row r="1" spans="1:5" x14ac:dyDescent="0.3">
      <c r="A1" t="s">
        <v>2</v>
      </c>
      <c r="B1" t="s">
        <v>3</v>
      </c>
      <c r="C1" t="s">
        <v>1</v>
      </c>
      <c r="D1" t="s">
        <v>0</v>
      </c>
      <c r="E1" s="1" t="s">
        <v>4</v>
      </c>
    </row>
    <row r="2" spans="1:5" x14ac:dyDescent="0.3">
      <c r="A2">
        <v>1</v>
      </c>
      <c r="B2" t="s">
        <v>220</v>
      </c>
      <c r="C2">
        <v>9956</v>
      </c>
      <c r="D2" t="s">
        <v>5</v>
      </c>
      <c r="E2" s="1">
        <v>43889</v>
      </c>
    </row>
    <row r="3" spans="1:5" x14ac:dyDescent="0.3">
      <c r="A3">
        <v>2</v>
      </c>
      <c r="B3" t="s">
        <v>220</v>
      </c>
      <c r="C3">
        <v>500</v>
      </c>
      <c r="D3" t="s">
        <v>6</v>
      </c>
      <c r="E3" s="1">
        <v>43895</v>
      </c>
    </row>
    <row r="4" spans="1:5" x14ac:dyDescent="0.3">
      <c r="A4">
        <v>3</v>
      </c>
      <c r="B4" t="s">
        <v>220</v>
      </c>
      <c r="C4">
        <v>1515</v>
      </c>
      <c r="D4" t="s">
        <v>7</v>
      </c>
      <c r="E4" s="1">
        <v>44032</v>
      </c>
    </row>
    <row r="5" spans="1:5" x14ac:dyDescent="0.3">
      <c r="A5">
        <v>4</v>
      </c>
      <c r="B5" t="s">
        <v>221</v>
      </c>
      <c r="C5">
        <v>15000</v>
      </c>
      <c r="D5" t="s">
        <v>8</v>
      </c>
      <c r="E5" s="1">
        <v>44041</v>
      </c>
    </row>
    <row r="6" spans="1:5" x14ac:dyDescent="0.3">
      <c r="A6">
        <v>5</v>
      </c>
      <c r="B6" t="s">
        <v>220</v>
      </c>
      <c r="C6">
        <v>28296</v>
      </c>
      <c r="D6" t="s">
        <v>9</v>
      </c>
      <c r="E6" s="1">
        <v>44075</v>
      </c>
    </row>
    <row r="7" spans="1:5" x14ac:dyDescent="0.3">
      <c r="A7">
        <v>6</v>
      </c>
      <c r="B7" t="s">
        <v>70</v>
      </c>
      <c r="C7">
        <v>3000</v>
      </c>
      <c r="D7" t="s">
        <v>10</v>
      </c>
      <c r="E7" s="1">
        <v>44197</v>
      </c>
    </row>
    <row r="8" spans="1:5" x14ac:dyDescent="0.3">
      <c r="A8">
        <v>7</v>
      </c>
      <c r="B8" t="s">
        <v>41</v>
      </c>
      <c r="C8">
        <v>4000</v>
      </c>
      <c r="D8" t="s">
        <v>11</v>
      </c>
      <c r="E8" s="1">
        <v>44198</v>
      </c>
    </row>
    <row r="9" spans="1:5" x14ac:dyDescent="0.3">
      <c r="A9">
        <v>8</v>
      </c>
      <c r="B9" t="s">
        <v>71</v>
      </c>
      <c r="C9">
        <v>10300</v>
      </c>
      <c r="D9" t="s">
        <v>12</v>
      </c>
      <c r="E9" s="1">
        <v>44207</v>
      </c>
    </row>
    <row r="10" spans="1:5" x14ac:dyDescent="0.3">
      <c r="A10">
        <v>9</v>
      </c>
      <c r="B10" t="s">
        <v>72</v>
      </c>
      <c r="C10">
        <v>175</v>
      </c>
      <c r="D10" t="s">
        <v>15</v>
      </c>
      <c r="E10" s="1">
        <v>44212</v>
      </c>
    </row>
    <row r="11" spans="1:5" x14ac:dyDescent="0.3">
      <c r="A11">
        <v>10</v>
      </c>
      <c r="B11" t="s">
        <v>41</v>
      </c>
      <c r="C11">
        <v>4900</v>
      </c>
      <c r="D11" t="s">
        <v>13</v>
      </c>
      <c r="E11" s="1">
        <v>44212</v>
      </c>
    </row>
    <row r="12" spans="1:5" x14ac:dyDescent="0.3">
      <c r="A12">
        <v>11</v>
      </c>
      <c r="B12" t="s">
        <v>41</v>
      </c>
      <c r="C12" s="2">
        <v>4250</v>
      </c>
      <c r="D12" s="2" t="s">
        <v>16</v>
      </c>
      <c r="E12" s="1">
        <v>44212</v>
      </c>
    </row>
    <row r="13" spans="1:5" x14ac:dyDescent="0.3">
      <c r="A13">
        <v>12</v>
      </c>
      <c r="B13" t="s">
        <v>73</v>
      </c>
      <c r="C13">
        <v>150</v>
      </c>
      <c r="D13" t="s">
        <v>17</v>
      </c>
      <c r="E13" s="1">
        <v>44212</v>
      </c>
    </row>
    <row r="14" spans="1:5" x14ac:dyDescent="0.3">
      <c r="A14">
        <v>13</v>
      </c>
      <c r="B14" t="s">
        <v>14</v>
      </c>
      <c r="C14">
        <v>1000</v>
      </c>
      <c r="D14" t="s">
        <v>14</v>
      </c>
      <c r="E14" s="1">
        <v>44212</v>
      </c>
    </row>
    <row r="15" spans="1:5" x14ac:dyDescent="0.3">
      <c r="A15">
        <v>14</v>
      </c>
      <c r="B15" t="s">
        <v>222</v>
      </c>
      <c r="C15">
        <v>9800</v>
      </c>
      <c r="D15" t="s">
        <v>18</v>
      </c>
      <c r="E15" s="1">
        <v>44213</v>
      </c>
    </row>
    <row r="16" spans="1:5" x14ac:dyDescent="0.3">
      <c r="A16">
        <v>15</v>
      </c>
      <c r="B16" t="s">
        <v>223</v>
      </c>
      <c r="C16">
        <v>88500</v>
      </c>
      <c r="D16" t="s">
        <v>20</v>
      </c>
      <c r="E16" s="1">
        <v>44213</v>
      </c>
    </row>
    <row r="17" spans="1:5" x14ac:dyDescent="0.3">
      <c r="A17">
        <v>16</v>
      </c>
      <c r="B17" t="s">
        <v>224</v>
      </c>
      <c r="C17">
        <v>3000</v>
      </c>
      <c r="D17" t="s">
        <v>19</v>
      </c>
      <c r="E17" s="1">
        <v>44215</v>
      </c>
    </row>
    <row r="18" spans="1:5" x14ac:dyDescent="0.3">
      <c r="A18">
        <v>17</v>
      </c>
      <c r="B18" t="s">
        <v>222</v>
      </c>
      <c r="C18">
        <v>9800</v>
      </c>
      <c r="D18" t="s">
        <v>18</v>
      </c>
      <c r="E18" s="1">
        <v>44216</v>
      </c>
    </row>
    <row r="19" spans="1:5" x14ac:dyDescent="0.3">
      <c r="A19">
        <v>18</v>
      </c>
      <c r="B19" t="s">
        <v>225</v>
      </c>
      <c r="C19">
        <v>28000</v>
      </c>
      <c r="D19" t="s">
        <v>21</v>
      </c>
      <c r="E19" s="1">
        <v>44219</v>
      </c>
    </row>
    <row r="20" spans="1:5" x14ac:dyDescent="0.3">
      <c r="A20">
        <v>19</v>
      </c>
      <c r="B20" t="s">
        <v>23</v>
      </c>
      <c r="C20">
        <v>1000</v>
      </c>
      <c r="D20" t="s">
        <v>14</v>
      </c>
      <c r="E20" s="1">
        <v>44219</v>
      </c>
    </row>
    <row r="21" spans="1:5" x14ac:dyDescent="0.3">
      <c r="A21">
        <v>20</v>
      </c>
      <c r="B21" t="s">
        <v>226</v>
      </c>
      <c r="C21">
        <v>2500</v>
      </c>
      <c r="D21" t="s">
        <v>22</v>
      </c>
      <c r="E21" s="1">
        <v>44221</v>
      </c>
    </row>
    <row r="22" spans="1:5" x14ac:dyDescent="0.3">
      <c r="A22">
        <v>21</v>
      </c>
      <c r="B22" t="s">
        <v>226</v>
      </c>
      <c r="C22">
        <v>21200</v>
      </c>
      <c r="D22" t="s">
        <v>22</v>
      </c>
      <c r="E22" s="1">
        <v>44221</v>
      </c>
    </row>
    <row r="23" spans="1:5" x14ac:dyDescent="0.3">
      <c r="A23">
        <v>22</v>
      </c>
      <c r="B23" t="s">
        <v>224</v>
      </c>
      <c r="C23">
        <v>8000</v>
      </c>
      <c r="D23" t="s">
        <v>19</v>
      </c>
      <c r="E23" s="1">
        <v>44224</v>
      </c>
    </row>
    <row r="24" spans="1:5" x14ac:dyDescent="0.3">
      <c r="A24">
        <v>23</v>
      </c>
      <c r="B24" t="s">
        <v>74</v>
      </c>
      <c r="C24">
        <v>2000</v>
      </c>
      <c r="D24" t="s">
        <v>24</v>
      </c>
      <c r="E24" s="1">
        <v>44224</v>
      </c>
    </row>
    <row r="25" spans="1:5" x14ac:dyDescent="0.3">
      <c r="A25">
        <v>24</v>
      </c>
      <c r="B25" t="s">
        <v>14</v>
      </c>
      <c r="C25">
        <v>1000</v>
      </c>
      <c r="D25" t="s">
        <v>14</v>
      </c>
      <c r="E25" s="1">
        <v>44226</v>
      </c>
    </row>
    <row r="26" spans="1:5" x14ac:dyDescent="0.3">
      <c r="A26">
        <v>25</v>
      </c>
      <c r="B26" t="str">
        <f>IF(D26= "Centering","RCC Contractor")</f>
        <v>RCC Contractor</v>
      </c>
      <c r="C26">
        <v>4500</v>
      </c>
      <c r="D26" t="s">
        <v>19</v>
      </c>
      <c r="E26" s="1">
        <v>44229</v>
      </c>
    </row>
    <row r="27" spans="1:5" x14ac:dyDescent="0.3">
      <c r="A27">
        <v>26</v>
      </c>
      <c r="B27" t="s">
        <v>227</v>
      </c>
      <c r="C27">
        <v>1450</v>
      </c>
      <c r="D27" t="s">
        <v>34</v>
      </c>
      <c r="E27" s="1">
        <v>44229</v>
      </c>
    </row>
    <row r="28" spans="1:5" x14ac:dyDescent="0.3">
      <c r="A28">
        <v>27</v>
      </c>
      <c r="B28" t="s">
        <v>227</v>
      </c>
      <c r="C28">
        <v>700</v>
      </c>
      <c r="D28" t="s">
        <v>28</v>
      </c>
      <c r="E28" s="1">
        <v>44213</v>
      </c>
    </row>
    <row r="29" spans="1:5" x14ac:dyDescent="0.3">
      <c r="A29">
        <v>28</v>
      </c>
      <c r="B29" t="s">
        <v>21</v>
      </c>
      <c r="C29">
        <v>400</v>
      </c>
      <c r="D29" t="s">
        <v>30</v>
      </c>
      <c r="E29" s="1">
        <v>44234</v>
      </c>
    </row>
    <row r="30" spans="1:5" x14ac:dyDescent="0.3">
      <c r="A30">
        <v>29</v>
      </c>
      <c r="B30" t="s">
        <v>228</v>
      </c>
      <c r="C30">
        <v>24000</v>
      </c>
      <c r="D30" t="s">
        <v>26</v>
      </c>
      <c r="E30" s="1">
        <v>44234</v>
      </c>
    </row>
    <row r="31" spans="1:5" x14ac:dyDescent="0.3">
      <c r="A31">
        <v>30</v>
      </c>
      <c r="B31" t="s">
        <v>72</v>
      </c>
      <c r="C31">
        <v>150</v>
      </c>
      <c r="D31" t="s">
        <v>32</v>
      </c>
      <c r="E31" s="1">
        <v>44234</v>
      </c>
    </row>
    <row r="32" spans="1:5" x14ac:dyDescent="0.3">
      <c r="A32">
        <v>31</v>
      </c>
      <c r="B32" t="s">
        <v>227</v>
      </c>
      <c r="C32">
        <v>1700</v>
      </c>
      <c r="D32" t="s">
        <v>34</v>
      </c>
      <c r="E32" s="1">
        <v>44234</v>
      </c>
    </row>
    <row r="33" spans="1:5" x14ac:dyDescent="0.3">
      <c r="A33">
        <v>32</v>
      </c>
      <c r="B33" t="s">
        <v>72</v>
      </c>
      <c r="C33">
        <v>140</v>
      </c>
      <c r="D33" t="s">
        <v>33</v>
      </c>
      <c r="E33" s="1">
        <v>44234</v>
      </c>
    </row>
    <row r="34" spans="1:5" x14ac:dyDescent="0.3">
      <c r="A34">
        <v>33</v>
      </c>
      <c r="B34" t="s">
        <v>229</v>
      </c>
      <c r="C34">
        <v>13200</v>
      </c>
      <c r="D34" t="s">
        <v>29</v>
      </c>
      <c r="E34" s="1">
        <v>44234</v>
      </c>
    </row>
    <row r="35" spans="1:5" x14ac:dyDescent="0.3">
      <c r="A35">
        <v>34</v>
      </c>
      <c r="B35" t="s">
        <v>75</v>
      </c>
      <c r="C35">
        <v>800</v>
      </c>
      <c r="D35" t="s">
        <v>69</v>
      </c>
      <c r="E35" s="1">
        <v>44234</v>
      </c>
    </row>
    <row r="36" spans="1:5" x14ac:dyDescent="0.3">
      <c r="A36">
        <v>35</v>
      </c>
      <c r="B36" t="s">
        <v>74</v>
      </c>
      <c r="C36">
        <v>640</v>
      </c>
      <c r="D36" t="s">
        <v>27</v>
      </c>
      <c r="E36" s="1">
        <v>44234</v>
      </c>
    </row>
    <row r="37" spans="1:5" x14ac:dyDescent="0.3">
      <c r="A37">
        <v>36</v>
      </c>
      <c r="B37" t="s">
        <v>71</v>
      </c>
      <c r="C37">
        <v>1600</v>
      </c>
      <c r="D37" t="s">
        <v>12</v>
      </c>
      <c r="E37" s="1">
        <v>44234</v>
      </c>
    </row>
    <row r="38" spans="1:5" x14ac:dyDescent="0.3">
      <c r="A38">
        <v>37</v>
      </c>
      <c r="B38" t="s">
        <v>227</v>
      </c>
      <c r="C38" s="2">
        <v>2300</v>
      </c>
      <c r="D38" s="2" t="s">
        <v>31</v>
      </c>
      <c r="E38" s="1">
        <v>44234</v>
      </c>
    </row>
    <row r="39" spans="1:5" x14ac:dyDescent="0.3">
      <c r="A39">
        <v>38</v>
      </c>
      <c r="B39" t="str">
        <f>IF(D39= "Steel","Steel shop")</f>
        <v>Steel shop</v>
      </c>
      <c r="C39">
        <v>12000</v>
      </c>
      <c r="D39" t="s">
        <v>20</v>
      </c>
      <c r="E39" s="1">
        <v>44234</v>
      </c>
    </row>
    <row r="40" spans="1:5" x14ac:dyDescent="0.3">
      <c r="A40">
        <v>39</v>
      </c>
      <c r="B40" t="s">
        <v>14</v>
      </c>
      <c r="C40">
        <v>1000</v>
      </c>
      <c r="D40" t="s">
        <v>14</v>
      </c>
      <c r="E40" s="1">
        <v>44234</v>
      </c>
    </row>
    <row r="41" spans="1:5" x14ac:dyDescent="0.3">
      <c r="A41">
        <v>40</v>
      </c>
      <c r="B41" t="s">
        <v>234</v>
      </c>
      <c r="C41">
        <v>320</v>
      </c>
      <c r="D41" t="s">
        <v>36</v>
      </c>
      <c r="E41" s="1">
        <v>44235</v>
      </c>
    </row>
    <row r="42" spans="1:5" x14ac:dyDescent="0.3">
      <c r="A42">
        <v>41</v>
      </c>
      <c r="B42" t="s">
        <v>74</v>
      </c>
      <c r="C42">
        <v>190</v>
      </c>
      <c r="D42" t="s">
        <v>35</v>
      </c>
      <c r="E42" s="1">
        <v>44235</v>
      </c>
    </row>
    <row r="43" spans="1:5" x14ac:dyDescent="0.3">
      <c r="A43">
        <v>42</v>
      </c>
      <c r="B43" t="s">
        <v>76</v>
      </c>
      <c r="C43">
        <v>6000</v>
      </c>
      <c r="D43" t="s">
        <v>25</v>
      </c>
      <c r="E43" s="1">
        <v>44236</v>
      </c>
    </row>
    <row r="44" spans="1:5" x14ac:dyDescent="0.3">
      <c r="A44">
        <v>43</v>
      </c>
      <c r="B44" t="s">
        <v>226</v>
      </c>
      <c r="C44">
        <v>11000</v>
      </c>
      <c r="D44" t="s">
        <v>22</v>
      </c>
      <c r="E44" s="1">
        <v>44236</v>
      </c>
    </row>
    <row r="45" spans="1:5" x14ac:dyDescent="0.3">
      <c r="A45">
        <v>44</v>
      </c>
      <c r="B45" t="str">
        <f>IF(D45= "Centering","RCC Contractor")</f>
        <v>RCC Contractor</v>
      </c>
      <c r="C45">
        <v>4500</v>
      </c>
      <c r="D45" t="s">
        <v>19</v>
      </c>
      <c r="E45" s="1">
        <v>44237</v>
      </c>
    </row>
    <row r="46" spans="1:5" x14ac:dyDescent="0.3">
      <c r="A46">
        <v>45</v>
      </c>
      <c r="B46" t="s">
        <v>74</v>
      </c>
      <c r="C46">
        <v>390</v>
      </c>
      <c r="D46" t="s">
        <v>27</v>
      </c>
      <c r="E46" s="1">
        <v>44237</v>
      </c>
    </row>
    <row r="47" spans="1:5" x14ac:dyDescent="0.3">
      <c r="A47">
        <v>46</v>
      </c>
      <c r="B47" t="str">
        <f>IF(D47= "Bandhkam","Masonary Contractor")</f>
        <v>Masonary Contractor</v>
      </c>
      <c r="C47">
        <v>1000</v>
      </c>
      <c r="D47" t="s">
        <v>38</v>
      </c>
      <c r="E47" s="1">
        <v>44239</v>
      </c>
    </row>
    <row r="48" spans="1:5" x14ac:dyDescent="0.3">
      <c r="A48">
        <v>47</v>
      </c>
      <c r="B48" t="s">
        <v>227</v>
      </c>
      <c r="C48">
        <v>900</v>
      </c>
      <c r="D48" t="s">
        <v>37</v>
      </c>
      <c r="E48" s="1">
        <v>44239</v>
      </c>
    </row>
    <row r="49" spans="1:5" x14ac:dyDescent="0.3">
      <c r="A49">
        <v>48</v>
      </c>
      <c r="B49" t="s">
        <v>77</v>
      </c>
      <c r="C49">
        <v>220</v>
      </c>
      <c r="D49" t="s">
        <v>39</v>
      </c>
      <c r="E49" s="1">
        <v>44239</v>
      </c>
    </row>
    <row r="50" spans="1:5" x14ac:dyDescent="0.3">
      <c r="A50">
        <v>49</v>
      </c>
      <c r="B50" t="s">
        <v>14</v>
      </c>
      <c r="C50">
        <v>1000</v>
      </c>
      <c r="D50" t="s">
        <v>14</v>
      </c>
      <c r="E50" s="1">
        <v>44239</v>
      </c>
    </row>
    <row r="51" spans="1:5" x14ac:dyDescent="0.3">
      <c r="A51">
        <v>50</v>
      </c>
      <c r="B51" t="s">
        <v>227</v>
      </c>
      <c r="C51">
        <v>600</v>
      </c>
      <c r="D51" t="s">
        <v>43</v>
      </c>
      <c r="E51" s="1">
        <v>44241</v>
      </c>
    </row>
    <row r="52" spans="1:5" x14ac:dyDescent="0.3">
      <c r="A52">
        <v>51</v>
      </c>
      <c r="B52" t="str">
        <f>IF(D52= "Cement","Vishal Dandwani")</f>
        <v>Vishal Dandwani</v>
      </c>
      <c r="C52">
        <v>32350</v>
      </c>
      <c r="D52" t="s">
        <v>42</v>
      </c>
      <c r="E52" s="1">
        <v>44242</v>
      </c>
    </row>
    <row r="53" spans="1:5" x14ac:dyDescent="0.3">
      <c r="A53">
        <v>52</v>
      </c>
      <c r="B53" t="s">
        <v>234</v>
      </c>
      <c r="C53">
        <v>6500</v>
      </c>
      <c r="D53" t="s">
        <v>234</v>
      </c>
      <c r="E53" s="1">
        <v>44242</v>
      </c>
    </row>
    <row r="54" spans="1:5" x14ac:dyDescent="0.3">
      <c r="A54">
        <v>53</v>
      </c>
      <c r="B54" t="s">
        <v>41</v>
      </c>
      <c r="C54">
        <v>400</v>
      </c>
      <c r="D54" t="s">
        <v>44</v>
      </c>
      <c r="E54" s="1">
        <v>44242</v>
      </c>
    </row>
    <row r="55" spans="1:5" x14ac:dyDescent="0.3">
      <c r="A55">
        <v>54</v>
      </c>
      <c r="B55" t="s">
        <v>227</v>
      </c>
      <c r="C55">
        <v>2200</v>
      </c>
      <c r="D55" t="s">
        <v>40</v>
      </c>
      <c r="E55" s="1">
        <v>44242</v>
      </c>
    </row>
    <row r="56" spans="1:5" x14ac:dyDescent="0.3">
      <c r="A56">
        <v>55</v>
      </c>
      <c r="B56" t="str">
        <f>IF(D56= "Bandhkam","Masonary Contractor")</f>
        <v>Masonary Contractor</v>
      </c>
      <c r="C56">
        <v>11000</v>
      </c>
      <c r="D56" t="s">
        <v>38</v>
      </c>
      <c r="E56" s="1">
        <v>44243</v>
      </c>
    </row>
    <row r="57" spans="1:5" x14ac:dyDescent="0.3">
      <c r="A57">
        <v>56</v>
      </c>
      <c r="B57" t="s">
        <v>72</v>
      </c>
      <c r="C57">
        <v>330</v>
      </c>
      <c r="D57" t="s">
        <v>235</v>
      </c>
      <c r="E57" s="1">
        <v>44243</v>
      </c>
    </row>
    <row r="58" spans="1:5" x14ac:dyDescent="0.3">
      <c r="A58">
        <v>57</v>
      </c>
      <c r="B58" t="str">
        <f>IF(D58= "Centering","RCC Contractor")</f>
        <v>RCC Contractor</v>
      </c>
      <c r="C58">
        <v>4500</v>
      </c>
      <c r="D58" t="s">
        <v>19</v>
      </c>
      <c r="E58" s="1">
        <v>44244</v>
      </c>
    </row>
    <row r="59" spans="1:5" x14ac:dyDescent="0.3">
      <c r="A59">
        <v>58</v>
      </c>
      <c r="B59" t="s">
        <v>226</v>
      </c>
      <c r="C59">
        <v>5500</v>
      </c>
      <c r="D59" t="s">
        <v>22</v>
      </c>
      <c r="E59" s="1">
        <v>44244</v>
      </c>
    </row>
    <row r="60" spans="1:5" x14ac:dyDescent="0.3">
      <c r="A60">
        <v>59</v>
      </c>
      <c r="B60" t="s">
        <v>14</v>
      </c>
      <c r="C60">
        <v>900</v>
      </c>
      <c r="D60" t="s">
        <v>14</v>
      </c>
      <c r="E60" s="1">
        <v>44244</v>
      </c>
    </row>
    <row r="61" spans="1:5" x14ac:dyDescent="0.3">
      <c r="A61">
        <v>60</v>
      </c>
      <c r="B61" t="s">
        <v>227</v>
      </c>
      <c r="C61">
        <v>2800</v>
      </c>
      <c r="D61" t="s">
        <v>45</v>
      </c>
      <c r="E61" s="1">
        <v>44245</v>
      </c>
    </row>
    <row r="62" spans="1:5" x14ac:dyDescent="0.3">
      <c r="A62">
        <v>61</v>
      </c>
      <c r="B62" t="s">
        <v>226</v>
      </c>
      <c r="C62">
        <v>9600</v>
      </c>
      <c r="D62" t="s">
        <v>46</v>
      </c>
      <c r="E62" s="1">
        <v>44250</v>
      </c>
    </row>
    <row r="63" spans="1:5" x14ac:dyDescent="0.3">
      <c r="A63">
        <v>62</v>
      </c>
      <c r="B63" t="s">
        <v>229</v>
      </c>
      <c r="C63">
        <v>22000</v>
      </c>
      <c r="D63" t="s">
        <v>29</v>
      </c>
      <c r="E63" s="1">
        <v>44256</v>
      </c>
    </row>
    <row r="64" spans="1:5" x14ac:dyDescent="0.3">
      <c r="A64">
        <v>63</v>
      </c>
      <c r="B64" t="s">
        <v>227</v>
      </c>
      <c r="C64">
        <v>780</v>
      </c>
      <c r="D64" t="s">
        <v>47</v>
      </c>
      <c r="E64" s="1">
        <v>44266</v>
      </c>
    </row>
    <row r="65" spans="1:5" x14ac:dyDescent="0.3">
      <c r="A65">
        <v>64</v>
      </c>
      <c r="B65" t="s">
        <v>14</v>
      </c>
      <c r="C65">
        <v>4200</v>
      </c>
      <c r="D65" t="s">
        <v>14</v>
      </c>
      <c r="E65" s="1">
        <v>44266</v>
      </c>
    </row>
    <row r="66" spans="1:5" x14ac:dyDescent="0.3">
      <c r="A66">
        <v>65</v>
      </c>
      <c r="B66" t="s">
        <v>75</v>
      </c>
      <c r="C66">
        <v>1200</v>
      </c>
      <c r="D66" t="s">
        <v>69</v>
      </c>
      <c r="E66" s="1">
        <v>44266</v>
      </c>
    </row>
    <row r="67" spans="1:5" x14ac:dyDescent="0.3">
      <c r="A67">
        <v>66</v>
      </c>
      <c r="B67" t="s">
        <v>77</v>
      </c>
      <c r="C67">
        <v>440</v>
      </c>
      <c r="D67" t="s">
        <v>49</v>
      </c>
      <c r="E67" s="1">
        <v>44272</v>
      </c>
    </row>
    <row r="68" spans="1:5" x14ac:dyDescent="0.3">
      <c r="A68">
        <v>67</v>
      </c>
      <c r="B68" t="s">
        <v>233</v>
      </c>
      <c r="C68">
        <v>7000</v>
      </c>
      <c r="D68" t="s">
        <v>48</v>
      </c>
      <c r="E68" s="1">
        <v>44274</v>
      </c>
    </row>
    <row r="69" spans="1:5" x14ac:dyDescent="0.3">
      <c r="A69">
        <v>68</v>
      </c>
      <c r="B69" t="s">
        <v>227</v>
      </c>
      <c r="C69">
        <v>800</v>
      </c>
      <c r="D69" t="s">
        <v>47</v>
      </c>
      <c r="E69" s="1">
        <v>44275</v>
      </c>
    </row>
    <row r="70" spans="1:5" x14ac:dyDescent="0.3">
      <c r="A70">
        <v>69</v>
      </c>
      <c r="B70" t="s">
        <v>226</v>
      </c>
      <c r="C70">
        <v>5200</v>
      </c>
      <c r="D70" t="s">
        <v>68</v>
      </c>
      <c r="E70" s="1">
        <v>44275</v>
      </c>
    </row>
    <row r="71" spans="1:5" x14ac:dyDescent="0.3">
      <c r="A71">
        <v>70</v>
      </c>
      <c r="B71" t="s">
        <v>226</v>
      </c>
      <c r="C71">
        <v>17000</v>
      </c>
      <c r="D71" t="s">
        <v>22</v>
      </c>
      <c r="E71" s="1">
        <v>44275</v>
      </c>
    </row>
    <row r="72" spans="1:5" x14ac:dyDescent="0.3">
      <c r="A72">
        <v>71</v>
      </c>
      <c r="B72" t="s">
        <v>228</v>
      </c>
      <c r="C72">
        <v>22500</v>
      </c>
      <c r="D72" t="s">
        <v>26</v>
      </c>
      <c r="E72" s="1">
        <v>44275</v>
      </c>
    </row>
    <row r="73" spans="1:5" x14ac:dyDescent="0.3">
      <c r="A73">
        <v>72</v>
      </c>
      <c r="B73" t="str">
        <f>IF(D73= "Centering","RCC Contractor")</f>
        <v>RCC Contractor</v>
      </c>
      <c r="C73">
        <v>5000</v>
      </c>
      <c r="D73" t="s">
        <v>19</v>
      </c>
      <c r="E73" s="1">
        <v>44275</v>
      </c>
    </row>
    <row r="74" spans="1:5" x14ac:dyDescent="0.3">
      <c r="A74">
        <v>73</v>
      </c>
      <c r="B74" t="str">
        <f>IF(D74= "Centering","RCC Contractor")</f>
        <v>RCC Contractor</v>
      </c>
      <c r="C74">
        <v>7000</v>
      </c>
      <c r="D74" t="s">
        <v>19</v>
      </c>
      <c r="E74" s="1">
        <v>44275</v>
      </c>
    </row>
    <row r="75" spans="1:5" x14ac:dyDescent="0.3">
      <c r="A75">
        <v>74</v>
      </c>
      <c r="B75" t="s">
        <v>74</v>
      </c>
      <c r="C75">
        <v>115</v>
      </c>
      <c r="D75" t="s">
        <v>50</v>
      </c>
      <c r="E75" s="1">
        <v>44275</v>
      </c>
    </row>
    <row r="76" spans="1:5" x14ac:dyDescent="0.3">
      <c r="A76">
        <v>75</v>
      </c>
      <c r="B76" t="str">
        <f>IF(D76= "Centering","RCC Contractor")</f>
        <v>RCC Contractor</v>
      </c>
      <c r="C76">
        <v>2000</v>
      </c>
      <c r="D76" t="s">
        <v>19</v>
      </c>
      <c r="E76" s="1">
        <v>44276</v>
      </c>
    </row>
    <row r="77" spans="1:5" x14ac:dyDescent="0.3">
      <c r="A77">
        <v>76</v>
      </c>
      <c r="B77" t="s">
        <v>72</v>
      </c>
      <c r="C77">
        <v>200</v>
      </c>
      <c r="D77" t="s">
        <v>33</v>
      </c>
      <c r="E77" s="1">
        <v>44276</v>
      </c>
    </row>
    <row r="78" spans="1:5" x14ac:dyDescent="0.3">
      <c r="A78">
        <v>77</v>
      </c>
      <c r="B78" t="s">
        <v>224</v>
      </c>
      <c r="C78" s="10">
        <v>1700</v>
      </c>
      <c r="D78" t="s">
        <v>51</v>
      </c>
      <c r="E78" s="1">
        <v>44276</v>
      </c>
    </row>
    <row r="79" spans="1:5" x14ac:dyDescent="0.3">
      <c r="A79">
        <v>78</v>
      </c>
      <c r="B79" t="s">
        <v>76</v>
      </c>
      <c r="C79">
        <v>440</v>
      </c>
      <c r="D79" t="s">
        <v>25</v>
      </c>
      <c r="E79" s="1">
        <v>44277</v>
      </c>
    </row>
    <row r="80" spans="1:5" x14ac:dyDescent="0.3">
      <c r="A80">
        <v>79</v>
      </c>
      <c r="B80" t="s">
        <v>231</v>
      </c>
      <c r="C80">
        <v>3000</v>
      </c>
      <c r="D80" t="s">
        <v>52</v>
      </c>
      <c r="E80" s="1">
        <v>44278</v>
      </c>
    </row>
    <row r="81" spans="1:6" x14ac:dyDescent="0.3">
      <c r="A81">
        <v>80</v>
      </c>
      <c r="B81" t="s">
        <v>224</v>
      </c>
      <c r="C81">
        <v>12000</v>
      </c>
      <c r="D81" t="s">
        <v>19</v>
      </c>
      <c r="E81" s="1">
        <v>44279</v>
      </c>
    </row>
    <row r="82" spans="1:6" x14ac:dyDescent="0.3">
      <c r="A82">
        <v>81</v>
      </c>
      <c r="B82" t="str">
        <f>IF(D82= "Bandhkam","Masonary Contractor")</f>
        <v>Masonary Contractor</v>
      </c>
      <c r="C82">
        <v>11500</v>
      </c>
      <c r="D82" t="s">
        <v>38</v>
      </c>
      <c r="E82" s="1">
        <v>44281</v>
      </c>
    </row>
    <row r="83" spans="1:6" x14ac:dyDescent="0.3">
      <c r="A83">
        <v>82</v>
      </c>
      <c r="B83" t="s">
        <v>221</v>
      </c>
      <c r="C83">
        <v>10000</v>
      </c>
      <c r="D83" t="s">
        <v>53</v>
      </c>
      <c r="E83" s="1">
        <v>44281</v>
      </c>
    </row>
    <row r="84" spans="1:6" x14ac:dyDescent="0.3">
      <c r="A84">
        <v>83</v>
      </c>
      <c r="B84" t="s">
        <v>226</v>
      </c>
      <c r="C84">
        <v>9500</v>
      </c>
      <c r="D84" t="s">
        <v>18</v>
      </c>
      <c r="E84" s="1">
        <v>44285</v>
      </c>
    </row>
    <row r="85" spans="1:6" x14ac:dyDescent="0.3">
      <c r="A85">
        <v>84</v>
      </c>
      <c r="B85" t="s">
        <v>226</v>
      </c>
      <c r="C85">
        <v>17000</v>
      </c>
      <c r="D85" t="s">
        <v>22</v>
      </c>
      <c r="E85" s="1">
        <v>44285</v>
      </c>
    </row>
    <row r="86" spans="1:6" x14ac:dyDescent="0.3">
      <c r="A86">
        <v>85</v>
      </c>
      <c r="B86" t="str">
        <f>IF(D86= "Centering","RCC Contractor")</f>
        <v>RCC Contractor</v>
      </c>
      <c r="C86">
        <v>7000</v>
      </c>
      <c r="D86" t="s">
        <v>19</v>
      </c>
      <c r="E86" s="1">
        <v>44289</v>
      </c>
    </row>
    <row r="87" spans="1:6" x14ac:dyDescent="0.3">
      <c r="A87">
        <v>86</v>
      </c>
      <c r="B87" t="str">
        <f>IF(D87= "Bandhkam","Masonary Contractor")</f>
        <v>Masonary Contractor</v>
      </c>
      <c r="C87">
        <v>13500</v>
      </c>
      <c r="D87" t="s">
        <v>38</v>
      </c>
      <c r="E87" s="1">
        <v>44292</v>
      </c>
    </row>
    <row r="88" spans="1:6" x14ac:dyDescent="0.3">
      <c r="A88">
        <v>87</v>
      </c>
      <c r="B88" t="s">
        <v>228</v>
      </c>
      <c r="C88">
        <v>23000</v>
      </c>
      <c r="D88" t="s">
        <v>26</v>
      </c>
      <c r="E88" s="1">
        <v>44292</v>
      </c>
      <c r="F88" t="s">
        <v>54</v>
      </c>
    </row>
    <row r="89" spans="1:6" x14ac:dyDescent="0.3">
      <c r="A89">
        <v>88</v>
      </c>
      <c r="B89" t="s">
        <v>228</v>
      </c>
      <c r="C89">
        <v>12000</v>
      </c>
      <c r="D89" t="s">
        <v>26</v>
      </c>
      <c r="E89" s="1">
        <v>44292</v>
      </c>
      <c r="F89" t="s">
        <v>55</v>
      </c>
    </row>
    <row r="90" spans="1:6" x14ac:dyDescent="0.3">
      <c r="A90">
        <v>89</v>
      </c>
      <c r="B90" t="s">
        <v>72</v>
      </c>
      <c r="C90">
        <v>1280</v>
      </c>
      <c r="D90" t="s">
        <v>235</v>
      </c>
      <c r="E90" s="1">
        <v>44292</v>
      </c>
    </row>
    <row r="91" spans="1:6" x14ac:dyDescent="0.3">
      <c r="A91">
        <v>90</v>
      </c>
      <c r="B91" t="s">
        <v>41</v>
      </c>
      <c r="C91">
        <v>2400</v>
      </c>
      <c r="D91" t="s">
        <v>13</v>
      </c>
      <c r="E91" s="1">
        <v>44292</v>
      </c>
    </row>
    <row r="92" spans="1:6" x14ac:dyDescent="0.3">
      <c r="A92">
        <v>91</v>
      </c>
      <c r="B92" t="s">
        <v>86</v>
      </c>
      <c r="C92">
        <v>510</v>
      </c>
      <c r="D92" t="s">
        <v>56</v>
      </c>
      <c r="E92" s="1">
        <v>44293</v>
      </c>
    </row>
    <row r="93" spans="1:6" x14ac:dyDescent="0.3">
      <c r="A93">
        <v>92</v>
      </c>
      <c r="B93" t="s">
        <v>41</v>
      </c>
      <c r="C93">
        <v>800</v>
      </c>
      <c r="D93" t="s">
        <v>13</v>
      </c>
      <c r="E93" s="1">
        <v>44294</v>
      </c>
    </row>
    <row r="94" spans="1:6" x14ac:dyDescent="0.3">
      <c r="A94">
        <v>93</v>
      </c>
      <c r="B94" t="s">
        <v>227</v>
      </c>
      <c r="C94">
        <v>500</v>
      </c>
      <c r="D94" t="s">
        <v>47</v>
      </c>
      <c r="E94" s="1">
        <v>44296</v>
      </c>
    </row>
    <row r="95" spans="1:6" x14ac:dyDescent="0.3">
      <c r="A95">
        <v>94</v>
      </c>
      <c r="B95" t="str">
        <f>IF(D95= "Centering","RCC Contractor")</f>
        <v>RCC Contractor</v>
      </c>
      <c r="C95">
        <v>9000</v>
      </c>
      <c r="D95" t="s">
        <v>19</v>
      </c>
      <c r="E95" s="1">
        <v>44296</v>
      </c>
    </row>
    <row r="96" spans="1:6" x14ac:dyDescent="0.3">
      <c r="A96">
        <v>95</v>
      </c>
      <c r="B96" t="s">
        <v>233</v>
      </c>
      <c r="C96">
        <v>230</v>
      </c>
      <c r="D96" t="s">
        <v>57</v>
      </c>
      <c r="E96" s="1">
        <v>44296</v>
      </c>
    </row>
    <row r="97" spans="1:5" x14ac:dyDescent="0.3">
      <c r="A97">
        <v>96</v>
      </c>
      <c r="B97" t="s">
        <v>229</v>
      </c>
      <c r="C97">
        <v>5400</v>
      </c>
      <c r="D97" t="s">
        <v>29</v>
      </c>
      <c r="E97" s="1">
        <v>44298</v>
      </c>
    </row>
    <row r="98" spans="1:5" x14ac:dyDescent="0.3">
      <c r="A98">
        <v>97</v>
      </c>
      <c r="B98" t="s">
        <v>14</v>
      </c>
      <c r="C98">
        <v>4100</v>
      </c>
      <c r="D98" t="s">
        <v>14</v>
      </c>
      <c r="E98" s="1">
        <v>44307</v>
      </c>
    </row>
    <row r="99" spans="1:5" x14ac:dyDescent="0.3">
      <c r="A99">
        <v>98</v>
      </c>
      <c r="B99" t="str">
        <f>IF(D99= "Bandhkam","Masonary Contractor")</f>
        <v>Masonary Contractor</v>
      </c>
      <c r="C99">
        <v>5000</v>
      </c>
      <c r="D99" t="s">
        <v>38</v>
      </c>
      <c r="E99" s="1">
        <v>44313</v>
      </c>
    </row>
    <row r="100" spans="1:5" x14ac:dyDescent="0.3">
      <c r="A100">
        <v>99</v>
      </c>
      <c r="B100" t="s">
        <v>74</v>
      </c>
      <c r="C100">
        <v>400</v>
      </c>
      <c r="D100" t="s">
        <v>58</v>
      </c>
      <c r="E100" s="1">
        <v>44319</v>
      </c>
    </row>
    <row r="101" spans="1:5" x14ac:dyDescent="0.3">
      <c r="A101">
        <v>100</v>
      </c>
      <c r="B101" t="str">
        <f>IF(D101= "Steel","Steel shop")</f>
        <v>Steel shop</v>
      </c>
      <c r="C101">
        <v>50200</v>
      </c>
      <c r="D101" t="s">
        <v>20</v>
      </c>
      <c r="E101" s="3">
        <v>44320</v>
      </c>
    </row>
    <row r="102" spans="1:5" x14ac:dyDescent="0.3">
      <c r="A102">
        <v>101</v>
      </c>
      <c r="B102" t="s">
        <v>72</v>
      </c>
      <c r="C102">
        <v>850</v>
      </c>
      <c r="D102" t="s">
        <v>235</v>
      </c>
      <c r="E102" s="1">
        <v>44324</v>
      </c>
    </row>
    <row r="103" spans="1:5" x14ac:dyDescent="0.3">
      <c r="A103">
        <v>102</v>
      </c>
      <c r="B103" t="s">
        <v>229</v>
      </c>
      <c r="C103">
        <v>1000</v>
      </c>
      <c r="D103" t="s">
        <v>29</v>
      </c>
      <c r="E103" s="1">
        <v>44325</v>
      </c>
    </row>
    <row r="104" spans="1:5" x14ac:dyDescent="0.3">
      <c r="A104">
        <v>103</v>
      </c>
      <c r="B104" t="s">
        <v>227</v>
      </c>
      <c r="C104">
        <v>700</v>
      </c>
      <c r="D104" s="4" t="s">
        <v>59</v>
      </c>
      <c r="E104" s="1">
        <v>44327</v>
      </c>
    </row>
    <row r="105" spans="1:5" x14ac:dyDescent="0.3">
      <c r="A105">
        <v>104</v>
      </c>
      <c r="B105" t="s">
        <v>228</v>
      </c>
      <c r="C105">
        <v>24000</v>
      </c>
      <c r="D105" t="s">
        <v>26</v>
      </c>
      <c r="E105" s="1">
        <v>44327</v>
      </c>
    </row>
    <row r="106" spans="1:5" x14ac:dyDescent="0.3">
      <c r="A106">
        <v>105</v>
      </c>
      <c r="B106" t="str">
        <f>IF(D106= "Centering","RCC Contractor")</f>
        <v>RCC Contractor</v>
      </c>
      <c r="C106">
        <v>30000</v>
      </c>
      <c r="D106" t="s">
        <v>19</v>
      </c>
      <c r="E106" s="1">
        <v>44327</v>
      </c>
    </row>
    <row r="107" spans="1:5" x14ac:dyDescent="0.3">
      <c r="A107">
        <v>106</v>
      </c>
      <c r="B107" t="s">
        <v>227</v>
      </c>
      <c r="C107">
        <v>600</v>
      </c>
      <c r="D107" t="s">
        <v>47</v>
      </c>
      <c r="E107" s="1">
        <v>44328</v>
      </c>
    </row>
    <row r="108" spans="1:5" x14ac:dyDescent="0.3">
      <c r="A108">
        <v>107</v>
      </c>
      <c r="B108" t="s">
        <v>230</v>
      </c>
      <c r="C108">
        <v>5000</v>
      </c>
      <c r="D108" t="s">
        <v>38</v>
      </c>
      <c r="E108" s="1">
        <v>44329</v>
      </c>
    </row>
    <row r="109" spans="1:5" x14ac:dyDescent="0.3">
      <c r="A109">
        <v>108</v>
      </c>
      <c r="B109" t="str">
        <f>IF(D109= "Cement","Vishal Dandwani")</f>
        <v>Vishal Dandwani</v>
      </c>
      <c r="C109">
        <v>36470</v>
      </c>
      <c r="D109" t="s">
        <v>42</v>
      </c>
      <c r="E109" s="1">
        <v>44331</v>
      </c>
    </row>
    <row r="110" spans="1:5" x14ac:dyDescent="0.3">
      <c r="A110">
        <v>109</v>
      </c>
      <c r="B110" t="s">
        <v>226</v>
      </c>
      <c r="C110">
        <v>22500</v>
      </c>
      <c r="D110" t="s">
        <v>22</v>
      </c>
      <c r="E110" s="1">
        <v>44333</v>
      </c>
    </row>
    <row r="111" spans="1:5" x14ac:dyDescent="0.3">
      <c r="A111">
        <v>110</v>
      </c>
      <c r="B111" t="s">
        <v>226</v>
      </c>
      <c r="C111">
        <v>9500</v>
      </c>
      <c r="D111" t="s">
        <v>18</v>
      </c>
      <c r="E111" s="1">
        <v>44333</v>
      </c>
    </row>
    <row r="112" spans="1:5" x14ac:dyDescent="0.3">
      <c r="A112">
        <v>111</v>
      </c>
      <c r="B112" t="s">
        <v>225</v>
      </c>
      <c r="C112">
        <v>16900</v>
      </c>
      <c r="D112" t="s">
        <v>21</v>
      </c>
      <c r="E112" s="1">
        <v>44335</v>
      </c>
    </row>
    <row r="113" spans="1:5" x14ac:dyDescent="0.3">
      <c r="A113">
        <v>112</v>
      </c>
      <c r="B113" t="str">
        <f>IF(D113= "Centering","RCC Contractor")</f>
        <v>RCC Contractor</v>
      </c>
      <c r="C113">
        <v>12000</v>
      </c>
      <c r="D113" t="s">
        <v>19</v>
      </c>
      <c r="E113" s="1">
        <v>44335</v>
      </c>
    </row>
    <row r="114" spans="1:5" x14ac:dyDescent="0.3">
      <c r="A114">
        <v>113</v>
      </c>
      <c r="B114" t="s">
        <v>72</v>
      </c>
      <c r="C114">
        <v>460</v>
      </c>
      <c r="D114" t="s">
        <v>33</v>
      </c>
      <c r="E114" s="1">
        <v>44335</v>
      </c>
    </row>
    <row r="115" spans="1:5" x14ac:dyDescent="0.3">
      <c r="A115">
        <v>114</v>
      </c>
      <c r="B115" t="s">
        <v>72</v>
      </c>
      <c r="C115">
        <v>390</v>
      </c>
      <c r="D115" t="s">
        <v>33</v>
      </c>
      <c r="E115" s="1">
        <v>44335</v>
      </c>
    </row>
    <row r="116" spans="1:5" x14ac:dyDescent="0.3">
      <c r="A116">
        <v>115</v>
      </c>
      <c r="B116" t="s">
        <v>14</v>
      </c>
      <c r="C116">
        <v>4000</v>
      </c>
      <c r="D116" t="s">
        <v>14</v>
      </c>
      <c r="E116" s="1">
        <v>44335</v>
      </c>
    </row>
    <row r="117" spans="1:5" x14ac:dyDescent="0.3">
      <c r="A117">
        <v>116</v>
      </c>
      <c r="B117" t="str">
        <f>IF(D117= "Centering","RCC Contractor")</f>
        <v>RCC Contractor</v>
      </c>
      <c r="C117">
        <v>13000</v>
      </c>
      <c r="D117" t="s">
        <v>19</v>
      </c>
      <c r="E117" s="1">
        <v>44343</v>
      </c>
    </row>
    <row r="118" spans="1:5" x14ac:dyDescent="0.3">
      <c r="A118">
        <v>117</v>
      </c>
      <c r="B118" t="s">
        <v>78</v>
      </c>
      <c r="C118">
        <v>1700</v>
      </c>
      <c r="D118" t="s">
        <v>69</v>
      </c>
      <c r="E118" s="1">
        <v>44343</v>
      </c>
    </row>
    <row r="119" spans="1:5" x14ac:dyDescent="0.3">
      <c r="A119">
        <v>118</v>
      </c>
      <c r="B119" t="str">
        <f>IF(D119= "Centering","RCC Contractor")</f>
        <v>RCC Contractor</v>
      </c>
      <c r="C119">
        <v>10000</v>
      </c>
      <c r="D119" t="s">
        <v>19</v>
      </c>
      <c r="E119" s="1">
        <v>44347</v>
      </c>
    </row>
    <row r="120" spans="1:5" x14ac:dyDescent="0.3">
      <c r="A120">
        <v>119</v>
      </c>
      <c r="B120" t="s">
        <v>72</v>
      </c>
      <c r="C120">
        <v>1500</v>
      </c>
      <c r="D120" t="s">
        <v>235</v>
      </c>
      <c r="E120" s="1">
        <v>44347</v>
      </c>
    </row>
    <row r="121" spans="1:5" x14ac:dyDescent="0.3">
      <c r="A121">
        <v>120</v>
      </c>
      <c r="B121" t="s">
        <v>72</v>
      </c>
      <c r="C121">
        <v>200</v>
      </c>
      <c r="D121" t="s">
        <v>61</v>
      </c>
      <c r="E121" s="1">
        <v>44347</v>
      </c>
    </row>
    <row r="122" spans="1:5" x14ac:dyDescent="0.3">
      <c r="A122">
        <v>121</v>
      </c>
      <c r="B122" t="s">
        <v>226</v>
      </c>
      <c r="C122">
        <v>11000</v>
      </c>
      <c r="D122" t="s">
        <v>22</v>
      </c>
      <c r="E122" s="1">
        <v>44347</v>
      </c>
    </row>
    <row r="123" spans="1:5" x14ac:dyDescent="0.3">
      <c r="A123">
        <v>122</v>
      </c>
      <c r="B123" t="s">
        <v>74</v>
      </c>
      <c r="C123">
        <v>5000</v>
      </c>
      <c r="D123" t="s">
        <v>62</v>
      </c>
      <c r="E123" s="1">
        <v>44347</v>
      </c>
    </row>
    <row r="124" spans="1:5" x14ac:dyDescent="0.3">
      <c r="A124">
        <v>123</v>
      </c>
      <c r="B124" t="str">
        <f>IF(D124= "Steel","Steel shop")</f>
        <v>Steel shop</v>
      </c>
      <c r="C124">
        <v>112000</v>
      </c>
      <c r="D124" t="s">
        <v>20</v>
      </c>
      <c r="E124" s="1">
        <v>44347</v>
      </c>
    </row>
    <row r="125" spans="1:5" x14ac:dyDescent="0.3">
      <c r="A125">
        <v>124</v>
      </c>
      <c r="B125" t="s">
        <v>227</v>
      </c>
      <c r="C125">
        <v>350</v>
      </c>
      <c r="D125" t="s">
        <v>47</v>
      </c>
      <c r="E125" s="1">
        <v>44348</v>
      </c>
    </row>
    <row r="126" spans="1:5" x14ac:dyDescent="0.3">
      <c r="A126">
        <v>125</v>
      </c>
      <c r="B126" t="s">
        <v>74</v>
      </c>
      <c r="C126">
        <v>95</v>
      </c>
      <c r="D126" t="s">
        <v>63</v>
      </c>
      <c r="E126" s="1">
        <v>44348</v>
      </c>
    </row>
    <row r="127" spans="1:5" x14ac:dyDescent="0.3">
      <c r="A127">
        <v>126</v>
      </c>
      <c r="B127" t="s">
        <v>226</v>
      </c>
      <c r="C127">
        <v>12000</v>
      </c>
      <c r="D127" t="s">
        <v>22</v>
      </c>
      <c r="E127" s="1">
        <v>44352</v>
      </c>
    </row>
    <row r="128" spans="1:5" x14ac:dyDescent="0.3">
      <c r="A128">
        <v>127</v>
      </c>
      <c r="B128" t="s">
        <v>226</v>
      </c>
      <c r="C128">
        <v>9500</v>
      </c>
      <c r="D128" t="s">
        <v>18</v>
      </c>
      <c r="E128" s="1">
        <v>44352</v>
      </c>
    </row>
    <row r="129" spans="1:7" x14ac:dyDescent="0.3">
      <c r="A129">
        <v>128</v>
      </c>
      <c r="B129" t="s">
        <v>221</v>
      </c>
      <c r="C129">
        <v>10000</v>
      </c>
      <c r="D129" t="s">
        <v>53</v>
      </c>
      <c r="E129" s="1">
        <v>44353</v>
      </c>
    </row>
    <row r="130" spans="1:7" x14ac:dyDescent="0.3">
      <c r="A130">
        <v>129</v>
      </c>
      <c r="B130" t="s">
        <v>76</v>
      </c>
      <c r="C130">
        <v>100</v>
      </c>
      <c r="D130" t="s">
        <v>25</v>
      </c>
      <c r="E130" s="1">
        <v>44357</v>
      </c>
    </row>
    <row r="131" spans="1:7" x14ac:dyDescent="0.3">
      <c r="A131">
        <v>130</v>
      </c>
      <c r="B131" t="s">
        <v>226</v>
      </c>
      <c r="C131">
        <v>5500</v>
      </c>
      <c r="D131" t="s">
        <v>22</v>
      </c>
      <c r="E131" s="1">
        <v>44357</v>
      </c>
    </row>
    <row r="132" spans="1:7" x14ac:dyDescent="0.3">
      <c r="A132">
        <v>131</v>
      </c>
      <c r="B132" t="s">
        <v>228</v>
      </c>
      <c r="C132">
        <v>39000</v>
      </c>
      <c r="D132" t="s">
        <v>26</v>
      </c>
      <c r="E132" s="1">
        <v>44370</v>
      </c>
    </row>
    <row r="133" spans="1:7" x14ac:dyDescent="0.3">
      <c r="A133">
        <v>132</v>
      </c>
      <c r="B133" t="s">
        <v>237</v>
      </c>
      <c r="C133">
        <v>10000</v>
      </c>
      <c r="D133" t="s">
        <v>64</v>
      </c>
      <c r="E133" s="1">
        <v>44372</v>
      </c>
    </row>
    <row r="134" spans="1:7" x14ac:dyDescent="0.3">
      <c r="A134">
        <v>133</v>
      </c>
      <c r="B134" t="str">
        <f>IF(D134= "Cement","Vishal Dandwani")</f>
        <v>Vishal Dandwani</v>
      </c>
      <c r="C134">
        <v>50000</v>
      </c>
      <c r="D134" t="s">
        <v>42</v>
      </c>
      <c r="E134" s="1">
        <v>44373</v>
      </c>
    </row>
    <row r="135" spans="1:7" x14ac:dyDescent="0.3">
      <c r="A135">
        <v>134</v>
      </c>
      <c r="B135" t="s">
        <v>233</v>
      </c>
      <c r="C135">
        <v>340</v>
      </c>
      <c r="D135" t="s">
        <v>60</v>
      </c>
      <c r="E135" s="1">
        <v>44373</v>
      </c>
    </row>
    <row r="136" spans="1:7" x14ac:dyDescent="0.3">
      <c r="A136">
        <v>135</v>
      </c>
      <c r="B136" t="s">
        <v>234</v>
      </c>
      <c r="C136">
        <v>6000</v>
      </c>
      <c r="D136" s="5" t="s">
        <v>79</v>
      </c>
      <c r="E136" s="1">
        <v>44372</v>
      </c>
      <c r="F136" s="1"/>
      <c r="G136"/>
    </row>
    <row r="137" spans="1:7" x14ac:dyDescent="0.3">
      <c r="A137">
        <v>136</v>
      </c>
      <c r="B137" t="s">
        <v>228</v>
      </c>
      <c r="C137">
        <v>26000</v>
      </c>
      <c r="D137" t="s">
        <v>26</v>
      </c>
      <c r="E137" s="1">
        <v>44372</v>
      </c>
      <c r="F137" s="1"/>
      <c r="G137"/>
    </row>
    <row r="138" spans="1:7" x14ac:dyDescent="0.3">
      <c r="A138">
        <v>137</v>
      </c>
      <c r="B138" t="s">
        <v>224</v>
      </c>
      <c r="C138">
        <v>4000</v>
      </c>
      <c r="D138" t="s">
        <v>19</v>
      </c>
      <c r="E138" s="1">
        <v>44363</v>
      </c>
      <c r="F138" s="1"/>
      <c r="G138"/>
    </row>
    <row r="139" spans="1:7" x14ac:dyDescent="0.3">
      <c r="A139">
        <v>138</v>
      </c>
      <c r="B139" t="s">
        <v>227</v>
      </c>
      <c r="C139">
        <v>500</v>
      </c>
      <c r="D139" t="s">
        <v>80</v>
      </c>
      <c r="E139" s="1">
        <v>44363</v>
      </c>
      <c r="F139" s="1"/>
      <c r="G139"/>
    </row>
    <row r="140" spans="1:7" x14ac:dyDescent="0.3">
      <c r="A140">
        <v>139</v>
      </c>
      <c r="B140" t="s">
        <v>72</v>
      </c>
      <c r="C140">
        <v>90</v>
      </c>
      <c r="D140" t="s">
        <v>33</v>
      </c>
      <c r="E140" s="1">
        <v>44363</v>
      </c>
      <c r="F140" s="1"/>
      <c r="G140"/>
    </row>
    <row r="141" spans="1:7" x14ac:dyDescent="0.3">
      <c r="A141">
        <v>140</v>
      </c>
      <c r="B141" t="s">
        <v>224</v>
      </c>
      <c r="C141">
        <v>2000</v>
      </c>
      <c r="D141" t="s">
        <v>19</v>
      </c>
      <c r="E141" s="1">
        <v>44363</v>
      </c>
      <c r="F141" s="1"/>
      <c r="G141"/>
    </row>
    <row r="142" spans="1:7" x14ac:dyDescent="0.3">
      <c r="A142">
        <v>141</v>
      </c>
      <c r="B142" t="s">
        <v>14</v>
      </c>
      <c r="C142">
        <v>4000</v>
      </c>
      <c r="D142" t="s">
        <v>14</v>
      </c>
      <c r="E142" s="1">
        <v>44367</v>
      </c>
      <c r="F142" s="1"/>
      <c r="G142"/>
    </row>
    <row r="143" spans="1:7" x14ac:dyDescent="0.3">
      <c r="A143">
        <v>142</v>
      </c>
      <c r="B143" t="s">
        <v>72</v>
      </c>
      <c r="C143">
        <v>100</v>
      </c>
      <c r="D143" t="s">
        <v>63</v>
      </c>
      <c r="E143" s="1">
        <v>44367</v>
      </c>
      <c r="F143" s="1"/>
      <c r="G143"/>
    </row>
    <row r="144" spans="1:7" x14ac:dyDescent="0.3">
      <c r="A144">
        <v>143</v>
      </c>
      <c r="B144" t="s">
        <v>72</v>
      </c>
      <c r="C144">
        <v>440</v>
      </c>
      <c r="D144" t="s">
        <v>33</v>
      </c>
      <c r="E144" s="1">
        <v>44732</v>
      </c>
      <c r="F144" s="1"/>
      <c r="G144"/>
    </row>
    <row r="145" spans="1:7" x14ac:dyDescent="0.3">
      <c r="A145">
        <v>144</v>
      </c>
      <c r="B145" t="s">
        <v>224</v>
      </c>
      <c r="C145">
        <v>8000</v>
      </c>
      <c r="D145" t="s">
        <v>19</v>
      </c>
      <c r="E145" s="1">
        <v>44370</v>
      </c>
      <c r="F145" s="1"/>
      <c r="G145"/>
    </row>
    <row r="146" spans="1:7" x14ac:dyDescent="0.3">
      <c r="A146">
        <v>145</v>
      </c>
      <c r="B146" t="s">
        <v>230</v>
      </c>
      <c r="C146">
        <v>15000</v>
      </c>
      <c r="D146" t="s">
        <v>38</v>
      </c>
      <c r="E146" s="1">
        <v>44370</v>
      </c>
    </row>
    <row r="147" spans="1:7" x14ac:dyDescent="0.3">
      <c r="A147">
        <v>146</v>
      </c>
      <c r="B147" t="s">
        <v>74</v>
      </c>
      <c r="C147">
        <v>600</v>
      </c>
      <c r="D147" t="s">
        <v>81</v>
      </c>
      <c r="E147" s="1">
        <v>44370</v>
      </c>
    </row>
    <row r="148" spans="1:7" x14ac:dyDescent="0.3">
      <c r="A148">
        <v>147</v>
      </c>
      <c r="B148" t="s">
        <v>21</v>
      </c>
      <c r="C148">
        <v>500</v>
      </c>
      <c r="D148" t="s">
        <v>82</v>
      </c>
      <c r="E148" s="1">
        <v>44370</v>
      </c>
    </row>
    <row r="149" spans="1:7" x14ac:dyDescent="0.3">
      <c r="A149">
        <v>148</v>
      </c>
      <c r="B149" t="s">
        <v>72</v>
      </c>
      <c r="C149">
        <v>105</v>
      </c>
      <c r="D149" t="s">
        <v>83</v>
      </c>
      <c r="E149" s="1">
        <v>44370</v>
      </c>
    </row>
    <row r="150" spans="1:7" x14ac:dyDescent="0.3">
      <c r="A150">
        <v>149</v>
      </c>
      <c r="B150" t="s">
        <v>84</v>
      </c>
      <c r="C150">
        <v>1650</v>
      </c>
      <c r="D150" t="s">
        <v>85</v>
      </c>
      <c r="E150" s="1">
        <v>44370</v>
      </c>
    </row>
    <row r="151" spans="1:7" x14ac:dyDescent="0.3">
      <c r="A151">
        <v>150</v>
      </c>
      <c r="B151" t="s">
        <v>230</v>
      </c>
      <c r="C151">
        <v>11500</v>
      </c>
      <c r="D151" t="s">
        <v>38</v>
      </c>
      <c r="E151" s="1">
        <v>44370</v>
      </c>
    </row>
    <row r="152" spans="1:7" x14ac:dyDescent="0.3">
      <c r="A152">
        <v>151</v>
      </c>
      <c r="B152" t="s">
        <v>236</v>
      </c>
      <c r="C152">
        <v>1360</v>
      </c>
      <c r="D152" t="s">
        <v>235</v>
      </c>
      <c r="E152" s="1">
        <v>44370</v>
      </c>
    </row>
    <row r="153" spans="1:7" x14ac:dyDescent="0.3">
      <c r="A153">
        <v>152</v>
      </c>
      <c r="B153" t="s">
        <v>86</v>
      </c>
      <c r="C153">
        <v>500</v>
      </c>
      <c r="D153" t="s">
        <v>86</v>
      </c>
      <c r="E153" s="1">
        <v>44370</v>
      </c>
    </row>
    <row r="154" spans="1:7" x14ac:dyDescent="0.3">
      <c r="A154">
        <v>153</v>
      </c>
      <c r="B154" t="s">
        <v>227</v>
      </c>
      <c r="C154">
        <v>350</v>
      </c>
      <c r="D154" t="s">
        <v>227</v>
      </c>
      <c r="E154" s="1">
        <v>44370</v>
      </c>
    </row>
    <row r="155" spans="1:7" x14ac:dyDescent="0.3">
      <c r="A155">
        <v>154</v>
      </c>
      <c r="B155" t="s">
        <v>224</v>
      </c>
      <c r="C155">
        <v>15000</v>
      </c>
      <c r="D155" t="s">
        <v>19</v>
      </c>
      <c r="E155" s="1">
        <v>44383</v>
      </c>
    </row>
    <row r="156" spans="1:7" x14ac:dyDescent="0.3">
      <c r="A156">
        <v>155</v>
      </c>
      <c r="B156" t="s">
        <v>230</v>
      </c>
      <c r="C156">
        <v>6000</v>
      </c>
      <c r="D156" t="s">
        <v>38</v>
      </c>
      <c r="E156" s="1">
        <v>44383</v>
      </c>
    </row>
    <row r="157" spans="1:7" x14ac:dyDescent="0.3">
      <c r="A157">
        <v>156</v>
      </c>
      <c r="B157" t="s">
        <v>227</v>
      </c>
      <c r="C157">
        <v>1800</v>
      </c>
      <c r="D157" t="s">
        <v>87</v>
      </c>
      <c r="E157" s="1">
        <v>44392</v>
      </c>
    </row>
    <row r="158" spans="1:7" x14ac:dyDescent="0.3">
      <c r="A158">
        <v>157</v>
      </c>
      <c r="B158" t="s">
        <v>224</v>
      </c>
      <c r="C158">
        <v>4000</v>
      </c>
      <c r="D158" t="s">
        <v>19</v>
      </c>
      <c r="E158" s="1">
        <v>44390</v>
      </c>
    </row>
    <row r="159" spans="1:7" x14ac:dyDescent="0.3">
      <c r="A159">
        <v>158</v>
      </c>
      <c r="B159" t="s">
        <v>230</v>
      </c>
      <c r="C159">
        <v>10500</v>
      </c>
      <c r="D159" t="s">
        <v>38</v>
      </c>
      <c r="E159" s="1">
        <v>44390</v>
      </c>
    </row>
    <row r="160" spans="1:7" x14ac:dyDescent="0.3">
      <c r="A160">
        <v>159</v>
      </c>
      <c r="B160" t="s">
        <v>224</v>
      </c>
      <c r="C160">
        <v>10000</v>
      </c>
      <c r="D160" t="s">
        <v>19</v>
      </c>
      <c r="E160" s="1">
        <v>44398</v>
      </c>
    </row>
    <row r="161" spans="1:5" x14ac:dyDescent="0.3">
      <c r="A161">
        <v>160</v>
      </c>
      <c r="B161" t="s">
        <v>14</v>
      </c>
      <c r="C161">
        <v>2000</v>
      </c>
      <c r="D161" t="s">
        <v>14</v>
      </c>
      <c r="E161" s="1">
        <v>44397</v>
      </c>
    </row>
    <row r="162" spans="1:5" x14ac:dyDescent="0.3">
      <c r="A162">
        <v>161</v>
      </c>
      <c r="B162" t="s">
        <v>233</v>
      </c>
      <c r="C162">
        <v>200</v>
      </c>
      <c r="D162" t="s">
        <v>88</v>
      </c>
      <c r="E162" s="1">
        <v>44397</v>
      </c>
    </row>
    <row r="163" spans="1:5" x14ac:dyDescent="0.3">
      <c r="A163">
        <v>162</v>
      </c>
      <c r="B163" t="s">
        <v>224</v>
      </c>
      <c r="C163">
        <v>100</v>
      </c>
      <c r="D163" t="s">
        <v>19</v>
      </c>
      <c r="E163" s="1">
        <v>44398</v>
      </c>
    </row>
    <row r="164" spans="1:5" x14ac:dyDescent="0.3">
      <c r="A164">
        <v>163</v>
      </c>
      <c r="B164" t="s">
        <v>228</v>
      </c>
      <c r="C164">
        <v>38000</v>
      </c>
      <c r="D164" t="s">
        <v>26</v>
      </c>
      <c r="E164" s="1">
        <v>44398</v>
      </c>
    </row>
    <row r="165" spans="1:5" x14ac:dyDescent="0.3">
      <c r="A165">
        <v>164</v>
      </c>
      <c r="B165" t="s">
        <v>89</v>
      </c>
      <c r="C165">
        <v>330</v>
      </c>
      <c r="D165" t="s">
        <v>90</v>
      </c>
      <c r="E165" s="1">
        <v>44403</v>
      </c>
    </row>
    <row r="166" spans="1:5" x14ac:dyDescent="0.3">
      <c r="A166">
        <v>165</v>
      </c>
      <c r="B166" t="s">
        <v>237</v>
      </c>
      <c r="C166">
        <v>180</v>
      </c>
      <c r="D166" t="s">
        <v>64</v>
      </c>
      <c r="E166" s="1">
        <v>44403</v>
      </c>
    </row>
    <row r="167" spans="1:5" x14ac:dyDescent="0.3">
      <c r="A167">
        <v>166</v>
      </c>
      <c r="B167" t="s">
        <v>224</v>
      </c>
      <c r="C167">
        <v>30000</v>
      </c>
      <c r="D167" t="s">
        <v>19</v>
      </c>
      <c r="E167" s="1">
        <v>44404</v>
      </c>
    </row>
    <row r="168" spans="1:5" x14ac:dyDescent="0.3">
      <c r="A168">
        <v>167</v>
      </c>
      <c r="B168" t="s">
        <v>74</v>
      </c>
      <c r="C168">
        <v>5000</v>
      </c>
      <c r="D168" t="s">
        <v>91</v>
      </c>
      <c r="E168" s="1">
        <v>44404</v>
      </c>
    </row>
    <row r="169" spans="1:5" x14ac:dyDescent="0.3">
      <c r="A169">
        <v>168</v>
      </c>
      <c r="B169" t="s">
        <v>78</v>
      </c>
      <c r="C169">
        <v>900</v>
      </c>
      <c r="D169" t="s">
        <v>69</v>
      </c>
      <c r="E169" s="1">
        <v>44404</v>
      </c>
    </row>
    <row r="170" spans="1:5" x14ac:dyDescent="0.3">
      <c r="A170">
        <v>169</v>
      </c>
      <c r="B170" t="s">
        <v>226</v>
      </c>
      <c r="C170">
        <v>5500</v>
      </c>
      <c r="D170" t="s">
        <v>22</v>
      </c>
      <c r="E170" s="1">
        <v>44387</v>
      </c>
    </row>
    <row r="171" spans="1:5" x14ac:dyDescent="0.3">
      <c r="A171">
        <v>170</v>
      </c>
      <c r="B171" t="s">
        <v>234</v>
      </c>
      <c r="C171">
        <v>7000</v>
      </c>
      <c r="D171" t="s">
        <v>92</v>
      </c>
      <c r="E171" s="1">
        <v>44397</v>
      </c>
    </row>
    <row r="172" spans="1:5" x14ac:dyDescent="0.3">
      <c r="A172">
        <v>171</v>
      </c>
      <c r="B172" t="s">
        <v>226</v>
      </c>
      <c r="C172">
        <v>29000</v>
      </c>
      <c r="D172" t="s">
        <v>22</v>
      </c>
      <c r="E172" s="1">
        <v>44404</v>
      </c>
    </row>
    <row r="173" spans="1:5" x14ac:dyDescent="0.3">
      <c r="A173">
        <v>172</v>
      </c>
      <c r="B173" t="s">
        <v>223</v>
      </c>
      <c r="C173">
        <v>87000</v>
      </c>
      <c r="D173" t="s">
        <v>20</v>
      </c>
      <c r="E173" s="1">
        <v>44407</v>
      </c>
    </row>
    <row r="174" spans="1:5" x14ac:dyDescent="0.3">
      <c r="A174">
        <v>173</v>
      </c>
      <c r="B174" t="s">
        <v>76</v>
      </c>
      <c r="C174">
        <v>6300</v>
      </c>
      <c r="D174" t="s">
        <v>93</v>
      </c>
      <c r="E174" s="1">
        <v>44407</v>
      </c>
    </row>
    <row r="175" spans="1:5" x14ac:dyDescent="0.3">
      <c r="A175">
        <v>174</v>
      </c>
      <c r="B175" t="s">
        <v>94</v>
      </c>
      <c r="C175">
        <v>30000</v>
      </c>
      <c r="D175" t="s">
        <v>95</v>
      </c>
      <c r="E175" s="1">
        <v>44424</v>
      </c>
    </row>
    <row r="176" spans="1:5" x14ac:dyDescent="0.3">
      <c r="A176">
        <v>175</v>
      </c>
      <c r="B176" t="s">
        <v>228</v>
      </c>
      <c r="C176">
        <v>26000</v>
      </c>
      <c r="D176" t="s">
        <v>26</v>
      </c>
      <c r="E176" s="1">
        <v>44428</v>
      </c>
    </row>
    <row r="177" spans="1:5" x14ac:dyDescent="0.3">
      <c r="A177">
        <v>176</v>
      </c>
      <c r="B177" t="s">
        <v>234</v>
      </c>
      <c r="C177">
        <v>7000</v>
      </c>
      <c r="D177" t="s">
        <v>92</v>
      </c>
      <c r="E177" s="1">
        <v>44428</v>
      </c>
    </row>
    <row r="178" spans="1:5" x14ac:dyDescent="0.3">
      <c r="A178">
        <v>177</v>
      </c>
      <c r="B178" t="s">
        <v>230</v>
      </c>
      <c r="C178">
        <v>2300</v>
      </c>
      <c r="D178" t="s">
        <v>38</v>
      </c>
      <c r="E178" s="1">
        <v>44410</v>
      </c>
    </row>
    <row r="179" spans="1:5" x14ac:dyDescent="0.3">
      <c r="A179">
        <v>178</v>
      </c>
      <c r="B179" t="s">
        <v>224</v>
      </c>
      <c r="C179">
        <v>2000</v>
      </c>
      <c r="D179" t="s">
        <v>19</v>
      </c>
      <c r="E179" s="1">
        <v>44410</v>
      </c>
    </row>
    <row r="180" spans="1:5" x14ac:dyDescent="0.3">
      <c r="A180">
        <v>179</v>
      </c>
      <c r="B180" t="s">
        <v>236</v>
      </c>
      <c r="C180">
        <v>1400</v>
      </c>
      <c r="D180" t="s">
        <v>235</v>
      </c>
      <c r="E180" s="1">
        <v>44410</v>
      </c>
    </row>
    <row r="181" spans="1:5" x14ac:dyDescent="0.3">
      <c r="A181">
        <v>180</v>
      </c>
      <c r="B181" t="s">
        <v>73</v>
      </c>
      <c r="C181">
        <v>480</v>
      </c>
      <c r="D181" t="s">
        <v>96</v>
      </c>
      <c r="E181" s="1">
        <v>44419</v>
      </c>
    </row>
    <row r="182" spans="1:5" x14ac:dyDescent="0.3">
      <c r="A182">
        <v>181</v>
      </c>
      <c r="B182" t="s">
        <v>232</v>
      </c>
      <c r="C182">
        <v>5000</v>
      </c>
      <c r="D182" t="s">
        <v>97</v>
      </c>
      <c r="E182" s="1">
        <v>44419</v>
      </c>
    </row>
    <row r="183" spans="1:5" x14ac:dyDescent="0.3">
      <c r="A183">
        <v>182</v>
      </c>
      <c r="B183" t="s">
        <v>72</v>
      </c>
      <c r="C183">
        <v>200</v>
      </c>
      <c r="D183" t="s">
        <v>98</v>
      </c>
      <c r="E183" s="1">
        <v>44419</v>
      </c>
    </row>
    <row r="184" spans="1:5" x14ac:dyDescent="0.3">
      <c r="A184">
        <v>183</v>
      </c>
      <c r="B184" t="s">
        <v>14</v>
      </c>
      <c r="C184">
        <v>4000</v>
      </c>
      <c r="D184" t="s">
        <v>14</v>
      </c>
      <c r="E184" s="1">
        <v>44400</v>
      </c>
    </row>
    <row r="185" spans="1:5" x14ac:dyDescent="0.3">
      <c r="A185">
        <v>184</v>
      </c>
      <c r="B185" t="s">
        <v>232</v>
      </c>
      <c r="C185">
        <v>5000</v>
      </c>
      <c r="D185" t="s">
        <v>97</v>
      </c>
      <c r="E185" s="1">
        <v>44426</v>
      </c>
    </row>
    <row r="186" spans="1:5" x14ac:dyDescent="0.3">
      <c r="A186">
        <v>185</v>
      </c>
      <c r="B186" t="s">
        <v>230</v>
      </c>
      <c r="C186">
        <v>6500</v>
      </c>
      <c r="D186" t="s">
        <v>38</v>
      </c>
      <c r="E186" s="1">
        <v>44422</v>
      </c>
    </row>
    <row r="187" spans="1:5" x14ac:dyDescent="0.3">
      <c r="A187">
        <v>186</v>
      </c>
      <c r="B187" t="s">
        <v>14</v>
      </c>
      <c r="C187">
        <v>4000</v>
      </c>
      <c r="D187" t="s">
        <v>14</v>
      </c>
      <c r="E187" s="1">
        <v>44431</v>
      </c>
    </row>
    <row r="188" spans="1:5" x14ac:dyDescent="0.3">
      <c r="A188">
        <v>187</v>
      </c>
      <c r="B188" t="s">
        <v>227</v>
      </c>
      <c r="C188">
        <v>850</v>
      </c>
      <c r="D188" t="s">
        <v>99</v>
      </c>
      <c r="E188" s="1">
        <v>44430</v>
      </c>
    </row>
    <row r="189" spans="1:5" x14ac:dyDescent="0.3">
      <c r="A189">
        <v>188</v>
      </c>
      <c r="B189" t="s">
        <v>233</v>
      </c>
      <c r="C189">
        <v>1550</v>
      </c>
      <c r="D189" t="s">
        <v>100</v>
      </c>
      <c r="E189" s="1">
        <v>44433</v>
      </c>
    </row>
    <row r="190" spans="1:5" x14ac:dyDescent="0.3">
      <c r="A190">
        <v>189</v>
      </c>
      <c r="B190" t="s">
        <v>72</v>
      </c>
      <c r="C190">
        <v>590</v>
      </c>
      <c r="D190" t="s">
        <v>33</v>
      </c>
      <c r="E190" s="1">
        <v>44434</v>
      </c>
    </row>
    <row r="191" spans="1:5" x14ac:dyDescent="0.3">
      <c r="A191">
        <v>190</v>
      </c>
      <c r="B191" t="s">
        <v>230</v>
      </c>
      <c r="C191">
        <v>7400</v>
      </c>
      <c r="D191" t="s">
        <v>38</v>
      </c>
      <c r="E191" s="1">
        <v>44434</v>
      </c>
    </row>
    <row r="192" spans="1:5" x14ac:dyDescent="0.3">
      <c r="A192">
        <v>191</v>
      </c>
      <c r="B192" t="s">
        <v>224</v>
      </c>
      <c r="C192">
        <v>4000</v>
      </c>
      <c r="D192" t="s">
        <v>19</v>
      </c>
      <c r="E192" s="1">
        <v>44436</v>
      </c>
    </row>
    <row r="193" spans="1:5" x14ac:dyDescent="0.3">
      <c r="A193">
        <v>192</v>
      </c>
      <c r="B193" t="s">
        <v>226</v>
      </c>
      <c r="C193">
        <v>2300</v>
      </c>
      <c r="D193" t="s">
        <v>101</v>
      </c>
      <c r="E193" s="1">
        <v>44435</v>
      </c>
    </row>
    <row r="194" spans="1:5" x14ac:dyDescent="0.3">
      <c r="A194">
        <v>193</v>
      </c>
      <c r="B194" t="s">
        <v>73</v>
      </c>
      <c r="C194">
        <v>350</v>
      </c>
      <c r="D194" t="s">
        <v>102</v>
      </c>
      <c r="E194" s="1">
        <v>44437</v>
      </c>
    </row>
    <row r="195" spans="1:5" x14ac:dyDescent="0.3">
      <c r="A195">
        <v>194</v>
      </c>
      <c r="B195" t="s">
        <v>227</v>
      </c>
      <c r="C195">
        <v>500</v>
      </c>
      <c r="D195" t="s">
        <v>87</v>
      </c>
      <c r="E195" s="1">
        <v>44438</v>
      </c>
    </row>
    <row r="196" spans="1:5" x14ac:dyDescent="0.3">
      <c r="A196">
        <v>195</v>
      </c>
      <c r="B196" t="s">
        <v>226</v>
      </c>
      <c r="C196">
        <v>35000</v>
      </c>
      <c r="D196" t="s">
        <v>22</v>
      </c>
      <c r="E196" s="1">
        <v>44439</v>
      </c>
    </row>
    <row r="197" spans="1:5" x14ac:dyDescent="0.3">
      <c r="A197">
        <v>196</v>
      </c>
      <c r="B197" t="s">
        <v>228</v>
      </c>
      <c r="C197">
        <v>26000</v>
      </c>
      <c r="D197" t="s">
        <v>26</v>
      </c>
      <c r="E197" s="1">
        <v>44446</v>
      </c>
    </row>
    <row r="198" spans="1:5" x14ac:dyDescent="0.3">
      <c r="A198">
        <v>197</v>
      </c>
      <c r="B198" t="s">
        <v>103</v>
      </c>
      <c r="C198">
        <v>47300</v>
      </c>
      <c r="D198" t="s">
        <v>42</v>
      </c>
      <c r="E198" s="1">
        <v>44457</v>
      </c>
    </row>
    <row r="199" spans="1:5" x14ac:dyDescent="0.3">
      <c r="A199">
        <v>198</v>
      </c>
      <c r="B199" t="s">
        <v>94</v>
      </c>
      <c r="C199">
        <v>25000</v>
      </c>
      <c r="D199" t="s">
        <v>104</v>
      </c>
      <c r="E199" s="1">
        <v>44457</v>
      </c>
    </row>
    <row r="200" spans="1:5" x14ac:dyDescent="0.3">
      <c r="A200">
        <v>199</v>
      </c>
      <c r="B200" t="s">
        <v>221</v>
      </c>
      <c r="C200">
        <v>10000</v>
      </c>
      <c r="D200" t="s">
        <v>53</v>
      </c>
      <c r="E200" s="1">
        <v>44457</v>
      </c>
    </row>
    <row r="201" spans="1:5" x14ac:dyDescent="0.3">
      <c r="A201">
        <v>200</v>
      </c>
      <c r="B201" t="s">
        <v>234</v>
      </c>
      <c r="C201">
        <v>7000</v>
      </c>
      <c r="D201" t="s">
        <v>92</v>
      </c>
      <c r="E201" s="1">
        <v>44457</v>
      </c>
    </row>
    <row r="202" spans="1:5" x14ac:dyDescent="0.3">
      <c r="A202">
        <v>201</v>
      </c>
      <c r="B202" t="s">
        <v>226</v>
      </c>
      <c r="C202">
        <v>18000</v>
      </c>
      <c r="D202" t="s">
        <v>22</v>
      </c>
      <c r="E202" s="1">
        <v>44477</v>
      </c>
    </row>
    <row r="203" spans="1:5" x14ac:dyDescent="0.3">
      <c r="A203">
        <v>202</v>
      </c>
      <c r="B203" t="s">
        <v>72</v>
      </c>
      <c r="C203">
        <v>940</v>
      </c>
      <c r="D203" t="s">
        <v>33</v>
      </c>
      <c r="E203" s="1">
        <v>44445</v>
      </c>
    </row>
    <row r="204" spans="1:5" x14ac:dyDescent="0.3">
      <c r="A204">
        <v>203</v>
      </c>
      <c r="B204" t="s">
        <v>230</v>
      </c>
      <c r="C204">
        <v>15100</v>
      </c>
      <c r="D204" t="s">
        <v>38</v>
      </c>
      <c r="E204" s="1">
        <v>44440</v>
      </c>
    </row>
    <row r="205" spans="1:5" x14ac:dyDescent="0.3">
      <c r="A205">
        <v>204</v>
      </c>
      <c r="B205" t="s">
        <v>230</v>
      </c>
      <c r="C205">
        <v>8200</v>
      </c>
      <c r="D205" t="s">
        <v>38</v>
      </c>
      <c r="E205" s="1">
        <v>44447</v>
      </c>
    </row>
    <row r="206" spans="1:5" x14ac:dyDescent="0.3">
      <c r="A206">
        <v>205</v>
      </c>
      <c r="B206" t="s">
        <v>230</v>
      </c>
      <c r="C206">
        <v>13100</v>
      </c>
      <c r="D206" t="s">
        <v>38</v>
      </c>
      <c r="E206" s="1">
        <v>44455</v>
      </c>
    </row>
    <row r="207" spans="1:5" x14ac:dyDescent="0.3">
      <c r="A207">
        <v>206</v>
      </c>
      <c r="B207" t="s">
        <v>236</v>
      </c>
      <c r="C207">
        <v>1585</v>
      </c>
      <c r="D207" t="s">
        <v>235</v>
      </c>
      <c r="E207" s="1">
        <v>44457</v>
      </c>
    </row>
    <row r="208" spans="1:5" x14ac:dyDescent="0.3">
      <c r="A208">
        <v>207</v>
      </c>
      <c r="B208" t="s">
        <v>14</v>
      </c>
      <c r="C208">
        <v>4000</v>
      </c>
      <c r="D208" t="s">
        <v>14</v>
      </c>
      <c r="E208" s="1">
        <v>44460</v>
      </c>
    </row>
    <row r="209" spans="1:5" x14ac:dyDescent="0.3">
      <c r="A209">
        <v>208</v>
      </c>
      <c r="B209" t="s">
        <v>230</v>
      </c>
      <c r="C209">
        <v>14500</v>
      </c>
      <c r="D209" t="s">
        <v>38</v>
      </c>
      <c r="E209" s="1">
        <v>44461</v>
      </c>
    </row>
    <row r="210" spans="1:5" x14ac:dyDescent="0.3">
      <c r="A210">
        <v>209</v>
      </c>
      <c r="B210" t="s">
        <v>74</v>
      </c>
      <c r="C210">
        <v>350</v>
      </c>
      <c r="D210" t="s">
        <v>63</v>
      </c>
      <c r="E210" s="1">
        <v>44469</v>
      </c>
    </row>
    <row r="211" spans="1:5" x14ac:dyDescent="0.3">
      <c r="A211">
        <v>210</v>
      </c>
      <c r="B211" t="s">
        <v>230</v>
      </c>
      <c r="C211">
        <v>11000</v>
      </c>
      <c r="D211" t="s">
        <v>38</v>
      </c>
      <c r="E211" s="1">
        <v>44475</v>
      </c>
    </row>
    <row r="212" spans="1:5" x14ac:dyDescent="0.3">
      <c r="A212">
        <v>211</v>
      </c>
      <c r="B212" t="s">
        <v>230</v>
      </c>
      <c r="C212">
        <v>7000</v>
      </c>
      <c r="D212" t="s">
        <v>38</v>
      </c>
      <c r="E212" s="1">
        <v>44475</v>
      </c>
    </row>
    <row r="213" spans="1:5" x14ac:dyDescent="0.3">
      <c r="A213">
        <v>212</v>
      </c>
      <c r="B213" t="s">
        <v>229</v>
      </c>
      <c r="C213">
        <v>1200</v>
      </c>
      <c r="D213" t="s">
        <v>29</v>
      </c>
      <c r="E213" s="1">
        <v>44477</v>
      </c>
    </row>
    <row r="214" spans="1:5" x14ac:dyDescent="0.3">
      <c r="A214">
        <v>213</v>
      </c>
      <c r="B214" t="s">
        <v>105</v>
      </c>
      <c r="C214">
        <v>42700</v>
      </c>
      <c r="D214" t="s">
        <v>106</v>
      </c>
      <c r="E214" s="1">
        <v>44487</v>
      </c>
    </row>
    <row r="215" spans="1:5" x14ac:dyDescent="0.3">
      <c r="A215">
        <v>214</v>
      </c>
      <c r="B215" t="s">
        <v>233</v>
      </c>
      <c r="C215">
        <v>50000</v>
      </c>
      <c r="D215" t="s">
        <v>48</v>
      </c>
      <c r="E215" s="1">
        <v>44503</v>
      </c>
    </row>
    <row r="216" spans="1:5" x14ac:dyDescent="0.3">
      <c r="A216">
        <v>215</v>
      </c>
      <c r="B216" t="s">
        <v>228</v>
      </c>
      <c r="C216">
        <v>13200</v>
      </c>
      <c r="D216" t="s">
        <v>26</v>
      </c>
      <c r="E216" s="1">
        <v>44503</v>
      </c>
    </row>
    <row r="217" spans="1:5" x14ac:dyDescent="0.3">
      <c r="A217">
        <v>216</v>
      </c>
      <c r="B217" t="s">
        <v>226</v>
      </c>
      <c r="C217">
        <v>18500</v>
      </c>
      <c r="D217" t="s">
        <v>22</v>
      </c>
      <c r="E217" s="1">
        <v>44511</v>
      </c>
    </row>
    <row r="218" spans="1:5" x14ac:dyDescent="0.3">
      <c r="A218">
        <v>217</v>
      </c>
      <c r="B218" t="s">
        <v>237</v>
      </c>
      <c r="C218">
        <v>30000</v>
      </c>
      <c r="D218" t="s">
        <v>64</v>
      </c>
      <c r="E218" s="1">
        <v>44511</v>
      </c>
    </row>
    <row r="219" spans="1:5" x14ac:dyDescent="0.3">
      <c r="A219">
        <v>218</v>
      </c>
      <c r="B219" t="s">
        <v>107</v>
      </c>
      <c r="C219">
        <v>10000</v>
      </c>
      <c r="D219" t="s">
        <v>108</v>
      </c>
      <c r="E219" s="1">
        <v>44511</v>
      </c>
    </row>
    <row r="220" spans="1:5" x14ac:dyDescent="0.3">
      <c r="A220">
        <v>219</v>
      </c>
      <c r="B220" t="s">
        <v>223</v>
      </c>
      <c r="C220">
        <v>30000</v>
      </c>
      <c r="D220" t="s">
        <v>109</v>
      </c>
      <c r="E220" s="1">
        <v>44521</v>
      </c>
    </row>
    <row r="221" spans="1:5" x14ac:dyDescent="0.3">
      <c r="A221">
        <v>220</v>
      </c>
      <c r="B221" t="s">
        <v>223</v>
      </c>
      <c r="C221">
        <v>37000</v>
      </c>
      <c r="D221" t="s">
        <v>20</v>
      </c>
      <c r="E221" s="1">
        <v>44517</v>
      </c>
    </row>
    <row r="222" spans="1:5" x14ac:dyDescent="0.3">
      <c r="A222">
        <v>221</v>
      </c>
      <c r="B222" t="s">
        <v>233</v>
      </c>
      <c r="C222">
        <v>895</v>
      </c>
      <c r="D222" t="s">
        <v>100</v>
      </c>
      <c r="E222" s="1">
        <v>44521</v>
      </c>
    </row>
    <row r="223" spans="1:5" x14ac:dyDescent="0.3">
      <c r="A223">
        <v>222</v>
      </c>
      <c r="B223" t="s">
        <v>227</v>
      </c>
      <c r="C223">
        <v>1700</v>
      </c>
      <c r="D223" t="s">
        <v>110</v>
      </c>
      <c r="E223" s="1">
        <v>44490</v>
      </c>
    </row>
    <row r="224" spans="1:5" x14ac:dyDescent="0.3">
      <c r="A224">
        <v>223</v>
      </c>
      <c r="B224" t="s">
        <v>236</v>
      </c>
      <c r="C224">
        <v>1630</v>
      </c>
      <c r="D224" t="s">
        <v>235</v>
      </c>
      <c r="E224" s="1">
        <v>44482</v>
      </c>
    </row>
    <row r="225" spans="1:5" x14ac:dyDescent="0.3">
      <c r="A225">
        <v>224</v>
      </c>
      <c r="B225" t="s">
        <v>230</v>
      </c>
      <c r="C225">
        <v>13500</v>
      </c>
      <c r="D225" t="s">
        <v>38</v>
      </c>
      <c r="E225" s="1">
        <v>44489</v>
      </c>
    </row>
    <row r="226" spans="1:5" x14ac:dyDescent="0.3">
      <c r="A226">
        <v>225</v>
      </c>
      <c r="B226" t="s">
        <v>233</v>
      </c>
      <c r="C226">
        <v>250</v>
      </c>
      <c r="D226" t="s">
        <v>48</v>
      </c>
      <c r="E226" s="1">
        <v>44489</v>
      </c>
    </row>
    <row r="227" spans="1:5" x14ac:dyDescent="0.3">
      <c r="A227">
        <v>226</v>
      </c>
      <c r="B227" t="s">
        <v>234</v>
      </c>
      <c r="C227">
        <v>7000</v>
      </c>
      <c r="D227" t="s">
        <v>79</v>
      </c>
      <c r="E227" s="1">
        <v>44489</v>
      </c>
    </row>
    <row r="228" spans="1:5" x14ac:dyDescent="0.3">
      <c r="A228">
        <v>227</v>
      </c>
      <c r="B228" t="s">
        <v>14</v>
      </c>
      <c r="C228">
        <v>4000</v>
      </c>
      <c r="D228" t="s">
        <v>14</v>
      </c>
      <c r="E228" s="1">
        <v>44490</v>
      </c>
    </row>
    <row r="229" spans="1:5" x14ac:dyDescent="0.3">
      <c r="A229">
        <v>228</v>
      </c>
      <c r="B229" t="s">
        <v>233</v>
      </c>
      <c r="C229">
        <v>500</v>
      </c>
      <c r="D229" t="s">
        <v>111</v>
      </c>
      <c r="E229" s="1">
        <v>44490</v>
      </c>
    </row>
    <row r="230" spans="1:5" x14ac:dyDescent="0.3">
      <c r="A230">
        <v>229</v>
      </c>
      <c r="B230" t="s">
        <v>73</v>
      </c>
      <c r="C230">
        <v>1500</v>
      </c>
      <c r="D230" t="s">
        <v>112</v>
      </c>
      <c r="E230" s="1">
        <v>44490</v>
      </c>
    </row>
    <row r="231" spans="1:5" x14ac:dyDescent="0.3">
      <c r="A231">
        <v>230</v>
      </c>
      <c r="B231" t="s">
        <v>236</v>
      </c>
      <c r="C231">
        <v>1200</v>
      </c>
      <c r="D231" t="s">
        <v>235</v>
      </c>
      <c r="E231" s="1">
        <v>44499</v>
      </c>
    </row>
    <row r="232" spans="1:5" x14ac:dyDescent="0.3">
      <c r="A232">
        <v>231</v>
      </c>
      <c r="B232" t="s">
        <v>72</v>
      </c>
      <c r="C232">
        <v>380</v>
      </c>
      <c r="D232" t="s">
        <v>33</v>
      </c>
      <c r="E232" s="1">
        <v>44499</v>
      </c>
    </row>
    <row r="233" spans="1:5" x14ac:dyDescent="0.3">
      <c r="A233">
        <v>232</v>
      </c>
      <c r="B233" t="s">
        <v>231</v>
      </c>
      <c r="C233">
        <v>10000</v>
      </c>
      <c r="D233" t="s">
        <v>113</v>
      </c>
      <c r="E233" s="1">
        <v>44495</v>
      </c>
    </row>
    <row r="234" spans="1:5" x14ac:dyDescent="0.3">
      <c r="A234">
        <v>233</v>
      </c>
      <c r="B234" t="s">
        <v>230</v>
      </c>
      <c r="C234">
        <v>8000</v>
      </c>
      <c r="D234" t="s">
        <v>38</v>
      </c>
      <c r="E234" s="1">
        <v>44496</v>
      </c>
    </row>
    <row r="235" spans="1:5" x14ac:dyDescent="0.3">
      <c r="A235">
        <v>234</v>
      </c>
      <c r="B235" t="s">
        <v>86</v>
      </c>
      <c r="C235">
        <v>800</v>
      </c>
      <c r="D235" t="s">
        <v>114</v>
      </c>
      <c r="E235" s="1">
        <v>44497</v>
      </c>
    </row>
    <row r="236" spans="1:5" x14ac:dyDescent="0.3">
      <c r="A236">
        <v>235</v>
      </c>
      <c r="B236" t="s">
        <v>72</v>
      </c>
      <c r="C236">
        <v>160</v>
      </c>
      <c r="D236" t="s">
        <v>33</v>
      </c>
      <c r="E236" s="1">
        <v>44497</v>
      </c>
    </row>
    <row r="237" spans="1:5" x14ac:dyDescent="0.3">
      <c r="A237">
        <v>236</v>
      </c>
      <c r="B237" t="s">
        <v>238</v>
      </c>
      <c r="C237">
        <v>1500</v>
      </c>
      <c r="D237" t="s">
        <v>115</v>
      </c>
      <c r="E237" s="1">
        <v>44502</v>
      </c>
    </row>
    <row r="238" spans="1:5" x14ac:dyDescent="0.3">
      <c r="A238">
        <v>237</v>
      </c>
      <c r="B238" t="s">
        <v>232</v>
      </c>
      <c r="C238">
        <v>4500</v>
      </c>
      <c r="D238" t="s">
        <v>116</v>
      </c>
      <c r="E238" s="1">
        <v>44509</v>
      </c>
    </row>
    <row r="239" spans="1:5" x14ac:dyDescent="0.3">
      <c r="A239">
        <v>238</v>
      </c>
      <c r="B239" t="s">
        <v>227</v>
      </c>
      <c r="C239">
        <v>2050</v>
      </c>
      <c r="D239" t="s">
        <v>117</v>
      </c>
      <c r="E239" s="1">
        <v>44509</v>
      </c>
    </row>
    <row r="240" spans="1:5" x14ac:dyDescent="0.3">
      <c r="A240">
        <v>239</v>
      </c>
      <c r="B240" t="s">
        <v>73</v>
      </c>
      <c r="C240">
        <v>200</v>
      </c>
      <c r="D240" t="s">
        <v>118</v>
      </c>
      <c r="E240" s="1">
        <v>44511</v>
      </c>
    </row>
    <row r="241" spans="1:5" x14ac:dyDescent="0.3">
      <c r="A241">
        <v>240</v>
      </c>
      <c r="B241" t="s">
        <v>72</v>
      </c>
      <c r="C241">
        <v>1000</v>
      </c>
      <c r="D241" t="s">
        <v>119</v>
      </c>
      <c r="E241" s="1">
        <v>44517</v>
      </c>
    </row>
    <row r="242" spans="1:5" x14ac:dyDescent="0.3">
      <c r="A242">
        <v>241</v>
      </c>
      <c r="B242" t="s">
        <v>238</v>
      </c>
      <c r="C242">
        <v>6000</v>
      </c>
      <c r="D242" t="s">
        <v>120</v>
      </c>
      <c r="E242" s="1">
        <v>44516</v>
      </c>
    </row>
    <row r="243" spans="1:5" x14ac:dyDescent="0.3">
      <c r="A243">
        <v>242</v>
      </c>
      <c r="B243" t="s">
        <v>233</v>
      </c>
      <c r="C243">
        <v>902</v>
      </c>
      <c r="D243" t="s">
        <v>121</v>
      </c>
      <c r="E243" s="1">
        <v>44516</v>
      </c>
    </row>
    <row r="244" spans="1:5" x14ac:dyDescent="0.3">
      <c r="A244">
        <v>243</v>
      </c>
      <c r="B244" t="s">
        <v>86</v>
      </c>
      <c r="C244">
        <v>890</v>
      </c>
      <c r="D244" t="s">
        <v>122</v>
      </c>
      <c r="E244" s="1">
        <v>44517</v>
      </c>
    </row>
    <row r="245" spans="1:5" x14ac:dyDescent="0.3">
      <c r="A245">
        <v>244</v>
      </c>
      <c r="B245" t="s">
        <v>233</v>
      </c>
      <c r="C245">
        <v>150</v>
      </c>
      <c r="D245" t="s">
        <v>123</v>
      </c>
      <c r="E245" s="1">
        <v>44518</v>
      </c>
    </row>
    <row r="246" spans="1:5" x14ac:dyDescent="0.3">
      <c r="A246">
        <v>245</v>
      </c>
      <c r="B246" t="s">
        <v>234</v>
      </c>
      <c r="C246">
        <v>7000</v>
      </c>
      <c r="D246" t="s">
        <v>92</v>
      </c>
      <c r="E246" s="1">
        <v>44520</v>
      </c>
    </row>
    <row r="247" spans="1:5" x14ac:dyDescent="0.3">
      <c r="A247">
        <v>246</v>
      </c>
      <c r="B247" t="s">
        <v>124</v>
      </c>
      <c r="C247">
        <v>72000</v>
      </c>
      <c r="D247" t="s">
        <v>125</v>
      </c>
      <c r="E247" s="1">
        <v>44550</v>
      </c>
    </row>
    <row r="248" spans="1:5" x14ac:dyDescent="0.3">
      <c r="A248">
        <v>247</v>
      </c>
      <c r="B248" t="s">
        <v>233</v>
      </c>
      <c r="C248">
        <v>8950</v>
      </c>
      <c r="D248" t="s">
        <v>48</v>
      </c>
      <c r="E248" s="1">
        <v>44537</v>
      </c>
    </row>
    <row r="249" spans="1:5" x14ac:dyDescent="0.3">
      <c r="A249">
        <v>248</v>
      </c>
      <c r="B249" t="s">
        <v>233</v>
      </c>
      <c r="C249">
        <v>970</v>
      </c>
      <c r="D249" t="s">
        <v>100</v>
      </c>
      <c r="E249" s="1">
        <v>44537</v>
      </c>
    </row>
    <row r="250" spans="1:5" x14ac:dyDescent="0.3">
      <c r="A250">
        <v>249</v>
      </c>
      <c r="B250" t="s">
        <v>14</v>
      </c>
      <c r="C250">
        <v>1500</v>
      </c>
      <c r="D250" t="s">
        <v>14</v>
      </c>
      <c r="E250" s="1">
        <v>44509</v>
      </c>
    </row>
    <row r="251" spans="1:5" x14ac:dyDescent="0.3">
      <c r="A251">
        <v>250</v>
      </c>
      <c r="B251" t="s">
        <v>238</v>
      </c>
      <c r="C251">
        <v>10000</v>
      </c>
      <c r="D251" t="s">
        <v>126</v>
      </c>
      <c r="E251" s="1">
        <v>44520</v>
      </c>
    </row>
    <row r="252" spans="1:5" x14ac:dyDescent="0.3">
      <c r="A252">
        <v>251</v>
      </c>
      <c r="B252" t="s">
        <v>237</v>
      </c>
      <c r="C252">
        <v>760</v>
      </c>
      <c r="D252" t="s">
        <v>64</v>
      </c>
      <c r="E252" s="1">
        <v>44520</v>
      </c>
    </row>
    <row r="253" spans="1:5" x14ac:dyDescent="0.3">
      <c r="A253">
        <v>252</v>
      </c>
      <c r="B253" t="s">
        <v>232</v>
      </c>
      <c r="C253">
        <v>8000</v>
      </c>
      <c r="D253" t="s">
        <v>97</v>
      </c>
      <c r="E253" s="1">
        <v>44523</v>
      </c>
    </row>
    <row r="254" spans="1:5" x14ac:dyDescent="0.3">
      <c r="A254">
        <v>253</v>
      </c>
      <c r="B254" t="s">
        <v>236</v>
      </c>
      <c r="C254">
        <v>1580</v>
      </c>
      <c r="D254" t="s">
        <v>235</v>
      </c>
      <c r="E254" s="1">
        <v>44522</v>
      </c>
    </row>
    <row r="255" spans="1:5" x14ac:dyDescent="0.3">
      <c r="A255">
        <v>254</v>
      </c>
      <c r="B255" t="s">
        <v>238</v>
      </c>
      <c r="C255">
        <v>3000</v>
      </c>
      <c r="D255" t="s">
        <v>126</v>
      </c>
      <c r="E255" s="1">
        <v>44526</v>
      </c>
    </row>
    <row r="256" spans="1:5" x14ac:dyDescent="0.3">
      <c r="A256">
        <v>255</v>
      </c>
      <c r="B256" t="s">
        <v>230</v>
      </c>
      <c r="C256">
        <v>11000</v>
      </c>
      <c r="D256" t="s">
        <v>38</v>
      </c>
      <c r="E256" s="1">
        <v>44526</v>
      </c>
    </row>
    <row r="257" spans="1:5" x14ac:dyDescent="0.3">
      <c r="A257">
        <v>256</v>
      </c>
      <c r="B257" t="s">
        <v>236</v>
      </c>
      <c r="C257">
        <v>1410</v>
      </c>
      <c r="D257" t="s">
        <v>127</v>
      </c>
      <c r="E257" s="1">
        <v>44527</v>
      </c>
    </row>
    <row r="258" spans="1:5" x14ac:dyDescent="0.3">
      <c r="A258">
        <v>257</v>
      </c>
      <c r="B258" t="s">
        <v>238</v>
      </c>
      <c r="C258">
        <v>2900</v>
      </c>
      <c r="D258" t="s">
        <v>126</v>
      </c>
      <c r="E258" s="1">
        <v>44529</v>
      </c>
    </row>
    <row r="259" spans="1:5" x14ac:dyDescent="0.3">
      <c r="A259">
        <v>258</v>
      </c>
      <c r="B259" t="s">
        <v>86</v>
      </c>
      <c r="C259">
        <v>260</v>
      </c>
      <c r="D259" t="s">
        <v>122</v>
      </c>
      <c r="E259" s="1">
        <v>44532</v>
      </c>
    </row>
    <row r="260" spans="1:5" x14ac:dyDescent="0.3">
      <c r="A260">
        <v>259</v>
      </c>
      <c r="B260" t="s">
        <v>233</v>
      </c>
      <c r="C260">
        <v>2620</v>
      </c>
      <c r="D260" t="s">
        <v>48</v>
      </c>
      <c r="E260" s="1">
        <v>44532</v>
      </c>
    </row>
    <row r="261" spans="1:5" x14ac:dyDescent="0.3">
      <c r="A261">
        <v>260</v>
      </c>
      <c r="B261" t="s">
        <v>233</v>
      </c>
      <c r="C261">
        <v>1090</v>
      </c>
      <c r="D261" t="s">
        <v>48</v>
      </c>
      <c r="E261" s="1">
        <v>44533</v>
      </c>
    </row>
    <row r="262" spans="1:5" x14ac:dyDescent="0.3">
      <c r="A262">
        <v>261</v>
      </c>
      <c r="B262" t="s">
        <v>107</v>
      </c>
      <c r="C262">
        <v>10000</v>
      </c>
      <c r="D262" t="s">
        <v>108</v>
      </c>
      <c r="E262" s="1">
        <v>44533</v>
      </c>
    </row>
    <row r="263" spans="1:5" x14ac:dyDescent="0.3">
      <c r="A263">
        <v>262</v>
      </c>
      <c r="B263" t="s">
        <v>233</v>
      </c>
      <c r="C263">
        <v>355</v>
      </c>
      <c r="D263" t="s">
        <v>128</v>
      </c>
      <c r="E263" s="1">
        <v>44533</v>
      </c>
    </row>
    <row r="264" spans="1:5" x14ac:dyDescent="0.3">
      <c r="A264">
        <v>263</v>
      </c>
      <c r="B264" t="s">
        <v>233</v>
      </c>
      <c r="C264">
        <v>180</v>
      </c>
      <c r="D264" t="s">
        <v>129</v>
      </c>
      <c r="E264" s="1">
        <v>44535</v>
      </c>
    </row>
    <row r="265" spans="1:5" x14ac:dyDescent="0.3">
      <c r="A265">
        <v>264</v>
      </c>
      <c r="B265" t="s">
        <v>233</v>
      </c>
      <c r="C265">
        <v>1250</v>
      </c>
      <c r="D265" t="s">
        <v>111</v>
      </c>
      <c r="E265" s="1">
        <v>44538</v>
      </c>
    </row>
    <row r="266" spans="1:5" x14ac:dyDescent="0.3">
      <c r="A266">
        <v>265</v>
      </c>
      <c r="B266" t="s">
        <v>14</v>
      </c>
      <c r="C266">
        <v>4000</v>
      </c>
      <c r="D266" t="s">
        <v>14</v>
      </c>
      <c r="E266" s="1">
        <v>44538</v>
      </c>
    </row>
    <row r="267" spans="1:5" x14ac:dyDescent="0.3">
      <c r="A267">
        <v>266</v>
      </c>
      <c r="B267" t="s">
        <v>236</v>
      </c>
      <c r="C267">
        <v>1575</v>
      </c>
      <c r="D267" t="s">
        <v>235</v>
      </c>
      <c r="E267" s="1">
        <v>44541</v>
      </c>
    </row>
    <row r="268" spans="1:5" x14ac:dyDescent="0.3">
      <c r="A268">
        <v>267</v>
      </c>
      <c r="B268" t="s">
        <v>230</v>
      </c>
      <c r="C268">
        <v>20000</v>
      </c>
      <c r="D268" t="s">
        <v>38</v>
      </c>
      <c r="E268" s="1">
        <v>44541</v>
      </c>
    </row>
    <row r="269" spans="1:5" x14ac:dyDescent="0.3">
      <c r="A269">
        <v>268</v>
      </c>
      <c r="B269" t="s">
        <v>105</v>
      </c>
      <c r="C269">
        <v>52000</v>
      </c>
      <c r="D269" t="s">
        <v>130</v>
      </c>
      <c r="E269" s="1">
        <v>44550</v>
      </c>
    </row>
    <row r="270" spans="1:5" x14ac:dyDescent="0.3">
      <c r="A270">
        <v>269</v>
      </c>
      <c r="B270" t="s">
        <v>239</v>
      </c>
      <c r="C270">
        <v>30000</v>
      </c>
      <c r="D270" t="s">
        <v>131</v>
      </c>
      <c r="E270" s="1">
        <v>44559</v>
      </c>
    </row>
    <row r="271" spans="1:5" x14ac:dyDescent="0.3">
      <c r="A271">
        <v>270</v>
      </c>
      <c r="B271" t="s">
        <v>226</v>
      </c>
      <c r="C271">
        <v>3000</v>
      </c>
      <c r="D271" t="s">
        <v>132</v>
      </c>
      <c r="E271" s="1">
        <v>44558</v>
      </c>
    </row>
    <row r="272" spans="1:5" x14ac:dyDescent="0.3">
      <c r="A272">
        <v>271</v>
      </c>
      <c r="B272" t="s">
        <v>230</v>
      </c>
      <c r="C272">
        <v>15000</v>
      </c>
      <c r="D272" t="s">
        <v>38</v>
      </c>
      <c r="E272" s="1">
        <v>44558</v>
      </c>
    </row>
    <row r="273" spans="1:5" x14ac:dyDescent="0.3">
      <c r="A273">
        <v>272</v>
      </c>
      <c r="B273" t="s">
        <v>234</v>
      </c>
      <c r="C273">
        <v>7000</v>
      </c>
      <c r="D273" t="s">
        <v>92</v>
      </c>
      <c r="E273" s="1">
        <v>44552</v>
      </c>
    </row>
    <row r="274" spans="1:5" x14ac:dyDescent="0.3">
      <c r="A274">
        <v>273</v>
      </c>
      <c r="B274" t="s">
        <v>94</v>
      </c>
      <c r="C274">
        <v>20000</v>
      </c>
      <c r="D274" t="s">
        <v>215</v>
      </c>
      <c r="E274" s="1">
        <v>44555</v>
      </c>
    </row>
    <row r="275" spans="1:5" x14ac:dyDescent="0.3">
      <c r="A275">
        <v>274</v>
      </c>
      <c r="B275" t="s">
        <v>226</v>
      </c>
      <c r="C275">
        <v>6700</v>
      </c>
      <c r="D275" t="s">
        <v>132</v>
      </c>
      <c r="E275" s="1">
        <v>44551</v>
      </c>
    </row>
    <row r="276" spans="1:5" x14ac:dyDescent="0.3">
      <c r="A276">
        <v>275</v>
      </c>
      <c r="B276" t="s">
        <v>239</v>
      </c>
      <c r="C276">
        <v>20000</v>
      </c>
      <c r="D276" t="s">
        <v>131</v>
      </c>
      <c r="E276" s="1">
        <v>44566</v>
      </c>
    </row>
    <row r="277" spans="1:5" x14ac:dyDescent="0.3">
      <c r="A277">
        <v>276</v>
      </c>
      <c r="B277" t="s">
        <v>239</v>
      </c>
      <c r="C277">
        <v>10000</v>
      </c>
      <c r="D277" t="s">
        <v>131</v>
      </c>
      <c r="E277" s="1">
        <v>44573</v>
      </c>
    </row>
    <row r="278" spans="1:5" x14ac:dyDescent="0.3">
      <c r="A278">
        <v>277</v>
      </c>
      <c r="B278" t="s">
        <v>105</v>
      </c>
      <c r="C278">
        <v>26550</v>
      </c>
      <c r="D278" t="s">
        <v>106</v>
      </c>
      <c r="E278" s="1">
        <v>44573</v>
      </c>
    </row>
    <row r="279" spans="1:5" x14ac:dyDescent="0.3">
      <c r="A279">
        <v>278</v>
      </c>
      <c r="B279" t="s">
        <v>105</v>
      </c>
      <c r="C279">
        <v>900</v>
      </c>
      <c r="D279" t="s">
        <v>106</v>
      </c>
      <c r="E279" s="1">
        <v>44573</v>
      </c>
    </row>
    <row r="280" spans="1:5" x14ac:dyDescent="0.3">
      <c r="A280">
        <v>279</v>
      </c>
      <c r="B280" t="s">
        <v>237</v>
      </c>
      <c r="C280" s="2">
        <v>15300</v>
      </c>
      <c r="D280" t="s">
        <v>64</v>
      </c>
      <c r="E280" s="1">
        <v>44573</v>
      </c>
    </row>
    <row r="281" spans="1:5" x14ac:dyDescent="0.3">
      <c r="A281">
        <v>280</v>
      </c>
      <c r="B281" t="s">
        <v>233</v>
      </c>
      <c r="C281" s="2">
        <v>9255</v>
      </c>
      <c r="D281" t="s">
        <v>48</v>
      </c>
      <c r="E281" s="1">
        <v>44573</v>
      </c>
    </row>
    <row r="282" spans="1:5" x14ac:dyDescent="0.3">
      <c r="A282">
        <v>281</v>
      </c>
      <c r="B282" t="s">
        <v>133</v>
      </c>
      <c r="C282">
        <v>5000</v>
      </c>
      <c r="D282" t="s">
        <v>134</v>
      </c>
      <c r="E282" s="1">
        <v>44573</v>
      </c>
    </row>
    <row r="283" spans="1:5" x14ac:dyDescent="0.3">
      <c r="A283">
        <v>282</v>
      </c>
      <c r="B283" t="s">
        <v>105</v>
      </c>
      <c r="C283">
        <v>3500</v>
      </c>
      <c r="D283" t="s">
        <v>106</v>
      </c>
      <c r="E283" s="1">
        <v>44580</v>
      </c>
    </row>
    <row r="284" spans="1:5" x14ac:dyDescent="0.3">
      <c r="A284">
        <v>283</v>
      </c>
      <c r="B284" t="s">
        <v>135</v>
      </c>
      <c r="C284">
        <v>2600</v>
      </c>
      <c r="D284" t="s">
        <v>136</v>
      </c>
      <c r="E284" s="1">
        <v>44580</v>
      </c>
    </row>
    <row r="285" spans="1:5" x14ac:dyDescent="0.3">
      <c r="A285">
        <v>284</v>
      </c>
      <c r="B285" t="s">
        <v>105</v>
      </c>
      <c r="C285">
        <v>25000</v>
      </c>
      <c r="D285" t="s">
        <v>137</v>
      </c>
      <c r="E285" s="1">
        <v>44574</v>
      </c>
    </row>
    <row r="286" spans="1:5" x14ac:dyDescent="0.3">
      <c r="A286">
        <v>285</v>
      </c>
      <c r="B286" t="s">
        <v>105</v>
      </c>
      <c r="C286">
        <v>24320</v>
      </c>
      <c r="D286" t="s">
        <v>138</v>
      </c>
      <c r="E286" s="1">
        <v>44574</v>
      </c>
    </row>
    <row r="287" spans="1:5" x14ac:dyDescent="0.3">
      <c r="A287">
        <v>286</v>
      </c>
      <c r="B287" t="s">
        <v>233</v>
      </c>
      <c r="C287">
        <v>2800</v>
      </c>
      <c r="D287" t="s">
        <v>139</v>
      </c>
      <c r="E287" s="1">
        <v>44580</v>
      </c>
    </row>
    <row r="288" spans="1:5" x14ac:dyDescent="0.3">
      <c r="A288">
        <v>287</v>
      </c>
      <c r="B288" t="s">
        <v>233</v>
      </c>
      <c r="C288">
        <v>980</v>
      </c>
      <c r="D288" t="s">
        <v>140</v>
      </c>
      <c r="E288" s="1">
        <v>44585</v>
      </c>
    </row>
    <row r="289" spans="1:5" x14ac:dyDescent="0.3">
      <c r="A289">
        <v>288</v>
      </c>
      <c r="B289" t="s">
        <v>86</v>
      </c>
      <c r="C289">
        <v>940</v>
      </c>
      <c r="D289" t="s">
        <v>122</v>
      </c>
      <c r="E289" s="1">
        <v>44571</v>
      </c>
    </row>
    <row r="290" spans="1:5" x14ac:dyDescent="0.3">
      <c r="A290">
        <v>289</v>
      </c>
      <c r="B290" t="s">
        <v>240</v>
      </c>
      <c r="C290">
        <v>4000</v>
      </c>
      <c r="D290" t="s">
        <v>141</v>
      </c>
      <c r="E290" s="1">
        <v>44541</v>
      </c>
    </row>
    <row r="291" spans="1:5" x14ac:dyDescent="0.3">
      <c r="A291">
        <v>290</v>
      </c>
      <c r="B291" t="s">
        <v>72</v>
      </c>
      <c r="C291">
        <v>90</v>
      </c>
      <c r="D291" t="s">
        <v>33</v>
      </c>
      <c r="E291" s="1">
        <v>44541</v>
      </c>
    </row>
    <row r="292" spans="1:5" x14ac:dyDescent="0.3">
      <c r="A292">
        <v>291</v>
      </c>
      <c r="B292" t="s">
        <v>227</v>
      </c>
      <c r="C292">
        <v>2680</v>
      </c>
      <c r="D292" t="s">
        <v>142</v>
      </c>
      <c r="E292" s="1">
        <v>44543</v>
      </c>
    </row>
    <row r="293" spans="1:5" x14ac:dyDescent="0.3">
      <c r="A293">
        <v>292</v>
      </c>
      <c r="B293" t="s">
        <v>231</v>
      </c>
      <c r="C293">
        <v>9000</v>
      </c>
      <c r="D293" t="s">
        <v>113</v>
      </c>
      <c r="E293" s="1">
        <v>44544</v>
      </c>
    </row>
    <row r="294" spans="1:5" x14ac:dyDescent="0.3">
      <c r="A294">
        <v>293</v>
      </c>
      <c r="B294" t="s">
        <v>233</v>
      </c>
      <c r="C294">
        <v>3365</v>
      </c>
      <c r="D294" t="s">
        <v>48</v>
      </c>
      <c r="E294" s="1">
        <v>44544</v>
      </c>
    </row>
    <row r="295" spans="1:5" x14ac:dyDescent="0.3">
      <c r="A295">
        <v>294</v>
      </c>
      <c r="B295" t="s">
        <v>240</v>
      </c>
      <c r="C295">
        <v>5000</v>
      </c>
      <c r="D295" t="s">
        <v>143</v>
      </c>
      <c r="E295" s="1">
        <v>44545</v>
      </c>
    </row>
    <row r="296" spans="1:5" x14ac:dyDescent="0.3">
      <c r="A296">
        <v>295</v>
      </c>
      <c r="B296" t="s">
        <v>73</v>
      </c>
      <c r="C296">
        <v>500</v>
      </c>
      <c r="D296" t="s">
        <v>144</v>
      </c>
      <c r="E296" s="1">
        <v>44547</v>
      </c>
    </row>
    <row r="297" spans="1:5" x14ac:dyDescent="0.3">
      <c r="A297">
        <v>296</v>
      </c>
      <c r="B297" t="s">
        <v>230</v>
      </c>
      <c r="C297">
        <v>1000</v>
      </c>
      <c r="D297" t="s">
        <v>38</v>
      </c>
      <c r="E297" s="1">
        <v>44550</v>
      </c>
    </row>
    <row r="298" spans="1:5" x14ac:dyDescent="0.3">
      <c r="A298">
        <v>297</v>
      </c>
      <c r="B298" t="s">
        <v>227</v>
      </c>
      <c r="C298">
        <v>1050</v>
      </c>
      <c r="D298" t="s">
        <v>227</v>
      </c>
      <c r="E298" s="1">
        <v>44550</v>
      </c>
    </row>
    <row r="299" spans="1:5" x14ac:dyDescent="0.3">
      <c r="A299">
        <v>298</v>
      </c>
      <c r="B299" t="s">
        <v>73</v>
      </c>
      <c r="C299">
        <v>1550</v>
      </c>
      <c r="D299" t="s">
        <v>145</v>
      </c>
      <c r="E299" s="1">
        <v>44550</v>
      </c>
    </row>
    <row r="300" spans="1:5" x14ac:dyDescent="0.3">
      <c r="A300">
        <v>299</v>
      </c>
      <c r="B300" t="s">
        <v>233</v>
      </c>
      <c r="C300">
        <v>1430</v>
      </c>
      <c r="D300" t="s">
        <v>146</v>
      </c>
      <c r="E300" s="1">
        <v>44552</v>
      </c>
    </row>
    <row r="301" spans="1:5" x14ac:dyDescent="0.3">
      <c r="A301">
        <v>300</v>
      </c>
      <c r="B301" t="s">
        <v>238</v>
      </c>
      <c r="C301">
        <v>3000</v>
      </c>
      <c r="D301" t="s">
        <v>126</v>
      </c>
      <c r="E301" s="1">
        <v>44552</v>
      </c>
    </row>
    <row r="302" spans="1:5" x14ac:dyDescent="0.3">
      <c r="A302">
        <v>301</v>
      </c>
      <c r="B302" t="s">
        <v>227</v>
      </c>
      <c r="C302">
        <v>350</v>
      </c>
      <c r="D302" t="s">
        <v>227</v>
      </c>
      <c r="E302" s="1">
        <v>44560</v>
      </c>
    </row>
    <row r="303" spans="1:5" x14ac:dyDescent="0.3">
      <c r="A303">
        <v>302</v>
      </c>
      <c r="B303" t="s">
        <v>72</v>
      </c>
      <c r="C303">
        <v>670</v>
      </c>
      <c r="D303" t="s">
        <v>33</v>
      </c>
      <c r="E303" s="1">
        <v>44560</v>
      </c>
    </row>
    <row r="304" spans="1:5" x14ac:dyDescent="0.3">
      <c r="A304">
        <v>303</v>
      </c>
      <c r="B304" t="s">
        <v>73</v>
      </c>
      <c r="C304">
        <v>600</v>
      </c>
      <c r="D304" t="s">
        <v>148</v>
      </c>
      <c r="E304" s="1">
        <v>44562</v>
      </c>
    </row>
    <row r="305" spans="1:5" x14ac:dyDescent="0.3">
      <c r="A305">
        <v>304</v>
      </c>
      <c r="B305" t="s">
        <v>233</v>
      </c>
      <c r="C305">
        <v>500</v>
      </c>
      <c r="D305" t="s">
        <v>147</v>
      </c>
      <c r="E305" s="1">
        <v>44566</v>
      </c>
    </row>
    <row r="306" spans="1:5" x14ac:dyDescent="0.3">
      <c r="A306">
        <v>305</v>
      </c>
      <c r="B306" t="s">
        <v>227</v>
      </c>
      <c r="C306">
        <v>160</v>
      </c>
      <c r="D306" t="s">
        <v>149</v>
      </c>
      <c r="E306" s="1">
        <v>44533</v>
      </c>
    </row>
    <row r="307" spans="1:5" x14ac:dyDescent="0.3">
      <c r="A307">
        <v>306</v>
      </c>
      <c r="B307" t="s">
        <v>236</v>
      </c>
      <c r="C307">
        <v>1800</v>
      </c>
      <c r="D307" t="s">
        <v>235</v>
      </c>
      <c r="E307" s="1">
        <v>44564</v>
      </c>
    </row>
    <row r="308" spans="1:5" x14ac:dyDescent="0.3">
      <c r="A308">
        <v>307</v>
      </c>
      <c r="B308" t="s">
        <v>105</v>
      </c>
      <c r="C308">
        <v>380</v>
      </c>
      <c r="D308" t="s">
        <v>150</v>
      </c>
      <c r="E308" s="1">
        <v>44567</v>
      </c>
    </row>
    <row r="309" spans="1:5" x14ac:dyDescent="0.3">
      <c r="A309">
        <v>308</v>
      </c>
      <c r="B309" t="s">
        <v>238</v>
      </c>
      <c r="C309">
        <v>500</v>
      </c>
      <c r="D309" t="s">
        <v>126</v>
      </c>
      <c r="E309" s="1">
        <v>44569</v>
      </c>
    </row>
    <row r="310" spans="1:5" x14ac:dyDescent="0.3">
      <c r="A310">
        <v>309</v>
      </c>
      <c r="B310" t="s">
        <v>14</v>
      </c>
      <c r="C310">
        <v>4000</v>
      </c>
      <c r="D310" t="s">
        <v>14</v>
      </c>
      <c r="E310" s="1">
        <v>44569</v>
      </c>
    </row>
    <row r="311" spans="1:5" x14ac:dyDescent="0.3">
      <c r="A311">
        <v>310</v>
      </c>
      <c r="B311" t="s">
        <v>73</v>
      </c>
      <c r="C311">
        <v>1400</v>
      </c>
      <c r="D311" t="s">
        <v>151</v>
      </c>
      <c r="E311" s="1">
        <v>44575</v>
      </c>
    </row>
    <row r="312" spans="1:5" x14ac:dyDescent="0.3">
      <c r="A312">
        <v>311</v>
      </c>
      <c r="B312" t="s">
        <v>14</v>
      </c>
      <c r="C312">
        <v>500</v>
      </c>
      <c r="D312" t="s">
        <v>14</v>
      </c>
      <c r="E312" s="1">
        <v>44569</v>
      </c>
    </row>
    <row r="313" spans="1:5" x14ac:dyDescent="0.3">
      <c r="A313">
        <v>312</v>
      </c>
      <c r="B313" t="s">
        <v>227</v>
      </c>
      <c r="C313">
        <v>420</v>
      </c>
      <c r="D313" t="s">
        <v>227</v>
      </c>
      <c r="E313" s="1">
        <v>44575</v>
      </c>
    </row>
    <row r="314" spans="1:5" x14ac:dyDescent="0.3">
      <c r="A314">
        <v>313</v>
      </c>
      <c r="B314" t="s">
        <v>233</v>
      </c>
      <c r="C314">
        <v>225</v>
      </c>
      <c r="D314" t="s">
        <v>152</v>
      </c>
      <c r="E314" s="1">
        <v>44575</v>
      </c>
    </row>
    <row r="315" spans="1:5" x14ac:dyDescent="0.3">
      <c r="A315">
        <v>314</v>
      </c>
      <c r="B315" t="s">
        <v>73</v>
      </c>
      <c r="C315">
        <v>400</v>
      </c>
      <c r="D315" t="s">
        <v>153</v>
      </c>
      <c r="E315" s="1">
        <v>44575</v>
      </c>
    </row>
    <row r="316" spans="1:5" x14ac:dyDescent="0.3">
      <c r="A316">
        <v>315</v>
      </c>
      <c r="B316" t="s">
        <v>233</v>
      </c>
      <c r="C316">
        <v>250</v>
      </c>
      <c r="D316" t="s">
        <v>48</v>
      </c>
      <c r="E316" s="1">
        <v>44580</v>
      </c>
    </row>
    <row r="317" spans="1:5" x14ac:dyDescent="0.3">
      <c r="A317">
        <v>316</v>
      </c>
      <c r="B317" t="s">
        <v>227</v>
      </c>
      <c r="C317">
        <v>400</v>
      </c>
      <c r="D317" t="s">
        <v>154</v>
      </c>
      <c r="E317" s="1">
        <v>44580</v>
      </c>
    </row>
    <row r="318" spans="1:5" x14ac:dyDescent="0.3">
      <c r="A318">
        <v>317</v>
      </c>
      <c r="B318" t="s">
        <v>236</v>
      </c>
      <c r="C318">
        <v>950</v>
      </c>
      <c r="D318" t="s">
        <v>235</v>
      </c>
      <c r="E318" s="1">
        <v>44581</v>
      </c>
    </row>
    <row r="319" spans="1:5" x14ac:dyDescent="0.3">
      <c r="A319">
        <v>318</v>
      </c>
      <c r="B319" t="s">
        <v>242</v>
      </c>
      <c r="C319">
        <v>865</v>
      </c>
      <c r="D319" t="s">
        <v>155</v>
      </c>
      <c r="E319" s="1">
        <v>44581</v>
      </c>
    </row>
    <row r="320" spans="1:5" x14ac:dyDescent="0.3">
      <c r="A320">
        <v>319</v>
      </c>
      <c r="B320" t="s">
        <v>240</v>
      </c>
      <c r="C320">
        <v>4000</v>
      </c>
      <c r="D320" t="s">
        <v>156</v>
      </c>
      <c r="E320" s="1">
        <v>44581</v>
      </c>
    </row>
    <row r="321" spans="1:5" x14ac:dyDescent="0.3">
      <c r="A321">
        <v>320</v>
      </c>
      <c r="B321" t="s">
        <v>230</v>
      </c>
      <c r="C321">
        <v>1500</v>
      </c>
      <c r="D321" t="s">
        <v>38</v>
      </c>
      <c r="E321" s="1">
        <v>44581</v>
      </c>
    </row>
    <row r="322" spans="1:5" x14ac:dyDescent="0.3">
      <c r="A322">
        <v>321</v>
      </c>
      <c r="B322" t="s">
        <v>227</v>
      </c>
      <c r="C322">
        <v>110</v>
      </c>
      <c r="D322" t="s">
        <v>157</v>
      </c>
      <c r="E322" s="1">
        <v>44581</v>
      </c>
    </row>
    <row r="323" spans="1:5" x14ac:dyDescent="0.3">
      <c r="A323">
        <v>322</v>
      </c>
      <c r="B323" t="s">
        <v>234</v>
      </c>
      <c r="C323">
        <v>7000</v>
      </c>
      <c r="D323" t="s">
        <v>79</v>
      </c>
      <c r="E323" s="1">
        <v>44583</v>
      </c>
    </row>
    <row r="324" spans="1:5" x14ac:dyDescent="0.3">
      <c r="A324">
        <v>323</v>
      </c>
      <c r="B324" t="s">
        <v>233</v>
      </c>
      <c r="C324">
        <v>1500</v>
      </c>
      <c r="D324" t="s">
        <v>158</v>
      </c>
      <c r="E324" s="1">
        <v>44584</v>
      </c>
    </row>
    <row r="325" spans="1:5" x14ac:dyDescent="0.3">
      <c r="A325">
        <v>324</v>
      </c>
      <c r="B325" t="s">
        <v>41</v>
      </c>
      <c r="C325">
        <v>1100</v>
      </c>
      <c r="D325" t="s">
        <v>159</v>
      </c>
      <c r="E325" s="1">
        <v>44584</v>
      </c>
    </row>
    <row r="326" spans="1:5" x14ac:dyDescent="0.3">
      <c r="A326">
        <v>325</v>
      </c>
      <c r="B326" t="s">
        <v>233</v>
      </c>
      <c r="C326">
        <v>80</v>
      </c>
      <c r="D326" t="s">
        <v>160</v>
      </c>
      <c r="E326" s="1">
        <v>44590</v>
      </c>
    </row>
    <row r="327" spans="1:5" x14ac:dyDescent="0.3">
      <c r="A327">
        <v>326</v>
      </c>
      <c r="B327" t="s">
        <v>94</v>
      </c>
      <c r="C327">
        <v>15000</v>
      </c>
      <c r="D327" t="s">
        <v>161</v>
      </c>
      <c r="E327" s="1">
        <v>44593</v>
      </c>
    </row>
    <row r="328" spans="1:5" x14ac:dyDescent="0.3">
      <c r="A328">
        <v>327</v>
      </c>
      <c r="B328" t="s">
        <v>105</v>
      </c>
      <c r="C328">
        <v>5000</v>
      </c>
      <c r="D328" t="s">
        <v>106</v>
      </c>
      <c r="E328" s="1">
        <v>44620</v>
      </c>
    </row>
    <row r="329" spans="1:5" x14ac:dyDescent="0.3">
      <c r="A329">
        <v>328</v>
      </c>
      <c r="B329" t="s">
        <v>241</v>
      </c>
      <c r="C329">
        <v>8000</v>
      </c>
      <c r="D329" t="s">
        <v>162</v>
      </c>
      <c r="E329" s="1">
        <v>44593</v>
      </c>
    </row>
    <row r="330" spans="1:5" x14ac:dyDescent="0.3">
      <c r="A330">
        <v>329</v>
      </c>
      <c r="B330" t="s">
        <v>133</v>
      </c>
      <c r="C330">
        <v>20000</v>
      </c>
      <c r="D330" t="s">
        <v>163</v>
      </c>
      <c r="E330" s="1">
        <v>44595</v>
      </c>
    </row>
    <row r="331" spans="1:5" x14ac:dyDescent="0.3">
      <c r="A331">
        <v>330</v>
      </c>
      <c r="B331" t="s">
        <v>133</v>
      </c>
      <c r="C331">
        <v>7000</v>
      </c>
      <c r="D331" t="s">
        <v>164</v>
      </c>
      <c r="E331" s="1">
        <v>44600</v>
      </c>
    </row>
    <row r="332" spans="1:5" x14ac:dyDescent="0.3">
      <c r="A332">
        <v>331</v>
      </c>
      <c r="B332" t="s">
        <v>105</v>
      </c>
      <c r="C332">
        <v>3200</v>
      </c>
      <c r="D332" t="s">
        <v>106</v>
      </c>
      <c r="E332" s="1">
        <v>44602</v>
      </c>
    </row>
    <row r="333" spans="1:5" x14ac:dyDescent="0.3">
      <c r="A333">
        <v>332</v>
      </c>
      <c r="B333" t="s">
        <v>73</v>
      </c>
      <c r="C333">
        <v>400</v>
      </c>
      <c r="D333" t="s">
        <v>112</v>
      </c>
      <c r="E333" s="1">
        <v>44602</v>
      </c>
    </row>
    <row r="334" spans="1:5" x14ac:dyDescent="0.3">
      <c r="A334">
        <v>333</v>
      </c>
      <c r="B334" t="s">
        <v>133</v>
      </c>
      <c r="C334">
        <v>10984</v>
      </c>
      <c r="D334" t="s">
        <v>165</v>
      </c>
      <c r="E334" s="1">
        <v>44602</v>
      </c>
    </row>
    <row r="335" spans="1:5" x14ac:dyDescent="0.3">
      <c r="A335">
        <v>334</v>
      </c>
      <c r="B335" t="s">
        <v>133</v>
      </c>
      <c r="C335">
        <v>500</v>
      </c>
      <c r="D335" t="s">
        <v>166</v>
      </c>
      <c r="E335" s="1">
        <v>44604</v>
      </c>
    </row>
    <row r="336" spans="1:5" x14ac:dyDescent="0.3">
      <c r="A336">
        <v>335</v>
      </c>
      <c r="B336" t="s">
        <v>133</v>
      </c>
      <c r="C336">
        <v>25421</v>
      </c>
      <c r="D336" t="s">
        <v>167</v>
      </c>
      <c r="E336" s="1">
        <v>44606</v>
      </c>
    </row>
    <row r="337" spans="1:5" x14ac:dyDescent="0.3">
      <c r="A337">
        <v>336</v>
      </c>
      <c r="B337" t="s">
        <v>105</v>
      </c>
      <c r="C337">
        <v>3700</v>
      </c>
      <c r="D337" t="s">
        <v>130</v>
      </c>
      <c r="E337" s="1">
        <v>44618</v>
      </c>
    </row>
    <row r="338" spans="1:5" x14ac:dyDescent="0.3">
      <c r="A338">
        <v>337</v>
      </c>
      <c r="B338" t="s">
        <v>239</v>
      </c>
      <c r="C338">
        <v>36000</v>
      </c>
      <c r="D338" t="s">
        <v>131</v>
      </c>
      <c r="E338" s="1">
        <v>44653</v>
      </c>
    </row>
    <row r="339" spans="1:5" x14ac:dyDescent="0.3">
      <c r="A339">
        <v>338</v>
      </c>
      <c r="B339" t="s">
        <v>239</v>
      </c>
      <c r="C339">
        <v>7000</v>
      </c>
      <c r="D339" t="s">
        <v>131</v>
      </c>
      <c r="E339" s="1">
        <v>44622</v>
      </c>
    </row>
    <row r="340" spans="1:5" x14ac:dyDescent="0.3">
      <c r="A340">
        <v>339</v>
      </c>
      <c r="B340" t="s">
        <v>242</v>
      </c>
      <c r="C340">
        <v>208</v>
      </c>
      <c r="D340" t="s">
        <v>168</v>
      </c>
      <c r="E340" s="1">
        <v>44628</v>
      </c>
    </row>
    <row r="341" spans="1:5" x14ac:dyDescent="0.3">
      <c r="A341">
        <v>340</v>
      </c>
      <c r="B341" t="s">
        <v>103</v>
      </c>
      <c r="C341">
        <v>50000</v>
      </c>
      <c r="D341" t="s">
        <v>169</v>
      </c>
      <c r="E341" s="1">
        <v>44635</v>
      </c>
    </row>
    <row r="342" spans="1:5" x14ac:dyDescent="0.3">
      <c r="A342">
        <v>341</v>
      </c>
      <c r="B342" t="s">
        <v>237</v>
      </c>
      <c r="C342">
        <v>10750</v>
      </c>
      <c r="D342" t="s">
        <v>64</v>
      </c>
      <c r="E342" s="1">
        <v>44636</v>
      </c>
    </row>
    <row r="343" spans="1:5" x14ac:dyDescent="0.3">
      <c r="A343">
        <v>342</v>
      </c>
      <c r="B343" t="s">
        <v>237</v>
      </c>
      <c r="C343">
        <v>450</v>
      </c>
      <c r="D343" t="s">
        <v>170</v>
      </c>
      <c r="E343" s="1">
        <v>44636</v>
      </c>
    </row>
    <row r="344" spans="1:5" x14ac:dyDescent="0.3">
      <c r="A344">
        <v>343</v>
      </c>
      <c r="B344" t="s">
        <v>241</v>
      </c>
      <c r="C344">
        <v>13000</v>
      </c>
      <c r="D344" t="s">
        <v>171</v>
      </c>
      <c r="E344" s="1">
        <v>44636</v>
      </c>
    </row>
    <row r="345" spans="1:5" x14ac:dyDescent="0.3">
      <c r="A345">
        <v>344</v>
      </c>
      <c r="B345" t="s">
        <v>242</v>
      </c>
      <c r="C345">
        <v>20000</v>
      </c>
      <c r="D345" t="s">
        <v>155</v>
      </c>
      <c r="E345" s="1">
        <v>44660</v>
      </c>
    </row>
    <row r="346" spans="1:5" x14ac:dyDescent="0.3">
      <c r="A346">
        <v>345</v>
      </c>
      <c r="B346" t="s">
        <v>221</v>
      </c>
      <c r="C346">
        <v>10000</v>
      </c>
      <c r="D346" t="s">
        <v>53</v>
      </c>
      <c r="E346" s="1">
        <v>44750</v>
      </c>
    </row>
    <row r="347" spans="1:5" x14ac:dyDescent="0.3">
      <c r="A347">
        <v>346</v>
      </c>
      <c r="B347" t="s">
        <v>133</v>
      </c>
      <c r="C347">
        <v>21500</v>
      </c>
      <c r="D347" t="s">
        <v>181</v>
      </c>
      <c r="E347" s="1">
        <v>44636</v>
      </c>
    </row>
    <row r="348" spans="1:5" x14ac:dyDescent="0.3">
      <c r="A348">
        <v>347</v>
      </c>
      <c r="B348" t="s">
        <v>242</v>
      </c>
      <c r="C348">
        <v>390</v>
      </c>
      <c r="D348" t="s">
        <v>172</v>
      </c>
      <c r="E348" s="1">
        <v>44586</v>
      </c>
    </row>
    <row r="349" spans="1:5" x14ac:dyDescent="0.3">
      <c r="A349">
        <v>348</v>
      </c>
      <c r="B349" t="s">
        <v>233</v>
      </c>
      <c r="C349">
        <v>500</v>
      </c>
      <c r="D349" t="s">
        <v>173</v>
      </c>
      <c r="E349" s="1">
        <v>44586</v>
      </c>
    </row>
    <row r="350" spans="1:5" x14ac:dyDescent="0.3">
      <c r="A350">
        <v>349</v>
      </c>
      <c r="B350" t="s">
        <v>227</v>
      </c>
      <c r="C350">
        <v>500</v>
      </c>
      <c r="D350" t="s">
        <v>174</v>
      </c>
      <c r="E350" s="1">
        <v>44586</v>
      </c>
    </row>
    <row r="351" spans="1:5" x14ac:dyDescent="0.3">
      <c r="A351">
        <v>350</v>
      </c>
      <c r="B351" t="s">
        <v>240</v>
      </c>
      <c r="C351">
        <v>4000</v>
      </c>
      <c r="D351" t="s">
        <v>143</v>
      </c>
      <c r="E351" s="1">
        <v>44587</v>
      </c>
    </row>
    <row r="352" spans="1:5" x14ac:dyDescent="0.3">
      <c r="A352">
        <v>351</v>
      </c>
      <c r="B352" t="s">
        <v>233</v>
      </c>
      <c r="C352">
        <v>1250</v>
      </c>
      <c r="D352" t="s">
        <v>175</v>
      </c>
      <c r="E352" s="1">
        <v>44587</v>
      </c>
    </row>
    <row r="353" spans="1:5" x14ac:dyDescent="0.3">
      <c r="A353">
        <v>352</v>
      </c>
      <c r="B353" t="s">
        <v>226</v>
      </c>
      <c r="C353">
        <v>1700</v>
      </c>
      <c r="D353" t="s">
        <v>176</v>
      </c>
      <c r="E353" s="1">
        <v>44588</v>
      </c>
    </row>
    <row r="354" spans="1:5" x14ac:dyDescent="0.3">
      <c r="A354">
        <v>353</v>
      </c>
      <c r="B354" t="s">
        <v>240</v>
      </c>
      <c r="C354">
        <v>4000</v>
      </c>
      <c r="D354" t="s">
        <v>143</v>
      </c>
      <c r="E354" s="1">
        <v>44594</v>
      </c>
    </row>
    <row r="355" spans="1:5" x14ac:dyDescent="0.3">
      <c r="A355">
        <v>354</v>
      </c>
      <c r="B355" t="s">
        <v>230</v>
      </c>
      <c r="C355">
        <v>2500</v>
      </c>
      <c r="D355" t="s">
        <v>38</v>
      </c>
      <c r="E355" s="1">
        <v>44594</v>
      </c>
    </row>
    <row r="356" spans="1:5" x14ac:dyDescent="0.3">
      <c r="A356">
        <v>355</v>
      </c>
      <c r="B356" t="s">
        <v>233</v>
      </c>
      <c r="C356">
        <v>410</v>
      </c>
      <c r="D356" t="s">
        <v>177</v>
      </c>
      <c r="E356" s="1">
        <v>44594</v>
      </c>
    </row>
    <row r="357" spans="1:5" x14ac:dyDescent="0.3">
      <c r="A357">
        <v>356</v>
      </c>
      <c r="B357" t="s">
        <v>233</v>
      </c>
      <c r="C357">
        <v>750</v>
      </c>
      <c r="D357" t="s">
        <v>178</v>
      </c>
      <c r="E357" s="1">
        <v>44597</v>
      </c>
    </row>
    <row r="358" spans="1:5" x14ac:dyDescent="0.3">
      <c r="A358">
        <v>357</v>
      </c>
      <c r="B358" t="s">
        <v>236</v>
      </c>
      <c r="C358">
        <v>945</v>
      </c>
      <c r="D358" t="s">
        <v>235</v>
      </c>
      <c r="E358" s="1">
        <v>44597</v>
      </c>
    </row>
    <row r="359" spans="1:5" x14ac:dyDescent="0.3">
      <c r="A359">
        <v>358</v>
      </c>
      <c r="B359" t="s">
        <v>233</v>
      </c>
      <c r="C359">
        <v>220</v>
      </c>
      <c r="D359" t="s">
        <v>179</v>
      </c>
      <c r="E359" s="1">
        <v>44599</v>
      </c>
    </row>
    <row r="360" spans="1:5" x14ac:dyDescent="0.3">
      <c r="A360">
        <v>359</v>
      </c>
      <c r="B360" t="s">
        <v>240</v>
      </c>
      <c r="C360">
        <v>4000</v>
      </c>
      <c r="D360" t="s">
        <v>143</v>
      </c>
      <c r="E360" s="1">
        <v>44600</v>
      </c>
    </row>
    <row r="361" spans="1:5" x14ac:dyDescent="0.3">
      <c r="A361">
        <v>360</v>
      </c>
      <c r="B361" t="s">
        <v>230</v>
      </c>
      <c r="C361">
        <v>7300</v>
      </c>
      <c r="D361" t="s">
        <v>38</v>
      </c>
      <c r="E361" s="1">
        <v>44608</v>
      </c>
    </row>
    <row r="362" spans="1:5" x14ac:dyDescent="0.3">
      <c r="A362">
        <v>361</v>
      </c>
      <c r="B362" t="s">
        <v>72</v>
      </c>
      <c r="C362">
        <v>525</v>
      </c>
      <c r="D362" t="s">
        <v>180</v>
      </c>
      <c r="E362" s="1">
        <v>44608</v>
      </c>
    </row>
    <row r="363" spans="1:5" x14ac:dyDescent="0.3">
      <c r="A363">
        <v>362</v>
      </c>
      <c r="B363" t="s">
        <v>14</v>
      </c>
      <c r="C363">
        <v>3000</v>
      </c>
      <c r="D363" t="s">
        <v>14</v>
      </c>
      <c r="E363" s="1">
        <v>44600</v>
      </c>
    </row>
    <row r="364" spans="1:5" x14ac:dyDescent="0.3">
      <c r="A364" s="11">
        <v>363</v>
      </c>
      <c r="B364" s="11" t="s">
        <v>236</v>
      </c>
      <c r="C364" s="11">
        <v>960</v>
      </c>
      <c r="D364" s="11" t="s">
        <v>236</v>
      </c>
      <c r="E364" s="12">
        <v>44623</v>
      </c>
    </row>
    <row r="365" spans="1:5" x14ac:dyDescent="0.3">
      <c r="A365" s="11">
        <v>364</v>
      </c>
      <c r="B365" s="11" t="s">
        <v>233</v>
      </c>
      <c r="C365" s="11">
        <v>600</v>
      </c>
      <c r="D365" s="11" t="s">
        <v>182</v>
      </c>
      <c r="E365" s="12">
        <v>44623</v>
      </c>
    </row>
    <row r="366" spans="1:5" x14ac:dyDescent="0.3">
      <c r="A366" s="11">
        <v>365</v>
      </c>
      <c r="B366" s="11" t="s">
        <v>237</v>
      </c>
      <c r="C366" s="11">
        <v>120</v>
      </c>
      <c r="D366" s="11" t="s">
        <v>183</v>
      </c>
      <c r="E366" s="12">
        <v>44625</v>
      </c>
    </row>
    <row r="367" spans="1:5" x14ac:dyDescent="0.3">
      <c r="A367" s="11">
        <v>366</v>
      </c>
      <c r="B367" s="11" t="s">
        <v>233</v>
      </c>
      <c r="C367" s="11">
        <v>1400</v>
      </c>
      <c r="D367" s="11" t="s">
        <v>184</v>
      </c>
      <c r="E367" s="12">
        <v>44626</v>
      </c>
    </row>
    <row r="368" spans="1:5" x14ac:dyDescent="0.3">
      <c r="A368" s="11">
        <v>367</v>
      </c>
      <c r="B368" s="11" t="s">
        <v>233</v>
      </c>
      <c r="C368" s="11">
        <v>240</v>
      </c>
      <c r="D368" s="11" t="s">
        <v>185</v>
      </c>
      <c r="E368" s="12">
        <v>44626</v>
      </c>
    </row>
    <row r="369" spans="1:5" x14ac:dyDescent="0.3">
      <c r="A369" s="11">
        <v>368</v>
      </c>
      <c r="B369" s="11" t="s">
        <v>233</v>
      </c>
      <c r="C369" s="11">
        <v>140</v>
      </c>
      <c r="D369" s="11" t="s">
        <v>186</v>
      </c>
      <c r="E369" s="12">
        <v>44627</v>
      </c>
    </row>
    <row r="370" spans="1:5" x14ac:dyDescent="0.3">
      <c r="A370" s="11">
        <v>369</v>
      </c>
      <c r="B370" s="11" t="s">
        <v>240</v>
      </c>
      <c r="C370" s="11">
        <v>7500</v>
      </c>
      <c r="D370" s="11" t="s">
        <v>187</v>
      </c>
      <c r="E370" s="12">
        <v>44628</v>
      </c>
    </row>
    <row r="371" spans="1:5" x14ac:dyDescent="0.3">
      <c r="A371" s="11">
        <v>370</v>
      </c>
      <c r="B371" s="11" t="s">
        <v>14</v>
      </c>
      <c r="C371" s="11">
        <v>4000</v>
      </c>
      <c r="D371" s="11" t="s">
        <v>188</v>
      </c>
      <c r="E371" s="12">
        <v>44629</v>
      </c>
    </row>
    <row r="372" spans="1:5" x14ac:dyDescent="0.3">
      <c r="A372" s="11">
        <v>371</v>
      </c>
      <c r="B372" s="11" t="s">
        <v>230</v>
      </c>
      <c r="C372" s="11">
        <v>1200</v>
      </c>
      <c r="D372" s="11" t="s">
        <v>189</v>
      </c>
      <c r="E372" s="12">
        <v>44629</v>
      </c>
    </row>
    <row r="373" spans="1:5" x14ac:dyDescent="0.3">
      <c r="A373" s="11">
        <v>372</v>
      </c>
      <c r="B373" s="11" t="s">
        <v>240</v>
      </c>
      <c r="C373" s="11">
        <v>10000</v>
      </c>
      <c r="D373" s="11" t="s">
        <v>190</v>
      </c>
      <c r="E373" s="12">
        <v>44635</v>
      </c>
    </row>
    <row r="374" spans="1:5" x14ac:dyDescent="0.3">
      <c r="A374" s="11">
        <v>373</v>
      </c>
      <c r="B374" s="11" t="s">
        <v>212</v>
      </c>
      <c r="C374" s="11">
        <v>1950</v>
      </c>
      <c r="D374" s="11" t="s">
        <v>191</v>
      </c>
      <c r="E374" s="12">
        <v>44635</v>
      </c>
    </row>
    <row r="375" spans="1:5" x14ac:dyDescent="0.3">
      <c r="A375" s="11">
        <v>374</v>
      </c>
      <c r="B375" s="11" t="s">
        <v>227</v>
      </c>
      <c r="C375" s="11">
        <v>400</v>
      </c>
      <c r="D375" s="11" t="s">
        <v>192</v>
      </c>
      <c r="E375" s="12">
        <v>44642</v>
      </c>
    </row>
    <row r="376" spans="1:5" x14ac:dyDescent="0.3">
      <c r="A376" s="11">
        <v>375</v>
      </c>
      <c r="B376" s="11" t="s">
        <v>232</v>
      </c>
      <c r="C376" s="11">
        <v>7000</v>
      </c>
      <c r="D376" s="11" t="s">
        <v>193</v>
      </c>
      <c r="E376" s="12">
        <v>44642</v>
      </c>
    </row>
    <row r="377" spans="1:5" x14ac:dyDescent="0.3">
      <c r="A377" s="11">
        <v>376</v>
      </c>
      <c r="B377" s="11" t="s">
        <v>232</v>
      </c>
      <c r="C377" s="11">
        <v>450</v>
      </c>
      <c r="D377" s="11" t="s">
        <v>194</v>
      </c>
      <c r="E377" s="12">
        <v>44648</v>
      </c>
    </row>
    <row r="378" spans="1:5" x14ac:dyDescent="0.3">
      <c r="A378" s="11">
        <v>377</v>
      </c>
      <c r="B378" s="11" t="s">
        <v>14</v>
      </c>
      <c r="C378" s="11">
        <v>2700</v>
      </c>
      <c r="D378" s="11" t="s">
        <v>188</v>
      </c>
      <c r="E378" s="12">
        <v>44648</v>
      </c>
    </row>
    <row r="379" spans="1:5" x14ac:dyDescent="0.3">
      <c r="A379" s="11">
        <v>378</v>
      </c>
      <c r="B379" s="11" t="s">
        <v>233</v>
      </c>
      <c r="C379" s="11">
        <v>150</v>
      </c>
      <c r="D379" s="11" t="s">
        <v>195</v>
      </c>
      <c r="E379" s="12">
        <v>44649</v>
      </c>
    </row>
    <row r="380" spans="1:5" x14ac:dyDescent="0.3">
      <c r="A380" s="11">
        <v>379</v>
      </c>
      <c r="B380" s="11" t="s">
        <v>232</v>
      </c>
      <c r="C380" s="11">
        <v>6000</v>
      </c>
      <c r="D380" s="11" t="s">
        <v>196</v>
      </c>
      <c r="E380" s="12">
        <v>44649</v>
      </c>
    </row>
    <row r="381" spans="1:5" x14ac:dyDescent="0.3">
      <c r="A381" s="11">
        <v>380</v>
      </c>
      <c r="B381" s="11" t="s">
        <v>233</v>
      </c>
      <c r="C381" s="11">
        <v>150</v>
      </c>
      <c r="D381" s="11" t="s">
        <v>197</v>
      </c>
      <c r="E381" s="12">
        <v>44651</v>
      </c>
    </row>
    <row r="382" spans="1:5" x14ac:dyDescent="0.3">
      <c r="A382" s="11">
        <v>381</v>
      </c>
      <c r="B382" s="11" t="s">
        <v>213</v>
      </c>
      <c r="C382" s="11">
        <v>500</v>
      </c>
      <c r="D382" s="11" t="s">
        <v>198</v>
      </c>
      <c r="E382" s="12">
        <v>44654</v>
      </c>
    </row>
    <row r="383" spans="1:5" x14ac:dyDescent="0.3">
      <c r="A383" s="11">
        <v>382</v>
      </c>
      <c r="B383" s="11" t="s">
        <v>237</v>
      </c>
      <c r="C383" s="11">
        <v>330</v>
      </c>
      <c r="D383" s="11" t="s">
        <v>199</v>
      </c>
      <c r="E383" s="12">
        <v>44654</v>
      </c>
    </row>
    <row r="384" spans="1:5" x14ac:dyDescent="0.3">
      <c r="A384" s="11">
        <v>383</v>
      </c>
      <c r="B384" s="11" t="s">
        <v>72</v>
      </c>
      <c r="C384" s="11">
        <v>50</v>
      </c>
      <c r="D384" s="11" t="s">
        <v>200</v>
      </c>
      <c r="E384" s="12">
        <v>44654</v>
      </c>
    </row>
    <row r="385" spans="1:5" x14ac:dyDescent="0.3">
      <c r="A385" s="11">
        <v>384</v>
      </c>
      <c r="B385" s="11" t="s">
        <v>233</v>
      </c>
      <c r="C385" s="11">
        <v>1000</v>
      </c>
      <c r="D385" s="11" t="s">
        <v>201</v>
      </c>
      <c r="E385" s="12">
        <v>44656</v>
      </c>
    </row>
    <row r="386" spans="1:5" x14ac:dyDescent="0.3">
      <c r="A386" s="11">
        <v>385</v>
      </c>
      <c r="B386" s="11" t="s">
        <v>240</v>
      </c>
      <c r="C386" s="11">
        <v>10000</v>
      </c>
      <c r="D386" s="11" t="s">
        <v>202</v>
      </c>
      <c r="E386" s="12">
        <v>44656</v>
      </c>
    </row>
    <row r="387" spans="1:5" x14ac:dyDescent="0.3">
      <c r="A387" s="11">
        <v>386</v>
      </c>
      <c r="B387" s="11" t="s">
        <v>242</v>
      </c>
      <c r="C387" s="11">
        <v>180</v>
      </c>
      <c r="D387" s="11" t="s">
        <v>203</v>
      </c>
      <c r="E387" s="12">
        <v>44658</v>
      </c>
    </row>
    <row r="388" spans="1:5" x14ac:dyDescent="0.3">
      <c r="A388" s="11">
        <v>387</v>
      </c>
      <c r="B388" s="11" t="s">
        <v>242</v>
      </c>
      <c r="C388" s="11">
        <v>660</v>
      </c>
      <c r="D388" s="11" t="s">
        <v>204</v>
      </c>
      <c r="E388" s="12">
        <v>44658</v>
      </c>
    </row>
    <row r="389" spans="1:5" x14ac:dyDescent="0.3">
      <c r="A389" s="11">
        <v>388</v>
      </c>
      <c r="B389" s="11" t="s">
        <v>240</v>
      </c>
      <c r="C389" s="11">
        <v>4500</v>
      </c>
      <c r="D389" s="11" t="s">
        <v>205</v>
      </c>
      <c r="E389" s="12">
        <v>44658</v>
      </c>
    </row>
    <row r="390" spans="1:5" x14ac:dyDescent="0.3">
      <c r="A390" s="11">
        <v>389</v>
      </c>
      <c r="B390" s="11" t="s">
        <v>233</v>
      </c>
      <c r="C390" s="11">
        <v>900</v>
      </c>
      <c r="D390" s="11" t="s">
        <v>206</v>
      </c>
      <c r="E390" s="12">
        <v>44660</v>
      </c>
    </row>
    <row r="391" spans="1:5" x14ac:dyDescent="0.3">
      <c r="A391" s="11">
        <v>390</v>
      </c>
      <c r="B391" s="11" t="s">
        <v>233</v>
      </c>
      <c r="C391" s="11">
        <v>195</v>
      </c>
      <c r="D391" s="11" t="s">
        <v>207</v>
      </c>
      <c r="E391" s="12">
        <v>44660</v>
      </c>
    </row>
    <row r="392" spans="1:5" x14ac:dyDescent="0.3">
      <c r="A392" s="11">
        <v>391</v>
      </c>
      <c r="B392" s="11" t="s">
        <v>233</v>
      </c>
      <c r="C392" s="11">
        <v>110</v>
      </c>
      <c r="D392" s="11" t="s">
        <v>123</v>
      </c>
      <c r="E392" s="12">
        <v>44663</v>
      </c>
    </row>
    <row r="393" spans="1:5" x14ac:dyDescent="0.3">
      <c r="A393" s="11">
        <v>392</v>
      </c>
      <c r="B393" s="11" t="s">
        <v>233</v>
      </c>
      <c r="C393" s="11">
        <v>20</v>
      </c>
      <c r="D393" s="11" t="s">
        <v>208</v>
      </c>
      <c r="E393" s="12">
        <v>44663</v>
      </c>
    </row>
    <row r="394" spans="1:5" x14ac:dyDescent="0.3">
      <c r="A394" s="11">
        <v>393</v>
      </c>
      <c r="B394" s="11" t="s">
        <v>73</v>
      </c>
      <c r="C394" s="11">
        <v>400</v>
      </c>
      <c r="D394" s="11" t="s">
        <v>209</v>
      </c>
      <c r="E394" s="12">
        <v>44670</v>
      </c>
    </row>
    <row r="395" spans="1:5" x14ac:dyDescent="0.3">
      <c r="A395" s="11">
        <v>394</v>
      </c>
      <c r="B395" s="11" t="s">
        <v>73</v>
      </c>
      <c r="C395" s="11">
        <v>110</v>
      </c>
      <c r="D395" s="11" t="s">
        <v>210</v>
      </c>
      <c r="E395" s="12">
        <v>44671</v>
      </c>
    </row>
    <row r="396" spans="1:5" x14ac:dyDescent="0.3">
      <c r="A396" s="11">
        <v>395</v>
      </c>
      <c r="B396" s="11" t="s">
        <v>236</v>
      </c>
      <c r="C396" s="11">
        <v>1128</v>
      </c>
      <c r="D396" s="11" t="s">
        <v>236</v>
      </c>
      <c r="E396" s="12">
        <v>44671</v>
      </c>
    </row>
    <row r="397" spans="1:5" x14ac:dyDescent="0.3">
      <c r="A397" s="11">
        <v>396</v>
      </c>
      <c r="B397" s="11" t="s">
        <v>237</v>
      </c>
      <c r="C397" s="11">
        <v>150</v>
      </c>
      <c r="D397" s="11" t="s">
        <v>211</v>
      </c>
      <c r="E397" s="12">
        <v>44679</v>
      </c>
    </row>
    <row r="398" spans="1:5" x14ac:dyDescent="0.3">
      <c r="A398" s="11">
        <v>397</v>
      </c>
      <c r="B398" s="11" t="s">
        <v>73</v>
      </c>
      <c r="C398" s="11">
        <v>100</v>
      </c>
      <c r="D398" s="11" t="s">
        <v>210</v>
      </c>
      <c r="E398" s="12">
        <v>44679</v>
      </c>
    </row>
    <row r="399" spans="1:5" x14ac:dyDescent="0.3">
      <c r="A399" s="11">
        <v>398</v>
      </c>
      <c r="B399" s="11" t="s">
        <v>243</v>
      </c>
      <c r="C399" s="11">
        <v>19300</v>
      </c>
      <c r="D399" s="11" t="s">
        <v>214</v>
      </c>
      <c r="E399" s="12">
        <v>44679</v>
      </c>
    </row>
    <row r="400" spans="1:5" x14ac:dyDescent="0.3">
      <c r="A400" s="11">
        <v>399</v>
      </c>
      <c r="B400" s="11" t="s">
        <v>231</v>
      </c>
      <c r="C400" s="11">
        <v>4700</v>
      </c>
      <c r="D400" s="11" t="s">
        <v>219</v>
      </c>
      <c r="E400" s="12">
        <v>44787</v>
      </c>
    </row>
  </sheetData>
  <autoFilter ref="A1:F399" xr:uid="{A1268232-41B1-45D0-A5D0-BA79DDD1B991}"/>
  <sortState xmlns:xlrd2="http://schemas.microsoft.com/office/spreadsheetml/2017/richdata2" ref="D2:G136">
    <sortCondition ref="F5:F1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Pivot Table</vt:lpstr>
      <vt:lpstr>Per square feet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 Shetiya</dc:creator>
  <cp:lastModifiedBy>Inder Chhetiya</cp:lastModifiedBy>
  <dcterms:created xsi:type="dcterms:W3CDTF">2021-06-27T13:20:42Z</dcterms:created>
  <dcterms:modified xsi:type="dcterms:W3CDTF">2022-08-18T11:45:54Z</dcterms:modified>
</cp:coreProperties>
</file>