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. 전과\2022학년도 전과\2022_모집공고\"/>
    </mc:Choice>
  </mc:AlternateContent>
  <bookViews>
    <workbookView xWindow="480" yWindow="75" windowWidth="18315" windowHeight="12555"/>
  </bookViews>
  <sheets>
    <sheet name="춘천(전입)" sheetId="1" r:id="rId1"/>
    <sheet name="삼척(전입)" sheetId="12" r:id="rId2"/>
    <sheet name="삼척(전출)" sheetId="13" r:id="rId3"/>
  </sheets>
  <definedNames>
    <definedName name="_xlnm._FilterDatabase" localSheetId="1" hidden="1">'삼척(전입)'!$A$7:$O$56</definedName>
    <definedName name="_xlnm._FilterDatabase" localSheetId="2" hidden="1">'삼척(전출)'!$A$5:$F$54</definedName>
    <definedName name="_xlnm.Print_Area" localSheetId="0">'춘천(전입)'!$A$4:$O$188</definedName>
  </definedNames>
  <calcPr calcId="162913"/>
</workbook>
</file>

<file path=xl/calcChain.xml><?xml version="1.0" encoding="utf-8"?>
<calcChain xmlns="http://schemas.openxmlformats.org/spreadsheetml/2006/main">
  <c r="E136" i="1" l="1"/>
  <c r="F136" i="1"/>
  <c r="F129" i="1"/>
  <c r="E129" i="1"/>
  <c r="F119" i="1"/>
  <c r="E119" i="1"/>
  <c r="F109" i="1"/>
  <c r="E109" i="1"/>
  <c r="F101" i="1"/>
  <c r="E101" i="1"/>
  <c r="F96" i="1"/>
  <c r="E96" i="1"/>
  <c r="F87" i="1"/>
  <c r="E87" i="1"/>
  <c r="F78" i="1"/>
  <c r="E78" i="1"/>
  <c r="F61" i="1"/>
  <c r="E61" i="1"/>
  <c r="F39" i="1"/>
  <c r="E39" i="1"/>
  <c r="F35" i="1"/>
  <c r="E35" i="1"/>
  <c r="F18" i="1"/>
  <c r="E18" i="1"/>
  <c r="F9" i="1"/>
  <c r="E9" i="1"/>
  <c r="F41" i="13" l="1"/>
  <c r="E41" i="13"/>
  <c r="F31" i="13"/>
  <c r="E31" i="13"/>
  <c r="F6" i="13"/>
  <c r="E6" i="13"/>
  <c r="F43" i="12"/>
  <c r="E43" i="12"/>
  <c r="F33" i="12"/>
  <c r="E33" i="12"/>
  <c r="F8" i="12"/>
  <c r="E8" i="12"/>
  <c r="E54" i="13" l="1"/>
  <c r="F54" i="13"/>
  <c r="E56" i="12"/>
  <c r="F56" i="12"/>
</calcChain>
</file>

<file path=xl/sharedStrings.xml><?xml version="1.0" encoding="utf-8"?>
<sst xmlns="http://schemas.openxmlformats.org/spreadsheetml/2006/main" count="1476" uniqueCount="605">
  <si>
    <t>구분</t>
  </si>
  <si>
    <t>대학명</t>
  </si>
  <si>
    <t>계열</t>
  </si>
  <si>
    <t>모집단위명</t>
  </si>
  <si>
    <t>춘천</t>
  </si>
  <si>
    <t>경영대학</t>
  </si>
  <si>
    <t>소 계</t>
  </si>
  <si>
    <t xml:space="preserve">  </t>
  </si>
  <si>
    <t>인문사회</t>
  </si>
  <si>
    <t>관광경영학과</t>
  </si>
  <si>
    <t>공 학</t>
  </si>
  <si>
    <t>자연과학</t>
  </si>
  <si>
    <t>생물자원과학부</t>
  </si>
  <si>
    <t>지역건설공학과</t>
  </si>
  <si>
    <t>예 체 능</t>
  </si>
  <si>
    <t>디자인학과</t>
  </si>
  <si>
    <t>무용학과</t>
  </si>
  <si>
    <t>미술학과</t>
  </si>
  <si>
    <t>영상문화학과</t>
  </si>
  <si>
    <t>음악학과</t>
  </si>
  <si>
    <t>사범대학</t>
  </si>
  <si>
    <t>가정교육과</t>
  </si>
  <si>
    <t>과학교육학부</t>
  </si>
  <si>
    <t>교육학과</t>
  </si>
  <si>
    <t>국어교육과</t>
  </si>
  <si>
    <t>수학교육과</t>
  </si>
  <si>
    <t>역사교육과</t>
  </si>
  <si>
    <t>영어교육과</t>
  </si>
  <si>
    <t>윤리교육과</t>
  </si>
  <si>
    <t>일반사회교육과</t>
  </si>
  <si>
    <t>지리교육과</t>
  </si>
  <si>
    <t>문화인류학과</t>
  </si>
  <si>
    <t>부동산학과</t>
  </si>
  <si>
    <t>사회학과</t>
  </si>
  <si>
    <t>신문방송학과</t>
  </si>
  <si>
    <t>정치외교학과</t>
  </si>
  <si>
    <t>산림과학부</t>
  </si>
  <si>
    <t>산림응용공학부</t>
  </si>
  <si>
    <t>수의예과</t>
  </si>
  <si>
    <t>의 학</t>
  </si>
  <si>
    <t>수의학과</t>
  </si>
  <si>
    <t>약학대학</t>
  </si>
  <si>
    <t>약학과</t>
  </si>
  <si>
    <t>간호학과</t>
  </si>
  <si>
    <t>분자생명과학과</t>
  </si>
  <si>
    <t>인문대학</t>
  </si>
  <si>
    <t>물리학과</t>
  </si>
  <si>
    <t>생명과학과</t>
  </si>
  <si>
    <t>수학과</t>
  </si>
  <si>
    <t>춘천 계</t>
  </si>
  <si>
    <t>계</t>
  </si>
  <si>
    <t>(경제학전공)</t>
  </si>
  <si>
    <t>(건축공학전공)</t>
  </si>
  <si>
    <t>(식물자원응용과학전공)</t>
  </si>
  <si>
    <t>(응용생물학전공)</t>
  </si>
  <si>
    <t>(물리교육전공)</t>
  </si>
  <si>
    <t>(생물교육전공)</t>
  </si>
  <si>
    <t>(지구과학교육전공)</t>
  </si>
  <si>
    <t>(화학교육전공)</t>
  </si>
  <si>
    <t>(산림경영학전공)</t>
  </si>
  <si>
    <t>(산림자원학전공)</t>
  </si>
  <si>
    <t>(산림환경보호학전공)</t>
  </si>
  <si>
    <t>(제지공학전공)</t>
  </si>
  <si>
    <t>지질·지구물리학부</t>
  </si>
  <si>
    <t>(지구물리학전공)</t>
  </si>
  <si>
    <t>(지질학전공)</t>
  </si>
  <si>
    <t>IT대학</t>
  </si>
  <si>
    <t>(전자공학전공)</t>
  </si>
  <si>
    <t>모집인원</t>
    <phoneticPr fontId="1" type="noConversion"/>
  </si>
  <si>
    <t>면접고사
실시여부</t>
    <phoneticPr fontId="1" type="noConversion"/>
  </si>
  <si>
    <t>실기고사
실시여부</t>
    <phoneticPr fontId="1" type="noConversion"/>
  </si>
  <si>
    <t>기타</t>
    <phoneticPr fontId="1" type="noConversion"/>
  </si>
  <si>
    <t>선발방법</t>
    <phoneticPr fontId="1" type="noConversion"/>
  </si>
  <si>
    <t>평가요소별 반영비율및배점</t>
    <phoneticPr fontId="1" type="noConversion"/>
  </si>
  <si>
    <t>동점자
처리기준</t>
    <phoneticPr fontId="1" type="noConversion"/>
  </si>
  <si>
    <t>비고</t>
    <phoneticPr fontId="1" type="noConversion"/>
  </si>
  <si>
    <t>전형방법</t>
    <phoneticPr fontId="1" type="noConversion"/>
  </si>
  <si>
    <t>농업생명과학대학</t>
    <phoneticPr fontId="1" type="noConversion"/>
  </si>
  <si>
    <t>동물생명
과학대학</t>
    <phoneticPr fontId="1" type="noConversion"/>
  </si>
  <si>
    <t>사회과학
대학</t>
    <phoneticPr fontId="1" type="noConversion"/>
  </si>
  <si>
    <t>산림환경
과학대학</t>
    <phoneticPr fontId="1" type="noConversion"/>
  </si>
  <si>
    <t>수의과
대학</t>
    <phoneticPr fontId="1" type="noConversion"/>
  </si>
  <si>
    <t>의생명
과학대학</t>
    <phoneticPr fontId="1" type="noConversion"/>
  </si>
  <si>
    <t>자연과학
대학</t>
    <phoneticPr fontId="1" type="noConversion"/>
  </si>
  <si>
    <t>자연과학</t>
    <phoneticPr fontId="1" type="noConversion"/>
  </si>
  <si>
    <t>인문사회</t>
    <phoneticPr fontId="1" type="noConversion"/>
  </si>
  <si>
    <t>의생명융합학부</t>
    <phoneticPr fontId="1" type="noConversion"/>
  </si>
  <si>
    <t>(생명건강공학전공)</t>
    <phoneticPr fontId="1" type="noConversion"/>
  </si>
  <si>
    <t>(시스템면역과학전공)</t>
    <phoneticPr fontId="1" type="noConversion"/>
  </si>
  <si>
    <t>(의생명공학전공)</t>
    <phoneticPr fontId="1" type="noConversion"/>
  </si>
  <si>
    <t>전형일시</t>
    <phoneticPr fontId="1" type="noConversion"/>
  </si>
  <si>
    <t>전형장소</t>
    <phoneticPr fontId="1" type="noConversion"/>
  </si>
  <si>
    <t>구분</t>
    <phoneticPr fontId="1" type="noConversion"/>
  </si>
  <si>
    <t>삼척</t>
  </si>
  <si>
    <t>공학대학</t>
  </si>
  <si>
    <t>전자정보통신공학부</t>
  </si>
  <si>
    <t>(정보통신공학전공)</t>
  </si>
  <si>
    <t>레저스포츠학과</t>
  </si>
  <si>
    <t>멀티디자인학과</t>
  </si>
  <si>
    <t>생활조형디자인학과</t>
  </si>
  <si>
    <t>연극영화학과</t>
  </si>
  <si>
    <t>물리치료학과</t>
  </si>
  <si>
    <t>생약자원개발학과</t>
  </si>
  <si>
    <t>식품영양학과</t>
  </si>
  <si>
    <t>안경광학과</t>
  </si>
  <si>
    <t>응급구조학과</t>
  </si>
  <si>
    <t>작업치료학과</t>
  </si>
  <si>
    <t>치위생학과</t>
  </si>
  <si>
    <t>유아교육과</t>
  </si>
  <si>
    <t>일본어학과</t>
  </si>
  <si>
    <t>삼척 계</t>
  </si>
  <si>
    <t>간호대학</t>
    <phoneticPr fontId="1" type="noConversion"/>
  </si>
  <si>
    <t>보건과학
대학</t>
    <phoneticPr fontId="1" type="noConversion"/>
  </si>
  <si>
    <t>경영·회계학부</t>
    <phoneticPr fontId="1" type="noConversion"/>
  </si>
  <si>
    <t>(경영학전공)</t>
    <phoneticPr fontId="1" type="noConversion"/>
  </si>
  <si>
    <t>(회계학전공)</t>
    <phoneticPr fontId="1" type="noConversion"/>
  </si>
  <si>
    <t>경제·정보통계학부</t>
  </si>
  <si>
    <t>(정보통계학전공)</t>
  </si>
  <si>
    <t>국제무역학과</t>
  </si>
  <si>
    <t>건축학과(5년제)</t>
  </si>
  <si>
    <t>건축·토목·환경공학부</t>
  </si>
  <si>
    <t>(토목공학전공)</t>
  </si>
  <si>
    <t>(환경공학전공)</t>
  </si>
  <si>
    <t>기계의용·메카트로닉스·재료공학부</t>
  </si>
  <si>
    <t>(기계의용공학전공)</t>
  </si>
  <si>
    <t>(메카트로닉스공학전공)</t>
  </si>
  <si>
    <t>(재료공학전공)</t>
  </si>
  <si>
    <t>에너지자원·산업공학부</t>
  </si>
  <si>
    <t>(산업공학전공)</t>
  </si>
  <si>
    <t>(에너지자원공학전공)</t>
  </si>
  <si>
    <t>(생물공학전공)</t>
  </si>
  <si>
    <t>(화학공학전공)</t>
  </si>
  <si>
    <t>바이오산업공학부</t>
  </si>
  <si>
    <t>(바이오시스템공학전공)</t>
  </si>
  <si>
    <t>(식품생명공학전공)</t>
  </si>
  <si>
    <t>(원예과학전공)</t>
  </si>
  <si>
    <t>원예·농업자원경제학부</t>
  </si>
  <si>
    <t>(농업자원경제학전공)</t>
  </si>
  <si>
    <t>환경융합학부</t>
  </si>
  <si>
    <t>(바이오자원환경학전공)</t>
  </si>
  <si>
    <t>(에코환경과학전공)</t>
  </si>
  <si>
    <t>동물산업융합학과</t>
  </si>
  <si>
    <t>동물응용과학과</t>
  </si>
  <si>
    <t>동물자원과학과</t>
  </si>
  <si>
    <t>스포츠과학과</t>
    <phoneticPr fontId="1" type="noConversion"/>
  </si>
  <si>
    <t>체육교육과</t>
    <phoneticPr fontId="1" type="noConversion"/>
  </si>
  <si>
    <t>한문교육과</t>
    <phoneticPr fontId="1" type="noConversion"/>
  </si>
  <si>
    <t>행정·심리학부</t>
  </si>
  <si>
    <t>(심리학전공)</t>
  </si>
  <si>
    <t>(행정학전공)</t>
  </si>
  <si>
    <t>(산림소재공학전공)</t>
  </si>
  <si>
    <t>생태조경디자인학과</t>
  </si>
  <si>
    <t>전기전자공학과</t>
    <phoneticPr fontId="1" type="noConversion"/>
  </si>
  <si>
    <t>(시설농업학전공)</t>
  </si>
  <si>
    <t>인문학부</t>
    <phoneticPr fontId="1" type="noConversion"/>
  </si>
  <si>
    <t>(독어독문학전공)</t>
    <phoneticPr fontId="1" type="noConversion"/>
  </si>
  <si>
    <t>(불어불문학전공)</t>
    <phoneticPr fontId="1" type="noConversion"/>
  </si>
  <si>
    <t>(사학전공)</t>
    <phoneticPr fontId="1" type="noConversion"/>
  </si>
  <si>
    <t>(중어중문학전공)</t>
    <phoneticPr fontId="1" type="noConversion"/>
  </si>
  <si>
    <t>(철학전공)</t>
    <phoneticPr fontId="1" type="noConversion"/>
  </si>
  <si>
    <t>(건축공학전공)</t>
    <phoneticPr fontId="1" type="noConversion"/>
  </si>
  <si>
    <t>(건축학전공)</t>
    <phoneticPr fontId="1" type="noConversion"/>
  </si>
  <si>
    <t>(토목공학전공)</t>
    <phoneticPr fontId="1" type="noConversion"/>
  </si>
  <si>
    <t/>
  </si>
  <si>
    <t>소방방재학부</t>
    <phoneticPr fontId="1" type="noConversion"/>
  </si>
  <si>
    <t>(소방방재공학전공)</t>
    <phoneticPr fontId="1" type="noConversion"/>
  </si>
  <si>
    <t>(재난관리공학전공)</t>
    <phoneticPr fontId="1" type="noConversion"/>
  </si>
  <si>
    <t>에너지공학부</t>
    <phoneticPr fontId="1" type="noConversion"/>
  </si>
  <si>
    <t>(에너지자원융합공학전공)</t>
    <phoneticPr fontId="1" type="noConversion"/>
  </si>
  <si>
    <t>(에너지화학공학전공)</t>
    <phoneticPr fontId="1" type="noConversion"/>
  </si>
  <si>
    <t>전기제어계측공학부</t>
    <phoneticPr fontId="1" type="noConversion"/>
  </si>
  <si>
    <t>(전기공학전공)</t>
    <phoneticPr fontId="1" type="noConversion"/>
  </si>
  <si>
    <t>(제어계측공학전공)</t>
    <phoneticPr fontId="1" type="noConversion"/>
  </si>
  <si>
    <t>지구환경시스템공학과</t>
    <phoneticPr fontId="1" type="noConversion"/>
  </si>
  <si>
    <t>(산업경영공학전공)</t>
    <phoneticPr fontId="1" type="noConversion"/>
  </si>
  <si>
    <t>방사선학과</t>
  </si>
  <si>
    <t>(공공행정전공)</t>
    <phoneticPr fontId="1" type="noConversion"/>
  </si>
  <si>
    <t>(영어전공)</t>
    <phoneticPr fontId="1" type="noConversion"/>
  </si>
  <si>
    <t>(지역경제전공)</t>
    <phoneticPr fontId="1" type="noConversion"/>
  </si>
  <si>
    <t>관광학과</t>
    <phoneticPr fontId="1" type="noConversion"/>
  </si>
  <si>
    <t>사회복지학과</t>
    <phoneticPr fontId="1" type="noConversion"/>
  </si>
  <si>
    <t>문화예술·공과대학</t>
    <phoneticPr fontId="1" type="noConversion"/>
  </si>
  <si>
    <t>화학·생화학부</t>
    <phoneticPr fontId="1" type="noConversion"/>
  </si>
  <si>
    <t>(화학전공)</t>
    <phoneticPr fontId="1" type="noConversion"/>
  </si>
  <si>
    <t>(농생명산업학전공)</t>
    <phoneticPr fontId="1" type="noConversion"/>
  </si>
  <si>
    <t>기계시스템공학부</t>
    <phoneticPr fontId="1" type="noConversion"/>
  </si>
  <si>
    <t>소프트웨어미디어·산업공학부</t>
    <phoneticPr fontId="1" type="noConversion"/>
  </si>
  <si>
    <t>인문사회
디자인스포츠대학</t>
    <phoneticPr fontId="1" type="noConversion"/>
  </si>
  <si>
    <t>(기계공학전공)</t>
    <phoneticPr fontId="1" type="noConversion"/>
  </si>
  <si>
    <t>(기계설계공학전공)</t>
    <phoneticPr fontId="1" type="noConversion"/>
  </si>
  <si>
    <t>미래농업융합학부</t>
    <phoneticPr fontId="1" type="noConversion"/>
  </si>
  <si>
    <t>(국어국문학전공)</t>
    <phoneticPr fontId="1" type="noConversion"/>
  </si>
  <si>
    <t>(영어영문학전공)</t>
    <phoneticPr fontId="1" type="noConversion"/>
  </si>
  <si>
    <t>(일본학전공)</t>
    <phoneticPr fontId="1" type="noConversion"/>
  </si>
  <si>
    <t>(생화학전공)</t>
    <phoneticPr fontId="1" type="noConversion"/>
  </si>
  <si>
    <t>공 학</t>
    <phoneticPr fontId="1" type="noConversion"/>
  </si>
  <si>
    <t>전자공학과</t>
    <phoneticPr fontId="1" type="noConversion"/>
  </si>
  <si>
    <t>생명건강공학과</t>
    <phoneticPr fontId="1" type="noConversion"/>
  </si>
  <si>
    <t>생물의소재공학과</t>
    <phoneticPr fontId="1" type="noConversion"/>
  </si>
  <si>
    <t>글로벌인재학부</t>
    <phoneticPr fontId="1" type="noConversion"/>
  </si>
  <si>
    <t>(소프트웨어미디어융합전공)</t>
    <phoneticPr fontId="1" type="noConversion"/>
  </si>
  <si>
    <t>신소재공학과</t>
    <phoneticPr fontId="1" type="noConversion"/>
  </si>
  <si>
    <t>건설융합학부</t>
    <phoneticPr fontId="1" type="noConversion"/>
  </si>
  <si>
    <t>공학</t>
    <phoneticPr fontId="1" type="noConversion"/>
  </si>
  <si>
    <t>컴퓨터공학과</t>
    <phoneticPr fontId="1" type="noConversion"/>
  </si>
  <si>
    <t>2022학년도 전과 모집인원 및 전형방법(춘천)</t>
    <phoneticPr fontId="1" type="noConversion"/>
  </si>
  <si>
    <t>2022학년도 전과 모집인원 및 전형방법(삼척)</t>
    <phoneticPr fontId="1" type="noConversion"/>
  </si>
  <si>
    <t>합 계</t>
    <phoneticPr fontId="1" type="noConversion"/>
  </si>
  <si>
    <t>X</t>
  </si>
  <si>
    <t>학업성적순</t>
  </si>
  <si>
    <t>학업성적(100%)</t>
  </si>
  <si>
    <t>성적 중 학과특성과 관련된 공통교양 성적 우수자</t>
  </si>
  <si>
    <t>2022.1.24.</t>
  </si>
  <si>
    <t>농2-312</t>
  </si>
  <si>
    <t>O</t>
  </si>
  <si>
    <t>성적+면접</t>
  </si>
  <si>
    <t>성적(50%)+면접(50%)</t>
  </si>
  <si>
    <t>면접점수가 높은 자</t>
  </si>
  <si>
    <t>농2-318</t>
  </si>
  <si>
    <t>2022.1.24(월)오후2시</t>
  </si>
  <si>
    <t>공과대학            3호관 401호</t>
  </si>
  <si>
    <t>-</t>
  </si>
  <si>
    <t>농1-208호</t>
  </si>
  <si>
    <t>면접점수 높은순</t>
  </si>
  <si>
    <t>농3-409</t>
  </si>
  <si>
    <t>22.1.24.
14:00</t>
  </si>
  <si>
    <t>산림2-307호</t>
  </si>
  <si>
    <t>○</t>
  </si>
  <si>
    <t>산림2-207호</t>
  </si>
  <si>
    <t>22.1.24.
10:00</t>
  </si>
  <si>
    <t>산림1-608호</t>
  </si>
  <si>
    <t>글로벌경영관419호</t>
  </si>
  <si>
    <t>면접점수가높은자</t>
  </si>
  <si>
    <t>2022.01.24(월) 14시~</t>
  </si>
  <si>
    <t>공대1호관 213호</t>
  </si>
  <si>
    <t>성적(50)+면접(50)</t>
  </si>
  <si>
    <t>면접접수가 높은 자</t>
  </si>
  <si>
    <t>공대6호관 320호</t>
  </si>
  <si>
    <t>공대2호관 308호</t>
  </si>
  <si>
    <t>2021.01.24.(월) 10:00</t>
  </si>
  <si>
    <t>자연대 2호관 207호</t>
  </si>
  <si>
    <t>(3) 성적 중 학과특성과 관련된 공통교양 성적 우수자</t>
  </si>
  <si>
    <t>2022.01.24.(월) 14:00</t>
  </si>
  <si>
    <t>자대1호관 212호
(건물번호 203)</t>
  </si>
  <si>
    <t>2022.1.24.
(시간추후공지)</t>
  </si>
  <si>
    <t>사회과학대학1호관 312호</t>
  </si>
  <si>
    <t>성적 50
면접 50</t>
  </si>
  <si>
    <t>면접 평가 점수가 
높은 자</t>
  </si>
  <si>
    <t>2022.1.24.(월) 14:00</t>
  </si>
  <si>
    <t>자연과학대학5호관 222호</t>
  </si>
  <si>
    <t>면접점수가 높은자</t>
  </si>
  <si>
    <t>-</t>
    <phoneticPr fontId="1" type="noConversion"/>
  </si>
  <si>
    <t>2022.01.24.</t>
  </si>
  <si>
    <t>문예2호관 310호</t>
  </si>
  <si>
    <t>실기고사 점수가 높은자</t>
  </si>
  <si>
    <t>(1) 평점평균이 높은자
(2) 국어국문학전공 개설 교과목 성적이 높은 자</t>
  </si>
  <si>
    <t>인문대 2호관 409호</t>
  </si>
  <si>
    <t>(1) 평점평균이 높은자 
(2) 불어불문학전공 교과목 성적이 높은 자</t>
  </si>
  <si>
    <t>2021.01.24.(월) 14:00</t>
  </si>
  <si>
    <t>인문대 2호관 316호</t>
  </si>
  <si>
    <t>(1) 평점평균이 높은자
(2) 철학전공 교과목 성적이 높은자</t>
  </si>
  <si>
    <t>2022.01.24.(월) 11:00</t>
  </si>
  <si>
    <t>추후 공지</t>
  </si>
  <si>
    <t>성적50%(백분위환산)+면접50%</t>
  </si>
  <si>
    <t>전학년 평점평균이 
높은 자</t>
  </si>
  <si>
    <t>면접방법( 대면/비대면)은 추후 공지</t>
  </si>
  <si>
    <t>없음</t>
  </si>
  <si>
    <t>학업
성적순</t>
  </si>
  <si>
    <t>성적순</t>
  </si>
  <si>
    <t>해당없음</t>
  </si>
  <si>
    <t>2022.01.24.(월)</t>
  </si>
  <si>
    <t>자1호관 406</t>
  </si>
  <si>
    <t>-</t>
    <phoneticPr fontId="1" type="noConversion"/>
  </si>
  <si>
    <t>2021.01.24(월)오후 2시</t>
  </si>
  <si>
    <t>공대5호관 405호</t>
  </si>
  <si>
    <t>성적점수가 높더라도 면접결과 수학능력이 부족하다고 판단되면 전과를 허가하지 않음.</t>
  </si>
  <si>
    <t>추후 재공지</t>
  </si>
  <si>
    <t>성적(40%)+면접(60%)</t>
  </si>
  <si>
    <t>2022.01.24(월)
오전10시30분</t>
  </si>
  <si>
    <t>자연대3호관
310호</t>
  </si>
  <si>
    <t>자연대3호관
112호</t>
  </si>
  <si>
    <t>2021.01.24.(월),10:00</t>
  </si>
  <si>
    <t>2021.1.24.(월) 14시</t>
  </si>
  <si>
    <t>의생명4층
 회의실</t>
  </si>
  <si>
    <t>2021.1.24(월)
10:00</t>
  </si>
  <si>
    <t>영상바이오 204호</t>
  </si>
  <si>
    <t>성적(50%)+
면접(50%)</t>
  </si>
  <si>
    <t>농2호관
305호</t>
  </si>
  <si>
    <t>2022.1.24(월)
14:00</t>
  </si>
  <si>
    <t>공1호관
415호</t>
  </si>
  <si>
    <t>성적(50%)
면접(50%)</t>
  </si>
  <si>
    <t>성적점수가 높더라도 면접결과 수학능력이 부족하다고 판단되면 전과를 허가하지 않음</t>
  </si>
  <si>
    <t>공5호관
311호</t>
  </si>
  <si>
    <t>학업성적순</t>
    <phoneticPr fontId="1" type="noConversion"/>
  </si>
  <si>
    <t>학업성적(100%)</t>
    <phoneticPr fontId="1" type="noConversion"/>
  </si>
  <si>
    <t>성적 중 학과특성과 관련된 공통교양 성적 우수자</t>
    <phoneticPr fontId="1" type="noConversion"/>
  </si>
  <si>
    <t>2022.01.24(월) 14:00</t>
  </si>
  <si>
    <t>공과대학3호관 512호</t>
  </si>
  <si>
    <t>성적(50%) + 면접(50%)</t>
  </si>
  <si>
    <t>면접점수우수자 우선선발</t>
  </si>
  <si>
    <t>-</t>
    <phoneticPr fontId="1" type="noConversion"/>
  </si>
  <si>
    <t>2022.1.24.(월) 10:00</t>
  </si>
  <si>
    <t>화상(Zoom) 면접</t>
  </si>
  <si>
    <t>2022.1.24.(월)
오전 10시</t>
  </si>
  <si>
    <t>산2호관 407호</t>
  </si>
  <si>
    <t>2022.1.24(월)
세부일정 개별통지</t>
  </si>
  <si>
    <t>농생대3호관 310호</t>
  </si>
  <si>
    <t>1.면접점수가 높은자
2.평균평점이 높은자</t>
  </si>
  <si>
    <t>자연대 2호관 304호</t>
  </si>
  <si>
    <t>1.면접점수가 높은자
2.평균평점이 높은자
3. 에코환경과학 전공 관련 교과목 성적이 높은 자</t>
  </si>
  <si>
    <t>2022.01.24</t>
  </si>
  <si>
    <t>백령스포츠센터 107호</t>
  </si>
  <si>
    <t>1. 면접점수가 높은 자
2. 성적이 높은 자</t>
  </si>
  <si>
    <t>글로벌경영관617</t>
  </si>
  <si>
    <t>Ｘ</t>
  </si>
  <si>
    <t>면접
과락있음</t>
  </si>
  <si>
    <t>2022.1.24.(월) 14:00~</t>
    <phoneticPr fontId="1" type="noConversion"/>
  </si>
  <si>
    <t>면접점수가 높은 자</t>
    <phoneticPr fontId="1" type="noConversion"/>
  </si>
  <si>
    <t>2022.1.24.(월)
시간 미정</t>
  </si>
  <si>
    <t>동생대2호관 219호</t>
  </si>
  <si>
    <t>2학년 : 1/24(월) 14시
3학년 : 1/24(월) 15시</t>
  </si>
  <si>
    <t>공2-412호</t>
  </si>
  <si>
    <t>2학년 : 1/24(월) 10시
3학년 : 1/24(월) 14시</t>
  </si>
  <si>
    <t>공4-314호</t>
  </si>
  <si>
    <t>2022.01.24(월)오후2시</t>
  </si>
  <si>
    <t xml:space="preserve">공과대학            3호관 220호 </t>
  </si>
  <si>
    <t xml:space="preserve">2022.1.24 9:00부터  </t>
  </si>
  <si>
    <t xml:space="preserve">문예대2-222호 </t>
  </si>
  <si>
    <t>실기점수가 높은 자</t>
  </si>
  <si>
    <t>학업성적</t>
  </si>
  <si>
    <t>기타(직전학기)</t>
  </si>
  <si>
    <t>2022.01.24
(월)10:00</t>
  </si>
  <si>
    <t>산림대1호관
216호</t>
  </si>
  <si>
    <t>2022.01.24
(월)14:00</t>
  </si>
  <si>
    <t>산림대 1호관
401호</t>
  </si>
  <si>
    <t>2022.01.24.(월)
14:00</t>
  </si>
  <si>
    <t>비대면(ZOOM)</t>
  </si>
  <si>
    <t>면접
※ 면접점수 평균 60점 이상만 합격</t>
  </si>
  <si>
    <t>면접점수
(100%, 100점 만점)</t>
  </si>
  <si>
    <t>산출공식의 고득점 순
※ 산출공식=(평점-2)×100+(토익점수-300)×0.25</t>
  </si>
  <si>
    <t>면접
※ 면접점수 평균 60점 미만 불합격</t>
  </si>
  <si>
    <t>성적(평점평균)이 높은 자</t>
  </si>
  <si>
    <t>2022.1.24.(월)</t>
  </si>
  <si>
    <t>문예대1호관 117호</t>
  </si>
  <si>
    <t>(1) 실기점수가 높은 자 
(2) 면접점수가 높은 자 
(3) 성적중 학과특성과 관련된 공통교양 성적 우수자
(4) 총 취득 학점이 많은 자</t>
  </si>
  <si>
    <t>2022.1.24(월) 11:00</t>
  </si>
  <si>
    <t>추후 개별 공지</t>
  </si>
  <si>
    <t>1. 성적 중 학과특성과 관련된 공통교양 성적 우수자
2. 성적 평점 평균이 높은 자</t>
  </si>
  <si>
    <t>-</t>
    <phoneticPr fontId="1" type="noConversion"/>
  </si>
  <si>
    <t>학업성적순</t>
    <phoneticPr fontId="1" type="noConversion"/>
  </si>
  <si>
    <t>학업성적(100%)</t>
    <phoneticPr fontId="1" type="noConversion"/>
  </si>
  <si>
    <t xml:space="preserve"> 성적 중 학과특성과 관련된 공통교양 성적 우수자</t>
  </si>
  <si>
    <t>영상바이오관 314호</t>
  </si>
  <si>
    <t>(1)면접점수가 높은자
(2)기타 순위</t>
  </si>
  <si>
    <t>2022.01.24. 10:00</t>
    <phoneticPr fontId="1" type="noConversion"/>
  </si>
  <si>
    <t>-</t>
    <phoneticPr fontId="1" type="noConversion"/>
  </si>
  <si>
    <t>2022.1.24.(월), 14시</t>
  </si>
  <si>
    <t>미정
(추후 공지)</t>
    <phoneticPr fontId="1" type="noConversion"/>
  </si>
  <si>
    <t>2022.1.24 10:00~</t>
  </si>
  <si>
    <t>사회대217호</t>
  </si>
  <si>
    <t>2022.01.24.(월) 
시간 추후 재공지</t>
    <phoneticPr fontId="1" type="noConversion"/>
  </si>
  <si>
    <t>2022.01.24(월) 
시간 추후 재공지</t>
    <phoneticPr fontId="1" type="noConversion"/>
  </si>
  <si>
    <t>의생명과학대학A호관 218호</t>
    <phoneticPr fontId="1" type="noConversion"/>
  </si>
  <si>
    <t>-</t>
    <phoneticPr fontId="1" type="noConversion"/>
  </si>
  <si>
    <t>성적+면접</t>
    <phoneticPr fontId="1" type="noConversion"/>
  </si>
  <si>
    <t>성적50+면접50</t>
    <phoneticPr fontId="1" type="noConversion"/>
  </si>
  <si>
    <t>면접점수가 높은자</t>
    <phoneticPr fontId="1" type="noConversion"/>
  </si>
  <si>
    <t>추후 재공지
(사회대 이사 예정으로 강의실 확보 문제)</t>
    <phoneticPr fontId="1" type="noConversion"/>
  </si>
  <si>
    <t>학업성적(100%)</t>
    <phoneticPr fontId="1" type="noConversion"/>
  </si>
  <si>
    <t>성적(70%)+면접(30%)</t>
    <phoneticPr fontId="1" type="noConversion"/>
  </si>
  <si>
    <t>화공·생물공학부</t>
    <phoneticPr fontId="1" type="noConversion"/>
  </si>
  <si>
    <t>-</t>
    <phoneticPr fontId="1" type="noConversion"/>
  </si>
  <si>
    <t>2022.01.24(월) 10:00</t>
  </si>
  <si>
    <t xml:space="preserve">3공학관 308호 </t>
  </si>
  <si>
    <t>(1)이수학점이 높은자 (2) 기초교양교과목 평점이 높은자</t>
  </si>
  <si>
    <t>3공학관 208호</t>
  </si>
  <si>
    <t>3공학관 105호</t>
  </si>
  <si>
    <t>X</t>
    <phoneticPr fontId="1" type="noConversion"/>
  </si>
  <si>
    <t>2022.01.24(월) 11:00~12:00</t>
    <phoneticPr fontId="1" type="noConversion"/>
  </si>
  <si>
    <t>삼척캠퍼스 
공동실험실습관 407호</t>
    <phoneticPr fontId="1" type="noConversion"/>
  </si>
  <si>
    <t>○</t>
    <phoneticPr fontId="1" type="noConversion"/>
  </si>
  <si>
    <t>성적 40%
면접 60%</t>
    <phoneticPr fontId="1" type="noConversion"/>
  </si>
  <si>
    <t>대기실 추후 안내</t>
    <phoneticPr fontId="1" type="noConversion"/>
  </si>
  <si>
    <t>2022.01.24.(월)11:00</t>
    <phoneticPr fontId="1" type="noConversion"/>
  </si>
  <si>
    <t>4공학관 231호</t>
    <phoneticPr fontId="1" type="noConversion"/>
  </si>
  <si>
    <t>(2) 성적+면접</t>
    <phoneticPr fontId="1" type="noConversion"/>
  </si>
  <si>
    <t>(2) 성적(50%)+면접(50%)</t>
    <phoneticPr fontId="1" type="noConversion"/>
  </si>
  <si>
    <t>(1) 면접점수가 높은 자</t>
    <phoneticPr fontId="1" type="noConversion"/>
  </si>
  <si>
    <t>3공학관 326호</t>
    <phoneticPr fontId="1" type="noConversion"/>
  </si>
  <si>
    <t>2022. 1. 24 10:00</t>
    <phoneticPr fontId="1" type="noConversion"/>
  </si>
  <si>
    <t>4공학관 336호</t>
    <phoneticPr fontId="1" type="noConversion"/>
  </si>
  <si>
    <t>(1)성적 중 학과특성과 관련된 공통교양 성적 우수자</t>
    <phoneticPr fontId="1" type="noConversion"/>
  </si>
  <si>
    <t>2022.1.24.(월)</t>
    <phoneticPr fontId="1" type="noConversion"/>
  </si>
  <si>
    <t>5공학관 204호</t>
    <phoneticPr fontId="1" type="noConversion"/>
  </si>
  <si>
    <t>성적+면접+전공일치성</t>
    <phoneticPr fontId="1" type="noConversion"/>
  </si>
  <si>
    <t>성적(30)+면접(40)+전공일치성(30)</t>
    <phoneticPr fontId="1" type="noConversion"/>
  </si>
  <si>
    <t>(1)면접 (2)성적</t>
    <phoneticPr fontId="1" type="noConversion"/>
  </si>
  <si>
    <t>정원의20%모집</t>
    <phoneticPr fontId="1" type="noConversion"/>
  </si>
  <si>
    <t>5공학관 203호</t>
    <phoneticPr fontId="1" type="noConversion"/>
  </si>
  <si>
    <t>성적+면접+전공일치성</t>
  </si>
  <si>
    <t>성적(30)+면접(40)+전공일치성(30)</t>
  </si>
  <si>
    <t>(1)면접 (2)성적</t>
  </si>
  <si>
    <t>2022.1.24.(월) 15시</t>
    <phoneticPr fontId="1" type="noConversion"/>
  </si>
  <si>
    <t>5공학관 413호 세미나실</t>
    <phoneticPr fontId="1" type="noConversion"/>
  </si>
  <si>
    <t>전체성적</t>
    <phoneticPr fontId="1" type="noConversion"/>
  </si>
  <si>
    <t>전체학기성적순(100%)</t>
    <phoneticPr fontId="1" type="noConversion"/>
  </si>
  <si>
    <t>성적 중 학과특성과 관련된 수학 관련 교양교과목 성적 우수자</t>
    <phoneticPr fontId="1" type="noConversion"/>
  </si>
  <si>
    <t>5공학관 314호 세미나실</t>
    <phoneticPr fontId="1" type="noConversion"/>
  </si>
  <si>
    <t>2022.1.24(월)</t>
    <phoneticPr fontId="1" type="noConversion"/>
  </si>
  <si>
    <t xml:space="preserve">4공학관 315호 </t>
    <phoneticPr fontId="1" type="noConversion"/>
  </si>
  <si>
    <t>Ⅹ</t>
  </si>
  <si>
    <t>2022.1.24.(월) 11:00</t>
    <phoneticPr fontId="1" type="noConversion"/>
  </si>
  <si>
    <t>5공학관 503호</t>
  </si>
  <si>
    <t>성적</t>
    <phoneticPr fontId="1" type="noConversion"/>
  </si>
  <si>
    <t>2022.1.24(월) 11:00</t>
    <phoneticPr fontId="1" type="noConversion"/>
  </si>
  <si>
    <t>5공학관 516호</t>
    <phoneticPr fontId="1" type="noConversion"/>
  </si>
  <si>
    <t>2022. 1.24.(월) 14:00</t>
    <phoneticPr fontId="1" type="noConversion"/>
  </si>
  <si>
    <t>보건과학관 453호</t>
    <phoneticPr fontId="1" type="noConversion"/>
  </si>
  <si>
    <t xml:space="preserve"> (2) 성적+면접</t>
    <phoneticPr fontId="1" type="noConversion"/>
  </si>
  <si>
    <t xml:space="preserve"> (2) 성적(50%)+면접(50%)</t>
    <phoneticPr fontId="1" type="noConversion"/>
  </si>
  <si>
    <t>보건과학관 730호</t>
    <phoneticPr fontId="1" type="noConversion"/>
  </si>
  <si>
    <t>2022. 1.24.(월) 10:00</t>
    <phoneticPr fontId="1" type="noConversion"/>
  </si>
  <si>
    <t>보건과학관 631호</t>
    <phoneticPr fontId="1" type="noConversion"/>
  </si>
  <si>
    <t>2022. 1. 24. (월) 14:00</t>
    <phoneticPr fontId="1" type="noConversion"/>
  </si>
  <si>
    <t>인문사회과학관 410호</t>
    <phoneticPr fontId="1" type="noConversion"/>
  </si>
  <si>
    <t>2022.1.24(월) 14:00</t>
    <phoneticPr fontId="1" type="noConversion"/>
  </si>
  <si>
    <t>인문사회과학관 205호</t>
    <phoneticPr fontId="1" type="noConversion"/>
  </si>
  <si>
    <t>성적(70%)+면접(30%)</t>
  </si>
  <si>
    <t>2022.1.24. (월) 14시</t>
    <phoneticPr fontId="1" type="noConversion"/>
  </si>
  <si>
    <t>인사관 313호</t>
    <phoneticPr fontId="1" type="noConversion"/>
  </si>
  <si>
    <t>Ⅹ</t>
    <phoneticPr fontId="1" type="noConversion"/>
  </si>
  <si>
    <t>면접</t>
    <phoneticPr fontId="1" type="noConversion"/>
  </si>
  <si>
    <t>면접(100%)</t>
    <phoneticPr fontId="1" type="noConversion"/>
  </si>
  <si>
    <t>학점(평균평점)이 높은 자</t>
    <phoneticPr fontId="1" type="noConversion"/>
  </si>
  <si>
    <t>인사관214호</t>
    <phoneticPr fontId="1" type="noConversion"/>
  </si>
  <si>
    <t>성적,면접</t>
    <phoneticPr fontId="1" type="noConversion"/>
  </si>
  <si>
    <t>성적(50%)+면접(50%)</t>
    <phoneticPr fontId="1" type="noConversion"/>
  </si>
  <si>
    <t>2022.1.28.(금) 11:00</t>
    <phoneticPr fontId="1" type="noConversion"/>
  </si>
  <si>
    <t>인문사회과학관 604호</t>
    <phoneticPr fontId="1" type="noConversion"/>
  </si>
  <si>
    <t>성적(35%)+면접(수학계획서 포함, 65%)</t>
    <phoneticPr fontId="1" type="noConversion"/>
  </si>
  <si>
    <t>2022.01.24.(월) 14:00</t>
    <phoneticPr fontId="1" type="noConversion"/>
  </si>
  <si>
    <t>삼척캠퍼스 강의동 322호</t>
    <phoneticPr fontId="1" type="noConversion"/>
  </si>
  <si>
    <t>성적(40%)+면접(60%)</t>
    <phoneticPr fontId="1" type="noConversion"/>
  </si>
  <si>
    <t>1. 면접점수가 높은자
2. 성적 중 학과특성과 관련된 공통교양 성적 우수자</t>
    <phoneticPr fontId="1" type="noConversion"/>
  </si>
  <si>
    <t>인문사회과학관 411호</t>
    <phoneticPr fontId="1" type="noConversion"/>
  </si>
  <si>
    <t>O</t>
    <phoneticPr fontId="1" type="noConversion"/>
  </si>
  <si>
    <t>조형관 408호</t>
    <phoneticPr fontId="1" type="noConversion"/>
  </si>
  <si>
    <t>성적(30%)+면접(70%)</t>
    <phoneticPr fontId="1" type="noConversion"/>
  </si>
  <si>
    <t>2022. 1. 24.(월) 15:00</t>
    <phoneticPr fontId="1" type="noConversion"/>
  </si>
  <si>
    <t>조형관 407호</t>
    <phoneticPr fontId="1" type="noConversion"/>
  </si>
  <si>
    <t>성적(50%) + 면접(50%)</t>
    <phoneticPr fontId="1" type="noConversion"/>
  </si>
  <si>
    <t>2022.1.24(월) 13:00~</t>
    <phoneticPr fontId="1" type="noConversion"/>
  </si>
  <si>
    <t>창조과학관 412호</t>
    <phoneticPr fontId="1" type="noConversion"/>
  </si>
  <si>
    <t>성적(20%)+면접(80%)</t>
    <phoneticPr fontId="1" type="noConversion"/>
  </si>
  <si>
    <t>허가기준</t>
    <phoneticPr fontId="1" type="noConversion"/>
  </si>
  <si>
    <t>반영항목</t>
    <phoneticPr fontId="1" type="noConversion"/>
  </si>
  <si>
    <t>반영비율</t>
    <phoneticPr fontId="1" type="noConversion"/>
  </si>
  <si>
    <t>세부기준</t>
    <phoneticPr fontId="1" type="noConversion"/>
  </si>
  <si>
    <t>학업성적</t>
    <phoneticPr fontId="1" type="noConversion"/>
  </si>
  <si>
    <t>전체 평균평점이 가장 높은 자</t>
    <phoneticPr fontId="1" type="noConversion"/>
  </si>
  <si>
    <t>1. 이수학점이 높은자 
2. 기초교양과목평점이 높은자</t>
    <phoneticPr fontId="1" type="noConversion"/>
  </si>
  <si>
    <t>전공불일치, 학업성적</t>
    <phoneticPr fontId="1" type="noConversion"/>
  </si>
  <si>
    <t>전공불일치(60%), 학업성적(40%)</t>
    <phoneticPr fontId="1" type="noConversion"/>
  </si>
  <si>
    <t>비동일계열(공학, 자연과학 외) 60, 유사계열(자연과학) 30, 동일계열(공학) 0/
4.3이상(40), 4.0 이상 ~ 4.3미만(30), 3.8 이상 ~ 4.0 미만(20). 3.5이상 ~ 3.8미만(10), 3.5미만(5)</t>
    <phoneticPr fontId="1" type="noConversion"/>
  </si>
  <si>
    <t>1)평점평균높은자, 2)취득학점 높은자, 3)전공학점 취득비율높은자</t>
    <phoneticPr fontId="1" type="noConversion"/>
  </si>
  <si>
    <t>2022학년도 전과모집인원 및 전형방법 계열 기준으로 판정</t>
    <phoneticPr fontId="1" type="noConversion"/>
  </si>
  <si>
    <t>전공무적응 판단, 성적, 면접</t>
    <phoneticPr fontId="1" type="noConversion"/>
  </si>
  <si>
    <t>1. 전공 부적응 판단(40%)
2. 성적(20%)
3. 면접(40%)</t>
    <phoneticPr fontId="1" type="noConversion"/>
  </si>
  <si>
    <t>소속과 지원학과의 비동일학과 지원자, 학부성적이 높은자, 학생면접</t>
    <phoneticPr fontId="1" type="noConversion"/>
  </si>
  <si>
    <t>전공불일치
------------------
학업성적</t>
    <phoneticPr fontId="1" type="noConversion"/>
  </si>
  <si>
    <t xml:space="preserve">50%
---------               
50%                                </t>
    <phoneticPr fontId="1" type="noConversion"/>
  </si>
  <si>
    <t>1. 전공불일치여부(50%) : 동일계열에 낮은 점수 부여
   -공학계열 : 10점
   -자연계열 : 30점
   -인문계열외 : 50점
---------------------------------------------------------
1. 학업성적(50%) : 평균 학점별 점수 부여
   - 3.0미만 : 50점
   - 3.0이상 3.5미만 : 35점
   - 3.5이상 4.0미만 : 15점
   - 4.0이상 4.5이상 :  5점</t>
    <phoneticPr fontId="1" type="noConversion"/>
  </si>
  <si>
    <t xml:space="preserve">1. 전공 불일치 점수가 높은 자
2. 학업성적 점수가 높은 자
   (평균 학점별 점수부여)
</t>
    <phoneticPr fontId="1" type="noConversion"/>
  </si>
  <si>
    <t>전공부적응판단
------------------
면접및선발</t>
    <phoneticPr fontId="1" type="noConversion"/>
  </si>
  <si>
    <t>50%
---------
50%</t>
    <phoneticPr fontId="1" type="noConversion"/>
  </si>
  <si>
    <t>1. 전공 불일치성(50%)
 - 동일계열 유사전공 : 20점
 - 동일계열 비유사전공 : 35점
 - 타계열 비유사전공 : 50점
---------------------------
1. 학습역량(40%)
 - 평균 학점이 낮은 학생에게 높은 점수 부여
  · 3.5 이상 : 10점
  · 3.0~3.5 미만 : 20점
  · 2.5~3.0 미만 : 30점
  · 2.5 미만 : 40점
2. 면접(10%)
 - 타학과에 대한 학습의욕과 적응력이 높은 학생에게 높은 점수 부여
  · 상 10점, 중 5점, 하 0점</t>
    <phoneticPr fontId="1" type="noConversion"/>
  </si>
  <si>
    <t>① 소속학과와 지원학과의 전공 불일치성 점수가 높은 자
② 학생의 학습역량 점수가 높은 자
③ 면접 점수가 높은 자</t>
    <phoneticPr fontId="1" type="noConversion"/>
  </si>
  <si>
    <t>전공부적응판단
성적및면접</t>
    <phoneticPr fontId="1" type="noConversion"/>
  </si>
  <si>
    <t>30%
70%</t>
    <phoneticPr fontId="1" type="noConversion"/>
  </si>
  <si>
    <t>1. 전공불일치여부 : 동일계열에 낮은 점수 부여
-공학계열 : 10점
-자연과학계열 : 20점
-인문계열외 : 30점
1. 학업성적(50%) : 평균평점이 높은 학생에게 높은 점수 부여
-3.0 미만 : 20점
-3.0~3.19 : 25점
-3.2~3.49 : 30점
-3.5~3.69 : 35점
-3.7~3.99 : 40점
-4.0~4.49 : 45점
-4.5 : 50점
2.면접(20%) : 학부장 및 전공장 면접
- 0점~25점
 (면접 미참석 시 0점)</t>
    <phoneticPr fontId="1" type="noConversion"/>
  </si>
  <si>
    <t>학업성적이 높은자</t>
    <phoneticPr fontId="1" type="noConversion"/>
  </si>
  <si>
    <t xml:space="preserve">면접
-----------
성적
-----------
전공 불일치성
</t>
    <phoneticPr fontId="1" type="noConversion"/>
  </si>
  <si>
    <t xml:space="preserve">40%
-----------
20%
-----------
40%
</t>
    <phoneticPr fontId="1" type="noConversion"/>
  </si>
  <si>
    <t>1. 지원동기(20%)
2. 학업계획 구술(20%)
---------------------------
1. 학점(10%)
   - 3.0미만 : 10점
   - 3.0이상 3.5미만 : 7점
   - 3.5이상 4.0미만 : 4점
   - 4.0이상 4.5이상 : 1점
2. 전출 희망학과 관련 학점이수 여부(10%)
   - 학점당 1점, 최대 10점
----------------------------------------------
   1. 동일계열 전공 관련학과(10%) : IT대학(춘천)
   2. 동일계열 전공 비관련학과(25%) : 전공 관련학과 제외한 공학계열
   3. 비동일계열(40%) : 상기한 동일계열에 해당되지 않는 학과</t>
    <phoneticPr fontId="1" type="noConversion"/>
  </si>
  <si>
    <t>1. 학생 면접
2. 학생의 성적 점수가 높은 자</t>
    <phoneticPr fontId="1" type="noConversion"/>
  </si>
  <si>
    <t>캠퍼스간 전출은
정원의 5%</t>
    <phoneticPr fontId="1" type="noConversion"/>
  </si>
  <si>
    <t xml:space="preserve">면접
-----------
성적
-----------
전공 불일치성
</t>
  </si>
  <si>
    <t xml:space="preserve">40%
-----------
20%
-----------
40%
</t>
  </si>
  <si>
    <t>1. 지원동기(20%)
2. 학업계획 구술(20%)
---------------------------
1. 학점(10%)
   - 3.0미만 : 10점
   - 3.0이상 3.5미만 : 7점
   - 3.5이상 4.0미만 : 4점
   - 4.0이상 4.5이상 : 1점
2. 전출 희망학과 관련 학점이수 여부(10%)
   - 학점당 1점, 최대 10점
----------------------------------------------
   1. 동일계열 전공 관련학과(10%) : IT대학(춘천)
   2. 동일계열 전공 비관련학과(25%) : 전공 관련학과 제외한 공학계열
   3. 비동일계열(40%) : 상기한 동일계열에 해당되지 않는 학과</t>
  </si>
  <si>
    <t>1. 전공 불일치 점수가 높은 자
2. 학업성적 점수가 높은 자
(평균 학점이 낮은 학생에게 높은 점수 부여)
3. 지도교수 및 학과장 면접 점수가 높은 자
(전공 부적응성이 높은 학생에게 높은 점수 부여)</t>
    <phoneticPr fontId="1" type="noConversion"/>
  </si>
  <si>
    <t>1. 성적
2. 면접</t>
    <phoneticPr fontId="1" type="noConversion"/>
  </si>
  <si>
    <t>1. 성적 20%
2. 면접 80%</t>
    <phoneticPr fontId="1" type="noConversion"/>
  </si>
  <si>
    <t>1. 성적(20점)
4.0이상 20점, 3.5~4.0미만 18점,
3.0이상~3.5미만 16점, 3.0미만 14점
2. 면접(80점)
  - 전공 부적응(60점)
  - 지원동기(10점)
  - 학업계획(10점)</t>
    <phoneticPr fontId="1" type="noConversion"/>
  </si>
  <si>
    <t xml:space="preserve"> 1. 면접 점수가 높은 자
 2. 학업성적 점수가 높은 자</t>
    <phoneticPr fontId="1" type="noConversion"/>
  </si>
  <si>
    <t>면접 60점 이하 과락으로 탈락
(면접위원별 합산 평점)</t>
    <phoneticPr fontId="1" type="noConversion"/>
  </si>
  <si>
    <t>전공부적응판단
-------------------------------
면접 및 선발</t>
    <phoneticPr fontId="1" type="noConversion"/>
  </si>
  <si>
    <t>50%
-------------------------
50%</t>
    <phoneticPr fontId="1" type="noConversion"/>
  </si>
  <si>
    <t>1. 지원학과의 전공 불일치성(50%)
 ◦ 비동일계열 : 50점
 ◦ 동일계열 : 10점
▪ 비동일계열
  - 춘천캠퍼스(경영대학, 문화예술.공과대학(문화예술), 사회과학대학, 수의과대학, 약학대학, 간호대학, 사범대학, 인문대학)
▪ 동일계열
  - 춘천캠퍼스(문화예술.공과대학(공과), 농업생명과학대학, 동물생명과학대학, 산림환경과학대학, 의생명과학대학, 자연과학대학, IT대학)
---------------------------------------------------
1. 학업성적(40%)
◦ 평균평점이 낮은 학생에게 높은 점수 부여
4.0이상              10점
3.5이상~ 4.0미만 20점
3.0이상~ 3.5미만 30점
3.0미만              40점
2. 면접(10%)
◦ 타학과에 대한 적응력(지원동기 및 학업계획 구술)이 높은 학생에게 높은 점수 부여
◦ 소속 교수  3인 이상 면접위원 면접점수 합산 후 평균 산출</t>
    <phoneticPr fontId="1" type="noConversion"/>
  </si>
  <si>
    <t>① 전공 불일치성 점수가 높은 자
② 학업성적 항목 점수가 높은 자
③ 면접 항목 점수가 높은 자</t>
    <phoneticPr fontId="1" type="noConversion"/>
  </si>
  <si>
    <t>학업성적100%</t>
    <phoneticPr fontId="1" type="noConversion"/>
  </si>
  <si>
    <t>전공부적응 판단(소속과 지원학과의 전공 불일치성 점수가 높은 자
 - 해당년도 교육과정의 전공 학점이 50%미만인 자)</t>
    <phoneticPr fontId="1" type="noConversion"/>
  </si>
  <si>
    <t>전공과목 성적순</t>
    <phoneticPr fontId="1" type="noConversion"/>
  </si>
  <si>
    <t>(1)성적(50점)
 ◦ 평균 학점이 낮은 학생에게 높은 점수 부여
(4.0이상 - 20점/ 3.5이상~4.0미만-30점/3.0이상~3.5미만-40점/3.0미만-50점)
(2)면접(50점)
① 소속과 지원학과의 전공 불일치성 (30점)
◦ 유사전공 : 15점
◦ 비유사전공 : 30점
(◦ 유사 전공 : 해당년도 교육과정의 유사교과목 학점이 50%이상인 전공 
◦ 비유사전공 :  해당년도 교육과정의 유사교과목 학점이 50% 50%미만인 전공 )
②  전공 부적응성 (20점)
◦ 대외 및 성적 장학금 수혜 (10점)
대외 및 성적 장학금 수혜를 적게 받은 학생에게 높은 점수 부여  
◦ 타학과에 대한 적응력이 높은 학생에게 높은 점수 부여
(타학과적응력 상-10점/ 중-5점/ 하-0점)</t>
    <phoneticPr fontId="1" type="noConversion"/>
  </si>
  <si>
    <t>1. 60%
2. 40%</t>
    <phoneticPr fontId="1" type="noConversion"/>
  </si>
  <si>
    <t>1. 성적
 가. 학업성적(60%)
2. 면접
 가. 전공부적응 여부(20%)
 나. 학업 계획 및 의지(20%)</t>
    <phoneticPr fontId="1" type="noConversion"/>
  </si>
  <si>
    <t>1. 성적이 높은 자
2. 전공 부적응성 점수가 높은 자</t>
    <phoneticPr fontId="1" type="noConversion"/>
  </si>
  <si>
    <t>전공부적응판단
면접 및 선발</t>
    <phoneticPr fontId="1" type="noConversion"/>
  </si>
  <si>
    <t>70%
30%</t>
    <phoneticPr fontId="1" type="noConversion"/>
  </si>
  <si>
    <t>1. 전공불일치 여부(30%)
2. 학생의 학습역량(40%)
3. 전공부적응성(20%)
4. 면접(10%)</t>
    <phoneticPr fontId="1" type="noConversion"/>
  </si>
  <si>
    <t>① 소속과 지원학과의 전공 불일치성 점수가 높은 자
② 학생의 학습 역량 점수가 높은 자
③ 전공 부적응성 점수가 높은 자</t>
    <phoneticPr fontId="1" type="noConversion"/>
  </si>
  <si>
    <t>공통)
1. 소속과 지원학과의 전공 불일치성
2. 전공부적응
학과)
1. 학생의 학습역량
2. 학생 면접</t>
    <phoneticPr fontId="1" type="noConversion"/>
  </si>
  <si>
    <t>공통
1. 30%
2. 20%
학과
1. 40%
2. 10%</t>
    <phoneticPr fontId="1" type="noConversion"/>
  </si>
  <si>
    <t>공통)
1. 소속과 지원학과의 전공 불일치성
◦ 유사전공: 15점,   ◦ 비유사전공: 30점
2. 전공부적응성
◦ 대외 및 성적 장학금 수혜 (10점)
  대외 및 성적 장학금 수혜를 적게 받은 학생에게 높은 점수 부여  
◦ 교환학생 및 해외어학연수 (10점)  
  교환학생 및 해외어학연수에 따른 지원금을 적게 받은 학생에게 높은 점수 부여
 (25% 미만: 10점, 25%이상~50%미만: 7.5점, 50%이상~75%미만: 5점, 75%이상~100%: 2.5점)
학과)
1. 학생의 학습역량
◦ 평균 학점이 낮은 학생에게 높은 점수 부여
(평균학점 4.0이상: 10점, 3.5이상~4.0미만: 20점, 3.0이상~3.5미만: 30점, 3.0미만: 40점)
2. 학생면접
◦ 타학과에 대한 적응력이 높은 학생에게 높은 점수 부여
  (타학과 적응력 상: 10점,  중: 5점, 하: 0점 )</t>
    <phoneticPr fontId="1" type="noConversion"/>
  </si>
  <si>
    <t>1. 소속과 지원학과의 전공 불일치성 점수가 높은 자
2. 전공 부적응성 점수가 높은 자
3. 학생의 학습 역량 점수가 높은 자</t>
    <phoneticPr fontId="1" type="noConversion"/>
  </si>
  <si>
    <t xml:space="preserve">1. 소속과 지원학과의 전공 불일치성
2. 면접 </t>
    <phoneticPr fontId="1" type="noConversion"/>
  </si>
  <si>
    <t>1. 50%
2. 50%</t>
    <phoneticPr fontId="1" type="noConversion"/>
  </si>
  <si>
    <t>1. 소속과 지원학과의 전공 불일치성(50%)
    가. 비동일계열: 인문사회, 예체능계열(50%), 공학, 자연계열(30%)
    나. 동일계열: 보건계열(20%)
2. 면접(50%)
   가. 면접(30%) : 지원동기(20%), 학업계획(10%)
   나. 전공부적응성(20%) : 학업성취도: 하위 10% 이내(20%), 하위 20% 이내(10%)</t>
    <phoneticPr fontId="1" type="noConversion"/>
  </si>
  <si>
    <t>1.소속학과와 지원학과의 전공불일치성 점수가 높은 자
2. 면접점수가 높은 자</t>
    <phoneticPr fontId="1" type="noConversion"/>
  </si>
  <si>
    <t>40%+60%</t>
    <phoneticPr fontId="1" type="noConversion"/>
  </si>
  <si>
    <t>1. 학습역량(40%)
----------------------------------------------------------
1. 소속학과와 지원학과와의 전공불일치성(30%) 
2. 전공부적응성(20%)                                 
3. 면접(10%)</t>
    <phoneticPr fontId="1" type="noConversion"/>
  </si>
  <si>
    <t>1. 소속학과와 지원학과의 전공불일치성 점수가 높은 자                                 2. 학습역량 점수가 높은 자                    3. 전공부적응성 점수가 높은 자</t>
    <phoneticPr fontId="1" type="noConversion"/>
  </si>
  <si>
    <t>1. 전공일치성
2. 학생의학습역량
3. 전공부적응성
4. 학생면접</t>
    <phoneticPr fontId="1" type="noConversion"/>
  </si>
  <si>
    <t>1. 30%
2. 40%
3. 10%
4. 20%</t>
    <phoneticPr fontId="1" type="noConversion"/>
  </si>
  <si>
    <t>1. 전공불일치성
◦ 유사전공 : 15점
◦ 비유사전공 : 30점
2. 전공부적응성
◦ 대외 및 성적 장학금 수혜 (5점)
- 대외 및 성적 장학금 수혜를 적게 받은 학생에게 높은 점수 부여  
◦ 교환학생 및 해외어학연수 (5점)  
- 교환학생 및 해외어학연수에 따른 지원금을 적게 받은 학생에게 높은 점수 부여
3. 학생의 학습역량
◦ 평균 학점이 낮은 학생에게 높은 점수 부여
4. 학생면접
◦타학과에 대한 적응력이 높은 학생에게 높은 점수 부여</t>
    <phoneticPr fontId="1" type="noConversion"/>
  </si>
  <si>
    <t xml:space="preserve">◦ 유사 전공 
- 해당년도 교육과정의 전공 학점이 50%이상인 전공 
◦ 비유사전공 
- 해당년도 교육과정의 전공 학점이 50%미만인 전공
</t>
    <phoneticPr fontId="1" type="noConversion"/>
  </si>
  <si>
    <t>1. 전공불일치성
2. 학생의학습역량
3. 전공부적응성
4. 면접</t>
    <phoneticPr fontId="1" type="noConversion"/>
  </si>
  <si>
    <t>1. 40%
2. 30%
3. 20%
4. 10%</t>
    <phoneticPr fontId="1" type="noConversion"/>
  </si>
  <si>
    <t>1. 전공일치 및 불일치성
 비유사전공에 높은 점수 부여
2. 학생의 학습역량
  평균 학점이 낮은 학생에게 높은 점수 부여
3. 전공부적응성:지원금을적게받은학생에게높은점수부여              
   가. 대외 및 성적 장학금(10점)
    -대외 및 성적 장학금 수혜를 적게 받은 학생에게 높은 점수부여  
  나. 교환학생 및 해외어학연수(10점)
    -교환학생 및 해외어학연수에 따른 지원금을 적게 받은 학생에게
     높은 점수 부여
4. 학생면접
 가. 상(10점)
 나. 중( 5점)
 다. 하( 0점)</t>
    <phoneticPr fontId="1" type="noConversion"/>
  </si>
  <si>
    <t>1. 전공불일치 점수 높은자
2. 학습역량 지수가 높은자
3. 전공 부적응 점수가 높은자</t>
    <phoneticPr fontId="1" type="noConversion"/>
  </si>
  <si>
    <t xml:space="preserve">전공부적응판단
------------------
면접및선발         </t>
    <phoneticPr fontId="1" type="noConversion"/>
  </si>
  <si>
    <t xml:space="preserve">50%
---------               
50%  </t>
    <phoneticPr fontId="1" type="noConversion"/>
  </si>
  <si>
    <t xml:space="preserve">1. 동일계열 여부(25%)                                                                                                      - 유사전공 : 15점                                                                                                            - 비유사전공 : 25점
2. 전공부적응판단(25%)                                                                                                   - 전공과목 혹은 전공 관련 과목 학점이 낮을 수록 
  높은 점수 부여                                                      ① 4.0 이상 : 10점                                                                                                                 ② 3.5이상~4.0미만 : 15점                                                                                                      ③ 3.0이상~3.5미만 : 20점                                                                                                 ④ 3.0미만 : 25점
---------------------------
1. 학업성적(10%)                                                                                                                       - 평점 평균이 높은 학생에게 높은 점수 부여
2. 면접(40%)    </t>
    <phoneticPr fontId="1" type="noConversion"/>
  </si>
  <si>
    <t>1. 공공행정학과와 지원학과와의 
전공 불일치성 점수가 높은자.                        
2. 면접점수가 높은자.</t>
    <phoneticPr fontId="1" type="noConversion"/>
  </si>
  <si>
    <t xml:space="preserve">원칙적으로 한 학생당 1회 지원    기회만 허용. 
지원자 미달 시에만 두번째 기회 허용. </t>
    <phoneticPr fontId="1" type="noConversion"/>
  </si>
  <si>
    <t>전공부적응판단
--------------------------------
면접및선발</t>
    <phoneticPr fontId="1" type="noConversion"/>
  </si>
  <si>
    <t>50%
---------------------------------
50%</t>
    <phoneticPr fontId="1" type="noConversion"/>
  </si>
  <si>
    <r>
      <t xml:space="preserve">
</t>
    </r>
    <r>
      <rPr>
        <b/>
        <sz val="10"/>
        <color theme="1"/>
        <rFont val="맑은 고딕"/>
        <family val="3"/>
        <charset val="129"/>
        <scheme val="minor"/>
      </rPr>
      <t>1. 소속과 지원학과의 전공 불일치성(30%)</t>
    </r>
    <r>
      <rPr>
        <sz val="10"/>
        <color theme="1"/>
        <rFont val="맑은 고딕"/>
        <family val="3"/>
        <charset val="129"/>
        <scheme val="minor"/>
      </rPr>
      <t xml:space="preserve">
① 유사전공:15점
(해당년도 교육과정의 전공 학점이 30%이상인 전공)
② 비유사전공:30점
(해당년도 교육과정의 전공 학점이 70%미만인 전공)
</t>
    </r>
    <r>
      <rPr>
        <b/>
        <sz val="10"/>
        <color theme="1"/>
        <rFont val="맑은 고딕"/>
        <family val="3"/>
        <charset val="129"/>
        <scheme val="minor"/>
      </rPr>
      <t>2. 전공 부적응성(20%)</t>
    </r>
    <r>
      <rPr>
        <sz val="10"/>
        <color theme="1"/>
        <rFont val="맑은 고딕"/>
        <family val="3"/>
        <charset val="129"/>
        <scheme val="minor"/>
      </rPr>
      <t xml:space="preserve">
-전공과목 혹은 전공관련과목의 평균학점이 낮은 학생에게 높은 점수 부여
① 평균학점(4.0이상)→10점
② 평균학점(3.5이상~4.0미만)→13점
③ 평균학점(3.0이상~3.5미만)→16점
④ 평균학점(3.0미만)→20점
--------------------------------------------------------------------------------
</t>
    </r>
    <r>
      <rPr>
        <b/>
        <sz val="10"/>
        <color theme="1"/>
        <rFont val="맑은 고딕"/>
        <family val="3"/>
        <charset val="129"/>
        <scheme val="minor"/>
      </rPr>
      <t>1. 학생의 학습노력역량(30%)</t>
    </r>
    <r>
      <rPr>
        <sz val="10"/>
        <color theme="1"/>
        <rFont val="맑은 고딕"/>
        <family val="3"/>
        <charset val="129"/>
        <scheme val="minor"/>
      </rPr>
      <t xml:space="preserve">
-평균 학점이 높은 학생에게 높은 점수 부여
① 평균학점(4.0이상)→30점
② 평균학점(3.5이상~4.0미만)→25점
③ 평균학점(3.0이상~3.5미만)→20점
④ 평균학점(3.0미만)→15점
</t>
    </r>
    <r>
      <rPr>
        <b/>
        <sz val="10"/>
        <color theme="1"/>
        <rFont val="맑은 고딕"/>
        <family val="3"/>
        <charset val="129"/>
        <scheme val="minor"/>
      </rPr>
      <t>2. 학생 면접(20%)</t>
    </r>
    <r>
      <rPr>
        <sz val="10"/>
        <color theme="1"/>
        <rFont val="맑은 고딕"/>
        <family val="3"/>
        <charset val="129"/>
        <scheme val="minor"/>
      </rPr>
      <t xml:space="preserve">
-타전공에 대한 관심도와 목적의식이 높은 학생에게 높은 점수 부여
① 타학과 관심도와 적응력(상)→20점
② 타학과 관심도와 적응력(중)→15점
③ 타학과 관심도와 적응력(하)→10점
</t>
    </r>
    <phoneticPr fontId="1" type="noConversion"/>
  </si>
  <si>
    <t>① 소속과 지원학과의 전공불일치성 점수가 높은자
② 학생의 학습 역량 점수가 높은자(동점일 경우 평균학점이 높은자)
③ 전공 부적응성 점수가 높은 자</t>
  </si>
  <si>
    <t>전공부적응
---------------
면접</t>
    <phoneticPr fontId="1" type="noConversion"/>
  </si>
  <si>
    <t>70%
---------
30%</t>
    <phoneticPr fontId="1" type="noConversion"/>
  </si>
  <si>
    <r>
      <t xml:space="preserve">1. 소속학과와 지원학과의 전공 불일치성(30점)
- 동일, 유사계열(10점)
- 인문,사회계열(20점)
- 문화예술, 자연, 보건(30점)
2. 학습역량(30점)
- 평균학점이 높은 학생에게 높은 점수 부여
</t>
    </r>
    <r>
      <rPr>
        <sz val="10"/>
        <color rgb="FF000000"/>
        <rFont val="맑은 고딕"/>
        <family val="3"/>
        <charset val="129"/>
      </rPr>
      <t>① 3.0 미만 → ( 5점)
② 3.0~3.5  → (10점)
③ 3.5~4.0  → (20점)
④ 4.0 이상 → (30점)
3. 학기 평균 교과목 이수(10점)
- 교과목 이수 수가 많은 학생에게 높은 점수 부여
① 6과목 이상 → (10점)
② 5과목       → ( 5점)
③ 4과목 이하 → ( 0점)
----------------------------------------------------------------------------------
1. 학과교수 면접
- 전과 타당성             (10점)
- 학문적태도              ( 5점)
- 향후계획                 ( 7점)
- 입학 후 전공공부열의 ( 8점)</t>
    </r>
    <phoneticPr fontId="1" type="noConversion"/>
  </si>
  <si>
    <t>① 전공부적응성 점수가 높은 자
② 소속학과와 지원학과의 전공 불일치성 점수가 높은 자</t>
    <phoneticPr fontId="1" type="noConversion"/>
  </si>
  <si>
    <t>1. 전공부적응
2. 면접</t>
    <phoneticPr fontId="1" type="noConversion"/>
  </si>
  <si>
    <t>1. 전공부적응 ( 70% )
2. 면접 ( 30%)</t>
    <phoneticPr fontId="1" type="noConversion"/>
  </si>
  <si>
    <r>
      <rPr>
        <b/>
        <sz val="10"/>
        <color rgb="FF000000"/>
        <rFont val="맑은 고딕"/>
        <family val="3"/>
        <charset val="129"/>
        <scheme val="minor"/>
      </rPr>
      <t>1. 전공부적응성 판단</t>
    </r>
    <r>
      <rPr>
        <sz val="10"/>
        <color rgb="FF000000"/>
        <rFont val="맑은 고딕"/>
        <family val="3"/>
        <charset val="129"/>
        <scheme val="minor"/>
      </rPr>
      <t xml:space="preserve">
1) 지원학과의 전공 불일치성(20)
- 소속학과와 지원학과 간 불일치성이 높을수록 높은 점수 부여
2) 전공부적응성 (30)
전공과목 학점이 낮은 학생에게 높은 점수 부여
3) 학습역량(20)
- 평균학점이 높은 학생에게 높은 점수 부여
</t>
    </r>
    <r>
      <rPr>
        <b/>
        <sz val="10"/>
        <color rgb="FF000000"/>
        <rFont val="맑은 고딕"/>
        <family val="3"/>
        <charset val="129"/>
        <scheme val="minor"/>
      </rPr>
      <t>2. 면접</t>
    </r>
    <r>
      <rPr>
        <sz val="10"/>
        <color rgb="FF000000"/>
        <rFont val="맑은 고딕"/>
        <family val="3"/>
        <charset val="129"/>
        <scheme val="minor"/>
      </rPr>
      <t xml:space="preserve">
- 학과교수 면접
최종선발 : 항목 : 전공부적은 70점, 면접 30점. 적격 : 총점 70점 이상 득점자</t>
    </r>
    <phoneticPr fontId="1" type="noConversion"/>
  </si>
  <si>
    <t>성적(50점)+면접(50점)</t>
    <phoneticPr fontId="1" type="noConversion"/>
  </si>
  <si>
    <t>1. 학업성적(50%)
2. 면접(50%)</t>
    <phoneticPr fontId="1" type="noConversion"/>
  </si>
  <si>
    <t>이수학점이 높은자</t>
    <phoneticPr fontId="1" type="noConversion"/>
  </si>
  <si>
    <t>80%
--------------------
20%</t>
    <phoneticPr fontId="1" type="noConversion"/>
  </si>
  <si>
    <t xml:space="preserve">1. 진로적성(40%)
2. 전공성적(20%)
3. 전과 대상학과의 학문적 차별성(20%)
---------------------------------------
1. 타전공에 대한 관심도 및 목적 의식(10%)
2. 학업성적(10%)
</t>
    <phoneticPr fontId="1" type="noConversion"/>
  </si>
  <si>
    <t>1. 전공부적응 점수가 높은자
2. 전공불일치 점수가 높은자
3. 학업성적의 점수가 높은자</t>
    <phoneticPr fontId="1" type="noConversion"/>
  </si>
  <si>
    <t>성적
전공부적응 판단</t>
    <phoneticPr fontId="1" type="noConversion"/>
  </si>
  <si>
    <t>성적(70%)
전공부적응 판단(30%)</t>
    <phoneticPr fontId="1" type="noConversion"/>
  </si>
  <si>
    <t>1. 평점평균이 4.0이상인 자
2. 전과 대상학과의 학문적 차별성</t>
    <phoneticPr fontId="1" type="noConversion"/>
  </si>
  <si>
    <t>성적 우수자</t>
  </si>
  <si>
    <t>동일계열 및 전공부적응 판단
---------------------------------
장학금수혜여부</t>
    <phoneticPr fontId="1" type="noConversion"/>
  </si>
  <si>
    <t>80%
---------
20%</t>
    <phoneticPr fontId="1" type="noConversion"/>
  </si>
  <si>
    <t>1. 동일계열 여부(30%)
- 동일전공(스포츠과학과) : 0점
- 유사전공(체육교육과) : 15점
- 비동일계열 : 30점
2. 전공 부적응 여부(50%)
- 전공과목 학점이 낮을 수록 높은 점수 부여
① 3.0 미만 : 50점
② 3.0이상 3.5미만 : 40점
③ 3.5이상 4.0미만 : 30점
④ 4.0이상 : 20점
3. 전공부적응 판단여부
- 면접(가/부)
---------------------------
1. 국가장학금을 제외한 장학금 수혜여부에 따라 점수 부여(20%)
- 장학금 수혜여부 없음 : 20점
- 장학금 수혜 1회 : 10점
- 장학금 수혜 2회 이상 :  0점</t>
    <phoneticPr fontId="1" type="noConversion"/>
  </si>
  <si>
    <t>1.레저스포츠학과와 지원학과와의 동일계열 여부 점수가 높은자.
2. 전공 부적응 여부 점수가 높은자</t>
    <phoneticPr fontId="1" type="noConversion"/>
  </si>
  <si>
    <t>1. 총점 60점 미만은 전출 불가.</t>
    <phoneticPr fontId="1" type="noConversion"/>
  </si>
  <si>
    <t>전공부적응 판단
-----------------
면접</t>
    <phoneticPr fontId="1" type="noConversion"/>
  </si>
  <si>
    <t>50%
-----
50%</t>
    <phoneticPr fontId="1" type="noConversion"/>
  </si>
  <si>
    <t>전체 평균 학점 3.0 이상
지원학과의 전공 불일치성(50%)
1.비동일계열: 50점
2.동일계열: 10점
(춘천캠퍼스: 디자인학과, 미술학과,영상문화학과)
(삼척캠퍼스: 생활조형디자인학과)
------------------------------------------------------
면접(50%)</t>
    <phoneticPr fontId="1" type="noConversion"/>
  </si>
  <si>
    <t>전공부적응 판단
-----------------
학업성적</t>
    <phoneticPr fontId="1" type="noConversion"/>
  </si>
  <si>
    <t>50%
---------
50%</t>
    <phoneticPr fontId="1" type="noConversion"/>
  </si>
  <si>
    <t>*지원학과의 전공 불일치성(50%)
 1.비동일계열:50점
 2.동일계열:10점
 (디자인학과, 미술학과)
---------------------------------------------------------
*학업성적(50%)
 -4.0이상 :50점
 -3.5이상~4.0미만:40점
 -3.0이상~3.5미만:30점
 -2.5이상~3.0미만:20점
 -2.0이상~2.5미만:10점</t>
    <phoneticPr fontId="1" type="noConversion"/>
  </si>
  <si>
    <t>1. 전공 불일치성 점수가 높은자
2. 학업성적 점수가 높은자</t>
    <phoneticPr fontId="1" type="noConversion"/>
  </si>
  <si>
    <t>전공부적응판단
-----------------
면접 및 선발</t>
    <phoneticPr fontId="1" type="noConversion"/>
  </si>
  <si>
    <t>전공부적응판단(40%)
-----------------
면접 및 선발(60%)</t>
    <phoneticPr fontId="1" type="noConversion"/>
  </si>
  <si>
    <t>1. 전공불일치성 여부(20%)
2. 현 전공 부적응 정도(20%)
------------------------
1. 학업성적(20%)
- 학업성적 부진 비율에 따라 점수 부여
2. 면접(40%)</t>
    <phoneticPr fontId="1" type="noConversion"/>
  </si>
  <si>
    <t>1. 면접및선발 항목이 높은 자
2. 면접점수가 높은 자</t>
    <phoneticPr fontId="1" type="noConversion"/>
  </si>
  <si>
    <t>Ｘ</t>
    <phoneticPr fontId="1" type="noConversion"/>
  </si>
  <si>
    <t>2022.01.24(월) 
오전11시</t>
    <phoneticPr fontId="1" type="noConversion"/>
  </si>
  <si>
    <t>○</t>
    <phoneticPr fontId="1" type="noConversion"/>
  </si>
  <si>
    <t>2022.01.24(월) 
13:30</t>
    <phoneticPr fontId="1" type="noConversion"/>
  </si>
  <si>
    <t>2022.01.24.(월) 
14시</t>
    <phoneticPr fontId="1" type="noConversion"/>
  </si>
  <si>
    <t>전과 미시행</t>
    <phoneticPr fontId="1" type="noConversion"/>
  </si>
  <si>
    <t>전과 미대상</t>
    <phoneticPr fontId="1" type="noConversion"/>
  </si>
  <si>
    <t>2학년</t>
    <phoneticPr fontId="1" type="noConversion"/>
  </si>
  <si>
    <t>3학년</t>
    <phoneticPr fontId="1" type="noConversion"/>
  </si>
  <si>
    <t>-</t>
    <phoneticPr fontId="1" type="noConversion"/>
  </si>
  <si>
    <t>독립학부</t>
    <phoneticPr fontId="1" type="noConversion"/>
  </si>
  <si>
    <t>소 계</t>
    <phoneticPr fontId="1" type="noConversion"/>
  </si>
  <si>
    <t>자유전공학부(인문계열)</t>
    <phoneticPr fontId="1" type="noConversion"/>
  </si>
  <si>
    <t>자유전공학부(자연계열)</t>
    <phoneticPr fontId="1" type="noConversion"/>
  </si>
  <si>
    <t>성적+면접</t>
    <phoneticPr fontId="1" type="noConversion"/>
  </si>
  <si>
    <t>성적(50%)+면접(50%)</t>
    <phoneticPr fontId="1" type="noConversion"/>
  </si>
  <si>
    <t>학업성적(100%)</t>
    <phoneticPr fontId="1" type="noConversion"/>
  </si>
  <si>
    <t>학업성적순</t>
    <phoneticPr fontId="1" type="noConversion"/>
  </si>
  <si>
    <t>학업성적이 우수한자</t>
    <phoneticPr fontId="1" type="noConversion"/>
  </si>
  <si>
    <t>성적 중 학과특성과 관련된 공통교양 성적 우수자</t>
    <phoneticPr fontId="1" type="noConversion"/>
  </si>
  <si>
    <t>면접점수가 높은 자</t>
    <phoneticPr fontId="1" type="noConversion"/>
  </si>
  <si>
    <t>성적+면접
+실기고사</t>
    <phoneticPr fontId="1" type="noConversion"/>
  </si>
  <si>
    <t>성적30% +면접10% 
+실기고사60%</t>
    <phoneticPr fontId="1" type="noConversion"/>
  </si>
  <si>
    <t>오전(면접) +
 오후(석고소묘)</t>
    <phoneticPr fontId="1" type="noConversion"/>
  </si>
  <si>
    <t xml:space="preserve">성적+면접
+실기고사 </t>
    <phoneticPr fontId="1" type="noConversion"/>
  </si>
  <si>
    <t>성적(20%), 면접(20%), 
실기고사(60%)</t>
    <phoneticPr fontId="1" type="noConversion"/>
  </si>
  <si>
    <t xml:space="preserve">성적 중 학과특성과 관련된 
공통교양 성적 우수자 </t>
    <phoneticPr fontId="1" type="noConversion"/>
  </si>
  <si>
    <t>성적 중 학과특성과 관련된 
공통교양 성적 우수자</t>
    <phoneticPr fontId="1" type="noConversion"/>
  </si>
  <si>
    <t>성적(70%)+면접(30%)</t>
    <phoneticPr fontId="1" type="noConversion"/>
  </si>
  <si>
    <t>영어관련교과목 성적이 높은 자 (교양 및 영어영문학전공 주관 교과목)</t>
    <phoneticPr fontId="1" type="noConversion"/>
  </si>
  <si>
    <t>중어중문학전공 교과목 성적이 높은자</t>
    <phoneticPr fontId="1" type="noConversion"/>
  </si>
  <si>
    <t>기타_총취득학점이 많은 순</t>
    <phoneticPr fontId="1" type="noConversion"/>
  </si>
  <si>
    <t>학업성적(100%)_총 평점평균 3.0 이상자 중 성적순 선발</t>
    <phoneticPr fontId="1" type="noConversion"/>
  </si>
  <si>
    <t>성적(20%)+
면접(20%)+
실기고사(60%)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</si>
</sst>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함초롬돋움"/>
      <family val="1"/>
      <charset val="129"/>
    </font>
    <font>
      <b/>
      <u/>
      <sz val="20"/>
      <color theme="1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FAD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 shrinkToFit="1"/>
    </xf>
    <xf numFmtId="0" fontId="13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0" fillId="0" borderId="9" xfId="0" applyBorder="1" applyAlignment="1">
      <alignment vertical="center" shrinkToFit="1"/>
    </xf>
    <xf numFmtId="0" fontId="4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2" xfId="0" applyFont="1" applyBorder="1">
      <alignment vertical="center"/>
    </xf>
    <xf numFmtId="0" fontId="14" fillId="0" borderId="12" xfId="0" applyFont="1" applyBorder="1">
      <alignment vertical="center"/>
    </xf>
    <xf numFmtId="0" fontId="0" fillId="0" borderId="25" xfId="0" applyBorder="1" applyAlignment="1">
      <alignment vertical="center" shrinkToFit="1"/>
    </xf>
    <xf numFmtId="0" fontId="16" fillId="0" borderId="4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4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0" fillId="0" borderId="9" xfId="0" applyFont="1" applyBorder="1" applyAlignment="1">
      <alignment vertical="center" shrinkToFit="1"/>
    </xf>
    <xf numFmtId="0" fontId="17" fillId="0" borderId="12" xfId="0" applyFont="1" applyBorder="1" applyAlignment="1">
      <alignment horizontal="righ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8" fillId="0" borderId="12" xfId="0" applyFont="1" applyBorder="1">
      <alignment vertical="center"/>
    </xf>
    <xf numFmtId="0" fontId="10" fillId="0" borderId="25" xfId="0" applyFont="1" applyBorder="1" applyAlignment="1">
      <alignment vertical="center" shrinkToFit="1"/>
    </xf>
    <xf numFmtId="0" fontId="16" fillId="2" borderId="28" xfId="0" applyFont="1" applyFill="1" applyBorder="1" applyAlignment="1">
      <alignment horizontal="right" vertical="center" wrapText="1"/>
    </xf>
    <xf numFmtId="0" fontId="16" fillId="2" borderId="28" xfId="0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 vertical="center" wrapText="1"/>
    </xf>
    <xf numFmtId="0" fontId="5" fillId="0" borderId="28" xfId="0" applyFont="1" applyBorder="1">
      <alignment vertical="center"/>
    </xf>
    <xf numFmtId="0" fontId="0" fillId="0" borderId="28" xfId="0" applyBorder="1">
      <alignment vertical="center"/>
    </xf>
    <xf numFmtId="0" fontId="15" fillId="0" borderId="28" xfId="0" applyFont="1" applyBorder="1">
      <alignment vertical="center"/>
    </xf>
    <xf numFmtId="0" fontId="0" fillId="0" borderId="29" xfId="0" applyBorder="1" applyAlignment="1">
      <alignment vertical="center" shrinkToFi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7" fillId="5" borderId="33" xfId="0" applyFont="1" applyFill="1" applyBorder="1" applyAlignment="1" applyProtection="1">
      <alignment horizontal="center" vertical="center"/>
      <protection locked="0"/>
    </xf>
    <xf numFmtId="0" fontId="3" fillId="4" borderId="33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7" fillId="3" borderId="36" xfId="0" applyFont="1" applyFill="1" applyBorder="1" applyAlignment="1" applyProtection="1">
      <alignment horizontal="center" vertical="center"/>
      <protection locked="0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4" fillId="3" borderId="31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2" xfId="0" applyFont="1" applyFill="1" applyBorder="1" applyAlignment="1" applyProtection="1">
      <alignment horizontal="center" vertical="center" wrapText="1"/>
      <protection locked="0"/>
    </xf>
    <xf numFmtId="0" fontId="4" fillId="3" borderId="37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8" xfId="0" applyFont="1" applyFill="1" applyBorder="1" applyAlignment="1" applyProtection="1">
      <alignment horizontal="center" vertical="center" wrapText="1"/>
      <protection locked="0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9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9" borderId="18" xfId="0" applyNumberFormat="1" applyFont="1" applyFill="1" applyBorder="1" applyAlignment="1" applyProtection="1">
      <alignment horizontal="center" vertical="center" wrapText="1"/>
      <protection locked="0"/>
    </xf>
    <xf numFmtId="3" fontId="4" fillId="9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9" borderId="16" xfId="0" applyNumberFormat="1" applyFont="1" applyFill="1" applyBorder="1" applyAlignment="1" applyProtection="1">
      <alignment horizontal="center" vertical="center" wrapText="1"/>
      <protection locked="0"/>
    </xf>
    <xf numFmtId="0" fontId="4" fillId="9" borderId="7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39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9" borderId="7" xfId="0" applyFont="1" applyFill="1" applyBorder="1" applyAlignment="1" applyProtection="1">
      <alignment horizontal="center" vertical="center" wrapText="1"/>
      <protection locked="0"/>
    </xf>
    <xf numFmtId="0" fontId="2" fillId="9" borderId="8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33" xfId="0" quotePrefix="1" applyFont="1" applyFill="1" applyBorder="1" applyAlignment="1" applyProtection="1">
      <alignment horizontal="center" vertical="center" wrapText="1"/>
      <protection locked="0"/>
    </xf>
    <xf numFmtId="0" fontId="7" fillId="5" borderId="33" xfId="0" quotePrefix="1" applyFont="1" applyFill="1" applyBorder="1" applyAlignment="1" applyProtection="1">
      <alignment horizontal="center" vertical="center"/>
      <protection locked="0"/>
    </xf>
    <xf numFmtId="1" fontId="4" fillId="0" borderId="19" xfId="0" quotePrefix="1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vertical="center" shrinkToFit="1"/>
    </xf>
    <xf numFmtId="0" fontId="12" fillId="0" borderId="1" xfId="0" applyFont="1" applyFill="1" applyBorder="1" applyAlignment="1">
      <alignment horizontal="left" vertical="center" shrinkToFi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3" fillId="0" borderId="1" xfId="0" applyFont="1" applyBorder="1" applyAlignment="1">
      <alignment horizontal="center" vertical="center" shrinkToFit="1"/>
    </xf>
    <xf numFmtId="0" fontId="22" fillId="0" borderId="9" xfId="0" applyFont="1" applyBorder="1" applyAlignment="1">
      <alignment horizontal="center" vertical="center" shrinkToFit="1"/>
    </xf>
    <xf numFmtId="0" fontId="2" fillId="0" borderId="9" xfId="0" applyFont="1" applyBorder="1" applyAlignment="1">
      <alignment vertical="center" shrinkToFit="1"/>
    </xf>
    <xf numFmtId="0" fontId="12" fillId="0" borderId="1" xfId="0" applyFont="1" applyBorder="1" applyAlignment="1">
      <alignment horizontal="left" vertical="center" shrinkToFit="1"/>
    </xf>
    <xf numFmtId="0" fontId="0" fillId="0" borderId="9" xfId="0" applyBorder="1" applyAlignment="1">
      <alignment horizontal="center" vertical="center" shrinkToFi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 shrinkToFit="1"/>
    </xf>
    <xf numFmtId="0" fontId="15" fillId="0" borderId="4" xfId="0" applyFont="1" applyBorder="1" applyAlignment="1">
      <alignment vertical="center" shrinkToFi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vertical="center" wrapText="1"/>
    </xf>
    <xf numFmtId="0" fontId="10" fillId="0" borderId="25" xfId="0" applyFont="1" applyBorder="1" applyAlignment="1">
      <alignment horizontal="left" vertical="center" shrinkToFit="1"/>
    </xf>
    <xf numFmtId="0" fontId="26" fillId="0" borderId="12" xfId="0" applyFont="1" applyBorder="1" applyAlignment="1">
      <alignment horizontal="left" vertical="center"/>
    </xf>
    <xf numFmtId="0" fontId="22" fillId="0" borderId="25" xfId="0" applyFont="1" applyBorder="1" applyAlignment="1">
      <alignment horizontal="left" vertical="center" shrinkToFit="1"/>
    </xf>
    <xf numFmtId="0" fontId="23" fillId="0" borderId="12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 shrinkToFit="1"/>
    </xf>
    <xf numFmtId="0" fontId="13" fillId="0" borderId="12" xfId="0" applyFont="1" applyBorder="1" applyAlignment="1">
      <alignment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9" fontId="13" fillId="0" borderId="1" xfId="0" applyNumberFormat="1" applyFont="1" applyBorder="1" applyAlignment="1">
      <alignment horizontal="left" vertical="center" wrapText="1"/>
    </xf>
    <xf numFmtId="9" fontId="12" fillId="0" borderId="12" xfId="0" applyNumberFormat="1" applyFont="1" applyBorder="1" applyAlignment="1">
      <alignment horizontal="left" vertical="center"/>
    </xf>
    <xf numFmtId="9" fontId="23" fillId="0" borderId="1" xfId="0" applyNumberFormat="1" applyFont="1" applyBorder="1" applyAlignment="1">
      <alignment horizontal="left" vertical="center" wrapText="1"/>
    </xf>
    <xf numFmtId="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3" fillId="0" borderId="46" xfId="0" applyFont="1" applyBorder="1" applyAlignment="1">
      <alignment horizontal="left" vertical="center" wrapText="1"/>
    </xf>
    <xf numFmtId="9" fontId="23" fillId="0" borderId="46" xfId="0" applyNumberFormat="1" applyFont="1" applyBorder="1" applyAlignment="1">
      <alignment horizontal="left" vertical="center" wrapText="1"/>
    </xf>
    <xf numFmtId="0" fontId="23" fillId="0" borderId="47" xfId="0" applyFont="1" applyBorder="1" applyAlignment="1">
      <alignment vertical="top" wrapText="1"/>
    </xf>
    <xf numFmtId="0" fontId="1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9" fontId="12" fillId="0" borderId="1" xfId="0" applyNumberFormat="1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13" fillId="0" borderId="14" xfId="0" applyFont="1" applyBorder="1" applyAlignment="1">
      <alignment horizontal="left" vertical="center" wrapText="1"/>
    </xf>
    <xf numFmtId="0" fontId="19" fillId="0" borderId="9" xfId="0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 shrinkToFit="1"/>
      <protection locked="0"/>
    </xf>
    <xf numFmtId="0" fontId="7" fillId="5" borderId="48" xfId="0" applyFont="1" applyFill="1" applyBorder="1" applyAlignment="1" applyProtection="1">
      <alignment horizontal="center" vertical="center"/>
      <protection locked="0"/>
    </xf>
    <xf numFmtId="0" fontId="3" fillId="4" borderId="48" xfId="0" applyFont="1" applyFill="1" applyBorder="1" applyAlignment="1" applyProtection="1">
      <alignment horizontal="center" vertical="center" wrapText="1"/>
      <protection locked="0"/>
    </xf>
    <xf numFmtId="0" fontId="3" fillId="11" borderId="49" xfId="0" applyFont="1" applyFill="1" applyBorder="1" applyAlignment="1">
      <alignment horizontal="center" vertical="center" wrapText="1"/>
    </xf>
    <xf numFmtId="0" fontId="3" fillId="12" borderId="50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left" vertical="center" wrapText="1"/>
    </xf>
    <xf numFmtId="0" fontId="4" fillId="10" borderId="15" xfId="0" applyFont="1" applyFill="1" applyBorder="1" applyAlignment="1">
      <alignment horizontal="left" vertical="center" wrapText="1"/>
    </xf>
    <xf numFmtId="0" fontId="22" fillId="10" borderId="24" xfId="0" applyFont="1" applyFill="1" applyBorder="1" applyAlignment="1">
      <alignment horizontal="left" vertical="center" wrapText="1"/>
    </xf>
    <xf numFmtId="0" fontId="22" fillId="10" borderId="52" xfId="0" applyFont="1" applyFill="1" applyBorder="1" applyAlignment="1">
      <alignment horizontal="left" vertical="center" wrapText="1"/>
    </xf>
    <xf numFmtId="0" fontId="4" fillId="10" borderId="52" xfId="0" applyFont="1" applyFill="1" applyBorder="1" applyAlignment="1">
      <alignment horizontal="left" vertical="center" wrapText="1"/>
    </xf>
    <xf numFmtId="0" fontId="3" fillId="2" borderId="53" xfId="0" applyFont="1" applyFill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right" vertical="center" wrapText="1"/>
    </xf>
    <xf numFmtId="0" fontId="17" fillId="0" borderId="14" xfId="0" applyFont="1" applyBorder="1" applyAlignment="1">
      <alignment horizontal="right" vertical="center" wrapText="1"/>
    </xf>
    <xf numFmtId="20" fontId="13" fillId="0" borderId="14" xfId="0" applyNumberFormat="1" applyFont="1" applyBorder="1" applyAlignment="1">
      <alignment horizontal="left" vertical="center" wrapText="1"/>
    </xf>
    <xf numFmtId="0" fontId="17" fillId="0" borderId="54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 wrapText="1"/>
    </xf>
    <xf numFmtId="0" fontId="13" fillId="0" borderId="14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54" xfId="0" applyFont="1" applyBorder="1" applyAlignment="1">
      <alignment vertical="center" wrapText="1"/>
    </xf>
    <xf numFmtId="0" fontId="13" fillId="0" borderId="54" xfId="0" applyFont="1" applyBorder="1" applyAlignment="1">
      <alignment vertical="center" wrapText="1"/>
    </xf>
    <xf numFmtId="0" fontId="16" fillId="2" borderId="55" xfId="0" applyFont="1" applyFill="1" applyBorder="1" applyAlignment="1">
      <alignment horizontal="right" vertical="center" wrapText="1"/>
    </xf>
    <xf numFmtId="0" fontId="3" fillId="12" borderId="49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wrapText="1"/>
    </xf>
    <xf numFmtId="0" fontId="22" fillId="6" borderId="33" xfId="0" applyFont="1" applyFill="1" applyBorder="1" applyAlignment="1">
      <alignment horizontal="center" vertical="center"/>
    </xf>
    <xf numFmtId="0" fontId="22" fillId="4" borderId="33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22" fillId="6" borderId="56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0" borderId="52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19" fillId="2" borderId="58" xfId="0" applyFont="1" applyFill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2" fillId="0" borderId="54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center" vertical="center"/>
    </xf>
    <xf numFmtId="0" fontId="23" fillId="0" borderId="60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23" fillId="0" borderId="54" xfId="0" applyFont="1" applyBorder="1" applyAlignment="1">
      <alignment horizontal="right" vertical="center" wrapText="1"/>
    </xf>
    <xf numFmtId="0" fontId="0" fillId="0" borderId="55" xfId="0" applyBorder="1">
      <alignment vertical="center"/>
    </xf>
    <xf numFmtId="0" fontId="2" fillId="6" borderId="36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 wrapText="1"/>
    </xf>
    <xf numFmtId="0" fontId="4" fillId="0" borderId="54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176" fontId="7" fillId="9" borderId="61" xfId="0" applyNumberFormat="1" applyFont="1" applyFill="1" applyBorder="1" applyAlignment="1" applyProtection="1">
      <alignment horizontal="center" vertical="center"/>
      <protection locked="0"/>
    </xf>
    <xf numFmtId="0" fontId="28" fillId="3" borderId="56" xfId="0" applyFont="1" applyFill="1" applyBorder="1" applyAlignment="1" applyProtection="1">
      <alignment horizontal="center" vertical="center"/>
      <protection locked="0"/>
    </xf>
    <xf numFmtId="0" fontId="28" fillId="3" borderId="56" xfId="0" applyFont="1" applyFill="1" applyBorder="1" applyAlignment="1" applyProtection="1">
      <alignment horizontal="center" vertical="center" wrapText="1"/>
      <protection locked="0"/>
    </xf>
    <xf numFmtId="0" fontId="4" fillId="0" borderId="54" xfId="0" applyFont="1" applyFill="1" applyBorder="1" applyAlignment="1" applyProtection="1">
      <alignment vertical="center" wrapText="1"/>
      <protection locked="0"/>
    </xf>
    <xf numFmtId="0" fontId="4" fillId="0" borderId="12" xfId="0" applyFont="1" applyFill="1" applyBorder="1" applyAlignment="1" applyProtection="1">
      <alignment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left" vertical="center" wrapText="1"/>
    </xf>
    <xf numFmtId="0" fontId="20" fillId="5" borderId="56" xfId="0" applyFont="1" applyFill="1" applyBorder="1" applyAlignment="1" applyProtection="1">
      <alignment horizontal="center" vertical="center"/>
      <protection locked="0"/>
    </xf>
    <xf numFmtId="0" fontId="29" fillId="4" borderId="56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/>
    </xf>
    <xf numFmtId="0" fontId="7" fillId="6" borderId="57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 wrapText="1"/>
    </xf>
    <xf numFmtId="176" fontId="7" fillId="3" borderId="30" xfId="0" applyNumberFormat="1" applyFont="1" applyFill="1" applyBorder="1" applyAlignment="1" applyProtection="1">
      <alignment horizontal="center" vertical="center"/>
      <protection locked="0"/>
    </xf>
    <xf numFmtId="176" fontId="3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63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3" fillId="0" borderId="41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1" fillId="3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5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24" fillId="0" borderId="54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9" fontId="12" fillId="0" borderId="12" xfId="0" applyNumberFormat="1" applyFont="1" applyBorder="1" applyAlignment="1">
      <alignment horizontal="left" vertical="center"/>
    </xf>
    <xf numFmtId="9" fontId="12" fillId="0" borderId="11" xfId="0" applyNumberFormat="1" applyFont="1" applyBorder="1" applyAlignment="1">
      <alignment horizontal="left" vertical="center"/>
    </xf>
    <xf numFmtId="9" fontId="12" fillId="0" borderId="2" xfId="0" applyNumberFormat="1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CCECFF"/>
      <color rgb="FFF6FAD4"/>
      <color rgb="FF99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94447</xdr:colOff>
      <xdr:row>38</xdr:row>
      <xdr:rowOff>1018139</xdr:rowOff>
    </xdr:from>
    <xdr:to>
      <xdr:col>10</xdr:col>
      <xdr:colOff>1730508</xdr:colOff>
      <xdr:row>38</xdr:row>
      <xdr:rowOff>2034509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44422" y="47614439"/>
          <a:ext cx="1636061" cy="101637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78441</xdr:colOff>
      <xdr:row>38</xdr:row>
      <xdr:rowOff>3597086</xdr:rowOff>
    </xdr:from>
    <xdr:to>
      <xdr:col>10</xdr:col>
      <xdr:colOff>609599</xdr:colOff>
      <xdr:row>38</xdr:row>
      <xdr:rowOff>3599889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8416" y="50193386"/>
          <a:ext cx="531158" cy="2803"/>
        </a:xfrm>
        <a:prstGeom prst="rect">
          <a:avLst/>
        </a:prstGeom>
      </xdr:spPr>
    </xdr:pic>
    <xdr:clientData/>
  </xdr:twoCellAnchor>
  <xdr:twoCellAnchor editAs="oneCell">
    <xdr:from>
      <xdr:col>10</xdr:col>
      <xdr:colOff>45626</xdr:colOff>
      <xdr:row>38</xdr:row>
      <xdr:rowOff>2096301</xdr:rowOff>
    </xdr:from>
    <xdr:to>
      <xdr:col>10</xdr:col>
      <xdr:colOff>1678482</xdr:colOff>
      <xdr:row>38</xdr:row>
      <xdr:rowOff>3242342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5601" y="48692601"/>
          <a:ext cx="1632856" cy="1146041"/>
        </a:xfrm>
        <a:prstGeom prst="rect">
          <a:avLst/>
        </a:prstGeom>
      </xdr:spPr>
    </xdr:pic>
    <xdr:clientData/>
  </xdr:twoCellAnchor>
  <xdr:twoCellAnchor editAs="oneCell">
    <xdr:from>
      <xdr:col>10</xdr:col>
      <xdr:colOff>84045</xdr:colOff>
      <xdr:row>38</xdr:row>
      <xdr:rowOff>3312940</xdr:rowOff>
    </xdr:from>
    <xdr:to>
      <xdr:col>10</xdr:col>
      <xdr:colOff>1648865</xdr:colOff>
      <xdr:row>38</xdr:row>
      <xdr:rowOff>4300364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4020" y="49909240"/>
          <a:ext cx="1564820" cy="987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showZeros="0" tabSelected="1" zoomScale="85" zoomScaleNormal="85" workbookViewId="0">
      <pane ySplit="6" topLeftCell="A7" activePane="bottomLeft" state="frozen"/>
      <selection pane="bottomLeft" activeCell="A5" sqref="A5:A6"/>
    </sheetView>
  </sheetViews>
  <sheetFormatPr defaultRowHeight="16.5"/>
  <cols>
    <col min="1" max="1" width="5.5" style="1" bestFit="1" customWidth="1"/>
    <col min="2" max="2" width="9.25" style="1" bestFit="1" customWidth="1"/>
    <col min="3" max="3" width="9" style="1"/>
    <col min="4" max="4" width="24.375" style="1" customWidth="1"/>
    <col min="5" max="6" width="12" style="1" customWidth="1"/>
    <col min="7" max="7" width="23.25" style="100" bestFit="1" customWidth="1"/>
    <col min="8" max="8" width="13.5" style="100" customWidth="1"/>
    <col min="9" max="11" width="14.875" style="100" customWidth="1"/>
    <col min="12" max="12" width="13.25" style="100" customWidth="1"/>
    <col min="13" max="13" width="26.5" style="100" bestFit="1" customWidth="1"/>
    <col min="14" max="14" width="24.5" style="101" bestFit="1" customWidth="1"/>
    <col min="15" max="15" width="11.875" style="101" bestFit="1" customWidth="1"/>
  </cols>
  <sheetData>
    <row r="1" spans="1:18">
      <c r="G1" s="1"/>
      <c r="H1" s="1"/>
      <c r="I1" s="1"/>
      <c r="J1" s="1"/>
      <c r="K1" s="1"/>
      <c r="L1" s="1"/>
      <c r="M1" s="1"/>
      <c r="N1"/>
      <c r="O1"/>
    </row>
    <row r="2" spans="1:18" ht="28.5">
      <c r="A2" s="286" t="s">
        <v>205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6"/>
    </row>
    <row r="3" spans="1:18" ht="31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ht="17.25" thickBot="1">
      <c r="G4" s="1"/>
      <c r="H4" s="1"/>
      <c r="I4" s="1"/>
      <c r="J4" s="1"/>
      <c r="K4" s="1"/>
      <c r="L4" s="1"/>
      <c r="M4" s="1"/>
      <c r="N4"/>
      <c r="O4"/>
      <c r="P4" s="5"/>
      <c r="Q4" s="5"/>
      <c r="R4" s="5"/>
    </row>
    <row r="5" spans="1:18" s="3" customFormat="1" ht="24.75" customHeight="1">
      <c r="A5" s="291" t="s">
        <v>0</v>
      </c>
      <c r="B5" s="299" t="s">
        <v>1</v>
      </c>
      <c r="C5" s="299" t="s">
        <v>2</v>
      </c>
      <c r="D5" s="301" t="s">
        <v>3</v>
      </c>
      <c r="E5" s="185" t="s">
        <v>578</v>
      </c>
      <c r="F5" s="186" t="s">
        <v>579</v>
      </c>
      <c r="G5" s="287" t="s">
        <v>90</v>
      </c>
      <c r="H5" s="289" t="s">
        <v>91</v>
      </c>
      <c r="I5" s="297" t="s">
        <v>76</v>
      </c>
      <c r="J5" s="297"/>
      <c r="K5" s="297"/>
      <c r="L5" s="297" t="s">
        <v>72</v>
      </c>
      <c r="M5" s="297" t="s">
        <v>73</v>
      </c>
      <c r="N5" s="293" t="s">
        <v>74</v>
      </c>
      <c r="O5" s="295" t="s">
        <v>75</v>
      </c>
    </row>
    <row r="6" spans="1:18" s="3" customFormat="1" ht="41.25" customHeight="1" thickBot="1">
      <c r="A6" s="292"/>
      <c r="B6" s="300"/>
      <c r="C6" s="300"/>
      <c r="D6" s="300"/>
      <c r="E6" s="183" t="s">
        <v>68</v>
      </c>
      <c r="F6" s="184" t="s">
        <v>68</v>
      </c>
      <c r="G6" s="288"/>
      <c r="H6" s="290"/>
      <c r="I6" s="8" t="s">
        <v>69</v>
      </c>
      <c r="J6" s="56" t="s">
        <v>70</v>
      </c>
      <c r="K6" s="56" t="s">
        <v>71</v>
      </c>
      <c r="L6" s="298"/>
      <c r="M6" s="298"/>
      <c r="N6" s="294"/>
      <c r="O6" s="296"/>
    </row>
    <row r="7" spans="1:18">
      <c r="A7" s="279" t="s">
        <v>4</v>
      </c>
      <c r="B7" s="270" t="s">
        <v>111</v>
      </c>
      <c r="C7" s="283" t="s">
        <v>6</v>
      </c>
      <c r="D7" s="283"/>
      <c r="E7" s="267">
        <v>0</v>
      </c>
      <c r="F7" s="268">
        <v>0</v>
      </c>
      <c r="G7" s="74"/>
      <c r="H7" s="75"/>
      <c r="I7" s="76"/>
      <c r="J7" s="75"/>
      <c r="K7" s="75"/>
      <c r="L7" s="75"/>
      <c r="M7" s="75"/>
      <c r="N7" s="92"/>
      <c r="O7" s="93"/>
    </row>
    <row r="8" spans="1:18">
      <c r="A8" s="280"/>
      <c r="B8" s="271"/>
      <c r="C8" s="61" t="s">
        <v>11</v>
      </c>
      <c r="D8" s="62" t="s">
        <v>43</v>
      </c>
      <c r="E8" s="103" t="s">
        <v>272</v>
      </c>
      <c r="F8" s="102" t="s">
        <v>272</v>
      </c>
      <c r="G8" s="68"/>
      <c r="H8" s="69"/>
      <c r="I8" s="70"/>
      <c r="J8" s="71"/>
      <c r="K8" s="71"/>
      <c r="L8" s="71"/>
      <c r="M8" s="71"/>
      <c r="N8" s="72"/>
      <c r="O8" s="181" t="s">
        <v>576</v>
      </c>
    </row>
    <row r="9" spans="1:18">
      <c r="A9" s="280"/>
      <c r="B9" s="284" t="s">
        <v>5</v>
      </c>
      <c r="C9" s="302" t="s">
        <v>6</v>
      </c>
      <c r="D9" s="302"/>
      <c r="E9" s="65">
        <f>SUM(E10:E17)</f>
        <v>66</v>
      </c>
      <c r="F9" s="65">
        <f>SUM(F10:F17)</f>
        <v>27</v>
      </c>
      <c r="G9" s="77"/>
      <c r="H9" s="78"/>
      <c r="I9" s="79"/>
      <c r="J9" s="78"/>
      <c r="K9" s="78"/>
      <c r="L9" s="78"/>
      <c r="M9" s="80"/>
      <c r="N9" s="94"/>
      <c r="O9" s="95"/>
    </row>
    <row r="10" spans="1:18">
      <c r="A10" s="280"/>
      <c r="B10" s="282"/>
      <c r="C10" s="7" t="s">
        <v>85</v>
      </c>
      <c r="D10" s="4" t="s">
        <v>113</v>
      </c>
      <c r="E10" s="53"/>
      <c r="F10" s="54"/>
      <c r="G10" s="68"/>
      <c r="H10" s="69"/>
      <c r="I10" s="70"/>
      <c r="J10" s="71"/>
      <c r="K10" s="71"/>
      <c r="L10" s="71"/>
      <c r="M10" s="71"/>
      <c r="N10" s="72"/>
      <c r="O10" s="73"/>
    </row>
    <row r="11" spans="1:18" ht="66">
      <c r="A11" s="280"/>
      <c r="B11" s="282"/>
      <c r="C11" s="7"/>
      <c r="D11" s="4" t="s">
        <v>114</v>
      </c>
      <c r="E11" s="53">
        <v>24</v>
      </c>
      <c r="F11" s="54">
        <v>7</v>
      </c>
      <c r="G11" s="81" t="s">
        <v>335</v>
      </c>
      <c r="H11" s="82" t="s">
        <v>336</v>
      </c>
      <c r="I11" s="70" t="s">
        <v>227</v>
      </c>
      <c r="J11" s="71" t="s">
        <v>571</v>
      </c>
      <c r="K11" s="71" t="s">
        <v>571</v>
      </c>
      <c r="L11" s="71" t="s">
        <v>337</v>
      </c>
      <c r="M11" s="71" t="s">
        <v>338</v>
      </c>
      <c r="N11" s="72" t="s">
        <v>339</v>
      </c>
      <c r="O11" s="73"/>
    </row>
    <row r="12" spans="1:18" ht="66">
      <c r="A12" s="280"/>
      <c r="B12" s="282"/>
      <c r="C12" s="7"/>
      <c r="D12" s="4" t="s">
        <v>115</v>
      </c>
      <c r="E12" s="53">
        <v>15</v>
      </c>
      <c r="F12" s="54">
        <v>8</v>
      </c>
      <c r="G12" s="81" t="s">
        <v>335</v>
      </c>
      <c r="H12" s="82" t="s">
        <v>336</v>
      </c>
      <c r="I12" s="70" t="s">
        <v>573</v>
      </c>
      <c r="J12" s="71" t="s">
        <v>314</v>
      </c>
      <c r="K12" s="71" t="s">
        <v>314</v>
      </c>
      <c r="L12" s="71" t="s">
        <v>340</v>
      </c>
      <c r="M12" s="71" t="s">
        <v>338</v>
      </c>
      <c r="N12" s="72" t="s">
        <v>341</v>
      </c>
      <c r="O12" s="73"/>
    </row>
    <row r="13" spans="1:18">
      <c r="A13" s="280"/>
      <c r="B13" s="282"/>
      <c r="C13" s="7" t="s">
        <v>85</v>
      </c>
      <c r="D13" s="4" t="s">
        <v>116</v>
      </c>
      <c r="E13" s="53"/>
      <c r="F13" s="54"/>
      <c r="G13" s="81"/>
      <c r="H13" s="82"/>
      <c r="I13" s="70"/>
      <c r="J13" s="71"/>
      <c r="K13" s="71"/>
      <c r="L13" s="71"/>
      <c r="M13" s="71"/>
      <c r="N13" s="72"/>
      <c r="O13" s="73"/>
    </row>
    <row r="14" spans="1:18" ht="33">
      <c r="A14" s="280"/>
      <c r="B14" s="282"/>
      <c r="C14" s="7"/>
      <c r="D14" s="4" t="s">
        <v>51</v>
      </c>
      <c r="E14" s="53">
        <v>6</v>
      </c>
      <c r="F14" s="54">
        <v>3</v>
      </c>
      <c r="G14" s="104" t="s">
        <v>272</v>
      </c>
      <c r="H14" s="105" t="s">
        <v>272</v>
      </c>
      <c r="I14" s="71" t="s">
        <v>571</v>
      </c>
      <c r="J14" s="71" t="s">
        <v>314</v>
      </c>
      <c r="K14" s="71" t="s">
        <v>314</v>
      </c>
      <c r="L14" s="71" t="s">
        <v>293</v>
      </c>
      <c r="M14" s="71" t="s">
        <v>294</v>
      </c>
      <c r="N14" s="72" t="s">
        <v>295</v>
      </c>
      <c r="O14" s="73"/>
    </row>
    <row r="15" spans="1:18" ht="33">
      <c r="A15" s="280"/>
      <c r="B15" s="282"/>
      <c r="C15" s="7"/>
      <c r="D15" s="4" t="s">
        <v>117</v>
      </c>
      <c r="E15" s="53">
        <v>6</v>
      </c>
      <c r="F15" s="102" t="s">
        <v>272</v>
      </c>
      <c r="G15" s="104" t="s">
        <v>272</v>
      </c>
      <c r="H15" s="105" t="s">
        <v>272</v>
      </c>
      <c r="I15" s="71" t="s">
        <v>571</v>
      </c>
      <c r="J15" s="71" t="s">
        <v>314</v>
      </c>
      <c r="K15" s="71" t="s">
        <v>314</v>
      </c>
      <c r="L15" s="71" t="s">
        <v>293</v>
      </c>
      <c r="M15" s="71" t="s">
        <v>294</v>
      </c>
      <c r="N15" s="72" t="s">
        <v>295</v>
      </c>
      <c r="O15" s="73"/>
    </row>
    <row r="16" spans="1:18" ht="33">
      <c r="A16" s="280"/>
      <c r="B16" s="282"/>
      <c r="C16" s="7" t="s">
        <v>8</v>
      </c>
      <c r="D16" s="4" t="s">
        <v>9</v>
      </c>
      <c r="E16" s="53">
        <v>5</v>
      </c>
      <c r="F16" s="54">
        <v>1</v>
      </c>
      <c r="G16" s="68" t="s">
        <v>572</v>
      </c>
      <c r="H16" s="69" t="s">
        <v>231</v>
      </c>
      <c r="I16" s="70" t="s">
        <v>573</v>
      </c>
      <c r="J16" s="71" t="s">
        <v>208</v>
      </c>
      <c r="K16" s="71" t="s">
        <v>208</v>
      </c>
      <c r="L16" s="71" t="s">
        <v>215</v>
      </c>
      <c r="M16" s="71" t="s">
        <v>216</v>
      </c>
      <c r="N16" s="72" t="s">
        <v>366</v>
      </c>
      <c r="O16" s="73"/>
    </row>
    <row r="17" spans="1:15" ht="33">
      <c r="A17" s="280"/>
      <c r="B17" s="282"/>
      <c r="C17" s="7" t="s">
        <v>8</v>
      </c>
      <c r="D17" s="4" t="s">
        <v>118</v>
      </c>
      <c r="E17" s="53">
        <v>10</v>
      </c>
      <c r="F17" s="54">
        <v>8</v>
      </c>
      <c r="G17" s="68" t="s">
        <v>574</v>
      </c>
      <c r="H17" s="69" t="s">
        <v>313</v>
      </c>
      <c r="I17" s="70" t="s">
        <v>573</v>
      </c>
      <c r="J17" s="71" t="s">
        <v>314</v>
      </c>
      <c r="K17" s="71" t="s">
        <v>314</v>
      </c>
      <c r="L17" s="71" t="s">
        <v>215</v>
      </c>
      <c r="M17" s="71" t="s">
        <v>216</v>
      </c>
      <c r="N17" s="72" t="s">
        <v>366</v>
      </c>
      <c r="O17" s="73" t="s">
        <v>315</v>
      </c>
    </row>
    <row r="18" spans="1:15">
      <c r="A18" s="280"/>
      <c r="B18" s="282" t="s">
        <v>77</v>
      </c>
      <c r="C18" s="307" t="s">
        <v>6</v>
      </c>
      <c r="D18" s="308"/>
      <c r="E18" s="66">
        <f>SUM(E19:E34)</f>
        <v>47</v>
      </c>
      <c r="F18" s="66">
        <f>SUM(F19:F34)</f>
        <v>43</v>
      </c>
      <c r="G18" s="83"/>
      <c r="H18" s="84"/>
      <c r="I18" s="85"/>
      <c r="J18" s="84"/>
      <c r="K18" s="84"/>
      <c r="L18" s="84"/>
      <c r="M18" s="86"/>
      <c r="N18" s="96"/>
      <c r="O18" s="97"/>
    </row>
    <row r="19" spans="1:15">
      <c r="A19" s="280"/>
      <c r="B19" s="282"/>
      <c r="C19" s="61" t="s">
        <v>11</v>
      </c>
      <c r="D19" s="62" t="s">
        <v>190</v>
      </c>
      <c r="E19" s="53"/>
      <c r="F19" s="54"/>
      <c r="G19" s="68"/>
      <c r="H19" s="69"/>
      <c r="I19" s="70"/>
      <c r="J19" s="71"/>
      <c r="K19" s="71"/>
      <c r="L19" s="71"/>
      <c r="M19" s="87"/>
      <c r="N19" s="72"/>
      <c r="O19" s="182" t="s">
        <v>577</v>
      </c>
    </row>
    <row r="20" spans="1:15">
      <c r="A20" s="280"/>
      <c r="B20" s="282"/>
      <c r="C20" s="61"/>
      <c r="D20" s="62" t="s">
        <v>184</v>
      </c>
      <c r="E20" s="53"/>
      <c r="F20" s="54"/>
      <c r="G20" s="68"/>
      <c r="H20" s="69"/>
      <c r="I20" s="70"/>
      <c r="J20" s="71"/>
      <c r="K20" s="71"/>
      <c r="L20" s="71"/>
      <c r="M20" s="87"/>
      <c r="N20" s="72"/>
      <c r="O20" s="182" t="s">
        <v>577</v>
      </c>
    </row>
    <row r="21" spans="1:15">
      <c r="A21" s="280"/>
      <c r="B21" s="282"/>
      <c r="C21" s="61"/>
      <c r="D21" s="62" t="s">
        <v>153</v>
      </c>
      <c r="E21" s="53"/>
      <c r="F21" s="54"/>
      <c r="G21" s="68"/>
      <c r="H21" s="69"/>
      <c r="I21" s="70"/>
      <c r="J21" s="71"/>
      <c r="K21" s="71"/>
      <c r="L21" s="71"/>
      <c r="M21" s="87"/>
      <c r="N21" s="72"/>
      <c r="O21" s="182" t="s">
        <v>577</v>
      </c>
    </row>
    <row r="22" spans="1:15">
      <c r="A22" s="280"/>
      <c r="B22" s="282"/>
      <c r="C22" s="7" t="s">
        <v>11</v>
      </c>
      <c r="D22" s="4" t="s">
        <v>132</v>
      </c>
      <c r="E22" s="53"/>
      <c r="F22" s="54"/>
      <c r="G22" s="68"/>
      <c r="H22" s="69"/>
      <c r="I22" s="70"/>
      <c r="J22" s="71"/>
      <c r="K22" s="71"/>
      <c r="L22" s="71"/>
      <c r="M22" s="71"/>
      <c r="N22" s="72"/>
      <c r="O22" s="73"/>
    </row>
    <row r="23" spans="1:15" ht="33">
      <c r="A23" s="280"/>
      <c r="B23" s="282"/>
      <c r="C23" s="7"/>
      <c r="D23" s="4" t="s">
        <v>133</v>
      </c>
      <c r="E23" s="53">
        <v>5</v>
      </c>
      <c r="F23" s="54">
        <v>5</v>
      </c>
      <c r="G23" s="68" t="s">
        <v>575</v>
      </c>
      <c r="H23" s="69" t="s">
        <v>222</v>
      </c>
      <c r="I23" s="70" t="s">
        <v>573</v>
      </c>
      <c r="J23" s="71" t="s">
        <v>314</v>
      </c>
      <c r="K23" s="71" t="s">
        <v>314</v>
      </c>
      <c r="L23" s="71" t="s">
        <v>215</v>
      </c>
      <c r="M23" s="71" t="s">
        <v>216</v>
      </c>
      <c r="N23" s="72" t="s">
        <v>223</v>
      </c>
      <c r="O23" s="73"/>
    </row>
    <row r="24" spans="1:15" ht="33">
      <c r="A24" s="280"/>
      <c r="B24" s="282"/>
      <c r="C24" s="7"/>
      <c r="D24" s="4" t="s">
        <v>134</v>
      </c>
      <c r="E24" s="53">
        <v>5</v>
      </c>
      <c r="F24" s="54">
        <v>3</v>
      </c>
      <c r="G24" s="68" t="s">
        <v>360</v>
      </c>
      <c r="H24" s="69" t="s">
        <v>224</v>
      </c>
      <c r="I24" s="70" t="s">
        <v>573</v>
      </c>
      <c r="J24" s="71" t="s">
        <v>314</v>
      </c>
      <c r="K24" s="71" t="s">
        <v>314</v>
      </c>
      <c r="L24" s="71" t="s">
        <v>215</v>
      </c>
      <c r="M24" s="71" t="s">
        <v>216</v>
      </c>
      <c r="N24" s="72" t="s">
        <v>223</v>
      </c>
      <c r="O24" s="73"/>
    </row>
    <row r="25" spans="1:15">
      <c r="A25" s="280"/>
      <c r="B25" s="282"/>
      <c r="C25" s="7" t="s">
        <v>11</v>
      </c>
      <c r="D25" s="4" t="s">
        <v>12</v>
      </c>
      <c r="E25" s="53"/>
      <c r="F25" s="54"/>
      <c r="G25" s="68"/>
      <c r="H25" s="69"/>
      <c r="I25" s="70"/>
      <c r="J25" s="71"/>
      <c r="K25" s="71"/>
      <c r="L25" s="71"/>
      <c r="M25" s="71"/>
      <c r="N25" s="72"/>
      <c r="O25" s="73"/>
    </row>
    <row r="26" spans="1:15">
      <c r="A26" s="280"/>
      <c r="B26" s="282"/>
      <c r="C26" s="7"/>
      <c r="D26" s="4" t="s">
        <v>53</v>
      </c>
      <c r="E26" s="53">
        <v>5</v>
      </c>
      <c r="F26" s="54">
        <v>4</v>
      </c>
      <c r="G26" s="68" t="s">
        <v>212</v>
      </c>
      <c r="H26" s="69" t="s">
        <v>213</v>
      </c>
      <c r="I26" s="70" t="s">
        <v>573</v>
      </c>
      <c r="J26" s="71" t="s">
        <v>314</v>
      </c>
      <c r="K26" s="71" t="s">
        <v>314</v>
      </c>
      <c r="L26" s="71" t="s">
        <v>215</v>
      </c>
      <c r="M26" s="71" t="s">
        <v>216</v>
      </c>
      <c r="N26" s="72" t="s">
        <v>217</v>
      </c>
      <c r="O26" s="73"/>
    </row>
    <row r="27" spans="1:15">
      <c r="A27" s="280"/>
      <c r="B27" s="282"/>
      <c r="C27" s="7"/>
      <c r="D27" s="4" t="s">
        <v>54</v>
      </c>
      <c r="E27" s="53">
        <v>4</v>
      </c>
      <c r="F27" s="54">
        <v>4</v>
      </c>
      <c r="G27" s="68" t="s">
        <v>212</v>
      </c>
      <c r="H27" s="69" t="s">
        <v>218</v>
      </c>
      <c r="I27" s="70" t="s">
        <v>573</v>
      </c>
      <c r="J27" s="71" t="s">
        <v>314</v>
      </c>
      <c r="K27" s="71" t="s">
        <v>314</v>
      </c>
      <c r="L27" s="71" t="s">
        <v>215</v>
      </c>
      <c r="M27" s="71" t="s">
        <v>216</v>
      </c>
      <c r="N27" s="72" t="s">
        <v>217</v>
      </c>
      <c r="O27" s="73"/>
    </row>
    <row r="28" spans="1:15">
      <c r="A28" s="280"/>
      <c r="B28" s="282"/>
      <c r="C28" s="7" t="s">
        <v>11</v>
      </c>
      <c r="D28" s="4" t="s">
        <v>136</v>
      </c>
      <c r="E28" s="53"/>
      <c r="F28" s="54"/>
      <c r="G28" s="68"/>
      <c r="H28" s="69"/>
      <c r="I28" s="70"/>
      <c r="J28" s="71"/>
      <c r="K28" s="71"/>
      <c r="L28" s="71"/>
      <c r="M28" s="71"/>
      <c r="N28" s="72"/>
      <c r="O28" s="73"/>
    </row>
    <row r="29" spans="1:15" ht="33">
      <c r="A29" s="280"/>
      <c r="B29" s="282"/>
      <c r="C29" s="7"/>
      <c r="D29" s="4" t="s">
        <v>137</v>
      </c>
      <c r="E29" s="53">
        <v>6</v>
      </c>
      <c r="F29" s="54">
        <v>5</v>
      </c>
      <c r="G29" s="68" t="s">
        <v>284</v>
      </c>
      <c r="H29" s="69" t="s">
        <v>285</v>
      </c>
      <c r="I29" s="70" t="s">
        <v>573</v>
      </c>
      <c r="J29" s="71" t="s">
        <v>314</v>
      </c>
      <c r="K29" s="71" t="s">
        <v>314</v>
      </c>
      <c r="L29" s="71" t="s">
        <v>215</v>
      </c>
      <c r="M29" s="71" t="s">
        <v>286</v>
      </c>
      <c r="N29" s="72" t="s">
        <v>250</v>
      </c>
      <c r="O29" s="73"/>
    </row>
    <row r="30" spans="1:15" ht="33">
      <c r="A30" s="280"/>
      <c r="B30" s="282"/>
      <c r="C30" s="7"/>
      <c r="D30" s="4" t="s">
        <v>135</v>
      </c>
      <c r="E30" s="53">
        <v>5</v>
      </c>
      <c r="F30" s="54">
        <v>6</v>
      </c>
      <c r="G30" s="68" t="s">
        <v>284</v>
      </c>
      <c r="H30" s="69" t="s">
        <v>287</v>
      </c>
      <c r="I30" s="70" t="s">
        <v>573</v>
      </c>
      <c r="J30" s="71" t="s">
        <v>314</v>
      </c>
      <c r="K30" s="71" t="s">
        <v>314</v>
      </c>
      <c r="L30" s="71" t="s">
        <v>215</v>
      </c>
      <c r="M30" s="71" t="s">
        <v>216</v>
      </c>
      <c r="N30" s="72" t="s">
        <v>250</v>
      </c>
      <c r="O30" s="73"/>
    </row>
    <row r="31" spans="1:15" ht="33">
      <c r="A31" s="280"/>
      <c r="B31" s="282"/>
      <c r="C31" s="7" t="s">
        <v>84</v>
      </c>
      <c r="D31" s="4" t="s">
        <v>13</v>
      </c>
      <c r="E31" s="53">
        <v>5</v>
      </c>
      <c r="F31" s="54">
        <v>5</v>
      </c>
      <c r="G31" s="68" t="s">
        <v>266</v>
      </c>
      <c r="H31" s="69" t="s">
        <v>266</v>
      </c>
      <c r="I31" s="71" t="s">
        <v>571</v>
      </c>
      <c r="J31" s="71" t="s">
        <v>314</v>
      </c>
      <c r="K31" s="71" t="s">
        <v>314</v>
      </c>
      <c r="L31" s="71" t="s">
        <v>267</v>
      </c>
      <c r="M31" s="71" t="s">
        <v>210</v>
      </c>
      <c r="N31" s="72" t="s">
        <v>268</v>
      </c>
      <c r="O31" s="73"/>
    </row>
    <row r="32" spans="1:15">
      <c r="A32" s="280"/>
      <c r="B32" s="282"/>
      <c r="C32" s="7" t="s">
        <v>11</v>
      </c>
      <c r="D32" s="4" t="s">
        <v>138</v>
      </c>
      <c r="E32" s="53"/>
      <c r="F32" s="54"/>
      <c r="G32" s="68"/>
      <c r="H32" s="69"/>
      <c r="I32" s="70"/>
      <c r="J32" s="71"/>
      <c r="K32" s="71"/>
      <c r="L32" s="71"/>
      <c r="M32" s="71"/>
      <c r="N32" s="72"/>
      <c r="O32" s="73"/>
    </row>
    <row r="33" spans="1:15" ht="33">
      <c r="A33" s="280"/>
      <c r="B33" s="282"/>
      <c r="C33" s="7"/>
      <c r="D33" s="4" t="s">
        <v>139</v>
      </c>
      <c r="E33" s="53">
        <v>6</v>
      </c>
      <c r="F33" s="54">
        <v>6</v>
      </c>
      <c r="G33" s="68" t="s">
        <v>305</v>
      </c>
      <c r="H33" s="69" t="s">
        <v>306</v>
      </c>
      <c r="I33" s="70" t="s">
        <v>573</v>
      </c>
      <c r="J33" s="71" t="s">
        <v>314</v>
      </c>
      <c r="K33" s="71" t="s">
        <v>314</v>
      </c>
      <c r="L33" s="71" t="s">
        <v>585</v>
      </c>
      <c r="M33" s="71" t="s">
        <v>586</v>
      </c>
      <c r="N33" s="72" t="s">
        <v>307</v>
      </c>
      <c r="O33" s="73"/>
    </row>
    <row r="34" spans="1:15" ht="66">
      <c r="A34" s="280"/>
      <c r="B34" s="282"/>
      <c r="C34" s="7"/>
      <c r="D34" s="4" t="s">
        <v>140</v>
      </c>
      <c r="E34" s="53">
        <v>6</v>
      </c>
      <c r="F34" s="54">
        <v>5</v>
      </c>
      <c r="G34" s="68" t="s">
        <v>305</v>
      </c>
      <c r="H34" s="69" t="s">
        <v>308</v>
      </c>
      <c r="I34" s="70" t="s">
        <v>573</v>
      </c>
      <c r="J34" s="71" t="s">
        <v>314</v>
      </c>
      <c r="K34" s="71" t="s">
        <v>314</v>
      </c>
      <c r="L34" s="71" t="s">
        <v>585</v>
      </c>
      <c r="M34" s="71" t="s">
        <v>586</v>
      </c>
      <c r="N34" s="72" t="s">
        <v>309</v>
      </c>
      <c r="O34" s="73"/>
    </row>
    <row r="35" spans="1:15">
      <c r="A35" s="280"/>
      <c r="B35" s="282" t="s">
        <v>78</v>
      </c>
      <c r="C35" s="269" t="s">
        <v>6</v>
      </c>
      <c r="D35" s="269"/>
      <c r="E35" s="66">
        <f>SUM(E36:E38)</f>
        <v>16</v>
      </c>
      <c r="F35" s="66">
        <f>SUM(F36:F38)</f>
        <v>23</v>
      </c>
      <c r="G35" s="83"/>
      <c r="H35" s="84"/>
      <c r="I35" s="85"/>
      <c r="J35" s="84"/>
      <c r="K35" s="84"/>
      <c r="L35" s="84"/>
      <c r="M35" s="84"/>
      <c r="N35" s="96"/>
      <c r="O35" s="97"/>
    </row>
    <row r="36" spans="1:15" ht="33">
      <c r="A36" s="280"/>
      <c r="B36" s="285"/>
      <c r="C36" s="7" t="s">
        <v>11</v>
      </c>
      <c r="D36" s="4" t="s">
        <v>141</v>
      </c>
      <c r="E36" s="53">
        <v>8</v>
      </c>
      <c r="F36" s="54">
        <v>8</v>
      </c>
      <c r="G36" s="68" t="s">
        <v>269</v>
      </c>
      <c r="H36" s="69" t="s">
        <v>269</v>
      </c>
      <c r="I36" s="71" t="s">
        <v>314</v>
      </c>
      <c r="J36" s="71" t="s">
        <v>314</v>
      </c>
      <c r="K36" s="71" t="s">
        <v>314</v>
      </c>
      <c r="L36" s="71" t="s">
        <v>588</v>
      </c>
      <c r="M36" s="71" t="s">
        <v>587</v>
      </c>
      <c r="N36" s="72" t="s">
        <v>590</v>
      </c>
      <c r="O36" s="73"/>
    </row>
    <row r="37" spans="1:15" ht="33">
      <c r="A37" s="280"/>
      <c r="B37" s="285"/>
      <c r="C37" s="7" t="s">
        <v>11</v>
      </c>
      <c r="D37" s="4" t="s">
        <v>142</v>
      </c>
      <c r="E37" s="53"/>
      <c r="F37" s="54">
        <v>8</v>
      </c>
      <c r="G37" s="68" t="s">
        <v>318</v>
      </c>
      <c r="H37" s="69" t="s">
        <v>319</v>
      </c>
      <c r="I37" s="70" t="s">
        <v>573</v>
      </c>
      <c r="J37" s="71" t="s">
        <v>314</v>
      </c>
      <c r="K37" s="71" t="s">
        <v>314</v>
      </c>
      <c r="L37" s="71" t="s">
        <v>215</v>
      </c>
      <c r="M37" s="71" t="s">
        <v>216</v>
      </c>
      <c r="N37" s="72" t="s">
        <v>217</v>
      </c>
      <c r="O37" s="73"/>
    </row>
    <row r="38" spans="1:15">
      <c r="A38" s="280"/>
      <c r="B38" s="285"/>
      <c r="C38" s="7" t="s">
        <v>11</v>
      </c>
      <c r="D38" s="4" t="s">
        <v>143</v>
      </c>
      <c r="E38" s="53">
        <v>8</v>
      </c>
      <c r="F38" s="54">
        <v>7</v>
      </c>
      <c r="G38" s="68"/>
      <c r="H38" s="69"/>
      <c r="I38" s="71" t="s">
        <v>314</v>
      </c>
      <c r="J38" s="71" t="s">
        <v>314</v>
      </c>
      <c r="K38" s="71" t="s">
        <v>314</v>
      </c>
      <c r="L38" s="71" t="s">
        <v>329</v>
      </c>
      <c r="M38" s="71" t="s">
        <v>368</v>
      </c>
      <c r="N38" s="72" t="s">
        <v>330</v>
      </c>
      <c r="O38" s="73"/>
    </row>
    <row r="39" spans="1:15" ht="16.5" customHeight="1">
      <c r="A39" s="280"/>
      <c r="B39" s="282" t="s">
        <v>181</v>
      </c>
      <c r="C39" s="269" t="s">
        <v>6</v>
      </c>
      <c r="D39" s="269"/>
      <c r="E39" s="66">
        <f>SUM(E40:E60)</f>
        <v>86</v>
      </c>
      <c r="F39" s="66">
        <f>SUM(F40:F60)</f>
        <v>63</v>
      </c>
      <c r="G39" s="83"/>
      <c r="H39" s="84"/>
      <c r="I39" s="85"/>
      <c r="J39" s="84"/>
      <c r="K39" s="84"/>
      <c r="L39" s="84"/>
      <c r="M39" s="86"/>
      <c r="N39" s="96"/>
      <c r="O39" s="97"/>
    </row>
    <row r="40" spans="1:15" ht="33">
      <c r="A40" s="280"/>
      <c r="B40" s="282"/>
      <c r="C40" s="7" t="s">
        <v>10</v>
      </c>
      <c r="D40" s="4" t="s">
        <v>119</v>
      </c>
      <c r="E40" s="53">
        <v>5</v>
      </c>
      <c r="F40" s="54">
        <v>2</v>
      </c>
      <c r="G40" s="68" t="s">
        <v>296</v>
      </c>
      <c r="H40" s="69" t="s">
        <v>297</v>
      </c>
      <c r="I40" s="70" t="s">
        <v>573</v>
      </c>
      <c r="J40" s="71" t="s">
        <v>314</v>
      </c>
      <c r="K40" s="71" t="s">
        <v>314</v>
      </c>
      <c r="L40" s="71" t="s">
        <v>215</v>
      </c>
      <c r="M40" s="71" t="s">
        <v>298</v>
      </c>
      <c r="N40" s="72" t="s">
        <v>299</v>
      </c>
      <c r="O40" s="73"/>
    </row>
    <row r="41" spans="1:15">
      <c r="A41" s="280"/>
      <c r="B41" s="282"/>
      <c r="C41" s="7" t="s">
        <v>10</v>
      </c>
      <c r="D41" s="4" t="s">
        <v>120</v>
      </c>
      <c r="E41" s="53"/>
      <c r="F41" s="54"/>
      <c r="G41" s="68"/>
      <c r="H41" s="69"/>
      <c r="I41" s="70"/>
      <c r="J41" s="71"/>
      <c r="K41" s="71"/>
      <c r="L41" s="71"/>
      <c r="M41" s="71"/>
      <c r="N41" s="72"/>
      <c r="O41" s="73"/>
    </row>
    <row r="42" spans="1:15" ht="33">
      <c r="A42" s="280"/>
      <c r="B42" s="282"/>
      <c r="C42" s="7"/>
      <c r="D42" s="4" t="s">
        <v>52</v>
      </c>
      <c r="E42" s="53">
        <v>2</v>
      </c>
      <c r="F42" s="54">
        <v>2</v>
      </c>
      <c r="G42" s="68" t="s">
        <v>219</v>
      </c>
      <c r="H42" s="69" t="s">
        <v>220</v>
      </c>
      <c r="I42" s="70" t="s">
        <v>573</v>
      </c>
      <c r="J42" s="71" t="s">
        <v>314</v>
      </c>
      <c r="K42" s="71" t="s">
        <v>314</v>
      </c>
      <c r="L42" s="71" t="s">
        <v>585</v>
      </c>
      <c r="M42" s="71" t="s">
        <v>586</v>
      </c>
      <c r="N42" s="72" t="s">
        <v>589</v>
      </c>
      <c r="O42" s="73"/>
    </row>
    <row r="43" spans="1:15" ht="33">
      <c r="A43" s="280"/>
      <c r="B43" s="282"/>
      <c r="C43" s="7"/>
      <c r="D43" s="4" t="s">
        <v>121</v>
      </c>
      <c r="E43" s="53">
        <v>8</v>
      </c>
      <c r="F43" s="54">
        <v>6</v>
      </c>
      <c r="G43" s="68" t="s">
        <v>324</v>
      </c>
      <c r="H43" s="69" t="s">
        <v>325</v>
      </c>
      <c r="I43" s="70" t="s">
        <v>573</v>
      </c>
      <c r="J43" s="71" t="s">
        <v>314</v>
      </c>
      <c r="K43" s="71" t="s">
        <v>314</v>
      </c>
      <c r="L43" s="71" t="s">
        <v>585</v>
      </c>
      <c r="M43" s="71" t="s">
        <v>586</v>
      </c>
      <c r="N43" s="72" t="s">
        <v>591</v>
      </c>
      <c r="O43" s="73"/>
    </row>
    <row r="44" spans="1:15" ht="132">
      <c r="A44" s="280"/>
      <c r="B44" s="282"/>
      <c r="C44" s="7"/>
      <c r="D44" s="4" t="s">
        <v>122</v>
      </c>
      <c r="E44" s="53">
        <v>7</v>
      </c>
      <c r="F44" s="54">
        <v>7</v>
      </c>
      <c r="G44" s="68" t="s">
        <v>273</v>
      </c>
      <c r="H44" s="69" t="s">
        <v>274</v>
      </c>
      <c r="I44" s="70" t="s">
        <v>573</v>
      </c>
      <c r="J44" s="71" t="s">
        <v>314</v>
      </c>
      <c r="K44" s="71" t="s">
        <v>314</v>
      </c>
      <c r="L44" s="71" t="s">
        <v>585</v>
      </c>
      <c r="M44" s="71" t="s">
        <v>586</v>
      </c>
      <c r="N44" s="72" t="s">
        <v>591</v>
      </c>
      <c r="O44" s="73" t="s">
        <v>275</v>
      </c>
    </row>
    <row r="45" spans="1:15" ht="33">
      <c r="A45" s="280"/>
      <c r="B45" s="282"/>
      <c r="C45" s="7" t="s">
        <v>10</v>
      </c>
      <c r="D45" s="4" t="s">
        <v>123</v>
      </c>
      <c r="E45" s="53"/>
      <c r="F45" s="54"/>
      <c r="G45" s="68"/>
      <c r="H45" s="69"/>
      <c r="I45" s="70"/>
      <c r="J45" s="71"/>
      <c r="K45" s="71"/>
      <c r="L45" s="71"/>
      <c r="M45" s="71"/>
      <c r="N45" s="72"/>
      <c r="O45" s="73"/>
    </row>
    <row r="46" spans="1:15" ht="33">
      <c r="A46" s="280"/>
      <c r="B46" s="282"/>
      <c r="C46" s="7"/>
      <c r="D46" s="4" t="s">
        <v>124</v>
      </c>
      <c r="E46" s="53">
        <v>9</v>
      </c>
      <c r="F46" s="54">
        <v>6</v>
      </c>
      <c r="G46" s="68" t="s">
        <v>233</v>
      </c>
      <c r="H46" s="69" t="s">
        <v>234</v>
      </c>
      <c r="I46" s="70" t="s">
        <v>573</v>
      </c>
      <c r="J46" s="71" t="s">
        <v>314</v>
      </c>
      <c r="K46" s="71" t="s">
        <v>314</v>
      </c>
      <c r="L46" s="71" t="s">
        <v>215</v>
      </c>
      <c r="M46" s="71" t="s">
        <v>235</v>
      </c>
      <c r="N46" s="72" t="s">
        <v>236</v>
      </c>
      <c r="O46" s="73"/>
    </row>
    <row r="47" spans="1:15" ht="33">
      <c r="A47" s="280"/>
      <c r="B47" s="282"/>
      <c r="C47" s="7"/>
      <c r="D47" s="4" t="s">
        <v>125</v>
      </c>
      <c r="E47" s="53">
        <v>9</v>
      </c>
      <c r="F47" s="54">
        <v>5</v>
      </c>
      <c r="G47" s="68" t="s">
        <v>233</v>
      </c>
      <c r="H47" s="69" t="s">
        <v>237</v>
      </c>
      <c r="I47" s="70" t="s">
        <v>573</v>
      </c>
      <c r="J47" s="71" t="s">
        <v>314</v>
      </c>
      <c r="K47" s="71" t="s">
        <v>314</v>
      </c>
      <c r="L47" s="71" t="s">
        <v>215</v>
      </c>
      <c r="M47" s="71" t="s">
        <v>235</v>
      </c>
      <c r="N47" s="72" t="s">
        <v>236</v>
      </c>
      <c r="O47" s="73"/>
    </row>
    <row r="48" spans="1:15" ht="33">
      <c r="A48" s="280"/>
      <c r="B48" s="282"/>
      <c r="C48" s="7"/>
      <c r="D48" s="4" t="s">
        <v>126</v>
      </c>
      <c r="E48" s="53">
        <v>7</v>
      </c>
      <c r="F48" s="54">
        <v>4</v>
      </c>
      <c r="G48" s="68" t="s">
        <v>233</v>
      </c>
      <c r="H48" s="69" t="s">
        <v>238</v>
      </c>
      <c r="I48" s="70" t="s">
        <v>573</v>
      </c>
      <c r="J48" s="71" t="s">
        <v>314</v>
      </c>
      <c r="K48" s="71" t="s">
        <v>314</v>
      </c>
      <c r="L48" s="71" t="s">
        <v>215</v>
      </c>
      <c r="M48" s="71" t="s">
        <v>235</v>
      </c>
      <c r="N48" s="72" t="s">
        <v>236</v>
      </c>
      <c r="O48" s="73"/>
    </row>
    <row r="49" spans="1:15">
      <c r="A49" s="280"/>
      <c r="B49" s="282"/>
      <c r="C49" s="7" t="s">
        <v>10</v>
      </c>
      <c r="D49" s="4" t="s">
        <v>127</v>
      </c>
      <c r="E49" s="53"/>
      <c r="F49" s="54"/>
      <c r="G49" s="68"/>
      <c r="H49" s="69"/>
      <c r="I49" s="70"/>
      <c r="J49" s="71"/>
      <c r="K49" s="71"/>
      <c r="L49" s="71"/>
      <c r="M49" s="71"/>
      <c r="N49" s="72"/>
      <c r="O49" s="73"/>
    </row>
    <row r="50" spans="1:15" ht="132">
      <c r="A50" s="280"/>
      <c r="B50" s="282"/>
      <c r="C50" s="7"/>
      <c r="D50" s="4" t="s">
        <v>128</v>
      </c>
      <c r="E50" s="53">
        <v>6</v>
      </c>
      <c r="F50" s="54">
        <v>5</v>
      </c>
      <c r="G50" s="68" t="s">
        <v>288</v>
      </c>
      <c r="H50" s="69" t="s">
        <v>289</v>
      </c>
      <c r="I50" s="70" t="s">
        <v>227</v>
      </c>
      <c r="J50" s="71" t="s">
        <v>208</v>
      </c>
      <c r="K50" s="71"/>
      <c r="L50" s="71" t="s">
        <v>215</v>
      </c>
      <c r="M50" s="71" t="s">
        <v>290</v>
      </c>
      <c r="N50" s="72" t="s">
        <v>217</v>
      </c>
      <c r="O50" s="73" t="s">
        <v>291</v>
      </c>
    </row>
    <row r="51" spans="1:15" ht="33">
      <c r="A51" s="280"/>
      <c r="B51" s="282"/>
      <c r="C51" s="7"/>
      <c r="D51" s="4" t="s">
        <v>129</v>
      </c>
      <c r="E51" s="53">
        <v>6</v>
      </c>
      <c r="F51" s="54">
        <v>6</v>
      </c>
      <c r="G51" s="68" t="s">
        <v>288</v>
      </c>
      <c r="H51" s="69" t="s">
        <v>292</v>
      </c>
      <c r="I51" s="70" t="s">
        <v>573</v>
      </c>
      <c r="J51" s="71" t="s">
        <v>314</v>
      </c>
      <c r="K51" s="71" t="s">
        <v>314</v>
      </c>
      <c r="L51" s="71" t="s">
        <v>215</v>
      </c>
      <c r="M51" s="71" t="s">
        <v>290</v>
      </c>
      <c r="N51" s="72" t="s">
        <v>217</v>
      </c>
      <c r="O51" s="73"/>
    </row>
    <row r="52" spans="1:15">
      <c r="A52" s="280"/>
      <c r="B52" s="282"/>
      <c r="C52" s="7" t="s">
        <v>10</v>
      </c>
      <c r="D52" s="4" t="s">
        <v>370</v>
      </c>
      <c r="E52" s="53"/>
      <c r="F52" s="54"/>
      <c r="G52" s="68"/>
      <c r="H52" s="69"/>
      <c r="I52" s="70"/>
      <c r="J52" s="71"/>
      <c r="K52" s="71"/>
      <c r="L52" s="71"/>
      <c r="M52" s="71"/>
      <c r="N52" s="72"/>
      <c r="O52" s="73"/>
    </row>
    <row r="53" spans="1:15" ht="33">
      <c r="A53" s="280"/>
      <c r="B53" s="282"/>
      <c r="C53" s="7"/>
      <c r="D53" s="4" t="s">
        <v>130</v>
      </c>
      <c r="E53" s="53">
        <v>6</v>
      </c>
      <c r="F53" s="54">
        <v>4</v>
      </c>
      <c r="G53" s="68" t="s">
        <v>320</v>
      </c>
      <c r="H53" s="69" t="s">
        <v>321</v>
      </c>
      <c r="I53" s="70" t="s">
        <v>573</v>
      </c>
      <c r="J53" s="71" t="s">
        <v>314</v>
      </c>
      <c r="K53" s="71" t="s">
        <v>314</v>
      </c>
      <c r="L53" s="71" t="s">
        <v>585</v>
      </c>
      <c r="M53" s="71" t="s">
        <v>586</v>
      </c>
      <c r="N53" s="72" t="s">
        <v>591</v>
      </c>
      <c r="O53" s="73"/>
    </row>
    <row r="54" spans="1:15" ht="33">
      <c r="A54" s="280"/>
      <c r="B54" s="282"/>
      <c r="C54" s="7"/>
      <c r="D54" s="4" t="s">
        <v>131</v>
      </c>
      <c r="E54" s="53">
        <v>6</v>
      </c>
      <c r="F54" s="54">
        <v>2</v>
      </c>
      <c r="G54" s="68" t="s">
        <v>322</v>
      </c>
      <c r="H54" s="69" t="s">
        <v>323</v>
      </c>
      <c r="I54" s="70" t="s">
        <v>573</v>
      </c>
      <c r="J54" s="71" t="s">
        <v>314</v>
      </c>
      <c r="K54" s="71" t="s">
        <v>314</v>
      </c>
      <c r="L54" s="71" t="s">
        <v>585</v>
      </c>
      <c r="M54" s="71" t="s">
        <v>586</v>
      </c>
      <c r="N54" s="72" t="s">
        <v>591</v>
      </c>
      <c r="O54" s="73"/>
    </row>
    <row r="55" spans="1:15" ht="33">
      <c r="A55" s="280"/>
      <c r="B55" s="282"/>
      <c r="C55" s="7" t="s">
        <v>14</v>
      </c>
      <c r="D55" s="4" t="s">
        <v>15</v>
      </c>
      <c r="E55" s="53">
        <v>1</v>
      </c>
      <c r="F55" s="102" t="s">
        <v>251</v>
      </c>
      <c r="G55" s="68" t="s">
        <v>252</v>
      </c>
      <c r="H55" s="69" t="s">
        <v>253</v>
      </c>
      <c r="I55" s="70" t="s">
        <v>227</v>
      </c>
      <c r="J55" s="71" t="s">
        <v>227</v>
      </c>
      <c r="K55" s="71" t="s">
        <v>594</v>
      </c>
      <c r="L55" s="71" t="s">
        <v>592</v>
      </c>
      <c r="M55" s="71" t="s">
        <v>593</v>
      </c>
      <c r="N55" s="72" t="s">
        <v>254</v>
      </c>
      <c r="O55" s="73"/>
    </row>
    <row r="56" spans="1:15">
      <c r="A56" s="280"/>
      <c r="B56" s="282"/>
      <c r="C56" s="61" t="s">
        <v>14</v>
      </c>
      <c r="D56" s="62" t="s">
        <v>16</v>
      </c>
      <c r="E56" s="103" t="s">
        <v>371</v>
      </c>
      <c r="F56" s="102" t="s">
        <v>371</v>
      </c>
      <c r="G56" s="68"/>
      <c r="H56" s="69"/>
      <c r="I56" s="70"/>
      <c r="J56" s="71"/>
      <c r="K56" s="71"/>
      <c r="L56" s="71"/>
      <c r="M56" s="71"/>
      <c r="N56" s="72"/>
      <c r="O56" s="181" t="s">
        <v>576</v>
      </c>
    </row>
    <row r="57" spans="1:15" ht="33">
      <c r="A57" s="280"/>
      <c r="B57" s="282"/>
      <c r="C57" s="7" t="s">
        <v>14</v>
      </c>
      <c r="D57" s="4" t="s">
        <v>17</v>
      </c>
      <c r="E57" s="53">
        <v>1</v>
      </c>
      <c r="F57" s="54">
        <v>1</v>
      </c>
      <c r="G57" s="68" t="s">
        <v>326</v>
      </c>
      <c r="H57" s="69" t="s">
        <v>327</v>
      </c>
      <c r="I57" s="70" t="s">
        <v>227</v>
      </c>
      <c r="J57" s="71" t="s">
        <v>227</v>
      </c>
      <c r="K57" s="71" t="s">
        <v>314</v>
      </c>
      <c r="L57" s="71" t="s">
        <v>595</v>
      </c>
      <c r="M57" s="71" t="s">
        <v>596</v>
      </c>
      <c r="N57" s="72" t="s">
        <v>328</v>
      </c>
      <c r="O57" s="73"/>
    </row>
    <row r="58" spans="1:15" ht="33">
      <c r="A58" s="280"/>
      <c r="B58" s="282"/>
      <c r="C58" s="51" t="s">
        <v>8</v>
      </c>
      <c r="D58" s="52" t="s">
        <v>18</v>
      </c>
      <c r="E58" s="53">
        <v>4</v>
      </c>
      <c r="F58" s="54">
        <v>5</v>
      </c>
      <c r="G58" s="68" t="s">
        <v>354</v>
      </c>
      <c r="H58" s="69" t="s">
        <v>352</v>
      </c>
      <c r="I58" s="70" t="s">
        <v>573</v>
      </c>
      <c r="J58" s="71" t="s">
        <v>314</v>
      </c>
      <c r="K58" s="71" t="s">
        <v>314</v>
      </c>
      <c r="L58" s="71" t="s">
        <v>215</v>
      </c>
      <c r="M58" s="71" t="s">
        <v>216</v>
      </c>
      <c r="N58" s="72" t="s">
        <v>353</v>
      </c>
      <c r="O58" s="73"/>
    </row>
    <row r="59" spans="1:15" ht="82.5">
      <c r="A59" s="280"/>
      <c r="B59" s="282"/>
      <c r="C59" s="7" t="s">
        <v>14</v>
      </c>
      <c r="D59" s="4" t="s">
        <v>19</v>
      </c>
      <c r="E59" s="53">
        <v>5</v>
      </c>
      <c r="F59" s="54">
        <v>5</v>
      </c>
      <c r="G59" s="68" t="s">
        <v>342</v>
      </c>
      <c r="H59" s="69" t="s">
        <v>343</v>
      </c>
      <c r="I59" s="70" t="s">
        <v>227</v>
      </c>
      <c r="J59" s="71" t="s">
        <v>227</v>
      </c>
      <c r="K59" s="71" t="s">
        <v>314</v>
      </c>
      <c r="L59" s="71" t="s">
        <v>592</v>
      </c>
      <c r="M59" s="71" t="s">
        <v>604</v>
      </c>
      <c r="N59" s="72" t="s">
        <v>344</v>
      </c>
      <c r="O59" s="73"/>
    </row>
    <row r="60" spans="1:15" ht="33">
      <c r="A60" s="280"/>
      <c r="B60" s="282"/>
      <c r="C60" s="7" t="s">
        <v>14</v>
      </c>
      <c r="D60" s="4" t="s">
        <v>144</v>
      </c>
      <c r="E60" s="53">
        <v>4</v>
      </c>
      <c r="F60" s="54">
        <v>3</v>
      </c>
      <c r="G60" s="68" t="s">
        <v>310</v>
      </c>
      <c r="H60" s="69" t="s">
        <v>311</v>
      </c>
      <c r="I60" s="70" t="s">
        <v>573</v>
      </c>
      <c r="J60" s="71" t="s">
        <v>314</v>
      </c>
      <c r="K60" s="71" t="s">
        <v>314</v>
      </c>
      <c r="L60" s="71" t="s">
        <v>215</v>
      </c>
      <c r="M60" s="71" t="s">
        <v>290</v>
      </c>
      <c r="N60" s="72" t="s">
        <v>312</v>
      </c>
      <c r="O60" s="73"/>
    </row>
    <row r="61" spans="1:15">
      <c r="A61" s="280"/>
      <c r="B61" s="271" t="s">
        <v>20</v>
      </c>
      <c r="C61" s="269" t="s">
        <v>6</v>
      </c>
      <c r="D61" s="269"/>
      <c r="E61" s="66">
        <f>SUM(E62:E77)</f>
        <v>0</v>
      </c>
      <c r="F61" s="66">
        <f>SUM(F62:F77)</f>
        <v>0</v>
      </c>
      <c r="G61" s="83"/>
      <c r="H61" s="84"/>
      <c r="I61" s="85"/>
      <c r="J61" s="84"/>
      <c r="K61" s="84"/>
      <c r="L61" s="84"/>
      <c r="M61" s="84"/>
      <c r="N61" s="96"/>
      <c r="O61" s="97"/>
    </row>
    <row r="62" spans="1:15">
      <c r="A62" s="280"/>
      <c r="B62" s="271"/>
      <c r="C62" s="61" t="s">
        <v>11</v>
      </c>
      <c r="D62" s="62" t="s">
        <v>21</v>
      </c>
      <c r="E62" s="103" t="s">
        <v>371</v>
      </c>
      <c r="F62" s="102" t="s">
        <v>371</v>
      </c>
      <c r="G62" s="68"/>
      <c r="H62" s="69"/>
      <c r="I62" s="70"/>
      <c r="J62" s="71"/>
      <c r="K62" s="71"/>
      <c r="L62" s="71"/>
      <c r="M62" s="71"/>
      <c r="N62" s="72"/>
      <c r="O62" s="181" t="s">
        <v>576</v>
      </c>
    </row>
    <row r="63" spans="1:15">
      <c r="A63" s="280"/>
      <c r="B63" s="271"/>
      <c r="C63" s="63" t="s">
        <v>11</v>
      </c>
      <c r="D63" s="64" t="s">
        <v>22</v>
      </c>
      <c r="E63" s="103" t="s">
        <v>251</v>
      </c>
      <c r="F63" s="102" t="s">
        <v>251</v>
      </c>
      <c r="G63" s="68"/>
      <c r="H63" s="69"/>
      <c r="I63" s="70"/>
      <c r="J63" s="71"/>
      <c r="K63" s="71"/>
      <c r="L63" s="71"/>
      <c r="M63" s="71"/>
      <c r="N63" s="72"/>
      <c r="O63" s="181" t="s">
        <v>576</v>
      </c>
    </row>
    <row r="64" spans="1:15">
      <c r="A64" s="280"/>
      <c r="B64" s="271"/>
      <c r="C64" s="61" t="s">
        <v>7</v>
      </c>
      <c r="D64" s="62" t="s">
        <v>55</v>
      </c>
      <c r="E64" s="53"/>
      <c r="F64" s="54"/>
      <c r="G64" s="68"/>
      <c r="H64" s="69"/>
      <c r="I64" s="70"/>
      <c r="J64" s="71"/>
      <c r="K64" s="71"/>
      <c r="L64" s="71"/>
      <c r="M64" s="71"/>
      <c r="N64" s="72"/>
      <c r="O64" s="181" t="s">
        <v>576</v>
      </c>
    </row>
    <row r="65" spans="1:15">
      <c r="A65" s="280"/>
      <c r="B65" s="271"/>
      <c r="C65" s="61" t="s">
        <v>7</v>
      </c>
      <c r="D65" s="62" t="s">
        <v>56</v>
      </c>
      <c r="E65" s="53"/>
      <c r="F65" s="54"/>
      <c r="G65" s="68"/>
      <c r="H65" s="69"/>
      <c r="I65" s="70"/>
      <c r="J65" s="71"/>
      <c r="K65" s="71"/>
      <c r="L65" s="71"/>
      <c r="M65" s="71"/>
      <c r="N65" s="72"/>
      <c r="O65" s="181" t="s">
        <v>576</v>
      </c>
    </row>
    <row r="66" spans="1:15">
      <c r="A66" s="280"/>
      <c r="B66" s="271"/>
      <c r="C66" s="61" t="s">
        <v>7</v>
      </c>
      <c r="D66" s="62" t="s">
        <v>57</v>
      </c>
      <c r="E66" s="53"/>
      <c r="F66" s="54"/>
      <c r="G66" s="68"/>
      <c r="H66" s="69"/>
      <c r="I66" s="70"/>
      <c r="J66" s="71"/>
      <c r="K66" s="71"/>
      <c r="L66" s="71"/>
      <c r="M66" s="71"/>
      <c r="N66" s="72"/>
      <c r="O66" s="181" t="s">
        <v>576</v>
      </c>
    </row>
    <row r="67" spans="1:15">
      <c r="A67" s="280"/>
      <c r="B67" s="271"/>
      <c r="C67" s="61" t="s">
        <v>7</v>
      </c>
      <c r="D67" s="62" t="s">
        <v>58</v>
      </c>
      <c r="E67" s="53"/>
      <c r="F67" s="54"/>
      <c r="G67" s="68"/>
      <c r="H67" s="69"/>
      <c r="I67" s="70"/>
      <c r="J67" s="71"/>
      <c r="K67" s="71"/>
      <c r="L67" s="71"/>
      <c r="M67" s="71"/>
      <c r="N67" s="72"/>
      <c r="O67" s="181" t="s">
        <v>576</v>
      </c>
    </row>
    <row r="68" spans="1:15">
      <c r="A68" s="280"/>
      <c r="B68" s="271"/>
      <c r="C68" s="61" t="s">
        <v>8</v>
      </c>
      <c r="D68" s="62" t="s">
        <v>23</v>
      </c>
      <c r="E68" s="103" t="s">
        <v>348</v>
      </c>
      <c r="F68" s="102" t="s">
        <v>348</v>
      </c>
      <c r="G68" s="68"/>
      <c r="H68" s="69"/>
      <c r="I68" s="70"/>
      <c r="J68" s="71"/>
      <c r="K68" s="71"/>
      <c r="L68" s="71"/>
      <c r="M68" s="71"/>
      <c r="N68" s="72"/>
      <c r="O68" s="181" t="s">
        <v>576</v>
      </c>
    </row>
    <row r="69" spans="1:15">
      <c r="A69" s="280"/>
      <c r="B69" s="271"/>
      <c r="C69" s="61" t="s">
        <v>8</v>
      </c>
      <c r="D69" s="62" t="s">
        <v>24</v>
      </c>
      <c r="E69" s="103" t="s">
        <v>272</v>
      </c>
      <c r="F69" s="102" t="s">
        <v>272</v>
      </c>
      <c r="G69" s="68"/>
      <c r="H69" s="69"/>
      <c r="I69" s="70"/>
      <c r="J69" s="71"/>
      <c r="K69" s="71"/>
      <c r="L69" s="71"/>
      <c r="M69" s="71"/>
      <c r="N69" s="72"/>
      <c r="O69" s="181" t="s">
        <v>576</v>
      </c>
    </row>
    <row r="70" spans="1:15">
      <c r="A70" s="280"/>
      <c r="B70" s="271"/>
      <c r="C70" s="61" t="s">
        <v>11</v>
      </c>
      <c r="D70" s="62" t="s">
        <v>25</v>
      </c>
      <c r="E70" s="103" t="s">
        <v>371</v>
      </c>
      <c r="F70" s="102" t="s">
        <v>371</v>
      </c>
      <c r="G70" s="68"/>
      <c r="H70" s="69"/>
      <c r="I70" s="70"/>
      <c r="J70" s="71"/>
      <c r="K70" s="71"/>
      <c r="L70" s="71"/>
      <c r="M70" s="71"/>
      <c r="N70" s="72"/>
      <c r="O70" s="181" t="s">
        <v>576</v>
      </c>
    </row>
    <row r="71" spans="1:15">
      <c r="A71" s="280"/>
      <c r="B71" s="271"/>
      <c r="C71" s="61" t="s">
        <v>8</v>
      </c>
      <c r="D71" s="62" t="s">
        <v>26</v>
      </c>
      <c r="E71" s="103" t="s">
        <v>348</v>
      </c>
      <c r="F71" s="102" t="s">
        <v>348</v>
      </c>
      <c r="G71" s="68"/>
      <c r="H71" s="69"/>
      <c r="I71" s="70"/>
      <c r="J71" s="71"/>
      <c r="K71" s="71"/>
      <c r="L71" s="71"/>
      <c r="M71" s="71"/>
      <c r="N71" s="72"/>
      <c r="O71" s="181" t="s">
        <v>576</v>
      </c>
    </row>
    <row r="72" spans="1:15">
      <c r="A72" s="280"/>
      <c r="B72" s="271"/>
      <c r="C72" s="61" t="s">
        <v>8</v>
      </c>
      <c r="D72" s="62" t="s">
        <v>27</v>
      </c>
      <c r="E72" s="103" t="s">
        <v>272</v>
      </c>
      <c r="F72" s="102" t="s">
        <v>272</v>
      </c>
      <c r="G72" s="68"/>
      <c r="H72" s="69"/>
      <c r="I72" s="70"/>
      <c r="J72" s="71"/>
      <c r="K72" s="71"/>
      <c r="L72" s="71"/>
      <c r="M72" s="71"/>
      <c r="N72" s="72"/>
      <c r="O72" s="181" t="s">
        <v>576</v>
      </c>
    </row>
    <row r="73" spans="1:15">
      <c r="A73" s="280"/>
      <c r="B73" s="271"/>
      <c r="C73" s="61" t="s">
        <v>8</v>
      </c>
      <c r="D73" s="62" t="s">
        <v>28</v>
      </c>
      <c r="E73" s="53"/>
      <c r="F73" s="54"/>
      <c r="G73" s="68"/>
      <c r="H73" s="69"/>
      <c r="I73" s="70"/>
      <c r="J73" s="71"/>
      <c r="K73" s="71"/>
      <c r="L73" s="71"/>
      <c r="M73" s="71"/>
      <c r="N73" s="72"/>
      <c r="O73" s="181" t="s">
        <v>576</v>
      </c>
    </row>
    <row r="74" spans="1:15">
      <c r="A74" s="280"/>
      <c r="B74" s="271"/>
      <c r="C74" s="61" t="s">
        <v>8</v>
      </c>
      <c r="D74" s="62" t="s">
        <v>29</v>
      </c>
      <c r="E74" s="53"/>
      <c r="F74" s="54"/>
      <c r="G74" s="68"/>
      <c r="H74" s="69"/>
      <c r="I74" s="70"/>
      <c r="J74" s="71"/>
      <c r="K74" s="71"/>
      <c r="L74" s="71"/>
      <c r="M74" s="71"/>
      <c r="N74" s="72"/>
      <c r="O74" s="181" t="s">
        <v>576</v>
      </c>
    </row>
    <row r="75" spans="1:15">
      <c r="A75" s="280"/>
      <c r="B75" s="271"/>
      <c r="C75" s="61" t="s">
        <v>8</v>
      </c>
      <c r="D75" s="62" t="s">
        <v>30</v>
      </c>
      <c r="E75" s="103" t="s">
        <v>272</v>
      </c>
      <c r="F75" s="102" t="s">
        <v>272</v>
      </c>
      <c r="G75" s="68"/>
      <c r="H75" s="69"/>
      <c r="I75" s="70"/>
      <c r="J75" s="71"/>
      <c r="K75" s="71"/>
      <c r="L75" s="71"/>
      <c r="M75" s="71"/>
      <c r="N75" s="72"/>
      <c r="O75" s="181" t="s">
        <v>576</v>
      </c>
    </row>
    <row r="76" spans="1:15">
      <c r="A76" s="280"/>
      <c r="B76" s="271"/>
      <c r="C76" s="61" t="s">
        <v>8</v>
      </c>
      <c r="D76" s="62" t="s">
        <v>145</v>
      </c>
      <c r="E76" s="103" t="s">
        <v>371</v>
      </c>
      <c r="F76" s="102" t="s">
        <v>371</v>
      </c>
      <c r="G76" s="68"/>
      <c r="H76" s="69"/>
      <c r="I76" s="70"/>
      <c r="J76" s="71"/>
      <c r="K76" s="71"/>
      <c r="L76" s="71"/>
      <c r="M76" s="71"/>
      <c r="N76" s="72"/>
      <c r="O76" s="181" t="s">
        <v>576</v>
      </c>
    </row>
    <row r="77" spans="1:15">
      <c r="A77" s="280"/>
      <c r="B77" s="271"/>
      <c r="C77" s="61" t="s">
        <v>85</v>
      </c>
      <c r="D77" s="62" t="s">
        <v>146</v>
      </c>
      <c r="E77" s="103" t="s">
        <v>348</v>
      </c>
      <c r="F77" s="102" t="s">
        <v>348</v>
      </c>
      <c r="G77" s="68"/>
      <c r="H77" s="69"/>
      <c r="I77" s="70"/>
      <c r="J77" s="71"/>
      <c r="K77" s="71"/>
      <c r="L77" s="71"/>
      <c r="M77" s="71"/>
      <c r="N77" s="72"/>
      <c r="O77" s="181" t="s">
        <v>576</v>
      </c>
    </row>
    <row r="78" spans="1:15">
      <c r="A78" s="280"/>
      <c r="B78" s="282" t="s">
        <v>79</v>
      </c>
      <c r="C78" s="269" t="s">
        <v>6</v>
      </c>
      <c r="D78" s="269"/>
      <c r="E78" s="66">
        <f>SUM(E79:E86)</f>
        <v>30</v>
      </c>
      <c r="F78" s="66">
        <f>SUM(F79:F86)</f>
        <v>26</v>
      </c>
      <c r="G78" s="83"/>
      <c r="H78" s="84"/>
      <c r="I78" s="85"/>
      <c r="J78" s="84"/>
      <c r="K78" s="84"/>
      <c r="L78" s="84"/>
      <c r="M78" s="84"/>
      <c r="N78" s="96"/>
      <c r="O78" s="97"/>
    </row>
    <row r="79" spans="1:15" ht="66">
      <c r="A79" s="280"/>
      <c r="B79" s="282"/>
      <c r="C79" s="7" t="s">
        <v>8</v>
      </c>
      <c r="D79" s="4" t="s">
        <v>31</v>
      </c>
      <c r="E79" s="103" t="s">
        <v>580</v>
      </c>
      <c r="F79" s="54">
        <v>5</v>
      </c>
      <c r="G79" s="68" t="s">
        <v>316</v>
      </c>
      <c r="H79" s="69" t="s">
        <v>367</v>
      </c>
      <c r="I79" s="70" t="s">
        <v>573</v>
      </c>
      <c r="J79" s="71" t="s">
        <v>314</v>
      </c>
      <c r="K79" s="71" t="s">
        <v>314</v>
      </c>
      <c r="L79" s="71" t="s">
        <v>215</v>
      </c>
      <c r="M79" s="71" t="s">
        <v>298</v>
      </c>
      <c r="N79" s="72" t="s">
        <v>317</v>
      </c>
      <c r="O79" s="106"/>
    </row>
    <row r="80" spans="1:15" ht="49.5">
      <c r="A80" s="280"/>
      <c r="B80" s="282"/>
      <c r="C80" s="7" t="s">
        <v>8</v>
      </c>
      <c r="D80" s="4" t="s">
        <v>32</v>
      </c>
      <c r="E80" s="53">
        <v>5</v>
      </c>
      <c r="F80" s="54">
        <v>2</v>
      </c>
      <c r="G80" s="68" t="s">
        <v>261</v>
      </c>
      <c r="H80" s="69" t="s">
        <v>262</v>
      </c>
      <c r="I80" s="70" t="s">
        <v>573</v>
      </c>
      <c r="J80" s="71" t="s">
        <v>314</v>
      </c>
      <c r="K80" s="71" t="s">
        <v>314</v>
      </c>
      <c r="L80" s="71" t="s">
        <v>215</v>
      </c>
      <c r="M80" s="71" t="s">
        <v>263</v>
      </c>
      <c r="N80" s="72" t="s">
        <v>264</v>
      </c>
      <c r="O80" s="73" t="s">
        <v>265</v>
      </c>
    </row>
    <row r="81" spans="1:15" ht="33">
      <c r="A81" s="280"/>
      <c r="B81" s="282"/>
      <c r="C81" s="7" t="s">
        <v>8</v>
      </c>
      <c r="D81" s="4" t="s">
        <v>33</v>
      </c>
      <c r="E81" s="53">
        <v>5</v>
      </c>
      <c r="F81" s="54">
        <v>5</v>
      </c>
      <c r="G81" s="68" t="s">
        <v>244</v>
      </c>
      <c r="H81" s="69" t="s">
        <v>245</v>
      </c>
      <c r="I81" s="70" t="s">
        <v>573</v>
      </c>
      <c r="J81" s="71" t="s">
        <v>314</v>
      </c>
      <c r="K81" s="71" t="s">
        <v>314</v>
      </c>
      <c r="L81" s="71" t="s">
        <v>215</v>
      </c>
      <c r="M81" s="71" t="s">
        <v>246</v>
      </c>
      <c r="N81" s="72" t="s">
        <v>247</v>
      </c>
      <c r="O81" s="73"/>
    </row>
    <row r="82" spans="1:15" ht="33">
      <c r="A82" s="280"/>
      <c r="B82" s="282"/>
      <c r="C82" s="7" t="s">
        <v>8</v>
      </c>
      <c r="D82" s="4" t="s">
        <v>34</v>
      </c>
      <c r="E82" s="53">
        <v>4</v>
      </c>
      <c r="F82" s="102" t="s">
        <v>355</v>
      </c>
      <c r="G82" s="68" t="s">
        <v>356</v>
      </c>
      <c r="H82" s="69" t="s">
        <v>357</v>
      </c>
      <c r="I82" s="70" t="s">
        <v>573</v>
      </c>
      <c r="J82" s="71" t="s">
        <v>314</v>
      </c>
      <c r="K82" s="71" t="s">
        <v>314</v>
      </c>
      <c r="L82" s="71" t="s">
        <v>215</v>
      </c>
      <c r="M82" s="71" t="s">
        <v>290</v>
      </c>
      <c r="N82" s="72" t="s">
        <v>232</v>
      </c>
      <c r="O82" s="73"/>
    </row>
    <row r="83" spans="1:15" ht="49.5">
      <c r="A83" s="280"/>
      <c r="B83" s="282"/>
      <c r="C83" s="7" t="s">
        <v>8</v>
      </c>
      <c r="D83" s="4" t="s">
        <v>35</v>
      </c>
      <c r="E83" s="53">
        <v>4</v>
      </c>
      <c r="F83" s="54">
        <v>4</v>
      </c>
      <c r="G83" s="68" t="s">
        <v>345</v>
      </c>
      <c r="H83" s="69" t="s">
        <v>346</v>
      </c>
      <c r="I83" s="70" t="s">
        <v>573</v>
      </c>
      <c r="J83" s="71" t="s">
        <v>314</v>
      </c>
      <c r="K83" s="71" t="s">
        <v>314</v>
      </c>
      <c r="L83" s="71" t="s">
        <v>215</v>
      </c>
      <c r="M83" s="71" t="s">
        <v>216</v>
      </c>
      <c r="N83" s="72" t="s">
        <v>347</v>
      </c>
      <c r="O83" s="73"/>
    </row>
    <row r="84" spans="1:15">
      <c r="A84" s="280"/>
      <c r="B84" s="282"/>
      <c r="C84" s="7" t="s">
        <v>8</v>
      </c>
      <c r="D84" s="4" t="s">
        <v>147</v>
      </c>
      <c r="E84" s="53"/>
      <c r="F84" s="54"/>
      <c r="G84" s="68"/>
      <c r="H84" s="69"/>
      <c r="I84" s="70"/>
      <c r="J84" s="71"/>
      <c r="K84" s="71"/>
      <c r="L84" s="71"/>
      <c r="M84" s="71"/>
      <c r="N84" s="72"/>
      <c r="O84" s="73"/>
    </row>
    <row r="85" spans="1:15" ht="33">
      <c r="A85" s="280"/>
      <c r="B85" s="282"/>
      <c r="C85" s="7"/>
      <c r="D85" s="4" t="s">
        <v>148</v>
      </c>
      <c r="E85" s="53">
        <v>5</v>
      </c>
      <c r="F85" s="54">
        <v>5</v>
      </c>
      <c r="G85" s="68" t="s">
        <v>361</v>
      </c>
      <c r="H85" s="69" t="s">
        <v>276</v>
      </c>
      <c r="I85" s="70" t="s">
        <v>573</v>
      </c>
      <c r="J85" s="71" t="s">
        <v>314</v>
      </c>
      <c r="K85" s="71" t="s">
        <v>314</v>
      </c>
      <c r="L85" s="71" t="s">
        <v>215</v>
      </c>
      <c r="M85" s="71" t="s">
        <v>277</v>
      </c>
      <c r="N85" s="72" t="s">
        <v>217</v>
      </c>
      <c r="O85" s="73"/>
    </row>
    <row r="86" spans="1:15">
      <c r="A86" s="280"/>
      <c r="B86" s="282"/>
      <c r="C86" s="7"/>
      <c r="D86" s="4" t="s">
        <v>149</v>
      </c>
      <c r="E86" s="53">
        <v>7</v>
      </c>
      <c r="F86" s="54">
        <v>5</v>
      </c>
      <c r="G86" s="68" t="s">
        <v>358</v>
      </c>
      <c r="H86" s="69" t="s">
        <v>359</v>
      </c>
      <c r="I86" s="70" t="s">
        <v>573</v>
      </c>
      <c r="J86" s="71" t="s">
        <v>314</v>
      </c>
      <c r="K86" s="71" t="s">
        <v>314</v>
      </c>
      <c r="L86" s="71" t="s">
        <v>215</v>
      </c>
      <c r="M86" s="71" t="s">
        <v>235</v>
      </c>
      <c r="N86" s="72" t="s">
        <v>250</v>
      </c>
      <c r="O86" s="73"/>
    </row>
    <row r="87" spans="1:15">
      <c r="A87" s="280"/>
      <c r="B87" s="282" t="s">
        <v>80</v>
      </c>
      <c r="C87" s="269" t="s">
        <v>6</v>
      </c>
      <c r="D87" s="269"/>
      <c r="E87" s="66">
        <f>SUM(E88:E95)</f>
        <v>30</v>
      </c>
      <c r="F87" s="66">
        <f>SUM(F88:F95)</f>
        <v>22</v>
      </c>
      <c r="G87" s="83"/>
      <c r="H87" s="84"/>
      <c r="I87" s="85"/>
      <c r="J87" s="84"/>
      <c r="K87" s="84"/>
      <c r="L87" s="84"/>
      <c r="M87" s="84"/>
      <c r="N87" s="96"/>
      <c r="O87" s="97"/>
    </row>
    <row r="88" spans="1:15">
      <c r="A88" s="280"/>
      <c r="B88" s="282"/>
      <c r="C88" s="7" t="s">
        <v>11</v>
      </c>
      <c r="D88" s="4" t="s">
        <v>36</v>
      </c>
      <c r="E88" s="53"/>
      <c r="F88" s="54"/>
      <c r="G88" s="68"/>
      <c r="H88" s="69"/>
      <c r="I88" s="70"/>
      <c r="J88" s="71"/>
      <c r="K88" s="71"/>
      <c r="L88" s="71"/>
      <c r="M88" s="71"/>
      <c r="N88" s="72"/>
      <c r="O88" s="73"/>
    </row>
    <row r="89" spans="1:15" ht="33">
      <c r="A89" s="280"/>
      <c r="B89" s="282"/>
      <c r="C89" s="7"/>
      <c r="D89" s="4" t="s">
        <v>59</v>
      </c>
      <c r="E89" s="53">
        <v>6</v>
      </c>
      <c r="F89" s="54">
        <v>4</v>
      </c>
      <c r="G89" s="68" t="s">
        <v>225</v>
      </c>
      <c r="H89" s="69" t="s">
        <v>226</v>
      </c>
      <c r="I89" s="70" t="s">
        <v>573</v>
      </c>
      <c r="J89" s="71" t="s">
        <v>314</v>
      </c>
      <c r="K89" s="71" t="s">
        <v>314</v>
      </c>
      <c r="L89" s="71" t="s">
        <v>215</v>
      </c>
      <c r="M89" s="71" t="s">
        <v>216</v>
      </c>
      <c r="N89" s="72" t="s">
        <v>217</v>
      </c>
      <c r="O89" s="73"/>
    </row>
    <row r="90" spans="1:15" ht="33">
      <c r="A90" s="280"/>
      <c r="B90" s="282"/>
      <c r="C90" s="7"/>
      <c r="D90" s="4" t="s">
        <v>60</v>
      </c>
      <c r="E90" s="53">
        <v>6</v>
      </c>
      <c r="F90" s="54">
        <v>4</v>
      </c>
      <c r="G90" s="68" t="s">
        <v>225</v>
      </c>
      <c r="H90" s="69" t="s">
        <v>228</v>
      </c>
      <c r="I90" s="70" t="s">
        <v>573</v>
      </c>
      <c r="J90" s="71" t="s">
        <v>314</v>
      </c>
      <c r="K90" s="71" t="s">
        <v>314</v>
      </c>
      <c r="L90" s="71" t="s">
        <v>215</v>
      </c>
      <c r="M90" s="71" t="s">
        <v>216</v>
      </c>
      <c r="N90" s="72" t="s">
        <v>217</v>
      </c>
      <c r="O90" s="73"/>
    </row>
    <row r="91" spans="1:15" ht="33">
      <c r="A91" s="280"/>
      <c r="B91" s="282"/>
      <c r="C91" s="7"/>
      <c r="D91" s="4" t="s">
        <v>61</v>
      </c>
      <c r="E91" s="53">
        <v>4</v>
      </c>
      <c r="F91" s="54">
        <v>2</v>
      </c>
      <c r="G91" s="68" t="s">
        <v>229</v>
      </c>
      <c r="H91" s="69" t="s">
        <v>230</v>
      </c>
      <c r="I91" s="70" t="s">
        <v>573</v>
      </c>
      <c r="J91" s="71" t="s">
        <v>314</v>
      </c>
      <c r="K91" s="71" t="s">
        <v>314</v>
      </c>
      <c r="L91" s="71" t="s">
        <v>215</v>
      </c>
      <c r="M91" s="71" t="s">
        <v>216</v>
      </c>
      <c r="N91" s="72" t="s">
        <v>217</v>
      </c>
      <c r="O91" s="73"/>
    </row>
    <row r="92" spans="1:15">
      <c r="A92" s="280"/>
      <c r="B92" s="282"/>
      <c r="C92" s="7" t="s">
        <v>11</v>
      </c>
      <c r="D92" s="4" t="s">
        <v>37</v>
      </c>
      <c r="E92" s="53"/>
      <c r="F92" s="54"/>
      <c r="G92" s="68"/>
      <c r="H92" s="69"/>
      <c r="I92" s="70"/>
      <c r="J92" s="71"/>
      <c r="K92" s="71"/>
      <c r="L92" s="71"/>
      <c r="M92" s="71"/>
      <c r="N92" s="72"/>
      <c r="O92" s="73"/>
    </row>
    <row r="93" spans="1:15" ht="33">
      <c r="A93" s="280"/>
      <c r="B93" s="282"/>
      <c r="C93" s="7"/>
      <c r="D93" s="4" t="s">
        <v>150</v>
      </c>
      <c r="E93" s="53">
        <v>5</v>
      </c>
      <c r="F93" s="54">
        <v>5</v>
      </c>
      <c r="G93" s="68" t="s">
        <v>331</v>
      </c>
      <c r="H93" s="69" t="s">
        <v>332</v>
      </c>
      <c r="I93" s="70" t="s">
        <v>573</v>
      </c>
      <c r="J93" s="71" t="s">
        <v>314</v>
      </c>
      <c r="K93" s="71" t="s">
        <v>314</v>
      </c>
      <c r="L93" s="71" t="s">
        <v>215</v>
      </c>
      <c r="M93" s="71" t="s">
        <v>216</v>
      </c>
      <c r="N93" s="72" t="s">
        <v>217</v>
      </c>
      <c r="O93" s="73"/>
    </row>
    <row r="94" spans="1:15" ht="33">
      <c r="A94" s="280"/>
      <c r="B94" s="282"/>
      <c r="C94" s="7"/>
      <c r="D94" s="4" t="s">
        <v>62</v>
      </c>
      <c r="E94" s="53">
        <v>5</v>
      </c>
      <c r="F94" s="54">
        <v>5</v>
      </c>
      <c r="G94" s="68" t="s">
        <v>333</v>
      </c>
      <c r="H94" s="69" t="s">
        <v>334</v>
      </c>
      <c r="I94" s="70" t="s">
        <v>573</v>
      </c>
      <c r="J94" s="71" t="s">
        <v>314</v>
      </c>
      <c r="K94" s="71" t="s">
        <v>314</v>
      </c>
      <c r="L94" s="71" t="s">
        <v>215</v>
      </c>
      <c r="M94" s="71" t="s">
        <v>369</v>
      </c>
      <c r="N94" s="72" t="s">
        <v>217</v>
      </c>
      <c r="O94" s="73"/>
    </row>
    <row r="95" spans="1:15" ht="33">
      <c r="A95" s="280"/>
      <c r="B95" s="282"/>
      <c r="C95" s="7" t="s">
        <v>11</v>
      </c>
      <c r="D95" s="4" t="s">
        <v>151</v>
      </c>
      <c r="E95" s="53">
        <v>4</v>
      </c>
      <c r="F95" s="54">
        <v>2</v>
      </c>
      <c r="G95" s="68" t="s">
        <v>303</v>
      </c>
      <c r="H95" s="69" t="s">
        <v>304</v>
      </c>
      <c r="I95" s="70" t="s">
        <v>573</v>
      </c>
      <c r="J95" s="71" t="s">
        <v>314</v>
      </c>
      <c r="K95" s="71" t="s">
        <v>314</v>
      </c>
      <c r="L95" s="71" t="s">
        <v>215</v>
      </c>
      <c r="M95" s="71" t="s">
        <v>216</v>
      </c>
      <c r="N95" s="72" t="s">
        <v>217</v>
      </c>
      <c r="O95" s="73"/>
    </row>
    <row r="96" spans="1:15">
      <c r="A96" s="280"/>
      <c r="B96" s="271" t="s">
        <v>81</v>
      </c>
      <c r="C96" s="269" t="s">
        <v>6</v>
      </c>
      <c r="D96" s="269"/>
      <c r="E96" s="66">
        <f>SUM(E97:E98)</f>
        <v>0</v>
      </c>
      <c r="F96" s="66">
        <f>SUM(F97:F98)</f>
        <v>0</v>
      </c>
      <c r="G96" s="83"/>
      <c r="H96" s="84"/>
      <c r="I96" s="85"/>
      <c r="J96" s="84"/>
      <c r="K96" s="84"/>
      <c r="L96" s="84"/>
      <c r="M96" s="84"/>
      <c r="N96" s="96"/>
      <c r="O96" s="97"/>
    </row>
    <row r="97" spans="1:15">
      <c r="A97" s="280"/>
      <c r="B97" s="271"/>
      <c r="C97" s="61" t="s">
        <v>11</v>
      </c>
      <c r="D97" s="62" t="s">
        <v>38</v>
      </c>
      <c r="E97" s="103" t="s">
        <v>371</v>
      </c>
      <c r="F97" s="102" t="s">
        <v>371</v>
      </c>
      <c r="G97" s="68"/>
      <c r="H97" s="69"/>
      <c r="I97" s="70"/>
      <c r="J97" s="71"/>
      <c r="K97" s="71"/>
      <c r="L97" s="71"/>
      <c r="M97" s="71"/>
      <c r="N97" s="72"/>
      <c r="O97" s="181" t="s">
        <v>576</v>
      </c>
    </row>
    <row r="98" spans="1:15">
      <c r="A98" s="280"/>
      <c r="B98" s="271"/>
      <c r="C98" s="61" t="s">
        <v>39</v>
      </c>
      <c r="D98" s="62" t="s">
        <v>40</v>
      </c>
      <c r="E98" s="103" t="s">
        <v>580</v>
      </c>
      <c r="F98" s="102" t="s">
        <v>580</v>
      </c>
      <c r="G98" s="68"/>
      <c r="H98" s="69"/>
      <c r="I98" s="70"/>
      <c r="J98" s="71"/>
      <c r="K98" s="71"/>
      <c r="L98" s="71"/>
      <c r="M98" s="71"/>
      <c r="N98" s="72"/>
      <c r="O98" s="181" t="s">
        <v>576</v>
      </c>
    </row>
    <row r="99" spans="1:15">
      <c r="A99" s="280"/>
      <c r="B99" s="271" t="s">
        <v>41</v>
      </c>
      <c r="C99" s="269" t="s">
        <v>6</v>
      </c>
      <c r="D99" s="269"/>
      <c r="E99" s="66">
        <v>0</v>
      </c>
      <c r="F99" s="67">
        <v>0</v>
      </c>
      <c r="G99" s="83"/>
      <c r="H99" s="84"/>
      <c r="I99" s="85"/>
      <c r="J99" s="84"/>
      <c r="K99" s="84"/>
      <c r="L99" s="84"/>
      <c r="M99" s="84"/>
      <c r="N99" s="96"/>
      <c r="O99" s="97"/>
    </row>
    <row r="100" spans="1:15">
      <c r="A100" s="280"/>
      <c r="B100" s="271"/>
      <c r="C100" s="61" t="s">
        <v>11</v>
      </c>
      <c r="D100" s="62" t="s">
        <v>42</v>
      </c>
      <c r="E100" s="103" t="s">
        <v>580</v>
      </c>
      <c r="F100" s="102" t="s">
        <v>580</v>
      </c>
      <c r="G100" s="68"/>
      <c r="H100" s="69"/>
      <c r="I100" s="70"/>
      <c r="J100" s="71"/>
      <c r="K100" s="71"/>
      <c r="L100" s="71"/>
      <c r="M100" s="71"/>
      <c r="N100" s="72"/>
      <c r="O100" s="181" t="s">
        <v>576</v>
      </c>
    </row>
    <row r="101" spans="1:15">
      <c r="A101" s="280"/>
      <c r="B101" s="282" t="s">
        <v>82</v>
      </c>
      <c r="C101" s="269" t="s">
        <v>6</v>
      </c>
      <c r="D101" s="269"/>
      <c r="E101" s="66">
        <f>SUM(E102:E108)</f>
        <v>25</v>
      </c>
      <c r="F101" s="66">
        <f>SUM(F102:F108)</f>
        <v>18</v>
      </c>
      <c r="G101" s="83"/>
      <c r="H101" s="84"/>
      <c r="I101" s="85"/>
      <c r="J101" s="84"/>
      <c r="K101" s="84"/>
      <c r="L101" s="84"/>
      <c r="M101" s="84"/>
      <c r="N101" s="96"/>
      <c r="O101" s="97"/>
    </row>
    <row r="102" spans="1:15" ht="33">
      <c r="A102" s="280"/>
      <c r="B102" s="282"/>
      <c r="C102" s="7" t="s">
        <v>11</v>
      </c>
      <c r="D102" s="4" t="s">
        <v>44</v>
      </c>
      <c r="E102" s="53">
        <v>5</v>
      </c>
      <c r="F102" s="54">
        <v>4</v>
      </c>
      <c r="G102" s="68"/>
      <c r="H102" s="69"/>
      <c r="I102" s="71" t="s">
        <v>571</v>
      </c>
      <c r="J102" s="71" t="s">
        <v>314</v>
      </c>
      <c r="K102" s="71" t="s">
        <v>314</v>
      </c>
      <c r="L102" s="71" t="s">
        <v>588</v>
      </c>
      <c r="M102" s="71" t="s">
        <v>587</v>
      </c>
      <c r="N102" s="72" t="s">
        <v>597</v>
      </c>
      <c r="O102" s="73"/>
    </row>
    <row r="103" spans="1:15" ht="33">
      <c r="A103" s="280"/>
      <c r="B103" s="282"/>
      <c r="C103" s="7" t="s">
        <v>11</v>
      </c>
      <c r="D103" s="4" t="s">
        <v>197</v>
      </c>
      <c r="E103" s="53">
        <v>5</v>
      </c>
      <c r="F103" s="54">
        <v>4</v>
      </c>
      <c r="G103" s="68" t="s">
        <v>221</v>
      </c>
      <c r="H103" s="69" t="s">
        <v>221</v>
      </c>
      <c r="I103" s="71" t="s">
        <v>571</v>
      </c>
      <c r="J103" s="71" t="s">
        <v>314</v>
      </c>
      <c r="K103" s="71" t="s">
        <v>314</v>
      </c>
      <c r="L103" s="71" t="s">
        <v>209</v>
      </c>
      <c r="M103" s="71" t="s">
        <v>210</v>
      </c>
      <c r="N103" s="72" t="s">
        <v>598</v>
      </c>
      <c r="O103" s="73"/>
    </row>
    <row r="104" spans="1:15" ht="33">
      <c r="A104" s="280"/>
      <c r="B104" s="282"/>
      <c r="C104" s="7" t="s">
        <v>84</v>
      </c>
      <c r="D104" s="4" t="s">
        <v>198</v>
      </c>
      <c r="E104" s="53">
        <v>4</v>
      </c>
      <c r="F104" s="54">
        <v>3</v>
      </c>
      <c r="G104" s="68" t="s">
        <v>208</v>
      </c>
      <c r="H104" s="69" t="s">
        <v>208</v>
      </c>
      <c r="I104" s="71" t="s">
        <v>571</v>
      </c>
      <c r="J104" s="71" t="s">
        <v>314</v>
      </c>
      <c r="K104" s="71" t="s">
        <v>314</v>
      </c>
      <c r="L104" s="71" t="s">
        <v>209</v>
      </c>
      <c r="M104" s="71" t="s">
        <v>210</v>
      </c>
      <c r="N104" s="72" t="s">
        <v>598</v>
      </c>
      <c r="O104" s="73"/>
    </row>
    <row r="105" spans="1:15">
      <c r="A105" s="280"/>
      <c r="B105" s="282"/>
      <c r="C105" s="7" t="s">
        <v>84</v>
      </c>
      <c r="D105" s="4" t="s">
        <v>86</v>
      </c>
      <c r="E105" s="53"/>
      <c r="F105" s="54"/>
      <c r="G105" s="68"/>
      <c r="H105" s="69"/>
      <c r="I105" s="70"/>
      <c r="J105" s="71"/>
      <c r="K105" s="71"/>
      <c r="L105" s="71"/>
      <c r="M105" s="71"/>
      <c r="N105" s="72"/>
      <c r="O105" s="73"/>
    </row>
    <row r="106" spans="1:15">
      <c r="A106" s="280"/>
      <c r="B106" s="282"/>
      <c r="C106" s="7"/>
      <c r="D106" s="62" t="s">
        <v>87</v>
      </c>
      <c r="E106" s="103" t="s">
        <v>363</v>
      </c>
      <c r="F106" s="102" t="s">
        <v>363</v>
      </c>
      <c r="G106" s="68"/>
      <c r="H106" s="69"/>
      <c r="I106" s="70"/>
      <c r="J106" s="71"/>
      <c r="K106" s="71"/>
      <c r="L106" s="71"/>
      <c r="M106" s="71"/>
      <c r="N106" s="72"/>
      <c r="O106" s="181" t="s">
        <v>576</v>
      </c>
    </row>
    <row r="107" spans="1:15" ht="33">
      <c r="A107" s="280"/>
      <c r="B107" s="282"/>
      <c r="C107" s="7"/>
      <c r="D107" s="4" t="s">
        <v>88</v>
      </c>
      <c r="E107" s="53">
        <v>5</v>
      </c>
      <c r="F107" s="54">
        <v>4</v>
      </c>
      <c r="G107" s="68" t="s">
        <v>282</v>
      </c>
      <c r="H107" s="69" t="s">
        <v>283</v>
      </c>
      <c r="I107" s="70" t="s">
        <v>573</v>
      </c>
      <c r="J107" s="71" t="s">
        <v>314</v>
      </c>
      <c r="K107" s="71" t="s">
        <v>314</v>
      </c>
      <c r="L107" s="71" t="s">
        <v>364</v>
      </c>
      <c r="M107" s="71" t="s">
        <v>365</v>
      </c>
      <c r="N107" s="72" t="s">
        <v>217</v>
      </c>
      <c r="O107" s="73"/>
    </row>
    <row r="108" spans="1:15" ht="33">
      <c r="A108" s="280"/>
      <c r="B108" s="282"/>
      <c r="C108" s="7"/>
      <c r="D108" s="4" t="s">
        <v>89</v>
      </c>
      <c r="E108" s="53">
        <v>6</v>
      </c>
      <c r="F108" s="54">
        <v>3</v>
      </c>
      <c r="G108" s="68" t="s">
        <v>281</v>
      </c>
      <c r="H108" s="69" t="s">
        <v>362</v>
      </c>
      <c r="I108" s="70" t="s">
        <v>573</v>
      </c>
      <c r="J108" s="71" t="s">
        <v>314</v>
      </c>
      <c r="K108" s="71" t="s">
        <v>314</v>
      </c>
      <c r="L108" s="71" t="s">
        <v>215</v>
      </c>
      <c r="M108" s="71" t="s">
        <v>216</v>
      </c>
      <c r="N108" s="72" t="s">
        <v>250</v>
      </c>
      <c r="O108" s="73"/>
    </row>
    <row r="109" spans="1:15">
      <c r="A109" s="280"/>
      <c r="B109" s="282" t="s">
        <v>45</v>
      </c>
      <c r="C109" s="269" t="s">
        <v>6</v>
      </c>
      <c r="D109" s="269"/>
      <c r="E109" s="66">
        <f>SUM(E110:E118)</f>
        <v>45</v>
      </c>
      <c r="F109" s="66">
        <f>SUM(F110:F118)</f>
        <v>42</v>
      </c>
      <c r="G109" s="83"/>
      <c r="H109" s="84"/>
      <c r="I109" s="85"/>
      <c r="J109" s="84"/>
      <c r="K109" s="84"/>
      <c r="L109" s="84"/>
      <c r="M109" s="86"/>
      <c r="N109" s="96"/>
      <c r="O109" s="97"/>
    </row>
    <row r="110" spans="1:15">
      <c r="A110" s="280"/>
      <c r="B110" s="282"/>
      <c r="C110" s="12" t="s">
        <v>85</v>
      </c>
      <c r="D110" s="13" t="s">
        <v>154</v>
      </c>
      <c r="E110" s="53"/>
      <c r="F110" s="54"/>
      <c r="G110" s="68"/>
      <c r="H110" s="69"/>
      <c r="I110" s="70"/>
      <c r="J110" s="71"/>
      <c r="K110" s="71"/>
      <c r="L110" s="71"/>
      <c r="M110" s="87"/>
      <c r="N110" s="72"/>
      <c r="O110" s="73"/>
    </row>
    <row r="111" spans="1:15" ht="49.5">
      <c r="A111" s="280"/>
      <c r="B111" s="282"/>
      <c r="C111" s="7"/>
      <c r="D111" s="4" t="s">
        <v>191</v>
      </c>
      <c r="E111" s="53">
        <v>7</v>
      </c>
      <c r="F111" s="54">
        <v>7</v>
      </c>
      <c r="G111" s="68" t="s">
        <v>208</v>
      </c>
      <c r="H111" s="69" t="s">
        <v>208</v>
      </c>
      <c r="I111" s="71" t="s">
        <v>571</v>
      </c>
      <c r="J111" s="71" t="s">
        <v>314</v>
      </c>
      <c r="K111" s="71" t="s">
        <v>314</v>
      </c>
      <c r="L111" s="71" t="s">
        <v>588</v>
      </c>
      <c r="M111" s="71" t="s">
        <v>587</v>
      </c>
      <c r="N111" s="72" t="s">
        <v>255</v>
      </c>
      <c r="O111" s="73"/>
    </row>
    <row r="112" spans="1:15" ht="33">
      <c r="A112" s="280"/>
      <c r="B112" s="282"/>
      <c r="C112" s="7"/>
      <c r="D112" s="4" t="s">
        <v>155</v>
      </c>
      <c r="E112" s="53">
        <v>5</v>
      </c>
      <c r="F112" s="54">
        <v>5</v>
      </c>
      <c r="G112" s="68" t="s">
        <v>242</v>
      </c>
      <c r="H112" s="69" t="s">
        <v>256</v>
      </c>
      <c r="I112" s="70" t="s">
        <v>573</v>
      </c>
      <c r="J112" s="71" t="s">
        <v>314</v>
      </c>
      <c r="K112" s="71" t="s">
        <v>314</v>
      </c>
      <c r="L112" s="71" t="s">
        <v>585</v>
      </c>
      <c r="M112" s="71" t="s">
        <v>599</v>
      </c>
      <c r="N112" s="72" t="s">
        <v>591</v>
      </c>
      <c r="O112" s="73"/>
    </row>
    <row r="113" spans="1:15" ht="49.5">
      <c r="A113" s="280"/>
      <c r="B113" s="282"/>
      <c r="C113" s="7"/>
      <c r="D113" s="4" t="s">
        <v>156</v>
      </c>
      <c r="E113" s="53">
        <v>5</v>
      </c>
      <c r="F113" s="54">
        <v>5</v>
      </c>
      <c r="G113" s="68" t="s">
        <v>208</v>
      </c>
      <c r="H113" s="69" t="s">
        <v>208</v>
      </c>
      <c r="I113" s="71" t="s">
        <v>571</v>
      </c>
      <c r="J113" s="71" t="s">
        <v>314</v>
      </c>
      <c r="K113" s="71" t="s">
        <v>314</v>
      </c>
      <c r="L113" s="71" t="s">
        <v>588</v>
      </c>
      <c r="M113" s="71" t="s">
        <v>587</v>
      </c>
      <c r="N113" s="72" t="s">
        <v>257</v>
      </c>
      <c r="O113" s="73"/>
    </row>
    <row r="114" spans="1:15" ht="33">
      <c r="A114" s="280"/>
      <c r="B114" s="282"/>
      <c r="C114" s="7"/>
      <c r="D114" s="4" t="s">
        <v>157</v>
      </c>
      <c r="E114" s="53">
        <v>6</v>
      </c>
      <c r="F114" s="54">
        <v>5</v>
      </c>
      <c r="G114" s="68" t="s">
        <v>208</v>
      </c>
      <c r="H114" s="69" t="s">
        <v>208</v>
      </c>
      <c r="I114" s="71" t="s">
        <v>571</v>
      </c>
      <c r="J114" s="71" t="s">
        <v>314</v>
      </c>
      <c r="K114" s="71" t="s">
        <v>314</v>
      </c>
      <c r="L114" s="71" t="s">
        <v>588</v>
      </c>
      <c r="M114" s="71" t="s">
        <v>587</v>
      </c>
      <c r="N114" s="72" t="s">
        <v>590</v>
      </c>
      <c r="O114" s="73"/>
    </row>
    <row r="115" spans="1:15" ht="49.5">
      <c r="A115" s="280"/>
      <c r="B115" s="282"/>
      <c r="C115" s="7"/>
      <c r="D115" s="4" t="s">
        <v>192</v>
      </c>
      <c r="E115" s="53">
        <v>6</v>
      </c>
      <c r="F115" s="54">
        <v>6</v>
      </c>
      <c r="G115" s="68" t="s">
        <v>208</v>
      </c>
      <c r="H115" s="69" t="s">
        <v>208</v>
      </c>
      <c r="I115" s="71" t="s">
        <v>571</v>
      </c>
      <c r="J115" s="71" t="s">
        <v>314</v>
      </c>
      <c r="K115" s="71" t="s">
        <v>314</v>
      </c>
      <c r="L115" s="71" t="s">
        <v>588</v>
      </c>
      <c r="M115" s="71" t="s">
        <v>587</v>
      </c>
      <c r="N115" s="72" t="s">
        <v>600</v>
      </c>
      <c r="O115" s="73"/>
    </row>
    <row r="116" spans="1:15" ht="33">
      <c r="A116" s="280"/>
      <c r="B116" s="282"/>
      <c r="C116" s="7"/>
      <c r="D116" s="4" t="s">
        <v>193</v>
      </c>
      <c r="E116" s="53">
        <v>5</v>
      </c>
      <c r="F116" s="54">
        <v>5</v>
      </c>
      <c r="G116" s="68" t="s">
        <v>258</v>
      </c>
      <c r="H116" s="69" t="s">
        <v>259</v>
      </c>
      <c r="I116" s="70" t="s">
        <v>573</v>
      </c>
      <c r="J116" s="71" t="s">
        <v>314</v>
      </c>
      <c r="K116" s="71" t="s">
        <v>314</v>
      </c>
      <c r="L116" s="71" t="s">
        <v>585</v>
      </c>
      <c r="M116" s="71" t="s">
        <v>586</v>
      </c>
      <c r="N116" s="72" t="s">
        <v>591</v>
      </c>
      <c r="O116" s="73"/>
    </row>
    <row r="117" spans="1:15" ht="33">
      <c r="A117" s="280"/>
      <c r="B117" s="282"/>
      <c r="C117" s="7"/>
      <c r="D117" s="4" t="s">
        <v>158</v>
      </c>
      <c r="E117" s="53">
        <v>6</v>
      </c>
      <c r="F117" s="54">
        <v>4</v>
      </c>
      <c r="G117" s="68" t="s">
        <v>208</v>
      </c>
      <c r="H117" s="69" t="s">
        <v>208</v>
      </c>
      <c r="I117" s="71" t="s">
        <v>571</v>
      </c>
      <c r="J117" s="71" t="s">
        <v>314</v>
      </c>
      <c r="K117" s="71" t="s">
        <v>314</v>
      </c>
      <c r="L117" s="71" t="s">
        <v>588</v>
      </c>
      <c r="M117" s="71" t="s">
        <v>587</v>
      </c>
      <c r="N117" s="72" t="s">
        <v>601</v>
      </c>
      <c r="O117" s="73"/>
    </row>
    <row r="118" spans="1:15" ht="49.5">
      <c r="A118" s="280"/>
      <c r="B118" s="282"/>
      <c r="C118" s="7"/>
      <c r="D118" s="4" t="s">
        <v>159</v>
      </c>
      <c r="E118" s="53">
        <v>5</v>
      </c>
      <c r="F118" s="54">
        <v>5</v>
      </c>
      <c r="G118" s="68" t="s">
        <v>208</v>
      </c>
      <c r="H118" s="69" t="s">
        <v>208</v>
      </c>
      <c r="I118" s="71" t="s">
        <v>571</v>
      </c>
      <c r="J118" s="71" t="s">
        <v>314</v>
      </c>
      <c r="K118" s="71" t="s">
        <v>314</v>
      </c>
      <c r="L118" s="71" t="s">
        <v>588</v>
      </c>
      <c r="M118" s="71" t="s">
        <v>587</v>
      </c>
      <c r="N118" s="72" t="s">
        <v>260</v>
      </c>
      <c r="O118" s="73"/>
    </row>
    <row r="119" spans="1:15">
      <c r="A119" s="280"/>
      <c r="B119" s="282" t="s">
        <v>83</v>
      </c>
      <c r="C119" s="269" t="s">
        <v>6</v>
      </c>
      <c r="D119" s="269"/>
      <c r="E119" s="66">
        <f>SUM(E120:E128)</f>
        <v>35</v>
      </c>
      <c r="F119" s="66">
        <f>SUM(F120:F128)</f>
        <v>29</v>
      </c>
      <c r="G119" s="83"/>
      <c r="H119" s="84"/>
      <c r="I119" s="85"/>
      <c r="J119" s="84"/>
      <c r="K119" s="84"/>
      <c r="L119" s="84"/>
      <c r="M119" s="86"/>
      <c r="N119" s="96"/>
      <c r="O119" s="97"/>
    </row>
    <row r="120" spans="1:15" ht="49.5">
      <c r="A120" s="280"/>
      <c r="B120" s="282"/>
      <c r="C120" s="7" t="s">
        <v>11</v>
      </c>
      <c r="D120" s="4" t="s">
        <v>46</v>
      </c>
      <c r="E120" s="53">
        <v>5</v>
      </c>
      <c r="F120" s="54">
        <v>3</v>
      </c>
      <c r="G120" s="68" t="s">
        <v>242</v>
      </c>
      <c r="H120" s="69" t="s">
        <v>243</v>
      </c>
      <c r="I120" s="70" t="s">
        <v>573</v>
      </c>
      <c r="J120" s="71" t="s">
        <v>314</v>
      </c>
      <c r="K120" s="71" t="s">
        <v>314</v>
      </c>
      <c r="L120" s="71" t="s">
        <v>215</v>
      </c>
      <c r="M120" s="71" t="s">
        <v>216</v>
      </c>
      <c r="N120" s="72" t="s">
        <v>217</v>
      </c>
      <c r="O120" s="73"/>
    </row>
    <row r="121" spans="1:15" ht="33">
      <c r="A121" s="280"/>
      <c r="B121" s="282"/>
      <c r="C121" s="7" t="s">
        <v>11</v>
      </c>
      <c r="D121" s="4" t="s">
        <v>47</v>
      </c>
      <c r="E121" s="53">
        <v>6</v>
      </c>
      <c r="F121" s="54">
        <v>5</v>
      </c>
      <c r="G121" s="68" t="s">
        <v>239</v>
      </c>
      <c r="H121" s="69" t="s">
        <v>240</v>
      </c>
      <c r="I121" s="70" t="s">
        <v>573</v>
      </c>
      <c r="J121" s="71" t="s">
        <v>314</v>
      </c>
      <c r="K121" s="71" t="s">
        <v>314</v>
      </c>
      <c r="L121" s="71" t="s">
        <v>585</v>
      </c>
      <c r="M121" s="71" t="s">
        <v>436</v>
      </c>
      <c r="N121" s="72" t="s">
        <v>241</v>
      </c>
      <c r="O121" s="73"/>
    </row>
    <row r="122" spans="1:15" ht="33">
      <c r="A122" s="280"/>
      <c r="B122" s="282"/>
      <c r="C122" s="7" t="s">
        <v>11</v>
      </c>
      <c r="D122" s="4" t="s">
        <v>48</v>
      </c>
      <c r="E122" s="53">
        <v>4</v>
      </c>
      <c r="F122" s="54">
        <v>3</v>
      </c>
      <c r="G122" s="68" t="s">
        <v>248</v>
      </c>
      <c r="H122" s="69" t="s">
        <v>249</v>
      </c>
      <c r="I122" s="70" t="s">
        <v>573</v>
      </c>
      <c r="J122" s="71" t="s">
        <v>314</v>
      </c>
      <c r="K122" s="71" t="s">
        <v>314</v>
      </c>
      <c r="L122" s="71" t="s">
        <v>215</v>
      </c>
      <c r="M122" s="71" t="s">
        <v>216</v>
      </c>
      <c r="N122" s="72" t="s">
        <v>250</v>
      </c>
      <c r="O122" s="73"/>
    </row>
    <row r="123" spans="1:15">
      <c r="A123" s="280"/>
      <c r="B123" s="282"/>
      <c r="C123" s="7" t="s">
        <v>11</v>
      </c>
      <c r="D123" s="4" t="s">
        <v>63</v>
      </c>
      <c r="E123" s="53"/>
      <c r="F123" s="54"/>
      <c r="G123" s="68"/>
      <c r="H123" s="69"/>
      <c r="I123" s="70"/>
      <c r="J123" s="71"/>
      <c r="K123" s="71"/>
      <c r="L123" s="71"/>
      <c r="M123" s="71"/>
      <c r="N123" s="72"/>
      <c r="O123" s="73"/>
    </row>
    <row r="124" spans="1:15" ht="33">
      <c r="A124" s="280"/>
      <c r="B124" s="282"/>
      <c r="C124" s="7" t="s">
        <v>7</v>
      </c>
      <c r="D124" s="4" t="s">
        <v>64</v>
      </c>
      <c r="E124" s="53">
        <v>4</v>
      </c>
      <c r="F124" s="54">
        <v>4</v>
      </c>
      <c r="G124" s="68" t="s">
        <v>278</v>
      </c>
      <c r="H124" s="69" t="s">
        <v>279</v>
      </c>
      <c r="I124" s="70" t="s">
        <v>573</v>
      </c>
      <c r="J124" s="71" t="s">
        <v>314</v>
      </c>
      <c r="K124" s="71" t="s">
        <v>314</v>
      </c>
      <c r="L124" s="71" t="s">
        <v>215</v>
      </c>
      <c r="M124" s="71" t="s">
        <v>215</v>
      </c>
      <c r="N124" s="72" t="s">
        <v>250</v>
      </c>
      <c r="O124" s="73"/>
    </row>
    <row r="125" spans="1:15" ht="33">
      <c r="A125" s="280"/>
      <c r="B125" s="282"/>
      <c r="C125" s="7" t="s">
        <v>7</v>
      </c>
      <c r="D125" s="4" t="s">
        <v>65</v>
      </c>
      <c r="E125" s="53">
        <v>5</v>
      </c>
      <c r="F125" s="54">
        <v>5</v>
      </c>
      <c r="G125" s="68" t="s">
        <v>278</v>
      </c>
      <c r="H125" s="69" t="s">
        <v>280</v>
      </c>
      <c r="I125" s="70" t="s">
        <v>573</v>
      </c>
      <c r="J125" s="71" t="s">
        <v>314</v>
      </c>
      <c r="K125" s="71" t="s">
        <v>314</v>
      </c>
      <c r="L125" s="71" t="s">
        <v>215</v>
      </c>
      <c r="M125" s="71" t="s">
        <v>215</v>
      </c>
      <c r="N125" s="72" t="s">
        <v>250</v>
      </c>
      <c r="O125" s="73"/>
    </row>
    <row r="126" spans="1:15">
      <c r="A126" s="280"/>
      <c r="B126" s="282"/>
      <c r="C126" s="7" t="s">
        <v>11</v>
      </c>
      <c r="D126" s="4" t="s">
        <v>182</v>
      </c>
      <c r="E126" s="53"/>
      <c r="F126" s="54"/>
      <c r="G126" s="68"/>
      <c r="H126" s="69"/>
      <c r="I126" s="70"/>
      <c r="J126" s="71"/>
      <c r="K126" s="71"/>
      <c r="L126" s="71"/>
      <c r="M126" s="71"/>
      <c r="N126" s="72"/>
      <c r="O126" s="73"/>
    </row>
    <row r="127" spans="1:15" ht="33">
      <c r="A127" s="280"/>
      <c r="B127" s="282"/>
      <c r="C127" s="7" t="s">
        <v>7</v>
      </c>
      <c r="D127" s="4" t="s">
        <v>194</v>
      </c>
      <c r="E127" s="53">
        <v>6</v>
      </c>
      <c r="F127" s="54">
        <v>4</v>
      </c>
      <c r="G127" s="68" t="s">
        <v>269</v>
      </c>
      <c r="H127" s="69" t="s">
        <v>269</v>
      </c>
      <c r="I127" s="71" t="s">
        <v>571</v>
      </c>
      <c r="J127" s="71" t="s">
        <v>314</v>
      </c>
      <c r="K127" s="71" t="s">
        <v>314</v>
      </c>
      <c r="L127" s="71" t="s">
        <v>209</v>
      </c>
      <c r="M127" s="71" t="s">
        <v>210</v>
      </c>
      <c r="N127" s="72" t="s">
        <v>211</v>
      </c>
      <c r="O127" s="73"/>
    </row>
    <row r="128" spans="1:15">
      <c r="A128" s="280"/>
      <c r="B128" s="282"/>
      <c r="C128" s="7" t="s">
        <v>7</v>
      </c>
      <c r="D128" s="4" t="s">
        <v>183</v>
      </c>
      <c r="E128" s="53">
        <v>5</v>
      </c>
      <c r="F128" s="54">
        <v>5</v>
      </c>
      <c r="G128" s="68" t="s">
        <v>270</v>
      </c>
      <c r="H128" s="69" t="s">
        <v>271</v>
      </c>
      <c r="I128" s="70" t="s">
        <v>573</v>
      </c>
      <c r="J128" s="71" t="s">
        <v>314</v>
      </c>
      <c r="K128" s="71" t="s">
        <v>314</v>
      </c>
      <c r="L128" s="71" t="s">
        <v>215</v>
      </c>
      <c r="M128" s="71" t="s">
        <v>216</v>
      </c>
      <c r="N128" s="72" t="s">
        <v>217</v>
      </c>
      <c r="O128" s="73"/>
    </row>
    <row r="129" spans="1:15">
      <c r="A129" s="280"/>
      <c r="B129" s="272" t="s">
        <v>66</v>
      </c>
      <c r="C129" s="269" t="s">
        <v>6</v>
      </c>
      <c r="D129" s="269"/>
      <c r="E129" s="66">
        <f>SUM(E130:E132)</f>
        <v>17</v>
      </c>
      <c r="F129" s="66">
        <f>SUM(F130:F132)</f>
        <v>5</v>
      </c>
      <c r="G129" s="83"/>
      <c r="H129" s="84"/>
      <c r="I129" s="85"/>
      <c r="J129" s="84"/>
      <c r="K129" s="84"/>
      <c r="L129" s="84"/>
      <c r="M129" s="86"/>
      <c r="N129" s="96"/>
      <c r="O129" s="97"/>
    </row>
    <row r="130" spans="1:15" ht="33">
      <c r="A130" s="280"/>
      <c r="B130" s="273"/>
      <c r="C130" s="51" t="s">
        <v>195</v>
      </c>
      <c r="D130" s="52" t="s">
        <v>152</v>
      </c>
      <c r="E130" s="53">
        <v>5</v>
      </c>
      <c r="F130" s="102" t="s">
        <v>348</v>
      </c>
      <c r="G130" s="68"/>
      <c r="H130" s="69"/>
      <c r="I130" s="71" t="s">
        <v>571</v>
      </c>
      <c r="J130" s="71" t="s">
        <v>314</v>
      </c>
      <c r="K130" s="71" t="s">
        <v>314</v>
      </c>
      <c r="L130" s="71" t="s">
        <v>349</v>
      </c>
      <c r="M130" s="87" t="s">
        <v>350</v>
      </c>
      <c r="N130" s="72" t="s">
        <v>351</v>
      </c>
      <c r="O130" s="73"/>
    </row>
    <row r="131" spans="1:15" ht="33">
      <c r="A131" s="280"/>
      <c r="B131" s="273"/>
      <c r="C131" s="7" t="s">
        <v>195</v>
      </c>
      <c r="D131" s="4" t="s">
        <v>196</v>
      </c>
      <c r="E131" s="53">
        <v>7</v>
      </c>
      <c r="F131" s="102" t="s">
        <v>300</v>
      </c>
      <c r="G131" s="68" t="s">
        <v>301</v>
      </c>
      <c r="H131" s="69" t="s">
        <v>302</v>
      </c>
      <c r="I131" s="70" t="s">
        <v>573</v>
      </c>
      <c r="J131" s="71" t="s">
        <v>571</v>
      </c>
      <c r="K131" s="71" t="s">
        <v>314</v>
      </c>
      <c r="L131" s="71" t="s">
        <v>585</v>
      </c>
      <c r="M131" s="71" t="s">
        <v>586</v>
      </c>
      <c r="N131" s="72" t="s">
        <v>591</v>
      </c>
      <c r="O131" s="73"/>
    </row>
    <row r="132" spans="1:15" ht="33">
      <c r="A132" s="280"/>
      <c r="B132" s="273"/>
      <c r="C132" s="7" t="s">
        <v>203</v>
      </c>
      <c r="D132" s="4" t="s">
        <v>204</v>
      </c>
      <c r="E132" s="53">
        <v>5</v>
      </c>
      <c r="F132" s="54">
        <v>5</v>
      </c>
      <c r="G132" s="68" t="s">
        <v>221</v>
      </c>
      <c r="H132" s="69" t="s">
        <v>221</v>
      </c>
      <c r="I132" s="71" t="s">
        <v>571</v>
      </c>
      <c r="J132" s="71" t="s">
        <v>314</v>
      </c>
      <c r="K132" s="71" t="s">
        <v>314</v>
      </c>
      <c r="L132" s="71" t="s">
        <v>588</v>
      </c>
      <c r="M132" s="71" t="s">
        <v>603</v>
      </c>
      <c r="N132" s="72" t="s">
        <v>602</v>
      </c>
      <c r="O132" s="73"/>
    </row>
    <row r="133" spans="1:15" ht="20.25">
      <c r="A133" s="280"/>
      <c r="B133" s="276" t="s">
        <v>581</v>
      </c>
      <c r="C133" s="303" t="s">
        <v>582</v>
      </c>
      <c r="D133" s="304"/>
      <c r="E133" s="250"/>
      <c r="F133" s="251"/>
      <c r="G133" s="83"/>
      <c r="H133" s="84"/>
      <c r="I133" s="85"/>
      <c r="J133" s="84"/>
      <c r="K133" s="84"/>
      <c r="L133" s="84"/>
      <c r="M133" s="86"/>
      <c r="N133" s="96"/>
      <c r="O133" s="97"/>
    </row>
    <row r="134" spans="1:15" ht="20.25">
      <c r="A134" s="280"/>
      <c r="B134" s="277"/>
      <c r="C134" s="257" t="s">
        <v>85</v>
      </c>
      <c r="D134" s="258" t="s">
        <v>583</v>
      </c>
      <c r="E134" s="259"/>
      <c r="F134" s="260"/>
      <c r="G134" s="252"/>
      <c r="H134" s="253"/>
      <c r="I134" s="247"/>
      <c r="J134" s="248"/>
      <c r="K134" s="254"/>
      <c r="L134" s="254"/>
      <c r="M134" s="255"/>
      <c r="N134" s="261"/>
      <c r="O134" s="256" t="s">
        <v>577</v>
      </c>
    </row>
    <row r="135" spans="1:15" ht="20.25">
      <c r="A135" s="281"/>
      <c r="B135" s="278"/>
      <c r="C135" s="257" t="s">
        <v>84</v>
      </c>
      <c r="D135" s="258" t="s">
        <v>584</v>
      </c>
      <c r="E135" s="259"/>
      <c r="F135" s="260"/>
      <c r="G135" s="252"/>
      <c r="H135" s="253"/>
      <c r="I135" s="247"/>
      <c r="J135" s="248"/>
      <c r="K135" s="254"/>
      <c r="L135" s="254"/>
      <c r="M135" s="255"/>
      <c r="N135" s="261"/>
      <c r="O135" s="256" t="s">
        <v>577</v>
      </c>
    </row>
    <row r="136" spans="1:15" ht="17.25" thickBot="1">
      <c r="A136" s="305" t="s">
        <v>49</v>
      </c>
      <c r="B136" s="306"/>
      <c r="C136" s="274" t="s">
        <v>207</v>
      </c>
      <c r="D136" s="275"/>
      <c r="E136" s="249">
        <f>E129+E119+E109+E101+E99+E96+E87+E78+E61+E39+E35+E18+E9+E7</f>
        <v>397</v>
      </c>
      <c r="F136" s="249">
        <f>F129+F119+F109+F101+F99+F96+F87+F78+F61+F39+F35+F18+F9+F7</f>
        <v>298</v>
      </c>
      <c r="G136" s="88"/>
      <c r="H136" s="89"/>
      <c r="I136" s="90"/>
      <c r="J136" s="89"/>
      <c r="K136" s="91"/>
      <c r="L136" s="91"/>
      <c r="M136" s="89"/>
      <c r="N136" s="98"/>
      <c r="O136" s="99"/>
    </row>
  </sheetData>
  <mergeCells count="45">
    <mergeCell ref="C18:D18"/>
    <mergeCell ref="A2:O2"/>
    <mergeCell ref="G5:G6"/>
    <mergeCell ref="H5:H6"/>
    <mergeCell ref="A5:A6"/>
    <mergeCell ref="N5:N6"/>
    <mergeCell ref="O5:O6"/>
    <mergeCell ref="I5:K5"/>
    <mergeCell ref="M5:M6"/>
    <mergeCell ref="L5:L6"/>
    <mergeCell ref="B5:B6"/>
    <mergeCell ref="C5:C6"/>
    <mergeCell ref="D5:D6"/>
    <mergeCell ref="A7:A135"/>
    <mergeCell ref="B61:B77"/>
    <mergeCell ref="C61:D61"/>
    <mergeCell ref="B119:B128"/>
    <mergeCell ref="C99:D99"/>
    <mergeCell ref="C7:D7"/>
    <mergeCell ref="C101:D101"/>
    <mergeCell ref="C109:D109"/>
    <mergeCell ref="C119:D119"/>
    <mergeCell ref="B18:B34"/>
    <mergeCell ref="B9:B17"/>
    <mergeCell ref="B35:B38"/>
    <mergeCell ref="C9:D9"/>
    <mergeCell ref="C133:D133"/>
    <mergeCell ref="C78:D78"/>
    <mergeCell ref="B87:B95"/>
    <mergeCell ref="C35:D35"/>
    <mergeCell ref="B7:B8"/>
    <mergeCell ref="B129:B132"/>
    <mergeCell ref="C136:D136"/>
    <mergeCell ref="B133:B135"/>
    <mergeCell ref="A136:B136"/>
    <mergeCell ref="C87:D87"/>
    <mergeCell ref="B96:B98"/>
    <mergeCell ref="C96:D96"/>
    <mergeCell ref="C129:D129"/>
    <mergeCell ref="B78:B86"/>
    <mergeCell ref="B99:B100"/>
    <mergeCell ref="B101:B108"/>
    <mergeCell ref="B109:B118"/>
    <mergeCell ref="B39:B60"/>
    <mergeCell ref="C39:D3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33"/>
  <sheetViews>
    <sheetView zoomScale="85" zoomScaleNormal="85" workbookViewId="0">
      <pane ySplit="7" topLeftCell="A8" activePane="bottomLeft" state="frozen"/>
      <selection activeCell="C1" sqref="C1"/>
      <selection pane="bottomLeft" activeCell="A6" sqref="A6:A7"/>
    </sheetView>
  </sheetViews>
  <sheetFormatPr defaultRowHeight="16.5"/>
  <cols>
    <col min="1" max="1" width="5.5" style="10" bestFit="1" customWidth="1"/>
    <col min="2" max="2" width="10.75" style="10" customWidth="1"/>
    <col min="3" max="3" width="9" style="10"/>
    <col min="4" max="4" width="24.375" style="10" customWidth="1"/>
    <col min="5" max="6" width="10" style="14" customWidth="1"/>
    <col min="7" max="7" width="17.125" style="10" customWidth="1"/>
    <col min="8" max="8" width="21.875" style="10" customWidth="1"/>
    <col min="9" max="11" width="7.875" style="14" customWidth="1"/>
    <col min="12" max="12" width="13.625" style="10" customWidth="1"/>
    <col min="13" max="13" width="18.5" style="10" customWidth="1"/>
    <col min="14" max="14" width="31" style="10" customWidth="1"/>
    <col min="15" max="15" width="9" style="10"/>
    <col min="16" max="16384" width="9" style="5"/>
  </cols>
  <sheetData>
    <row r="2" spans="1:15" ht="28.5">
      <c r="A2" s="320" t="s">
        <v>206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</row>
    <row r="3" spans="1:15" ht="31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5" spans="1:15" ht="17.25" thickBot="1"/>
    <row r="6" spans="1:15" s="11" customFormat="1" ht="24.75" customHeight="1">
      <c r="A6" s="291" t="s">
        <v>92</v>
      </c>
      <c r="B6" s="299" t="s">
        <v>1</v>
      </c>
      <c r="C6" s="299" t="s">
        <v>2</v>
      </c>
      <c r="D6" s="301" t="s">
        <v>3</v>
      </c>
      <c r="E6" s="185" t="s">
        <v>578</v>
      </c>
      <c r="F6" s="207" t="s">
        <v>579</v>
      </c>
      <c r="G6" s="322" t="s">
        <v>90</v>
      </c>
      <c r="H6" s="299" t="s">
        <v>91</v>
      </c>
      <c r="I6" s="299" t="s">
        <v>76</v>
      </c>
      <c r="J6" s="299"/>
      <c r="K6" s="299"/>
      <c r="L6" s="299" t="s">
        <v>72</v>
      </c>
      <c r="M6" s="299" t="s">
        <v>73</v>
      </c>
      <c r="N6" s="323" t="s">
        <v>74</v>
      </c>
      <c r="O6" s="325" t="s">
        <v>75</v>
      </c>
    </row>
    <row r="7" spans="1:15" s="11" customFormat="1" ht="41.25" customHeight="1" thickBot="1">
      <c r="A7" s="292"/>
      <c r="B7" s="300"/>
      <c r="C7" s="300"/>
      <c r="D7" s="321"/>
      <c r="E7" s="208" t="s">
        <v>68</v>
      </c>
      <c r="F7" s="209" t="s">
        <v>68</v>
      </c>
      <c r="G7" s="306"/>
      <c r="H7" s="311"/>
      <c r="I7" s="107" t="s">
        <v>69</v>
      </c>
      <c r="J7" s="107" t="s">
        <v>70</v>
      </c>
      <c r="K7" s="107" t="s">
        <v>71</v>
      </c>
      <c r="L7" s="311"/>
      <c r="M7" s="311"/>
      <c r="N7" s="324"/>
      <c r="O7" s="326"/>
    </row>
    <row r="8" spans="1:15" ht="31.5" customHeight="1">
      <c r="A8" s="281" t="s">
        <v>93</v>
      </c>
      <c r="B8" s="314" t="s">
        <v>94</v>
      </c>
      <c r="C8" s="316" t="s">
        <v>6</v>
      </c>
      <c r="D8" s="317"/>
      <c r="E8" s="262">
        <f t="shared" ref="E8:F8" si="0">SUM(E9:E32)</f>
        <v>136</v>
      </c>
      <c r="F8" s="210">
        <f t="shared" si="0"/>
        <v>128</v>
      </c>
      <c r="G8" s="193"/>
      <c r="H8" s="109"/>
      <c r="I8" s="15"/>
      <c r="J8" s="15"/>
      <c r="K8" s="16"/>
      <c r="L8" s="110"/>
      <c r="M8" s="110"/>
      <c r="N8" s="18"/>
      <c r="O8" s="19"/>
    </row>
    <row r="9" spans="1:15" ht="31.5" customHeight="1">
      <c r="A9" s="312"/>
      <c r="B9" s="273"/>
      <c r="C9" s="7" t="s">
        <v>10</v>
      </c>
      <c r="D9" s="187" t="s">
        <v>202</v>
      </c>
      <c r="E9" s="211"/>
      <c r="F9" s="212"/>
      <c r="G9" s="180"/>
      <c r="H9" s="111"/>
      <c r="I9" s="21"/>
      <c r="J9" s="21"/>
      <c r="K9" s="21"/>
      <c r="L9" s="112"/>
      <c r="M9" s="112"/>
      <c r="N9" s="22"/>
      <c r="O9" s="24"/>
    </row>
    <row r="10" spans="1:15" ht="31.5" customHeight="1">
      <c r="A10" s="312"/>
      <c r="B10" s="273"/>
      <c r="C10" s="7" t="s">
        <v>10</v>
      </c>
      <c r="D10" s="187" t="s">
        <v>160</v>
      </c>
      <c r="E10" s="211">
        <v>6</v>
      </c>
      <c r="F10" s="212">
        <v>0</v>
      </c>
      <c r="G10" s="180" t="s">
        <v>372</v>
      </c>
      <c r="H10" s="111" t="s">
        <v>373</v>
      </c>
      <c r="I10" s="21" t="s">
        <v>208</v>
      </c>
      <c r="J10" s="21" t="s">
        <v>208</v>
      </c>
      <c r="K10" s="21" t="s">
        <v>208</v>
      </c>
      <c r="L10" s="112" t="s">
        <v>209</v>
      </c>
      <c r="M10" s="113" t="s">
        <v>210</v>
      </c>
      <c r="N10" s="114" t="s">
        <v>374</v>
      </c>
      <c r="O10" s="24"/>
    </row>
    <row r="11" spans="1:15" ht="31.5" customHeight="1">
      <c r="A11" s="312"/>
      <c r="B11" s="273"/>
      <c r="C11" s="7" t="s">
        <v>10</v>
      </c>
      <c r="D11" s="187" t="s">
        <v>161</v>
      </c>
      <c r="E11" s="211">
        <v>5</v>
      </c>
      <c r="F11" s="212">
        <v>5</v>
      </c>
      <c r="G11" s="180" t="s">
        <v>372</v>
      </c>
      <c r="H11" s="111" t="s">
        <v>375</v>
      </c>
      <c r="I11" s="21" t="s">
        <v>208</v>
      </c>
      <c r="J11" s="21" t="s">
        <v>208</v>
      </c>
      <c r="K11" s="21" t="s">
        <v>208</v>
      </c>
      <c r="L11" s="112" t="s">
        <v>209</v>
      </c>
      <c r="M11" s="112" t="s">
        <v>210</v>
      </c>
      <c r="N11" s="114" t="s">
        <v>374</v>
      </c>
      <c r="O11" s="24"/>
    </row>
    <row r="12" spans="1:15" ht="31.5" customHeight="1">
      <c r="A12" s="312"/>
      <c r="B12" s="273"/>
      <c r="C12" s="7" t="s">
        <v>10</v>
      </c>
      <c r="D12" s="187" t="s">
        <v>162</v>
      </c>
      <c r="E12" s="211">
        <v>7</v>
      </c>
      <c r="F12" s="212">
        <v>7</v>
      </c>
      <c r="G12" s="180" t="s">
        <v>372</v>
      </c>
      <c r="H12" s="111" t="s">
        <v>376</v>
      </c>
      <c r="I12" s="21" t="s">
        <v>208</v>
      </c>
      <c r="J12" s="21" t="s">
        <v>208</v>
      </c>
      <c r="K12" s="21" t="s">
        <v>208</v>
      </c>
      <c r="L12" s="112" t="s">
        <v>209</v>
      </c>
      <c r="M12" s="112" t="s">
        <v>210</v>
      </c>
      <c r="N12" s="114" t="s">
        <v>374</v>
      </c>
      <c r="O12" s="24"/>
    </row>
    <row r="13" spans="1:15" ht="31.5" customHeight="1">
      <c r="A13" s="312"/>
      <c r="B13" s="273"/>
      <c r="C13" s="7" t="s">
        <v>10</v>
      </c>
      <c r="D13" s="187" t="s">
        <v>185</v>
      </c>
      <c r="E13" s="211"/>
      <c r="F13" s="212"/>
      <c r="G13" s="180"/>
      <c r="H13" s="111"/>
      <c r="I13" s="21"/>
      <c r="J13" s="21"/>
      <c r="K13" s="21"/>
      <c r="L13" s="112"/>
      <c r="M13" s="112"/>
      <c r="N13" s="115"/>
      <c r="O13" s="24"/>
    </row>
    <row r="14" spans="1:15" ht="31.5" customHeight="1">
      <c r="A14" s="312"/>
      <c r="B14" s="273"/>
      <c r="C14" s="7" t="s">
        <v>10</v>
      </c>
      <c r="D14" s="187" t="s">
        <v>188</v>
      </c>
      <c r="E14" s="211">
        <v>7</v>
      </c>
      <c r="F14" s="212">
        <v>6</v>
      </c>
      <c r="G14" s="180"/>
      <c r="H14" s="111"/>
      <c r="I14" s="21" t="s">
        <v>377</v>
      </c>
      <c r="J14" s="21" t="s">
        <v>208</v>
      </c>
      <c r="K14" s="21" t="s">
        <v>208</v>
      </c>
      <c r="L14" s="112" t="s">
        <v>293</v>
      </c>
      <c r="M14" s="112" t="s">
        <v>294</v>
      </c>
      <c r="N14" s="116" t="s">
        <v>295</v>
      </c>
      <c r="O14" s="24"/>
    </row>
    <row r="15" spans="1:15" ht="31.5" customHeight="1">
      <c r="A15" s="312"/>
      <c r="B15" s="273"/>
      <c r="C15" s="7" t="s">
        <v>10</v>
      </c>
      <c r="D15" s="187" t="s">
        <v>189</v>
      </c>
      <c r="E15" s="211">
        <v>15</v>
      </c>
      <c r="F15" s="212">
        <v>14</v>
      </c>
      <c r="G15" s="180"/>
      <c r="H15" s="111"/>
      <c r="I15" s="21" t="s">
        <v>377</v>
      </c>
      <c r="J15" s="21" t="s">
        <v>208</v>
      </c>
      <c r="K15" s="21" t="s">
        <v>208</v>
      </c>
      <c r="L15" s="112" t="s">
        <v>293</v>
      </c>
      <c r="M15" s="112" t="s">
        <v>294</v>
      </c>
      <c r="N15" s="116" t="s">
        <v>295</v>
      </c>
      <c r="O15" s="24"/>
    </row>
    <row r="16" spans="1:15" ht="31.5" customHeight="1">
      <c r="A16" s="312"/>
      <c r="B16" s="273"/>
      <c r="C16" s="7" t="s">
        <v>10</v>
      </c>
      <c r="D16" s="187" t="s">
        <v>164</v>
      </c>
      <c r="E16" s="213"/>
      <c r="F16" s="214"/>
      <c r="G16" s="194"/>
      <c r="H16" s="117"/>
      <c r="I16" s="118"/>
      <c r="J16" s="118"/>
      <c r="K16" s="118"/>
      <c r="L16" s="119"/>
      <c r="M16" s="119"/>
      <c r="N16" s="120"/>
      <c r="O16" s="121"/>
    </row>
    <row r="17" spans="1:15" ht="31.5" customHeight="1">
      <c r="A17" s="312"/>
      <c r="B17" s="273"/>
      <c r="C17" s="7" t="s">
        <v>10</v>
      </c>
      <c r="D17" s="187" t="s">
        <v>165</v>
      </c>
      <c r="E17" s="213">
        <v>8</v>
      </c>
      <c r="F17" s="214">
        <v>8</v>
      </c>
      <c r="G17" s="194" t="s">
        <v>378</v>
      </c>
      <c r="H17" s="117" t="s">
        <v>379</v>
      </c>
      <c r="I17" s="21" t="s">
        <v>380</v>
      </c>
      <c r="J17" s="21" t="s">
        <v>208</v>
      </c>
      <c r="K17" s="21" t="s">
        <v>208</v>
      </c>
      <c r="L17" s="119" t="s">
        <v>364</v>
      </c>
      <c r="M17" s="117" t="s">
        <v>381</v>
      </c>
      <c r="N17" s="122" t="s">
        <v>366</v>
      </c>
      <c r="O17" s="123" t="s">
        <v>382</v>
      </c>
    </row>
    <row r="18" spans="1:15" ht="31.5" customHeight="1">
      <c r="A18" s="312"/>
      <c r="B18" s="273"/>
      <c r="C18" s="7" t="s">
        <v>10</v>
      </c>
      <c r="D18" s="187" t="s">
        <v>166</v>
      </c>
      <c r="E18" s="211">
        <v>8</v>
      </c>
      <c r="F18" s="212">
        <v>8</v>
      </c>
      <c r="G18" s="180"/>
      <c r="H18" s="117"/>
      <c r="I18" s="21" t="s">
        <v>377</v>
      </c>
      <c r="J18" s="21" t="s">
        <v>208</v>
      </c>
      <c r="K18" s="21" t="s">
        <v>208</v>
      </c>
      <c r="L18" s="119" t="s">
        <v>293</v>
      </c>
      <c r="M18" s="117" t="s">
        <v>294</v>
      </c>
      <c r="N18" s="122" t="s">
        <v>295</v>
      </c>
      <c r="O18" s="121"/>
    </row>
    <row r="19" spans="1:15" ht="31.5" customHeight="1">
      <c r="A19" s="312"/>
      <c r="B19" s="273"/>
      <c r="C19" s="7" t="s">
        <v>10</v>
      </c>
      <c r="D19" s="187" t="s">
        <v>167</v>
      </c>
      <c r="E19" s="211"/>
      <c r="F19" s="212"/>
      <c r="G19" s="180"/>
      <c r="H19" s="111"/>
      <c r="I19" s="21"/>
      <c r="J19" s="21"/>
      <c r="K19" s="21"/>
      <c r="L19" s="112"/>
      <c r="M19" s="112"/>
      <c r="N19" s="115"/>
      <c r="O19" s="124"/>
    </row>
    <row r="20" spans="1:15" ht="31.5" customHeight="1">
      <c r="A20" s="312"/>
      <c r="B20" s="273"/>
      <c r="C20" s="7" t="s">
        <v>10</v>
      </c>
      <c r="D20" s="187" t="s">
        <v>168</v>
      </c>
      <c r="E20" s="211">
        <v>6</v>
      </c>
      <c r="F20" s="212">
        <v>6</v>
      </c>
      <c r="G20" s="180" t="s">
        <v>383</v>
      </c>
      <c r="H20" s="111" t="s">
        <v>384</v>
      </c>
      <c r="I20" s="21" t="s">
        <v>380</v>
      </c>
      <c r="J20" s="21" t="s">
        <v>208</v>
      </c>
      <c r="K20" s="21" t="s">
        <v>208</v>
      </c>
      <c r="L20" s="112" t="s">
        <v>385</v>
      </c>
      <c r="M20" s="112" t="s">
        <v>386</v>
      </c>
      <c r="N20" s="114" t="s">
        <v>387</v>
      </c>
      <c r="O20" s="24"/>
    </row>
    <row r="21" spans="1:15" ht="31.5" customHeight="1">
      <c r="A21" s="312"/>
      <c r="B21" s="273"/>
      <c r="C21" s="7" t="s">
        <v>10</v>
      </c>
      <c r="D21" s="187" t="s">
        <v>169</v>
      </c>
      <c r="E21" s="211">
        <v>7</v>
      </c>
      <c r="F21" s="212">
        <v>7</v>
      </c>
      <c r="G21" s="180" t="s">
        <v>383</v>
      </c>
      <c r="H21" s="111" t="s">
        <v>388</v>
      </c>
      <c r="I21" s="21" t="s">
        <v>380</v>
      </c>
      <c r="J21" s="21" t="s">
        <v>208</v>
      </c>
      <c r="K21" s="21" t="s">
        <v>208</v>
      </c>
      <c r="L21" s="112" t="s">
        <v>385</v>
      </c>
      <c r="M21" s="112" t="s">
        <v>386</v>
      </c>
      <c r="N21" s="114" t="s">
        <v>387</v>
      </c>
      <c r="O21" s="24"/>
    </row>
    <row r="22" spans="1:15" ht="31.5" customHeight="1">
      <c r="A22" s="312"/>
      <c r="B22" s="273"/>
      <c r="C22" s="7" t="s">
        <v>10</v>
      </c>
      <c r="D22" s="187" t="s">
        <v>201</v>
      </c>
      <c r="E22" s="211">
        <v>13</v>
      </c>
      <c r="F22" s="212">
        <v>13</v>
      </c>
      <c r="G22" s="180" t="s">
        <v>389</v>
      </c>
      <c r="H22" s="111" t="s">
        <v>390</v>
      </c>
      <c r="I22" s="21" t="s">
        <v>377</v>
      </c>
      <c r="J22" s="21" t="s">
        <v>208</v>
      </c>
      <c r="K22" s="21" t="s">
        <v>208</v>
      </c>
      <c r="L22" s="112" t="s">
        <v>293</v>
      </c>
      <c r="M22" s="125" t="s">
        <v>294</v>
      </c>
      <c r="N22" s="115" t="s">
        <v>391</v>
      </c>
      <c r="O22" s="24"/>
    </row>
    <row r="23" spans="1:15" ht="31.5" customHeight="1">
      <c r="A23" s="312"/>
      <c r="B23" s="273"/>
      <c r="C23" s="7" t="s">
        <v>10</v>
      </c>
      <c r="D23" s="187" t="s">
        <v>170</v>
      </c>
      <c r="E23" s="211"/>
      <c r="F23" s="212"/>
      <c r="G23" s="180"/>
      <c r="H23" s="111"/>
      <c r="I23" s="21"/>
      <c r="J23" s="21"/>
      <c r="K23" s="21"/>
      <c r="L23" s="112"/>
      <c r="M23" s="112"/>
      <c r="N23" s="115"/>
      <c r="O23" s="24"/>
    </row>
    <row r="24" spans="1:15" ht="31.5" customHeight="1">
      <c r="A24" s="312"/>
      <c r="B24" s="273"/>
      <c r="C24" s="7" t="s">
        <v>10</v>
      </c>
      <c r="D24" s="187" t="s">
        <v>171</v>
      </c>
      <c r="E24" s="211">
        <v>7</v>
      </c>
      <c r="F24" s="212">
        <v>7</v>
      </c>
      <c r="G24" s="180" t="s">
        <v>392</v>
      </c>
      <c r="H24" s="111" t="s">
        <v>393</v>
      </c>
      <c r="I24" s="21" t="s">
        <v>227</v>
      </c>
      <c r="J24" s="21" t="s">
        <v>208</v>
      </c>
      <c r="K24" s="21" t="s">
        <v>208</v>
      </c>
      <c r="L24" s="125" t="s">
        <v>394</v>
      </c>
      <c r="M24" s="125" t="s">
        <v>395</v>
      </c>
      <c r="N24" s="114" t="s">
        <v>396</v>
      </c>
      <c r="O24" s="126" t="s">
        <v>397</v>
      </c>
    </row>
    <row r="25" spans="1:15" ht="31.5" customHeight="1">
      <c r="A25" s="312"/>
      <c r="B25" s="273"/>
      <c r="C25" s="7" t="s">
        <v>10</v>
      </c>
      <c r="D25" s="187" t="s">
        <v>172</v>
      </c>
      <c r="E25" s="211">
        <v>7</v>
      </c>
      <c r="F25" s="212">
        <v>7</v>
      </c>
      <c r="G25" s="180" t="s">
        <v>392</v>
      </c>
      <c r="H25" s="111" t="s">
        <v>398</v>
      </c>
      <c r="I25" s="21" t="s">
        <v>227</v>
      </c>
      <c r="J25" s="21" t="s">
        <v>208</v>
      </c>
      <c r="K25" s="21" t="s">
        <v>208</v>
      </c>
      <c r="L25" s="125" t="s">
        <v>399</v>
      </c>
      <c r="M25" s="125" t="s">
        <v>400</v>
      </c>
      <c r="N25" s="114" t="s">
        <v>401</v>
      </c>
      <c r="O25" s="24"/>
    </row>
    <row r="26" spans="1:15" ht="31.5" customHeight="1">
      <c r="A26" s="312"/>
      <c r="B26" s="273"/>
      <c r="C26" s="7" t="s">
        <v>10</v>
      </c>
      <c r="D26" s="187" t="s">
        <v>95</v>
      </c>
      <c r="E26" s="211">
        <v>0</v>
      </c>
      <c r="F26" s="212">
        <v>0</v>
      </c>
      <c r="G26" s="180"/>
      <c r="H26" s="111"/>
      <c r="I26" s="21"/>
      <c r="J26" s="21"/>
      <c r="K26" s="21"/>
      <c r="L26" s="22"/>
      <c r="M26" s="22"/>
      <c r="N26" s="115"/>
      <c r="O26" s="24"/>
    </row>
    <row r="27" spans="1:15" ht="31.5" customHeight="1">
      <c r="A27" s="312"/>
      <c r="B27" s="273"/>
      <c r="C27" s="7" t="s">
        <v>10</v>
      </c>
      <c r="D27" s="187" t="s">
        <v>67</v>
      </c>
      <c r="E27" s="211">
        <v>7</v>
      </c>
      <c r="F27" s="212">
        <v>7</v>
      </c>
      <c r="G27" s="180" t="s">
        <v>402</v>
      </c>
      <c r="H27" s="111" t="s">
        <v>403</v>
      </c>
      <c r="I27" s="21" t="s">
        <v>377</v>
      </c>
      <c r="J27" s="21" t="s">
        <v>377</v>
      </c>
      <c r="K27" s="21" t="s">
        <v>377</v>
      </c>
      <c r="L27" s="22" t="s">
        <v>404</v>
      </c>
      <c r="M27" s="22" t="s">
        <v>405</v>
      </c>
      <c r="N27" s="115" t="s">
        <v>406</v>
      </c>
      <c r="O27" s="24"/>
    </row>
    <row r="28" spans="1:15" ht="31.5" customHeight="1">
      <c r="A28" s="312"/>
      <c r="B28" s="273"/>
      <c r="C28" s="7" t="s">
        <v>10</v>
      </c>
      <c r="D28" s="187" t="s">
        <v>96</v>
      </c>
      <c r="E28" s="211">
        <v>7</v>
      </c>
      <c r="F28" s="212">
        <v>7</v>
      </c>
      <c r="G28" s="180" t="s">
        <v>402</v>
      </c>
      <c r="H28" s="111" t="s">
        <v>407</v>
      </c>
      <c r="I28" s="21" t="s">
        <v>377</v>
      </c>
      <c r="J28" s="21" t="s">
        <v>377</v>
      </c>
      <c r="K28" s="21" t="s">
        <v>377</v>
      </c>
      <c r="L28" s="22" t="s">
        <v>404</v>
      </c>
      <c r="M28" s="22" t="s">
        <v>405</v>
      </c>
      <c r="N28" s="115" t="s">
        <v>406</v>
      </c>
      <c r="O28" s="24"/>
    </row>
    <row r="29" spans="1:15" ht="31.5" customHeight="1">
      <c r="A29" s="312"/>
      <c r="B29" s="273"/>
      <c r="C29" s="7" t="s">
        <v>10</v>
      </c>
      <c r="D29" s="187" t="s">
        <v>173</v>
      </c>
      <c r="E29" s="211">
        <v>10</v>
      </c>
      <c r="F29" s="212">
        <v>10</v>
      </c>
      <c r="G29" s="180" t="s">
        <v>408</v>
      </c>
      <c r="H29" s="111" t="s">
        <v>409</v>
      </c>
      <c r="I29" s="21" t="s">
        <v>410</v>
      </c>
      <c r="J29" s="21" t="s">
        <v>208</v>
      </c>
      <c r="K29" s="21" t="s">
        <v>208</v>
      </c>
      <c r="L29" s="112" t="s">
        <v>209</v>
      </c>
      <c r="M29" s="112" t="s">
        <v>210</v>
      </c>
      <c r="N29" s="114" t="s">
        <v>211</v>
      </c>
      <c r="O29" s="24"/>
    </row>
    <row r="30" spans="1:15" ht="31.5" customHeight="1">
      <c r="A30" s="312"/>
      <c r="B30" s="273"/>
      <c r="C30" s="7" t="s">
        <v>10</v>
      </c>
      <c r="D30" s="187" t="s">
        <v>186</v>
      </c>
      <c r="E30" s="211"/>
      <c r="F30" s="212"/>
      <c r="G30" s="180"/>
      <c r="H30" s="111"/>
      <c r="I30" s="21"/>
      <c r="J30" s="21"/>
      <c r="K30" s="21"/>
      <c r="L30" s="112"/>
      <c r="M30" s="112"/>
      <c r="N30" s="115"/>
      <c r="O30" s="24"/>
    </row>
    <row r="31" spans="1:15" ht="31.5" customHeight="1">
      <c r="A31" s="312"/>
      <c r="B31" s="273"/>
      <c r="C31" s="7" t="s">
        <v>10</v>
      </c>
      <c r="D31" s="187" t="s">
        <v>174</v>
      </c>
      <c r="E31" s="211">
        <v>5</v>
      </c>
      <c r="F31" s="212">
        <v>5</v>
      </c>
      <c r="G31" s="180" t="s">
        <v>411</v>
      </c>
      <c r="H31" s="111" t="s">
        <v>412</v>
      </c>
      <c r="I31" s="21" t="s">
        <v>377</v>
      </c>
      <c r="J31" s="21" t="s">
        <v>208</v>
      </c>
      <c r="K31" s="21" t="s">
        <v>208</v>
      </c>
      <c r="L31" s="112" t="s">
        <v>413</v>
      </c>
      <c r="M31" s="112" t="s">
        <v>294</v>
      </c>
      <c r="N31" s="115" t="s">
        <v>295</v>
      </c>
      <c r="O31" s="24"/>
    </row>
    <row r="32" spans="1:15" ht="31.5" customHeight="1" thickBot="1">
      <c r="A32" s="312"/>
      <c r="B32" s="315"/>
      <c r="C32" s="55" t="s">
        <v>10</v>
      </c>
      <c r="D32" s="188" t="s">
        <v>200</v>
      </c>
      <c r="E32" s="215">
        <v>11</v>
      </c>
      <c r="F32" s="216">
        <v>11</v>
      </c>
      <c r="G32" s="195" t="s">
        <v>414</v>
      </c>
      <c r="H32" s="127" t="s">
        <v>415</v>
      </c>
      <c r="I32" s="26" t="s">
        <v>377</v>
      </c>
      <c r="J32" s="26" t="s">
        <v>377</v>
      </c>
      <c r="K32" s="26" t="s">
        <v>377</v>
      </c>
      <c r="L32" s="128" t="s">
        <v>293</v>
      </c>
      <c r="M32" s="128" t="s">
        <v>294</v>
      </c>
      <c r="N32" s="129" t="s">
        <v>295</v>
      </c>
      <c r="O32" s="29"/>
    </row>
    <row r="33" spans="1:15" ht="31.5" customHeight="1">
      <c r="A33" s="312"/>
      <c r="B33" s="273" t="s">
        <v>112</v>
      </c>
      <c r="C33" s="318" t="s">
        <v>6</v>
      </c>
      <c r="D33" s="319"/>
      <c r="E33" s="265">
        <f t="shared" ref="E33:F33" si="1">SUM(E34:E42)</f>
        <v>17</v>
      </c>
      <c r="F33" s="266">
        <f t="shared" si="1"/>
        <v>15</v>
      </c>
      <c r="G33" s="196"/>
      <c r="H33" s="30"/>
      <c r="I33" s="31"/>
      <c r="J33" s="31"/>
      <c r="K33" s="31"/>
      <c r="L33" s="17"/>
      <c r="M33" s="17"/>
      <c r="N33" s="130"/>
      <c r="O33" s="19" t="s">
        <v>163</v>
      </c>
    </row>
    <row r="34" spans="1:15" ht="31.5" customHeight="1">
      <c r="A34" s="312"/>
      <c r="B34" s="273"/>
      <c r="C34" s="131" t="s">
        <v>11</v>
      </c>
      <c r="D34" s="189" t="s">
        <v>43</v>
      </c>
      <c r="E34" s="213">
        <v>0</v>
      </c>
      <c r="F34" s="214">
        <v>0</v>
      </c>
      <c r="G34" s="197"/>
      <c r="H34" s="34"/>
      <c r="I34" s="35"/>
      <c r="J34" s="35"/>
      <c r="K34" s="35"/>
      <c r="L34" s="36"/>
      <c r="M34" s="36"/>
      <c r="N34" s="37"/>
      <c r="O34" s="38"/>
    </row>
    <row r="35" spans="1:15" ht="31.5" customHeight="1">
      <c r="A35" s="312"/>
      <c r="B35" s="273"/>
      <c r="C35" s="131" t="s">
        <v>11</v>
      </c>
      <c r="D35" s="189" t="s">
        <v>101</v>
      </c>
      <c r="E35" s="213">
        <v>0</v>
      </c>
      <c r="F35" s="214">
        <v>0</v>
      </c>
      <c r="G35" s="197"/>
      <c r="H35" s="34"/>
      <c r="I35" s="35"/>
      <c r="J35" s="35"/>
      <c r="K35" s="35"/>
      <c r="L35" s="36"/>
      <c r="M35" s="36"/>
      <c r="N35" s="37"/>
      <c r="O35" s="38"/>
    </row>
    <row r="36" spans="1:15" ht="31.5" customHeight="1">
      <c r="A36" s="312"/>
      <c r="B36" s="273"/>
      <c r="C36" s="131" t="s">
        <v>11</v>
      </c>
      <c r="D36" s="189" t="s">
        <v>175</v>
      </c>
      <c r="E36" s="213">
        <v>0</v>
      </c>
      <c r="F36" s="214">
        <v>0</v>
      </c>
      <c r="G36" s="197"/>
      <c r="H36" s="34"/>
      <c r="I36" s="35"/>
      <c r="J36" s="35"/>
      <c r="K36" s="35"/>
      <c r="L36" s="36"/>
      <c r="M36" s="36"/>
      <c r="N36" s="37"/>
      <c r="O36" s="38"/>
    </row>
    <row r="37" spans="1:15" ht="31.5" customHeight="1">
      <c r="A37" s="312"/>
      <c r="B37" s="273"/>
      <c r="C37" s="7" t="s">
        <v>11</v>
      </c>
      <c r="D37" s="187" t="s">
        <v>102</v>
      </c>
      <c r="E37" s="211">
        <v>5</v>
      </c>
      <c r="F37" s="212">
        <v>5</v>
      </c>
      <c r="G37" s="180" t="s">
        <v>416</v>
      </c>
      <c r="H37" s="111" t="s">
        <v>417</v>
      </c>
      <c r="I37" s="21" t="s">
        <v>214</v>
      </c>
      <c r="J37" s="21" t="s">
        <v>208</v>
      </c>
      <c r="K37" s="21" t="s">
        <v>208</v>
      </c>
      <c r="L37" s="112" t="s">
        <v>418</v>
      </c>
      <c r="M37" s="112" t="s">
        <v>419</v>
      </c>
      <c r="N37" s="132" t="s">
        <v>387</v>
      </c>
      <c r="O37" s="24"/>
    </row>
    <row r="38" spans="1:15" ht="31.5" customHeight="1">
      <c r="A38" s="312"/>
      <c r="B38" s="273"/>
      <c r="C38" s="7" t="s">
        <v>11</v>
      </c>
      <c r="D38" s="187" t="s">
        <v>103</v>
      </c>
      <c r="E38" s="211">
        <v>6</v>
      </c>
      <c r="F38" s="212">
        <v>4</v>
      </c>
      <c r="G38" s="198" t="s">
        <v>416</v>
      </c>
      <c r="H38" s="111" t="s">
        <v>420</v>
      </c>
      <c r="I38" s="21" t="s">
        <v>214</v>
      </c>
      <c r="J38" s="21" t="s">
        <v>208</v>
      </c>
      <c r="K38" s="21" t="s">
        <v>208</v>
      </c>
      <c r="L38" s="112" t="s">
        <v>215</v>
      </c>
      <c r="M38" s="112" t="s">
        <v>216</v>
      </c>
      <c r="N38" s="133" t="s">
        <v>217</v>
      </c>
      <c r="O38" s="24"/>
    </row>
    <row r="39" spans="1:15" ht="31.5" customHeight="1">
      <c r="A39" s="312"/>
      <c r="B39" s="273"/>
      <c r="C39" s="131" t="s">
        <v>11</v>
      </c>
      <c r="D39" s="189" t="s">
        <v>104</v>
      </c>
      <c r="E39" s="213">
        <v>6</v>
      </c>
      <c r="F39" s="214">
        <v>6</v>
      </c>
      <c r="G39" s="180" t="s">
        <v>421</v>
      </c>
      <c r="H39" s="117" t="s">
        <v>422</v>
      </c>
      <c r="I39" s="21" t="s">
        <v>214</v>
      </c>
      <c r="J39" s="21" t="s">
        <v>208</v>
      </c>
      <c r="K39" s="21" t="s">
        <v>208</v>
      </c>
      <c r="L39" s="112" t="s">
        <v>215</v>
      </c>
      <c r="M39" s="112" t="s">
        <v>216</v>
      </c>
      <c r="N39" s="133" t="s">
        <v>250</v>
      </c>
      <c r="O39" s="38"/>
    </row>
    <row r="40" spans="1:15" ht="31.5" customHeight="1">
      <c r="A40" s="312"/>
      <c r="B40" s="273"/>
      <c r="C40" s="131" t="s">
        <v>11</v>
      </c>
      <c r="D40" s="189" t="s">
        <v>105</v>
      </c>
      <c r="E40" s="213">
        <v>0</v>
      </c>
      <c r="F40" s="214">
        <v>0</v>
      </c>
      <c r="G40" s="197"/>
      <c r="H40" s="34"/>
      <c r="I40" s="35"/>
      <c r="J40" s="35"/>
      <c r="K40" s="35"/>
      <c r="L40" s="36"/>
      <c r="M40" s="36"/>
      <c r="N40" s="37"/>
      <c r="O40" s="38"/>
    </row>
    <row r="41" spans="1:15" ht="31.5" customHeight="1">
      <c r="A41" s="312"/>
      <c r="B41" s="273"/>
      <c r="C41" s="134" t="s">
        <v>11</v>
      </c>
      <c r="D41" s="189" t="s">
        <v>106</v>
      </c>
      <c r="E41" s="213">
        <v>0</v>
      </c>
      <c r="F41" s="214">
        <v>0</v>
      </c>
      <c r="G41" s="197"/>
      <c r="H41" s="34"/>
      <c r="I41" s="35"/>
      <c r="J41" s="35"/>
      <c r="K41" s="35"/>
      <c r="L41" s="36"/>
      <c r="M41" s="36"/>
      <c r="N41" s="37"/>
      <c r="O41" s="38"/>
    </row>
    <row r="42" spans="1:15" ht="31.5" customHeight="1" thickBot="1">
      <c r="A42" s="312"/>
      <c r="B42" s="284"/>
      <c r="C42" s="135" t="s">
        <v>11</v>
      </c>
      <c r="D42" s="190" t="s">
        <v>107</v>
      </c>
      <c r="E42" s="217">
        <v>0</v>
      </c>
      <c r="F42" s="218">
        <v>0</v>
      </c>
      <c r="G42" s="199"/>
      <c r="H42" s="39"/>
      <c r="I42" s="40"/>
      <c r="J42" s="40"/>
      <c r="K42" s="40"/>
      <c r="L42" s="41"/>
      <c r="M42" s="41"/>
      <c r="N42" s="42"/>
      <c r="O42" s="43"/>
    </row>
    <row r="43" spans="1:15" ht="31.5" customHeight="1">
      <c r="A43" s="312"/>
      <c r="B43" s="272" t="s">
        <v>187</v>
      </c>
      <c r="C43" s="316" t="s">
        <v>6</v>
      </c>
      <c r="D43" s="317"/>
      <c r="E43" s="210">
        <f t="shared" ref="E43" si="2">SUM(E44:E55)</f>
        <v>60</v>
      </c>
      <c r="F43" s="210">
        <f>SUM(F44:F55)</f>
        <v>56</v>
      </c>
      <c r="G43" s="196"/>
      <c r="H43" s="30"/>
      <c r="I43" s="31"/>
      <c r="J43" s="31"/>
      <c r="K43" s="31"/>
      <c r="L43" s="17"/>
      <c r="M43" s="17"/>
      <c r="N43" s="32"/>
      <c r="O43" s="19" t="s">
        <v>163</v>
      </c>
    </row>
    <row r="44" spans="1:15" ht="31.5" customHeight="1">
      <c r="A44" s="312"/>
      <c r="B44" s="273"/>
      <c r="C44" s="7" t="s">
        <v>8</v>
      </c>
      <c r="D44" s="187" t="s">
        <v>199</v>
      </c>
      <c r="E44" s="211"/>
      <c r="F44" s="212"/>
      <c r="G44" s="200"/>
      <c r="H44" s="20"/>
      <c r="I44" s="21"/>
      <c r="J44" s="21"/>
      <c r="K44" s="21"/>
      <c r="L44" s="22"/>
      <c r="M44" s="22"/>
      <c r="N44" s="23"/>
      <c r="O44" s="24"/>
    </row>
    <row r="45" spans="1:15" ht="31.5" customHeight="1">
      <c r="A45" s="312"/>
      <c r="B45" s="273"/>
      <c r="C45" s="7"/>
      <c r="D45" s="187" t="s">
        <v>176</v>
      </c>
      <c r="E45" s="211">
        <v>6</v>
      </c>
      <c r="F45" s="212">
        <v>6</v>
      </c>
      <c r="G45" s="180" t="s">
        <v>423</v>
      </c>
      <c r="H45" s="136" t="s">
        <v>424</v>
      </c>
      <c r="I45" s="21" t="s">
        <v>380</v>
      </c>
      <c r="J45" s="21" t="s">
        <v>377</v>
      </c>
      <c r="K45" s="51" t="s">
        <v>208</v>
      </c>
      <c r="L45" s="112" t="s">
        <v>364</v>
      </c>
      <c r="M45" s="112" t="s">
        <v>369</v>
      </c>
      <c r="N45" s="112" t="s">
        <v>317</v>
      </c>
      <c r="O45" s="24"/>
    </row>
    <row r="46" spans="1:15" ht="31.5" customHeight="1">
      <c r="A46" s="312"/>
      <c r="B46" s="273"/>
      <c r="C46" s="7"/>
      <c r="D46" s="187" t="s">
        <v>177</v>
      </c>
      <c r="E46" s="211">
        <v>6</v>
      </c>
      <c r="F46" s="212">
        <v>6</v>
      </c>
      <c r="G46" s="180" t="s">
        <v>425</v>
      </c>
      <c r="H46" s="136" t="s">
        <v>426</v>
      </c>
      <c r="I46" s="21" t="s">
        <v>380</v>
      </c>
      <c r="J46" s="137" t="s">
        <v>208</v>
      </c>
      <c r="K46" s="51" t="s">
        <v>208</v>
      </c>
      <c r="L46" s="138" t="s">
        <v>215</v>
      </c>
      <c r="M46" s="138" t="s">
        <v>427</v>
      </c>
      <c r="N46" s="139" t="s">
        <v>211</v>
      </c>
      <c r="O46" s="24"/>
    </row>
    <row r="47" spans="1:15" ht="31.5" customHeight="1">
      <c r="A47" s="312"/>
      <c r="B47" s="273"/>
      <c r="C47" s="7"/>
      <c r="D47" s="187" t="s">
        <v>178</v>
      </c>
      <c r="E47" s="211">
        <v>6</v>
      </c>
      <c r="F47" s="212">
        <v>6</v>
      </c>
      <c r="G47" s="180" t="s">
        <v>428</v>
      </c>
      <c r="H47" s="136" t="s">
        <v>429</v>
      </c>
      <c r="I47" s="140" t="s">
        <v>380</v>
      </c>
      <c r="J47" s="140" t="s">
        <v>430</v>
      </c>
      <c r="K47" s="140" t="s">
        <v>430</v>
      </c>
      <c r="L47" s="112" t="s">
        <v>431</v>
      </c>
      <c r="M47" s="112" t="s">
        <v>432</v>
      </c>
      <c r="N47" s="112" t="s">
        <v>433</v>
      </c>
      <c r="O47" s="126"/>
    </row>
    <row r="48" spans="1:15" ht="31.5" customHeight="1">
      <c r="A48" s="312"/>
      <c r="B48" s="273"/>
      <c r="C48" s="7" t="s">
        <v>8</v>
      </c>
      <c r="D48" s="187" t="s">
        <v>179</v>
      </c>
      <c r="E48" s="211">
        <v>6</v>
      </c>
      <c r="F48" s="212">
        <v>6</v>
      </c>
      <c r="G48" s="180" t="s">
        <v>425</v>
      </c>
      <c r="H48" s="136" t="s">
        <v>434</v>
      </c>
      <c r="I48" s="140" t="s">
        <v>380</v>
      </c>
      <c r="J48" s="140" t="s">
        <v>377</v>
      </c>
      <c r="K48" s="140" t="s">
        <v>377</v>
      </c>
      <c r="L48" s="112" t="s">
        <v>435</v>
      </c>
      <c r="M48" s="112" t="s">
        <v>436</v>
      </c>
      <c r="N48" s="112" t="s">
        <v>317</v>
      </c>
      <c r="O48" s="24"/>
    </row>
    <row r="49" spans="1:15" ht="31.5" customHeight="1">
      <c r="A49" s="312"/>
      <c r="B49" s="273"/>
      <c r="C49" s="7" t="s">
        <v>8</v>
      </c>
      <c r="D49" s="187" t="s">
        <v>180</v>
      </c>
      <c r="E49" s="211">
        <v>6</v>
      </c>
      <c r="F49" s="212">
        <v>5</v>
      </c>
      <c r="G49" s="201" t="s">
        <v>437</v>
      </c>
      <c r="H49" s="136" t="s">
        <v>438</v>
      </c>
      <c r="I49" s="21" t="s">
        <v>380</v>
      </c>
      <c r="J49" s="21" t="s">
        <v>377</v>
      </c>
      <c r="K49" s="21" t="s">
        <v>377</v>
      </c>
      <c r="L49" s="141" t="s">
        <v>364</v>
      </c>
      <c r="M49" s="141" t="s">
        <v>439</v>
      </c>
      <c r="N49" s="141" t="s">
        <v>317</v>
      </c>
      <c r="O49" s="24"/>
    </row>
    <row r="50" spans="1:15" ht="31.5" customHeight="1">
      <c r="A50" s="312"/>
      <c r="B50" s="273"/>
      <c r="C50" s="131" t="s">
        <v>8</v>
      </c>
      <c r="D50" s="189" t="s">
        <v>108</v>
      </c>
      <c r="E50" s="213">
        <v>1</v>
      </c>
      <c r="F50" s="214">
        <v>0</v>
      </c>
      <c r="G50" s="202" t="s">
        <v>440</v>
      </c>
      <c r="H50" s="142" t="s">
        <v>441</v>
      </c>
      <c r="I50" s="118" t="s">
        <v>380</v>
      </c>
      <c r="J50" s="118" t="s">
        <v>377</v>
      </c>
      <c r="K50" s="118" t="s">
        <v>377</v>
      </c>
      <c r="L50" s="143" t="s">
        <v>364</v>
      </c>
      <c r="M50" s="143" t="s">
        <v>442</v>
      </c>
      <c r="N50" s="144" t="s">
        <v>443</v>
      </c>
      <c r="O50" s="38"/>
    </row>
    <row r="51" spans="1:15" ht="31.5" customHeight="1">
      <c r="A51" s="313"/>
      <c r="B51" s="273"/>
      <c r="C51" s="25" t="s">
        <v>8</v>
      </c>
      <c r="D51" s="191" t="s">
        <v>109</v>
      </c>
      <c r="E51" s="213">
        <v>3</v>
      </c>
      <c r="F51" s="214">
        <v>2</v>
      </c>
      <c r="G51" s="203"/>
      <c r="H51" s="145"/>
      <c r="I51" s="118" t="s">
        <v>377</v>
      </c>
      <c r="J51" s="118" t="s">
        <v>377</v>
      </c>
      <c r="K51" s="118" t="s">
        <v>377</v>
      </c>
      <c r="L51" s="146" t="s">
        <v>293</v>
      </c>
      <c r="M51" s="146" t="s">
        <v>294</v>
      </c>
      <c r="N51" s="147" t="s">
        <v>295</v>
      </c>
      <c r="O51" s="43"/>
    </row>
    <row r="52" spans="1:15" ht="31.5" customHeight="1">
      <c r="A52" s="313"/>
      <c r="B52" s="273"/>
      <c r="C52" s="7" t="s">
        <v>14</v>
      </c>
      <c r="D52" s="187" t="s">
        <v>97</v>
      </c>
      <c r="E52" s="211">
        <v>8</v>
      </c>
      <c r="F52" s="212">
        <v>8</v>
      </c>
      <c r="G52" s="204" t="s">
        <v>316</v>
      </c>
      <c r="H52" s="136" t="s">
        <v>444</v>
      </c>
      <c r="I52" s="21" t="s">
        <v>445</v>
      </c>
      <c r="J52" s="21" t="s">
        <v>377</v>
      </c>
      <c r="K52" s="21" t="s">
        <v>377</v>
      </c>
      <c r="L52" s="112" t="s">
        <v>364</v>
      </c>
      <c r="M52" s="112" t="s">
        <v>436</v>
      </c>
      <c r="N52" s="133" t="s">
        <v>317</v>
      </c>
      <c r="O52" s="149"/>
    </row>
    <row r="53" spans="1:15" ht="31.5" customHeight="1">
      <c r="A53" s="313"/>
      <c r="B53" s="273"/>
      <c r="C53" s="7" t="s">
        <v>14</v>
      </c>
      <c r="D53" s="187" t="s">
        <v>98</v>
      </c>
      <c r="E53" s="211">
        <v>3</v>
      </c>
      <c r="F53" s="212">
        <v>3</v>
      </c>
      <c r="G53" s="204" t="s">
        <v>392</v>
      </c>
      <c r="H53" s="148" t="s">
        <v>446</v>
      </c>
      <c r="I53" s="145" t="s">
        <v>445</v>
      </c>
      <c r="J53" s="145" t="s">
        <v>377</v>
      </c>
      <c r="K53" s="145" t="s">
        <v>377</v>
      </c>
      <c r="L53" s="146" t="s">
        <v>364</v>
      </c>
      <c r="M53" s="146" t="s">
        <v>447</v>
      </c>
      <c r="N53" s="150" t="s">
        <v>317</v>
      </c>
      <c r="O53" s="151"/>
    </row>
    <row r="54" spans="1:15" ht="31.5" customHeight="1">
      <c r="A54" s="313"/>
      <c r="B54" s="273"/>
      <c r="C54" s="7" t="s">
        <v>14</v>
      </c>
      <c r="D54" s="187" t="s">
        <v>99</v>
      </c>
      <c r="E54" s="211">
        <v>11</v>
      </c>
      <c r="F54" s="212">
        <v>10</v>
      </c>
      <c r="G54" s="204" t="s">
        <v>448</v>
      </c>
      <c r="H54" s="148" t="s">
        <v>449</v>
      </c>
      <c r="I54" s="145" t="s">
        <v>380</v>
      </c>
      <c r="J54" s="145" t="s">
        <v>377</v>
      </c>
      <c r="K54" s="145" t="s">
        <v>377</v>
      </c>
      <c r="L54" s="146" t="s">
        <v>364</v>
      </c>
      <c r="M54" s="152" t="s">
        <v>450</v>
      </c>
      <c r="N54" s="150" t="s">
        <v>317</v>
      </c>
      <c r="O54" s="153"/>
    </row>
    <row r="55" spans="1:15" ht="31.5" customHeight="1" thickBot="1">
      <c r="A55" s="313"/>
      <c r="B55" s="273"/>
      <c r="C55" s="25" t="s">
        <v>14</v>
      </c>
      <c r="D55" s="191" t="s">
        <v>100</v>
      </c>
      <c r="E55" s="220">
        <v>4</v>
      </c>
      <c r="F55" s="221">
        <v>4</v>
      </c>
      <c r="G55" s="205" t="s">
        <v>451</v>
      </c>
      <c r="H55" s="154" t="s">
        <v>452</v>
      </c>
      <c r="I55" s="26" t="s">
        <v>445</v>
      </c>
      <c r="J55" s="26" t="s">
        <v>377</v>
      </c>
      <c r="K55" s="145" t="s">
        <v>377</v>
      </c>
      <c r="L55" s="27" t="s">
        <v>364</v>
      </c>
      <c r="M55" s="27" t="s">
        <v>453</v>
      </c>
      <c r="N55" s="28" t="s">
        <v>366</v>
      </c>
      <c r="O55" s="29"/>
    </row>
    <row r="56" spans="1:15" ht="31.5" customHeight="1" thickBot="1">
      <c r="A56" s="309" t="s">
        <v>110</v>
      </c>
      <c r="B56" s="310"/>
      <c r="C56" s="108" t="s">
        <v>50</v>
      </c>
      <c r="D56" s="192" t="s">
        <v>7</v>
      </c>
      <c r="E56" s="263">
        <f t="shared" ref="E56:F56" si="3">SUM(E43,E33,E8)</f>
        <v>213</v>
      </c>
      <c r="F56" s="264">
        <f t="shared" si="3"/>
        <v>199</v>
      </c>
      <c r="G56" s="206"/>
      <c r="H56" s="44"/>
      <c r="I56" s="45"/>
      <c r="J56" s="45"/>
      <c r="K56" s="46"/>
      <c r="L56" s="47"/>
      <c r="M56" s="48"/>
      <c r="N56" s="49"/>
      <c r="O56" s="50" t="s">
        <v>163</v>
      </c>
    </row>
    <row r="57" spans="1:15">
      <c r="A57" s="5"/>
      <c r="B57" s="5"/>
      <c r="C57" s="5"/>
      <c r="D57" s="5"/>
      <c r="E57" s="11"/>
      <c r="F57" s="11"/>
      <c r="G57" s="5"/>
      <c r="H57" s="5"/>
      <c r="I57" s="11"/>
      <c r="J57" s="11"/>
      <c r="K57" s="11"/>
      <c r="L57" s="5"/>
      <c r="M57" s="5"/>
      <c r="N57" s="5"/>
      <c r="O57" s="5"/>
    </row>
    <row r="58" spans="1:15">
      <c r="A58" s="5"/>
      <c r="B58" s="5"/>
      <c r="C58" s="5"/>
      <c r="D58" s="5"/>
      <c r="E58" s="11"/>
      <c r="F58" s="11"/>
      <c r="G58" s="5"/>
      <c r="H58" s="5"/>
      <c r="I58" s="11"/>
      <c r="J58" s="11"/>
      <c r="K58" s="11"/>
      <c r="L58" s="5"/>
      <c r="M58" s="5"/>
      <c r="N58" s="5"/>
      <c r="O58" s="5"/>
    </row>
    <row r="59" spans="1:15">
      <c r="A59" s="5"/>
      <c r="B59" s="5"/>
      <c r="C59" s="5"/>
      <c r="D59" s="5"/>
      <c r="E59" s="11"/>
      <c r="F59" s="11"/>
      <c r="G59" s="5"/>
      <c r="H59" s="5"/>
      <c r="I59" s="11"/>
      <c r="J59" s="11"/>
      <c r="K59" s="11"/>
      <c r="L59" s="5"/>
      <c r="M59" s="5"/>
      <c r="N59" s="5"/>
      <c r="O59" s="5"/>
    </row>
    <row r="60" spans="1:15" ht="16.5" customHeight="1">
      <c r="A60" s="5"/>
      <c r="B60" s="5"/>
      <c r="C60" s="5"/>
      <c r="D60" s="5"/>
      <c r="E60" s="11"/>
      <c r="F60" s="11"/>
      <c r="G60" s="5"/>
      <c r="H60" s="5"/>
      <c r="I60" s="11"/>
      <c r="J60" s="11"/>
      <c r="K60" s="11"/>
      <c r="L60" s="5"/>
      <c r="M60" s="5"/>
      <c r="N60" s="5"/>
      <c r="O60" s="5"/>
    </row>
    <row r="61" spans="1:15">
      <c r="A61" s="5"/>
      <c r="B61" s="5"/>
      <c r="C61" s="5"/>
      <c r="D61" s="5"/>
      <c r="E61" s="11"/>
      <c r="F61" s="11"/>
      <c r="G61" s="5"/>
      <c r="H61" s="5"/>
      <c r="I61" s="11"/>
      <c r="J61" s="11"/>
      <c r="K61" s="11"/>
      <c r="L61" s="5"/>
      <c r="M61" s="5"/>
      <c r="N61" s="5"/>
      <c r="O61" s="5"/>
    </row>
    <row r="62" spans="1:15">
      <c r="A62" s="5"/>
      <c r="B62" s="5"/>
      <c r="C62" s="5"/>
      <c r="D62" s="5"/>
      <c r="E62" s="11"/>
      <c r="F62" s="11"/>
      <c r="G62" s="5"/>
      <c r="H62" s="5"/>
      <c r="I62" s="11"/>
      <c r="J62" s="11"/>
      <c r="K62" s="11"/>
      <c r="L62" s="5"/>
      <c r="M62" s="5"/>
      <c r="N62" s="5"/>
      <c r="O62" s="5"/>
    </row>
    <row r="63" spans="1:15" ht="16.5" customHeight="1">
      <c r="A63" s="5"/>
      <c r="B63" s="5"/>
      <c r="C63" s="5"/>
      <c r="D63" s="5"/>
      <c r="E63" s="11"/>
      <c r="F63" s="11"/>
      <c r="G63" s="5"/>
      <c r="H63" s="5"/>
      <c r="I63" s="11"/>
      <c r="J63" s="11"/>
      <c r="K63" s="11"/>
      <c r="L63" s="5"/>
      <c r="M63" s="5"/>
      <c r="N63" s="5"/>
      <c r="O63" s="5"/>
    </row>
    <row r="64" spans="1:15">
      <c r="A64" s="5"/>
      <c r="B64" s="5"/>
      <c r="C64" s="5"/>
      <c r="D64" s="5"/>
      <c r="E64" s="11"/>
      <c r="F64" s="11"/>
      <c r="G64" s="5"/>
      <c r="H64" s="5"/>
      <c r="I64" s="11"/>
      <c r="J64" s="11"/>
      <c r="K64" s="11"/>
      <c r="L64" s="5"/>
      <c r="M64" s="5"/>
      <c r="N64" s="5"/>
      <c r="O64" s="5"/>
    </row>
    <row r="65" spans="1:15">
      <c r="A65" s="5"/>
      <c r="B65" s="5"/>
      <c r="C65" s="5"/>
      <c r="D65" s="5"/>
      <c r="E65" s="11"/>
      <c r="F65" s="11"/>
      <c r="G65" s="5"/>
      <c r="H65" s="5"/>
      <c r="I65" s="11"/>
      <c r="J65" s="11"/>
      <c r="K65" s="11"/>
      <c r="L65" s="5"/>
      <c r="M65" s="5"/>
      <c r="N65" s="5"/>
      <c r="O65" s="5"/>
    </row>
    <row r="66" spans="1:15">
      <c r="A66" s="5"/>
      <c r="B66" s="5"/>
      <c r="C66" s="5"/>
      <c r="D66" s="5"/>
      <c r="E66" s="11"/>
      <c r="F66" s="11"/>
      <c r="G66" s="5"/>
      <c r="H66" s="5"/>
      <c r="I66" s="11"/>
      <c r="J66" s="11"/>
      <c r="K66" s="11"/>
      <c r="L66" s="5"/>
      <c r="M66" s="5"/>
      <c r="N66" s="5"/>
      <c r="O66" s="5"/>
    </row>
    <row r="67" spans="1:15">
      <c r="A67" s="5"/>
      <c r="B67" s="5"/>
      <c r="C67" s="5"/>
      <c r="D67" s="5"/>
      <c r="E67" s="11"/>
      <c r="F67" s="11"/>
      <c r="G67" s="5"/>
      <c r="H67" s="5"/>
      <c r="I67" s="11"/>
      <c r="J67" s="11"/>
      <c r="K67" s="11"/>
      <c r="L67" s="5"/>
      <c r="M67" s="5"/>
      <c r="N67" s="5"/>
      <c r="O67" s="5"/>
    </row>
    <row r="68" spans="1:15" ht="16.5" customHeight="1">
      <c r="A68" s="5"/>
      <c r="B68" s="5"/>
      <c r="C68" s="5"/>
      <c r="D68" s="5"/>
      <c r="E68" s="11"/>
      <c r="F68" s="11"/>
      <c r="G68" s="5"/>
      <c r="H68" s="5"/>
      <c r="I68" s="11"/>
      <c r="J68" s="11"/>
      <c r="K68" s="11"/>
      <c r="L68" s="5"/>
      <c r="M68" s="5"/>
      <c r="N68" s="5"/>
      <c r="O68" s="5"/>
    </row>
    <row r="69" spans="1:15">
      <c r="A69" s="5"/>
      <c r="B69" s="5"/>
      <c r="C69" s="5"/>
      <c r="D69" s="5"/>
      <c r="E69" s="11"/>
      <c r="F69" s="11"/>
      <c r="G69" s="5"/>
      <c r="H69" s="5"/>
      <c r="I69" s="11"/>
      <c r="J69" s="11"/>
      <c r="K69" s="11"/>
      <c r="L69" s="5"/>
      <c r="M69" s="5"/>
      <c r="N69" s="5"/>
      <c r="O69" s="5"/>
    </row>
    <row r="70" spans="1:15">
      <c r="A70" s="5"/>
      <c r="B70" s="5"/>
      <c r="C70" s="5"/>
      <c r="D70" s="5"/>
      <c r="E70" s="11"/>
      <c r="F70" s="11"/>
      <c r="G70" s="5"/>
      <c r="H70" s="5"/>
      <c r="I70" s="11"/>
      <c r="J70" s="11"/>
      <c r="K70" s="11"/>
      <c r="L70" s="5"/>
      <c r="M70" s="5"/>
      <c r="N70" s="5"/>
      <c r="O70" s="5"/>
    </row>
    <row r="71" spans="1:15">
      <c r="A71" s="5"/>
      <c r="B71" s="5"/>
      <c r="C71" s="5"/>
      <c r="D71" s="5"/>
      <c r="E71" s="11"/>
      <c r="F71" s="11"/>
      <c r="G71" s="5"/>
      <c r="H71" s="5"/>
      <c r="I71" s="11"/>
      <c r="J71" s="11"/>
      <c r="K71" s="11"/>
      <c r="L71" s="5"/>
      <c r="M71" s="5"/>
      <c r="N71" s="5"/>
      <c r="O71" s="5"/>
    </row>
    <row r="72" spans="1:15">
      <c r="A72" s="5"/>
      <c r="B72" s="5"/>
      <c r="C72" s="5"/>
      <c r="D72" s="5"/>
      <c r="E72" s="11"/>
      <c r="F72" s="11"/>
      <c r="G72" s="5"/>
      <c r="H72" s="5"/>
      <c r="I72" s="11"/>
      <c r="J72" s="11"/>
      <c r="K72" s="11"/>
      <c r="L72" s="5"/>
      <c r="M72" s="5"/>
      <c r="N72" s="5"/>
      <c r="O72" s="5"/>
    </row>
    <row r="73" spans="1:15">
      <c r="A73" s="5"/>
      <c r="B73" s="5"/>
      <c r="C73" s="5"/>
      <c r="D73" s="5"/>
      <c r="E73" s="11"/>
      <c r="F73" s="11"/>
      <c r="G73" s="5"/>
      <c r="H73" s="5"/>
      <c r="I73" s="11"/>
      <c r="J73" s="11"/>
      <c r="K73" s="11"/>
      <c r="L73" s="5"/>
      <c r="M73" s="5"/>
      <c r="N73" s="5"/>
      <c r="O73" s="5"/>
    </row>
    <row r="74" spans="1:15">
      <c r="A74" s="5"/>
      <c r="B74" s="5"/>
      <c r="C74" s="5"/>
      <c r="D74" s="5"/>
      <c r="E74" s="11"/>
      <c r="F74" s="11"/>
      <c r="G74" s="5"/>
      <c r="H74" s="5"/>
      <c r="I74" s="11"/>
      <c r="J74" s="11"/>
      <c r="K74" s="11"/>
      <c r="L74" s="5"/>
      <c r="M74" s="5"/>
      <c r="N74" s="5"/>
      <c r="O74" s="5"/>
    </row>
    <row r="75" spans="1:15">
      <c r="A75" s="5"/>
      <c r="B75" s="5"/>
      <c r="C75" s="5"/>
      <c r="D75" s="5"/>
      <c r="E75" s="11"/>
      <c r="F75" s="11"/>
      <c r="G75" s="5"/>
      <c r="H75" s="5"/>
      <c r="I75" s="11"/>
      <c r="J75" s="11"/>
      <c r="K75" s="11"/>
      <c r="L75" s="5"/>
      <c r="M75" s="5"/>
      <c r="N75" s="5"/>
      <c r="O75" s="5"/>
    </row>
    <row r="76" spans="1:15">
      <c r="A76" s="5"/>
      <c r="B76" s="5"/>
      <c r="C76" s="5"/>
      <c r="D76" s="5"/>
      <c r="E76" s="11"/>
      <c r="F76" s="11"/>
      <c r="G76" s="5"/>
      <c r="H76" s="5"/>
      <c r="I76" s="11"/>
      <c r="J76" s="11"/>
      <c r="K76" s="11"/>
      <c r="L76" s="5"/>
      <c r="M76" s="5"/>
      <c r="N76" s="5"/>
      <c r="O76" s="5"/>
    </row>
    <row r="77" spans="1:15">
      <c r="A77" s="5"/>
      <c r="B77" s="5"/>
      <c r="C77" s="5"/>
      <c r="D77" s="5"/>
      <c r="E77" s="11"/>
      <c r="F77" s="11"/>
      <c r="G77" s="5"/>
      <c r="H77" s="5"/>
      <c r="I77" s="11"/>
      <c r="J77" s="11"/>
      <c r="K77" s="11"/>
      <c r="L77" s="5"/>
      <c r="M77" s="5"/>
      <c r="N77" s="5"/>
      <c r="O77" s="5"/>
    </row>
    <row r="78" spans="1:15" ht="16.5" customHeight="1">
      <c r="A78" s="5"/>
      <c r="B78" s="5"/>
      <c r="C78" s="5"/>
      <c r="D78" s="5"/>
      <c r="E78" s="11"/>
      <c r="F78" s="11"/>
      <c r="G78" s="5"/>
      <c r="H78" s="5"/>
      <c r="I78" s="11"/>
      <c r="J78" s="11"/>
      <c r="K78" s="11"/>
      <c r="L78" s="5"/>
      <c r="M78" s="5"/>
      <c r="N78" s="5"/>
      <c r="O78" s="5"/>
    </row>
    <row r="79" spans="1:15">
      <c r="A79" s="5"/>
      <c r="B79" s="5"/>
      <c r="C79" s="5"/>
      <c r="D79" s="5"/>
      <c r="E79" s="11"/>
      <c r="F79" s="11"/>
      <c r="G79" s="5"/>
      <c r="H79" s="5"/>
      <c r="I79" s="11"/>
      <c r="J79" s="11"/>
      <c r="K79" s="11"/>
      <c r="L79" s="5"/>
      <c r="M79" s="5"/>
      <c r="N79" s="5"/>
      <c r="O79" s="5"/>
    </row>
    <row r="80" spans="1:15">
      <c r="A80" s="5"/>
      <c r="B80" s="5"/>
      <c r="C80" s="5"/>
      <c r="D80" s="5"/>
      <c r="E80" s="11"/>
      <c r="F80" s="11"/>
      <c r="G80" s="5"/>
      <c r="H80" s="5"/>
      <c r="I80" s="11"/>
      <c r="J80" s="11"/>
      <c r="K80" s="11"/>
      <c r="L80" s="5"/>
      <c r="M80" s="5"/>
      <c r="N80" s="5"/>
      <c r="O80" s="5"/>
    </row>
    <row r="81" spans="1:15">
      <c r="A81" s="5"/>
      <c r="B81" s="5"/>
      <c r="C81" s="5"/>
      <c r="D81" s="5"/>
      <c r="E81" s="11"/>
      <c r="F81" s="11"/>
      <c r="G81" s="5"/>
      <c r="H81" s="5"/>
      <c r="I81" s="11"/>
      <c r="J81" s="11"/>
      <c r="K81" s="11"/>
      <c r="L81" s="5"/>
      <c r="M81" s="5"/>
      <c r="N81" s="5"/>
      <c r="O81" s="5"/>
    </row>
    <row r="82" spans="1:15">
      <c r="A82" s="5"/>
      <c r="B82" s="5"/>
      <c r="C82" s="5"/>
      <c r="D82" s="5"/>
      <c r="E82" s="11"/>
      <c r="F82" s="11"/>
      <c r="G82" s="5"/>
      <c r="H82" s="5"/>
      <c r="I82" s="11"/>
      <c r="J82" s="11"/>
      <c r="K82" s="11"/>
      <c r="L82" s="5"/>
      <c r="M82" s="5"/>
      <c r="N82" s="5"/>
      <c r="O82" s="5"/>
    </row>
    <row r="83" spans="1:15">
      <c r="A83" s="5"/>
      <c r="B83" s="5"/>
      <c r="C83" s="5"/>
      <c r="D83" s="5"/>
      <c r="E83" s="11"/>
      <c r="F83" s="11"/>
      <c r="G83" s="5"/>
      <c r="H83" s="5"/>
      <c r="I83" s="11"/>
      <c r="J83" s="11"/>
      <c r="K83" s="11"/>
      <c r="L83" s="5"/>
      <c r="M83" s="5"/>
      <c r="N83" s="5"/>
      <c r="O83" s="5"/>
    </row>
    <row r="84" spans="1:15">
      <c r="A84" s="5"/>
      <c r="B84" s="5"/>
      <c r="C84" s="5"/>
      <c r="D84" s="5"/>
      <c r="E84" s="11"/>
      <c r="F84" s="11"/>
      <c r="G84" s="5"/>
      <c r="H84" s="5"/>
      <c r="I84" s="11"/>
      <c r="J84" s="11"/>
      <c r="K84" s="11"/>
      <c r="L84" s="5"/>
      <c r="M84" s="5"/>
      <c r="N84" s="5"/>
      <c r="O84" s="5"/>
    </row>
    <row r="85" spans="1:15" ht="16.5" customHeight="1">
      <c r="A85" s="5"/>
      <c r="B85" s="5"/>
      <c r="C85" s="5"/>
      <c r="D85" s="5"/>
      <c r="E85" s="11"/>
      <c r="F85" s="11"/>
      <c r="G85" s="5"/>
      <c r="H85" s="5"/>
      <c r="I85" s="11"/>
      <c r="J85" s="11"/>
      <c r="K85" s="11"/>
      <c r="L85" s="5"/>
      <c r="M85" s="5"/>
      <c r="N85" s="5"/>
      <c r="O85" s="5"/>
    </row>
    <row r="86" spans="1:15">
      <c r="A86" s="5"/>
      <c r="B86" s="5"/>
      <c r="C86" s="5"/>
      <c r="D86" s="5"/>
      <c r="E86" s="11"/>
      <c r="F86" s="11"/>
      <c r="G86" s="5"/>
      <c r="H86" s="5"/>
      <c r="I86" s="11"/>
      <c r="J86" s="11"/>
      <c r="K86" s="11"/>
      <c r="L86" s="5"/>
      <c r="M86" s="5"/>
      <c r="N86" s="5"/>
      <c r="O86" s="5"/>
    </row>
    <row r="87" spans="1:15">
      <c r="A87" s="5"/>
      <c r="B87" s="5"/>
      <c r="C87" s="5"/>
      <c r="D87" s="5"/>
      <c r="E87" s="11"/>
      <c r="F87" s="11"/>
      <c r="G87" s="5"/>
      <c r="H87" s="5"/>
      <c r="I87" s="11"/>
      <c r="J87" s="11"/>
      <c r="K87" s="11"/>
      <c r="L87" s="5"/>
      <c r="M87" s="5"/>
      <c r="N87" s="5"/>
      <c r="O87" s="5"/>
    </row>
    <row r="88" spans="1:15">
      <c r="A88" s="5"/>
      <c r="B88" s="5"/>
      <c r="C88" s="5"/>
      <c r="D88" s="5"/>
      <c r="E88" s="11"/>
      <c r="F88" s="11"/>
      <c r="G88" s="5"/>
      <c r="H88" s="5"/>
      <c r="I88" s="11"/>
      <c r="J88" s="11"/>
      <c r="K88" s="11"/>
      <c r="L88" s="5"/>
      <c r="M88" s="5"/>
      <c r="N88" s="5"/>
      <c r="O88" s="5"/>
    </row>
    <row r="89" spans="1:15">
      <c r="A89" s="5"/>
      <c r="B89" s="5"/>
      <c r="C89" s="5"/>
      <c r="D89" s="5"/>
      <c r="E89" s="11"/>
      <c r="F89" s="11"/>
      <c r="G89" s="5"/>
      <c r="H89" s="5"/>
      <c r="I89" s="11"/>
      <c r="J89" s="11"/>
      <c r="K89" s="11"/>
      <c r="L89" s="5"/>
      <c r="M89" s="5"/>
      <c r="N89" s="5"/>
      <c r="O89" s="5"/>
    </row>
    <row r="90" spans="1:15">
      <c r="A90" s="5"/>
      <c r="B90" s="5"/>
      <c r="C90" s="5"/>
      <c r="D90" s="5"/>
      <c r="E90" s="11"/>
      <c r="F90" s="11"/>
      <c r="G90" s="5"/>
      <c r="H90" s="5"/>
      <c r="I90" s="11"/>
      <c r="J90" s="11"/>
      <c r="K90" s="11"/>
      <c r="L90" s="5"/>
      <c r="M90" s="5"/>
      <c r="N90" s="5"/>
      <c r="O90" s="5"/>
    </row>
    <row r="91" spans="1:15">
      <c r="A91" s="5"/>
      <c r="B91" s="5"/>
      <c r="C91" s="5"/>
      <c r="D91" s="5"/>
      <c r="E91" s="11"/>
      <c r="F91" s="11"/>
      <c r="G91" s="5"/>
      <c r="H91" s="5"/>
      <c r="I91" s="11"/>
      <c r="J91" s="11"/>
      <c r="K91" s="11"/>
      <c r="L91" s="5"/>
      <c r="M91" s="5"/>
      <c r="N91" s="5"/>
      <c r="O91" s="5"/>
    </row>
    <row r="92" spans="1:15">
      <c r="A92" s="5"/>
      <c r="B92" s="5"/>
      <c r="C92" s="5"/>
      <c r="D92" s="5"/>
      <c r="E92" s="11"/>
      <c r="F92" s="11"/>
      <c r="G92" s="5"/>
      <c r="H92" s="5"/>
      <c r="I92" s="11"/>
      <c r="J92" s="11"/>
      <c r="K92" s="11"/>
      <c r="L92" s="5"/>
      <c r="M92" s="5"/>
      <c r="N92" s="5"/>
      <c r="O92" s="5"/>
    </row>
    <row r="93" spans="1:15">
      <c r="A93" s="5"/>
      <c r="B93" s="5"/>
      <c r="C93" s="5"/>
      <c r="D93" s="5"/>
      <c r="E93" s="11"/>
      <c r="F93" s="11"/>
      <c r="G93" s="5"/>
      <c r="H93" s="5"/>
      <c r="I93" s="11"/>
      <c r="J93" s="11"/>
      <c r="K93" s="11"/>
      <c r="L93" s="5"/>
      <c r="M93" s="5"/>
      <c r="N93" s="5"/>
      <c r="O93" s="5"/>
    </row>
    <row r="94" spans="1:15">
      <c r="A94" s="5"/>
      <c r="B94" s="5"/>
      <c r="C94" s="5"/>
      <c r="D94" s="5"/>
      <c r="E94" s="11"/>
      <c r="F94" s="11"/>
      <c r="G94" s="5"/>
      <c r="H94" s="5"/>
      <c r="I94" s="11"/>
      <c r="J94" s="11"/>
      <c r="K94" s="11"/>
      <c r="L94" s="5"/>
      <c r="M94" s="5"/>
      <c r="N94" s="5"/>
      <c r="O94" s="5"/>
    </row>
    <row r="95" spans="1:15">
      <c r="A95" s="5"/>
      <c r="B95" s="5"/>
      <c r="C95" s="5"/>
      <c r="D95" s="5"/>
      <c r="E95" s="11"/>
      <c r="F95" s="11"/>
      <c r="G95" s="5"/>
      <c r="H95" s="5"/>
      <c r="I95" s="11"/>
      <c r="J95" s="11"/>
      <c r="K95" s="11"/>
      <c r="L95" s="5"/>
      <c r="M95" s="5"/>
      <c r="N95" s="5"/>
      <c r="O95" s="5"/>
    </row>
    <row r="96" spans="1:15">
      <c r="A96" s="5"/>
      <c r="B96" s="5"/>
      <c r="C96" s="5"/>
      <c r="D96" s="5"/>
      <c r="E96" s="11"/>
      <c r="F96" s="11"/>
      <c r="G96" s="5"/>
      <c r="H96" s="5"/>
      <c r="I96" s="11"/>
      <c r="J96" s="11"/>
      <c r="K96" s="11"/>
      <c r="L96" s="5"/>
      <c r="M96" s="5"/>
      <c r="N96" s="5"/>
      <c r="O96" s="5"/>
    </row>
    <row r="97" spans="1:15">
      <c r="A97" s="5"/>
      <c r="B97" s="5"/>
      <c r="C97" s="5"/>
      <c r="D97" s="5"/>
      <c r="E97" s="11"/>
      <c r="F97" s="11"/>
      <c r="G97" s="5"/>
      <c r="H97" s="5"/>
      <c r="I97" s="11"/>
      <c r="J97" s="11"/>
      <c r="K97" s="11"/>
      <c r="L97" s="5"/>
      <c r="M97" s="5"/>
      <c r="N97" s="5"/>
      <c r="O97" s="5"/>
    </row>
    <row r="98" spans="1:15">
      <c r="A98" s="5"/>
      <c r="B98" s="5"/>
      <c r="C98" s="5"/>
      <c r="D98" s="5"/>
      <c r="E98" s="11"/>
      <c r="F98" s="11"/>
      <c r="G98" s="5"/>
      <c r="H98" s="5"/>
      <c r="I98" s="11"/>
      <c r="J98" s="11"/>
      <c r="K98" s="11"/>
      <c r="L98" s="5"/>
      <c r="M98" s="5"/>
      <c r="N98" s="5"/>
      <c r="O98" s="5"/>
    </row>
    <row r="99" spans="1:15">
      <c r="A99" s="5"/>
      <c r="B99" s="5"/>
      <c r="C99" s="5"/>
      <c r="D99" s="5"/>
      <c r="E99" s="11"/>
      <c r="F99" s="11"/>
      <c r="G99" s="5"/>
      <c r="H99" s="5"/>
      <c r="I99" s="11"/>
      <c r="J99" s="11"/>
      <c r="K99" s="11"/>
      <c r="L99" s="5"/>
      <c r="M99" s="5"/>
      <c r="N99" s="5"/>
      <c r="O99" s="5"/>
    </row>
    <row r="100" spans="1:15">
      <c r="A100" s="5"/>
      <c r="B100" s="5"/>
      <c r="C100" s="5"/>
      <c r="D100" s="5"/>
      <c r="E100" s="11"/>
      <c r="F100" s="11"/>
      <c r="G100" s="5"/>
      <c r="H100" s="5"/>
      <c r="I100" s="11"/>
      <c r="J100" s="11"/>
      <c r="K100" s="11"/>
      <c r="L100" s="5"/>
      <c r="M100" s="5"/>
      <c r="N100" s="5"/>
      <c r="O100" s="5"/>
    </row>
    <row r="101" spans="1:15">
      <c r="A101" s="5"/>
      <c r="B101" s="5"/>
      <c r="C101" s="5"/>
      <c r="D101" s="5"/>
      <c r="E101" s="11"/>
      <c r="F101" s="11"/>
      <c r="G101" s="5"/>
      <c r="H101" s="5"/>
      <c r="I101" s="11"/>
      <c r="J101" s="11"/>
      <c r="K101" s="11"/>
      <c r="L101" s="5"/>
      <c r="M101" s="5"/>
      <c r="N101" s="5"/>
      <c r="O101" s="5"/>
    </row>
    <row r="102" spans="1:15">
      <c r="A102" s="5"/>
      <c r="B102" s="5"/>
      <c r="C102" s="5"/>
      <c r="D102" s="5"/>
      <c r="E102" s="11"/>
      <c r="F102" s="11"/>
      <c r="G102" s="5"/>
      <c r="H102" s="5"/>
      <c r="I102" s="11"/>
      <c r="J102" s="11"/>
      <c r="K102" s="11"/>
      <c r="L102" s="5"/>
      <c r="M102" s="5"/>
      <c r="N102" s="5"/>
      <c r="O102" s="5"/>
    </row>
    <row r="103" spans="1:15">
      <c r="A103" s="5"/>
      <c r="B103" s="5"/>
      <c r="C103" s="5"/>
      <c r="D103" s="5"/>
      <c r="E103" s="11"/>
      <c r="F103" s="11"/>
      <c r="G103" s="5"/>
      <c r="H103" s="5"/>
      <c r="I103" s="11"/>
      <c r="J103" s="11"/>
      <c r="K103" s="11"/>
      <c r="L103" s="5"/>
      <c r="M103" s="5"/>
      <c r="N103" s="5"/>
      <c r="O103" s="5"/>
    </row>
    <row r="104" spans="1:15" ht="16.5" customHeight="1">
      <c r="A104" s="5"/>
      <c r="B104" s="5"/>
      <c r="C104" s="5"/>
      <c r="D104" s="5"/>
      <c r="E104" s="11"/>
      <c r="F104" s="11"/>
      <c r="G104" s="5"/>
      <c r="H104" s="5"/>
      <c r="I104" s="11"/>
      <c r="J104" s="11"/>
      <c r="K104" s="11"/>
      <c r="L104" s="5"/>
      <c r="M104" s="5"/>
      <c r="N104" s="5"/>
      <c r="O104" s="5"/>
    </row>
    <row r="105" spans="1:15">
      <c r="A105" s="5"/>
      <c r="B105" s="5"/>
      <c r="C105" s="5"/>
      <c r="D105" s="5"/>
      <c r="E105" s="11"/>
      <c r="F105" s="11"/>
      <c r="G105" s="5"/>
      <c r="H105" s="5"/>
      <c r="I105" s="11"/>
      <c r="J105" s="11"/>
      <c r="K105" s="11"/>
      <c r="L105" s="5"/>
      <c r="M105" s="5"/>
      <c r="N105" s="5"/>
      <c r="O105" s="5"/>
    </row>
    <row r="106" spans="1:15">
      <c r="A106" s="5"/>
      <c r="B106" s="5"/>
      <c r="C106" s="5"/>
      <c r="D106" s="5"/>
      <c r="E106" s="11"/>
      <c r="F106" s="11"/>
      <c r="G106" s="5"/>
      <c r="H106" s="5"/>
      <c r="I106" s="11"/>
      <c r="J106" s="11"/>
      <c r="K106" s="11"/>
      <c r="L106" s="5"/>
      <c r="M106" s="5"/>
      <c r="N106" s="5"/>
      <c r="O106" s="5"/>
    </row>
    <row r="107" spans="1:15">
      <c r="A107" s="5"/>
      <c r="B107" s="5"/>
      <c r="C107" s="5"/>
      <c r="D107" s="5"/>
      <c r="E107" s="11"/>
      <c r="F107" s="11"/>
      <c r="G107" s="5"/>
      <c r="H107" s="5"/>
      <c r="I107" s="11"/>
      <c r="J107" s="11"/>
      <c r="K107" s="11"/>
      <c r="L107" s="5"/>
      <c r="M107" s="5"/>
      <c r="N107" s="5"/>
      <c r="O107" s="5"/>
    </row>
    <row r="108" spans="1:15">
      <c r="A108" s="5"/>
      <c r="B108" s="5"/>
      <c r="C108" s="5"/>
      <c r="D108" s="5"/>
      <c r="E108" s="11"/>
      <c r="F108" s="11"/>
      <c r="G108" s="5"/>
      <c r="H108" s="5"/>
      <c r="I108" s="11"/>
      <c r="J108" s="11"/>
      <c r="K108" s="11"/>
      <c r="L108" s="5"/>
      <c r="M108" s="5"/>
      <c r="N108" s="5"/>
      <c r="O108" s="5"/>
    </row>
    <row r="109" spans="1:15">
      <c r="A109" s="5"/>
      <c r="B109" s="5"/>
      <c r="C109" s="5"/>
      <c r="D109" s="5"/>
      <c r="E109" s="11"/>
      <c r="F109" s="11"/>
      <c r="G109" s="5"/>
      <c r="H109" s="5"/>
      <c r="I109" s="11"/>
      <c r="J109" s="11"/>
      <c r="K109" s="11"/>
      <c r="L109" s="5"/>
      <c r="M109" s="5"/>
      <c r="N109" s="5"/>
      <c r="O109" s="5"/>
    </row>
    <row r="110" spans="1:15">
      <c r="A110" s="5"/>
      <c r="B110" s="5"/>
      <c r="C110" s="5"/>
      <c r="D110" s="5"/>
      <c r="E110" s="11"/>
      <c r="F110" s="11"/>
      <c r="G110" s="5"/>
      <c r="H110" s="5"/>
      <c r="I110" s="11"/>
      <c r="J110" s="11"/>
      <c r="K110" s="11"/>
      <c r="L110" s="5"/>
      <c r="M110" s="5"/>
      <c r="N110" s="5"/>
      <c r="O110" s="5"/>
    </row>
    <row r="111" spans="1:15">
      <c r="A111" s="5"/>
      <c r="B111" s="5"/>
      <c r="C111" s="5"/>
      <c r="D111" s="5"/>
      <c r="E111" s="11"/>
      <c r="F111" s="11"/>
      <c r="G111" s="5"/>
      <c r="H111" s="5"/>
      <c r="I111" s="11"/>
      <c r="J111" s="11"/>
      <c r="K111" s="11"/>
      <c r="L111" s="5"/>
      <c r="M111" s="5"/>
      <c r="N111" s="5"/>
      <c r="O111" s="5"/>
    </row>
    <row r="112" spans="1:15">
      <c r="A112" s="5"/>
      <c r="B112" s="5"/>
      <c r="C112" s="5"/>
      <c r="D112" s="5"/>
      <c r="E112" s="11"/>
      <c r="F112" s="11"/>
      <c r="G112" s="5"/>
      <c r="H112" s="5"/>
      <c r="I112" s="11"/>
      <c r="J112" s="11"/>
      <c r="K112" s="11"/>
      <c r="L112" s="5"/>
      <c r="M112" s="5"/>
      <c r="N112" s="5"/>
      <c r="O112" s="5"/>
    </row>
    <row r="113" spans="1:15">
      <c r="A113" s="5"/>
      <c r="B113" s="5"/>
      <c r="C113" s="5"/>
      <c r="D113" s="5"/>
      <c r="E113" s="11"/>
      <c r="F113" s="11"/>
      <c r="G113" s="5"/>
      <c r="H113" s="5"/>
      <c r="I113" s="11"/>
      <c r="J113" s="11"/>
      <c r="K113" s="11"/>
      <c r="L113" s="5"/>
      <c r="M113" s="5"/>
      <c r="N113" s="5"/>
      <c r="O113" s="5"/>
    </row>
    <row r="114" spans="1:15">
      <c r="A114" s="5"/>
      <c r="B114" s="5"/>
      <c r="C114" s="5"/>
      <c r="D114" s="5"/>
      <c r="E114" s="11"/>
      <c r="F114" s="11"/>
      <c r="G114" s="5"/>
      <c r="H114" s="5"/>
      <c r="I114" s="11"/>
      <c r="J114" s="11"/>
      <c r="K114" s="11"/>
      <c r="L114" s="5"/>
      <c r="M114" s="5"/>
      <c r="N114" s="5"/>
      <c r="O114" s="5"/>
    </row>
    <row r="115" spans="1:15">
      <c r="A115" s="5"/>
      <c r="B115" s="5"/>
      <c r="C115" s="5"/>
      <c r="D115" s="5"/>
      <c r="E115" s="11"/>
      <c r="F115" s="11"/>
      <c r="G115" s="5"/>
      <c r="H115" s="5"/>
      <c r="I115" s="11"/>
      <c r="J115" s="11"/>
      <c r="K115" s="11"/>
      <c r="L115" s="5"/>
      <c r="M115" s="5"/>
      <c r="N115" s="5"/>
      <c r="O115" s="5"/>
    </row>
    <row r="116" spans="1:15">
      <c r="A116" s="5"/>
      <c r="B116" s="5"/>
      <c r="C116" s="5"/>
      <c r="D116" s="5"/>
      <c r="E116" s="11"/>
      <c r="F116" s="11"/>
      <c r="G116" s="5"/>
      <c r="H116" s="5"/>
      <c r="I116" s="11"/>
      <c r="J116" s="11"/>
      <c r="K116" s="11"/>
      <c r="L116" s="5"/>
      <c r="M116" s="5"/>
      <c r="N116" s="5"/>
      <c r="O116" s="5"/>
    </row>
    <row r="117" spans="1:15">
      <c r="A117" s="5"/>
      <c r="B117" s="5"/>
      <c r="C117" s="5"/>
      <c r="D117" s="5"/>
      <c r="E117" s="11"/>
      <c r="F117" s="11"/>
      <c r="G117" s="5"/>
      <c r="H117" s="5"/>
      <c r="I117" s="11"/>
      <c r="J117" s="11"/>
      <c r="K117" s="11"/>
      <c r="L117" s="5"/>
      <c r="M117" s="5"/>
      <c r="N117" s="5"/>
      <c r="O117" s="5"/>
    </row>
    <row r="118" spans="1:15">
      <c r="A118" s="5"/>
      <c r="B118" s="5"/>
      <c r="C118" s="5"/>
      <c r="D118" s="5"/>
      <c r="E118" s="11"/>
      <c r="F118" s="11"/>
      <c r="G118" s="5"/>
      <c r="H118" s="5"/>
      <c r="I118" s="11"/>
      <c r="J118" s="11"/>
      <c r="K118" s="11"/>
      <c r="L118" s="5"/>
      <c r="M118" s="5"/>
      <c r="N118" s="5"/>
      <c r="O118" s="5"/>
    </row>
    <row r="119" spans="1:15">
      <c r="A119" s="5"/>
      <c r="B119" s="5"/>
      <c r="C119" s="5"/>
      <c r="D119" s="5"/>
      <c r="E119" s="11"/>
      <c r="F119" s="11"/>
      <c r="G119" s="5"/>
      <c r="H119" s="5"/>
      <c r="I119" s="11"/>
      <c r="J119" s="11"/>
      <c r="K119" s="11"/>
      <c r="L119" s="5"/>
      <c r="M119" s="5"/>
      <c r="N119" s="5"/>
      <c r="O119" s="5"/>
    </row>
    <row r="120" spans="1:15">
      <c r="A120" s="5"/>
      <c r="B120" s="5"/>
      <c r="C120" s="5"/>
      <c r="D120" s="5"/>
      <c r="E120" s="11"/>
      <c r="F120" s="11"/>
      <c r="G120" s="5"/>
      <c r="H120" s="5"/>
      <c r="I120" s="11"/>
      <c r="J120" s="11"/>
      <c r="K120" s="11"/>
      <c r="L120" s="5"/>
      <c r="M120" s="5"/>
      <c r="N120" s="5"/>
      <c r="O120" s="5"/>
    </row>
    <row r="121" spans="1:15">
      <c r="A121" s="5"/>
      <c r="B121" s="5"/>
      <c r="C121" s="5"/>
      <c r="D121" s="5"/>
      <c r="E121" s="11"/>
      <c r="F121" s="11"/>
      <c r="G121" s="5"/>
      <c r="H121" s="5"/>
      <c r="I121" s="11"/>
      <c r="J121" s="11"/>
      <c r="K121" s="11"/>
      <c r="L121" s="5"/>
      <c r="M121" s="5"/>
      <c r="N121" s="5"/>
      <c r="O121" s="5"/>
    </row>
    <row r="122" spans="1:15">
      <c r="A122" s="5"/>
      <c r="B122" s="5"/>
      <c r="C122" s="5"/>
      <c r="D122" s="5"/>
      <c r="E122" s="11"/>
      <c r="F122" s="11"/>
      <c r="G122" s="5"/>
      <c r="H122" s="5"/>
      <c r="I122" s="11"/>
      <c r="J122" s="11"/>
      <c r="K122" s="11"/>
      <c r="L122" s="5"/>
      <c r="M122" s="5"/>
      <c r="N122" s="5"/>
      <c r="O122" s="5"/>
    </row>
    <row r="123" spans="1:15">
      <c r="A123" s="5"/>
      <c r="B123" s="5"/>
      <c r="C123" s="5"/>
      <c r="D123" s="5"/>
      <c r="E123" s="11"/>
      <c r="F123" s="11"/>
      <c r="G123" s="5"/>
      <c r="H123" s="5"/>
      <c r="I123" s="11"/>
      <c r="J123" s="11"/>
      <c r="K123" s="11"/>
      <c r="L123" s="5"/>
      <c r="M123" s="5"/>
      <c r="N123" s="5"/>
      <c r="O123" s="5"/>
    </row>
    <row r="124" spans="1:15">
      <c r="A124" s="5"/>
      <c r="B124" s="5"/>
      <c r="C124" s="5"/>
      <c r="D124" s="5"/>
      <c r="E124" s="11"/>
      <c r="F124" s="11"/>
      <c r="G124" s="5"/>
      <c r="H124" s="5"/>
      <c r="I124" s="11"/>
      <c r="J124" s="11"/>
      <c r="K124" s="11"/>
      <c r="L124" s="5"/>
      <c r="M124" s="5"/>
      <c r="N124" s="5"/>
      <c r="O124" s="5"/>
    </row>
    <row r="125" spans="1:15">
      <c r="A125" s="5"/>
      <c r="B125" s="5"/>
      <c r="C125" s="5"/>
      <c r="D125" s="5"/>
      <c r="E125" s="11"/>
      <c r="F125" s="11"/>
      <c r="G125" s="5"/>
      <c r="H125" s="5"/>
      <c r="I125" s="11"/>
      <c r="J125" s="11"/>
      <c r="K125" s="11"/>
      <c r="L125" s="5"/>
      <c r="M125" s="5"/>
      <c r="N125" s="5"/>
      <c r="O125" s="5"/>
    </row>
    <row r="126" spans="1:15">
      <c r="A126" s="5"/>
      <c r="B126" s="5"/>
      <c r="C126" s="5"/>
      <c r="D126" s="5"/>
      <c r="E126" s="11"/>
      <c r="F126" s="11"/>
      <c r="G126" s="5"/>
      <c r="H126" s="5"/>
      <c r="I126" s="11"/>
      <c r="J126" s="11"/>
      <c r="K126" s="11"/>
      <c r="L126" s="5"/>
      <c r="M126" s="5"/>
      <c r="N126" s="5"/>
      <c r="O126" s="5"/>
    </row>
    <row r="127" spans="1:15" ht="16.5" customHeight="1">
      <c r="A127" s="5"/>
      <c r="B127" s="5"/>
      <c r="C127" s="5"/>
      <c r="D127" s="5"/>
      <c r="E127" s="11"/>
      <c r="F127" s="11"/>
      <c r="G127" s="5"/>
      <c r="H127" s="5"/>
      <c r="I127" s="11"/>
      <c r="J127" s="11"/>
      <c r="K127" s="11"/>
      <c r="L127" s="5"/>
      <c r="M127" s="5"/>
      <c r="N127" s="5"/>
      <c r="O127" s="5"/>
    </row>
    <row r="128" spans="1:15">
      <c r="A128" s="5"/>
      <c r="B128" s="5"/>
      <c r="C128" s="5"/>
      <c r="D128" s="5"/>
      <c r="E128" s="11"/>
      <c r="F128" s="11"/>
      <c r="G128" s="5"/>
      <c r="H128" s="5"/>
      <c r="I128" s="11"/>
      <c r="J128" s="11"/>
      <c r="K128" s="11"/>
      <c r="L128" s="5"/>
      <c r="M128" s="5"/>
      <c r="N128" s="5"/>
      <c r="O128" s="5"/>
    </row>
    <row r="129" spans="1:15" ht="16.5" customHeight="1">
      <c r="A129" s="5"/>
      <c r="B129" s="5"/>
      <c r="C129" s="5"/>
      <c r="D129" s="5"/>
      <c r="E129" s="11"/>
      <c r="F129" s="11"/>
      <c r="G129" s="5"/>
      <c r="H129" s="5"/>
      <c r="I129" s="11"/>
      <c r="J129" s="11"/>
      <c r="K129" s="11"/>
      <c r="L129" s="5"/>
      <c r="M129" s="5"/>
      <c r="N129" s="5"/>
      <c r="O129" s="5"/>
    </row>
    <row r="130" spans="1:15" ht="16.5" customHeight="1">
      <c r="A130" s="5"/>
      <c r="B130" s="5"/>
      <c r="C130" s="5"/>
      <c r="D130" s="5"/>
      <c r="E130" s="11"/>
      <c r="F130" s="11"/>
      <c r="G130" s="5"/>
      <c r="H130" s="5"/>
      <c r="I130" s="11"/>
      <c r="J130" s="11"/>
      <c r="K130" s="11"/>
      <c r="L130" s="5"/>
      <c r="M130" s="5"/>
      <c r="N130" s="5"/>
      <c r="O130" s="5"/>
    </row>
    <row r="131" spans="1:15" ht="16.5" customHeight="1">
      <c r="A131" s="5"/>
      <c r="B131" s="5"/>
      <c r="C131" s="5"/>
      <c r="D131" s="5"/>
      <c r="E131" s="11"/>
      <c r="F131" s="11"/>
      <c r="G131" s="5"/>
      <c r="H131" s="5"/>
      <c r="I131" s="11"/>
      <c r="J131" s="11"/>
      <c r="K131" s="11"/>
      <c r="L131" s="5"/>
      <c r="M131" s="5"/>
      <c r="N131" s="5"/>
      <c r="O131" s="5"/>
    </row>
    <row r="132" spans="1:15">
      <c r="A132" s="5"/>
      <c r="B132" s="5"/>
      <c r="C132" s="5"/>
      <c r="D132" s="5"/>
      <c r="E132" s="11"/>
      <c r="F132" s="11"/>
      <c r="G132" s="5"/>
      <c r="H132" s="5"/>
      <c r="I132" s="11"/>
      <c r="J132" s="11"/>
      <c r="K132" s="11"/>
      <c r="L132" s="5"/>
      <c r="M132" s="5"/>
      <c r="N132" s="5"/>
      <c r="O132" s="5"/>
    </row>
    <row r="133" spans="1:15">
      <c r="A133" s="5"/>
      <c r="B133" s="5"/>
      <c r="C133" s="5"/>
      <c r="D133" s="5"/>
      <c r="E133" s="11"/>
      <c r="F133" s="11"/>
      <c r="G133" s="5"/>
      <c r="H133" s="5"/>
      <c r="I133" s="11"/>
      <c r="J133" s="11"/>
      <c r="K133" s="11"/>
      <c r="L133" s="5"/>
      <c r="M133" s="5"/>
      <c r="N133" s="5"/>
      <c r="O133" s="5"/>
    </row>
  </sheetData>
  <autoFilter ref="A7:O56"/>
  <mergeCells count="20">
    <mergeCell ref="A2:O2"/>
    <mergeCell ref="A6:A7"/>
    <mergeCell ref="B6:B7"/>
    <mergeCell ref="C6:C7"/>
    <mergeCell ref="D6:D7"/>
    <mergeCell ref="G6:G7"/>
    <mergeCell ref="H6:H7"/>
    <mergeCell ref="M6:M7"/>
    <mergeCell ref="N6:N7"/>
    <mergeCell ref="O6:O7"/>
    <mergeCell ref="A56:B56"/>
    <mergeCell ref="I6:K6"/>
    <mergeCell ref="L6:L7"/>
    <mergeCell ref="A8:A55"/>
    <mergeCell ref="B8:B32"/>
    <mergeCell ref="C8:D8"/>
    <mergeCell ref="B33:B42"/>
    <mergeCell ref="C33:D33"/>
    <mergeCell ref="B43:B55"/>
    <mergeCell ref="C43:D43"/>
  </mergeCells>
  <phoneticPr fontId="1" type="noConversion"/>
  <pageMargins left="0.36" right="0.32" top="0.75" bottom="0.75" header="0.3" footer="0.3"/>
  <pageSetup paperSize="8"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="85" zoomScaleNormal="85" workbookViewId="0">
      <pane ySplit="5" topLeftCell="A6" activePane="bottomLeft" state="frozen"/>
      <selection activeCell="C1" sqref="C1"/>
      <selection pane="bottomLeft" activeCell="A4" sqref="A4:A5"/>
    </sheetView>
  </sheetViews>
  <sheetFormatPr defaultRowHeight="16.5"/>
  <cols>
    <col min="1" max="1" width="5.5" style="10" bestFit="1" customWidth="1"/>
    <col min="2" max="2" width="10.75" style="10" customWidth="1"/>
    <col min="3" max="3" width="9" style="10"/>
    <col min="4" max="4" width="24.375" style="10" customWidth="1"/>
    <col min="5" max="6" width="10" style="14" customWidth="1"/>
    <col min="7" max="7" width="26.625" style="5" customWidth="1"/>
    <col min="8" max="8" width="15.75" style="5" customWidth="1"/>
    <col min="9" max="9" width="45.625" style="5" customWidth="1"/>
    <col min="10" max="11" width="26.625" style="5" customWidth="1"/>
    <col min="12" max="16384" width="9" style="5"/>
  </cols>
  <sheetData>
    <row r="2" spans="1:11" ht="28.5">
      <c r="A2" s="320" t="s">
        <v>206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</row>
    <row r="3" spans="1:11" ht="32.25" thickBot="1">
      <c r="A3" s="9"/>
      <c r="B3" s="9"/>
      <c r="C3" s="9"/>
      <c r="D3" s="9"/>
      <c r="E3" s="9"/>
      <c r="F3" s="9"/>
    </row>
    <row r="4" spans="1:11" s="11" customFormat="1" ht="24.75" customHeight="1">
      <c r="A4" s="291" t="s">
        <v>92</v>
      </c>
      <c r="B4" s="299" t="s">
        <v>1</v>
      </c>
      <c r="C4" s="299" t="s">
        <v>2</v>
      </c>
      <c r="D4" s="301" t="s">
        <v>3</v>
      </c>
      <c r="E4" s="185" t="s">
        <v>578</v>
      </c>
      <c r="F4" s="207" t="s">
        <v>579</v>
      </c>
      <c r="G4" s="342" t="s">
        <v>454</v>
      </c>
      <c r="H4" s="342"/>
      <c r="I4" s="343"/>
      <c r="J4" s="344" t="s">
        <v>74</v>
      </c>
      <c r="K4" s="327" t="s">
        <v>75</v>
      </c>
    </row>
    <row r="5" spans="1:11" s="11" customFormat="1" ht="41.25" customHeight="1" thickBot="1">
      <c r="A5" s="292"/>
      <c r="B5" s="300"/>
      <c r="C5" s="300"/>
      <c r="D5" s="321"/>
      <c r="E5" s="208" t="s">
        <v>68</v>
      </c>
      <c r="F5" s="209" t="s">
        <v>68</v>
      </c>
      <c r="G5" s="229" t="s">
        <v>455</v>
      </c>
      <c r="H5" s="155" t="s">
        <v>456</v>
      </c>
      <c r="I5" s="155" t="s">
        <v>457</v>
      </c>
      <c r="J5" s="345"/>
      <c r="K5" s="328"/>
    </row>
    <row r="6" spans="1:11" ht="31.5" customHeight="1">
      <c r="A6" s="281" t="s">
        <v>93</v>
      </c>
      <c r="B6" s="314" t="s">
        <v>94</v>
      </c>
      <c r="C6" s="316" t="s">
        <v>6</v>
      </c>
      <c r="D6" s="317"/>
      <c r="E6" s="262">
        <f t="shared" ref="E6:F6" si="0">SUM(E7:E30)</f>
        <v>21</v>
      </c>
      <c r="F6" s="210">
        <f t="shared" si="0"/>
        <v>12</v>
      </c>
      <c r="G6" s="230"/>
      <c r="H6" s="156"/>
      <c r="I6" s="156"/>
      <c r="J6" s="156"/>
      <c r="K6" s="157"/>
    </row>
    <row r="7" spans="1:11" ht="31.5" customHeight="1">
      <c r="A7" s="312"/>
      <c r="B7" s="273"/>
      <c r="C7" s="7" t="s">
        <v>10</v>
      </c>
      <c r="D7" s="222" t="s">
        <v>202</v>
      </c>
      <c r="E7" s="211">
        <v>0</v>
      </c>
      <c r="F7" s="212"/>
      <c r="G7" s="231"/>
      <c r="H7" s="132"/>
      <c r="I7" s="132"/>
      <c r="J7" s="132"/>
      <c r="K7" s="158"/>
    </row>
    <row r="8" spans="1:11" ht="31.5" customHeight="1">
      <c r="A8" s="312"/>
      <c r="B8" s="273"/>
      <c r="C8" s="7" t="s">
        <v>10</v>
      </c>
      <c r="D8" s="222" t="s">
        <v>160</v>
      </c>
      <c r="E8" s="211">
        <v>1</v>
      </c>
      <c r="F8" s="212">
        <v>1</v>
      </c>
      <c r="G8" s="329" t="s">
        <v>458</v>
      </c>
      <c r="H8" s="332">
        <v>1</v>
      </c>
      <c r="I8" s="335" t="s">
        <v>459</v>
      </c>
      <c r="J8" s="338" t="s">
        <v>460</v>
      </c>
      <c r="K8" s="339"/>
    </row>
    <row r="9" spans="1:11" ht="31.5" customHeight="1">
      <c r="A9" s="312"/>
      <c r="B9" s="273"/>
      <c r="C9" s="7" t="s">
        <v>10</v>
      </c>
      <c r="D9" s="222" t="s">
        <v>161</v>
      </c>
      <c r="E9" s="211">
        <v>1</v>
      </c>
      <c r="F9" s="212">
        <v>0</v>
      </c>
      <c r="G9" s="330"/>
      <c r="H9" s="333"/>
      <c r="I9" s="336"/>
      <c r="J9" s="336"/>
      <c r="K9" s="340"/>
    </row>
    <row r="10" spans="1:11" ht="31.5" customHeight="1">
      <c r="A10" s="312"/>
      <c r="B10" s="273"/>
      <c r="C10" s="7" t="s">
        <v>10</v>
      </c>
      <c r="D10" s="222" t="s">
        <v>162</v>
      </c>
      <c r="E10" s="211">
        <v>1</v>
      </c>
      <c r="F10" s="212">
        <v>1</v>
      </c>
      <c r="G10" s="331"/>
      <c r="H10" s="334"/>
      <c r="I10" s="337"/>
      <c r="J10" s="337"/>
      <c r="K10" s="341"/>
    </row>
    <row r="11" spans="1:11" ht="31.5" customHeight="1">
      <c r="A11" s="312"/>
      <c r="B11" s="273"/>
      <c r="C11" s="7" t="s">
        <v>10</v>
      </c>
      <c r="D11" s="222" t="s">
        <v>185</v>
      </c>
      <c r="E11" s="211"/>
      <c r="F11" s="212"/>
      <c r="G11" s="231"/>
      <c r="H11" s="132"/>
      <c r="I11" s="132"/>
      <c r="J11" s="132"/>
      <c r="K11" s="158"/>
    </row>
    <row r="12" spans="1:11" ht="54">
      <c r="A12" s="312"/>
      <c r="B12" s="273"/>
      <c r="C12" s="7" t="s">
        <v>10</v>
      </c>
      <c r="D12" s="222" t="s">
        <v>188</v>
      </c>
      <c r="E12" s="211">
        <v>1</v>
      </c>
      <c r="F12" s="212">
        <v>0</v>
      </c>
      <c r="G12" s="180" t="s">
        <v>461</v>
      </c>
      <c r="H12" s="111" t="s">
        <v>462</v>
      </c>
      <c r="I12" s="111" t="s">
        <v>463</v>
      </c>
      <c r="J12" s="111" t="s">
        <v>464</v>
      </c>
      <c r="K12" s="111" t="s">
        <v>465</v>
      </c>
    </row>
    <row r="13" spans="1:11" ht="54">
      <c r="A13" s="312"/>
      <c r="B13" s="273"/>
      <c r="C13" s="7" t="s">
        <v>10</v>
      </c>
      <c r="D13" s="222" t="s">
        <v>189</v>
      </c>
      <c r="E13" s="211">
        <v>2</v>
      </c>
      <c r="F13" s="212">
        <v>2</v>
      </c>
      <c r="G13" s="180" t="s">
        <v>461</v>
      </c>
      <c r="H13" s="111" t="s">
        <v>462</v>
      </c>
      <c r="I13" s="111" t="s">
        <v>463</v>
      </c>
      <c r="J13" s="111" t="s">
        <v>464</v>
      </c>
      <c r="K13" s="111" t="s">
        <v>465</v>
      </c>
    </row>
    <row r="14" spans="1:11" ht="31.5" customHeight="1">
      <c r="A14" s="312"/>
      <c r="B14" s="273"/>
      <c r="C14" s="7" t="s">
        <v>10</v>
      </c>
      <c r="D14" s="222" t="s">
        <v>164</v>
      </c>
      <c r="E14" s="211"/>
      <c r="F14" s="212"/>
      <c r="G14" s="231"/>
      <c r="H14" s="132"/>
      <c r="I14" s="132"/>
      <c r="J14" s="132"/>
      <c r="K14" s="158"/>
    </row>
    <row r="15" spans="1:11" ht="40.5">
      <c r="A15" s="312"/>
      <c r="B15" s="273"/>
      <c r="C15" s="7" t="s">
        <v>10</v>
      </c>
      <c r="D15" s="222" t="s">
        <v>165</v>
      </c>
      <c r="E15" s="211">
        <v>2</v>
      </c>
      <c r="F15" s="212">
        <v>1</v>
      </c>
      <c r="G15" s="232" t="s">
        <v>466</v>
      </c>
      <c r="H15" s="113">
        <v>1</v>
      </c>
      <c r="I15" s="159" t="s">
        <v>467</v>
      </c>
      <c r="J15" s="159" t="s">
        <v>468</v>
      </c>
      <c r="K15" s="160"/>
    </row>
    <row r="16" spans="1:11" ht="135">
      <c r="A16" s="312"/>
      <c r="B16" s="273"/>
      <c r="C16" s="7" t="s">
        <v>10</v>
      </c>
      <c r="D16" s="222" t="s">
        <v>166</v>
      </c>
      <c r="E16" s="211">
        <v>0</v>
      </c>
      <c r="F16" s="212">
        <v>0</v>
      </c>
      <c r="G16" s="194" t="s">
        <v>469</v>
      </c>
      <c r="H16" s="117" t="s">
        <v>470</v>
      </c>
      <c r="I16" s="117" t="s">
        <v>471</v>
      </c>
      <c r="J16" s="117" t="s">
        <v>472</v>
      </c>
      <c r="K16" s="22"/>
    </row>
    <row r="17" spans="1:11" ht="31.5" customHeight="1">
      <c r="A17" s="312"/>
      <c r="B17" s="273"/>
      <c r="C17" s="7" t="s">
        <v>10</v>
      </c>
      <c r="D17" s="222" t="s">
        <v>167</v>
      </c>
      <c r="E17" s="243"/>
      <c r="F17" s="244"/>
      <c r="G17" s="230"/>
      <c r="H17" s="156"/>
      <c r="I17" s="156"/>
      <c r="J17" s="156"/>
      <c r="K17" s="157"/>
    </row>
    <row r="18" spans="1:11" ht="202.5">
      <c r="A18" s="312"/>
      <c r="B18" s="273"/>
      <c r="C18" s="7" t="s">
        <v>10</v>
      </c>
      <c r="D18" s="222" t="s">
        <v>168</v>
      </c>
      <c r="E18" s="211">
        <v>1</v>
      </c>
      <c r="F18" s="212">
        <v>0</v>
      </c>
      <c r="G18" s="233" t="s">
        <v>473</v>
      </c>
      <c r="H18" s="161" t="s">
        <v>474</v>
      </c>
      <c r="I18" s="117" t="s">
        <v>475</v>
      </c>
      <c r="J18" s="162" t="s">
        <v>476</v>
      </c>
      <c r="K18" s="21"/>
    </row>
    <row r="19" spans="1:11" ht="202.5">
      <c r="A19" s="312"/>
      <c r="B19" s="273"/>
      <c r="C19" s="7" t="s">
        <v>10</v>
      </c>
      <c r="D19" s="222" t="s">
        <v>169</v>
      </c>
      <c r="E19" s="211">
        <v>1</v>
      </c>
      <c r="F19" s="212">
        <v>1</v>
      </c>
      <c r="G19" s="233" t="s">
        <v>473</v>
      </c>
      <c r="H19" s="161" t="s">
        <v>474</v>
      </c>
      <c r="I19" s="117" t="s">
        <v>475</v>
      </c>
      <c r="J19" s="162" t="s">
        <v>476</v>
      </c>
      <c r="K19" s="163"/>
    </row>
    <row r="20" spans="1:11" ht="216">
      <c r="A20" s="312"/>
      <c r="B20" s="273"/>
      <c r="C20" s="7" t="s">
        <v>10</v>
      </c>
      <c r="D20" s="222" t="s">
        <v>201</v>
      </c>
      <c r="E20" s="211">
        <v>1</v>
      </c>
      <c r="F20" s="212">
        <v>2</v>
      </c>
      <c r="G20" s="234" t="s">
        <v>477</v>
      </c>
      <c r="H20" s="164" t="s">
        <v>478</v>
      </c>
      <c r="I20" s="111" t="s">
        <v>479</v>
      </c>
      <c r="J20" s="111" t="s">
        <v>480</v>
      </c>
      <c r="K20" s="158"/>
    </row>
    <row r="21" spans="1:11" ht="31.5" customHeight="1">
      <c r="A21" s="312"/>
      <c r="B21" s="273"/>
      <c r="C21" s="7" t="s">
        <v>10</v>
      </c>
      <c r="D21" s="222" t="s">
        <v>170</v>
      </c>
      <c r="E21" s="211"/>
      <c r="F21" s="212"/>
      <c r="G21" s="231"/>
      <c r="H21" s="132"/>
      <c r="I21" s="132"/>
      <c r="J21" s="132"/>
      <c r="K21" s="158"/>
    </row>
    <row r="22" spans="1:11" ht="216">
      <c r="A22" s="312"/>
      <c r="B22" s="273"/>
      <c r="C22" s="7" t="s">
        <v>10</v>
      </c>
      <c r="D22" s="222" t="s">
        <v>171</v>
      </c>
      <c r="E22" s="211">
        <v>1</v>
      </c>
      <c r="F22" s="212">
        <v>0</v>
      </c>
      <c r="G22" s="180" t="s">
        <v>481</v>
      </c>
      <c r="H22" s="165" t="s">
        <v>482</v>
      </c>
      <c r="I22" s="111" t="s">
        <v>483</v>
      </c>
      <c r="J22" s="111" t="s">
        <v>484</v>
      </c>
      <c r="K22" s="111" t="s">
        <v>485</v>
      </c>
    </row>
    <row r="23" spans="1:11" ht="216">
      <c r="A23" s="312"/>
      <c r="B23" s="273"/>
      <c r="C23" s="7" t="s">
        <v>10</v>
      </c>
      <c r="D23" s="222" t="s">
        <v>172</v>
      </c>
      <c r="E23" s="211">
        <v>1</v>
      </c>
      <c r="F23" s="212">
        <v>1</v>
      </c>
      <c r="G23" s="180" t="s">
        <v>486</v>
      </c>
      <c r="H23" s="165" t="s">
        <v>487</v>
      </c>
      <c r="I23" s="111" t="s">
        <v>488</v>
      </c>
      <c r="J23" s="159" t="s">
        <v>489</v>
      </c>
      <c r="K23" s="158"/>
    </row>
    <row r="24" spans="1:11" ht="108">
      <c r="A24" s="312"/>
      <c r="B24" s="273"/>
      <c r="C24" s="7" t="s">
        <v>10</v>
      </c>
      <c r="D24" s="222" t="s">
        <v>95</v>
      </c>
      <c r="E24" s="211">
        <v>3</v>
      </c>
      <c r="F24" s="212">
        <v>0</v>
      </c>
      <c r="G24" s="180" t="s">
        <v>490</v>
      </c>
      <c r="H24" s="111" t="s">
        <v>491</v>
      </c>
      <c r="I24" s="111" t="s">
        <v>492</v>
      </c>
      <c r="J24" s="111" t="s">
        <v>493</v>
      </c>
      <c r="K24" s="21" t="s">
        <v>494</v>
      </c>
    </row>
    <row r="25" spans="1:11" ht="108">
      <c r="A25" s="312"/>
      <c r="B25" s="273"/>
      <c r="C25" s="7" t="s">
        <v>10</v>
      </c>
      <c r="D25" s="222" t="s">
        <v>67</v>
      </c>
      <c r="E25" s="211">
        <v>0</v>
      </c>
      <c r="F25" s="212">
        <v>1</v>
      </c>
      <c r="G25" s="180" t="s">
        <v>490</v>
      </c>
      <c r="H25" s="111" t="s">
        <v>491</v>
      </c>
      <c r="I25" s="111" t="s">
        <v>492</v>
      </c>
      <c r="J25" s="111" t="s">
        <v>493</v>
      </c>
      <c r="K25" s="21" t="s">
        <v>494</v>
      </c>
    </row>
    <row r="26" spans="1:11" ht="108">
      <c r="A26" s="312"/>
      <c r="B26" s="273"/>
      <c r="C26" s="7" t="s">
        <v>10</v>
      </c>
      <c r="D26" s="222" t="s">
        <v>96</v>
      </c>
      <c r="E26" s="211">
        <v>0</v>
      </c>
      <c r="F26" s="212">
        <v>0</v>
      </c>
      <c r="G26" s="180" t="s">
        <v>490</v>
      </c>
      <c r="H26" s="111" t="s">
        <v>491</v>
      </c>
      <c r="I26" s="111" t="s">
        <v>492</v>
      </c>
      <c r="J26" s="111" t="s">
        <v>493</v>
      </c>
      <c r="K26" s="21" t="s">
        <v>494</v>
      </c>
    </row>
    <row r="27" spans="1:11" ht="324">
      <c r="A27" s="312"/>
      <c r="B27" s="273"/>
      <c r="C27" s="7" t="s">
        <v>10</v>
      </c>
      <c r="D27" s="222" t="s">
        <v>173</v>
      </c>
      <c r="E27" s="211">
        <v>2</v>
      </c>
      <c r="F27" s="212">
        <v>0</v>
      </c>
      <c r="G27" s="180" t="s">
        <v>495</v>
      </c>
      <c r="H27" s="111" t="s">
        <v>496</v>
      </c>
      <c r="I27" s="111" t="s">
        <v>497</v>
      </c>
      <c r="J27" s="111" t="s">
        <v>498</v>
      </c>
      <c r="K27" s="158"/>
    </row>
    <row r="28" spans="1:11" ht="31.5" customHeight="1">
      <c r="A28" s="312"/>
      <c r="B28" s="273"/>
      <c r="C28" s="7" t="s">
        <v>10</v>
      </c>
      <c r="D28" s="222" t="s">
        <v>186</v>
      </c>
      <c r="E28" s="211"/>
      <c r="F28" s="212"/>
      <c r="G28" s="231"/>
      <c r="H28" s="132"/>
      <c r="I28" s="132"/>
      <c r="J28" s="132"/>
      <c r="K28" s="158"/>
    </row>
    <row r="29" spans="1:11" ht="54">
      <c r="A29" s="312"/>
      <c r="B29" s="273"/>
      <c r="C29" s="7" t="s">
        <v>10</v>
      </c>
      <c r="D29" s="222" t="s">
        <v>174</v>
      </c>
      <c r="E29" s="211">
        <v>1</v>
      </c>
      <c r="F29" s="212">
        <v>1</v>
      </c>
      <c r="G29" s="180" t="s">
        <v>413</v>
      </c>
      <c r="H29" s="165">
        <v>1</v>
      </c>
      <c r="I29" s="111" t="s">
        <v>499</v>
      </c>
      <c r="J29" s="111" t="s">
        <v>500</v>
      </c>
      <c r="K29" s="158"/>
    </row>
    <row r="30" spans="1:11" ht="31.5" customHeight="1" thickBot="1">
      <c r="A30" s="312"/>
      <c r="B30" s="315"/>
      <c r="C30" s="55" t="s">
        <v>10</v>
      </c>
      <c r="D30" s="223" t="s">
        <v>200</v>
      </c>
      <c r="E30" s="215">
        <v>2</v>
      </c>
      <c r="F30" s="216">
        <v>1</v>
      </c>
      <c r="G30" s="235" t="s">
        <v>293</v>
      </c>
      <c r="H30" s="166">
        <v>1</v>
      </c>
      <c r="I30" s="128" t="s">
        <v>294</v>
      </c>
      <c r="J30" s="128" t="s">
        <v>501</v>
      </c>
      <c r="K30" s="27"/>
    </row>
    <row r="31" spans="1:11" ht="31.5" customHeight="1">
      <c r="A31" s="312"/>
      <c r="B31" s="273" t="s">
        <v>112</v>
      </c>
      <c r="C31" s="318" t="s">
        <v>6</v>
      </c>
      <c r="D31" s="319"/>
      <c r="E31" s="265">
        <f t="shared" ref="E31:F31" si="1">SUM(E32:E40)</f>
        <v>8</v>
      </c>
      <c r="F31" s="266">
        <f t="shared" si="1"/>
        <v>4</v>
      </c>
      <c r="G31" s="236"/>
      <c r="H31" s="110"/>
      <c r="I31" s="110"/>
      <c r="J31" s="110"/>
      <c r="K31" s="17"/>
    </row>
    <row r="32" spans="1:11" ht="31.5" customHeight="1">
      <c r="A32" s="312"/>
      <c r="B32" s="273"/>
      <c r="C32" s="58" t="s">
        <v>11</v>
      </c>
      <c r="D32" s="224" t="s">
        <v>43</v>
      </c>
      <c r="E32" s="245">
        <v>0</v>
      </c>
      <c r="F32" s="246">
        <v>0</v>
      </c>
      <c r="G32" s="231"/>
      <c r="H32" s="132"/>
      <c r="I32" s="132"/>
      <c r="J32" s="132"/>
      <c r="K32" s="158"/>
    </row>
    <row r="33" spans="1:11" ht="243">
      <c r="A33" s="312"/>
      <c r="B33" s="273"/>
      <c r="C33" s="58" t="s">
        <v>11</v>
      </c>
      <c r="D33" s="224" t="s">
        <v>101</v>
      </c>
      <c r="E33" s="245">
        <v>1</v>
      </c>
      <c r="F33" s="246">
        <v>1</v>
      </c>
      <c r="G33" s="231" t="s">
        <v>364</v>
      </c>
      <c r="H33" s="132" t="s">
        <v>436</v>
      </c>
      <c r="I33" s="159" t="s">
        <v>502</v>
      </c>
      <c r="J33" s="132" t="s">
        <v>317</v>
      </c>
      <c r="K33" s="158"/>
    </row>
    <row r="34" spans="1:11" ht="67.5">
      <c r="A34" s="312"/>
      <c r="B34" s="273"/>
      <c r="C34" s="58" t="s">
        <v>11</v>
      </c>
      <c r="D34" s="224" t="s">
        <v>175</v>
      </c>
      <c r="E34" s="245">
        <v>1</v>
      </c>
      <c r="F34" s="246">
        <v>0</v>
      </c>
      <c r="G34" s="237" t="s">
        <v>364</v>
      </c>
      <c r="H34" s="167" t="s">
        <v>503</v>
      </c>
      <c r="I34" s="117" t="s">
        <v>504</v>
      </c>
      <c r="J34" s="117" t="s">
        <v>505</v>
      </c>
      <c r="K34" s="158"/>
    </row>
    <row r="35" spans="1:11" ht="67.5">
      <c r="A35" s="312"/>
      <c r="B35" s="273"/>
      <c r="C35" s="7" t="s">
        <v>11</v>
      </c>
      <c r="D35" s="222" t="s">
        <v>102</v>
      </c>
      <c r="E35" s="211">
        <v>1</v>
      </c>
      <c r="F35" s="212">
        <v>0</v>
      </c>
      <c r="G35" s="180" t="s">
        <v>506</v>
      </c>
      <c r="H35" s="111" t="s">
        <v>507</v>
      </c>
      <c r="I35" s="111" t="s">
        <v>508</v>
      </c>
      <c r="J35" s="111" t="s">
        <v>509</v>
      </c>
      <c r="K35" s="158"/>
    </row>
    <row r="36" spans="1:11" ht="283.5">
      <c r="A36" s="312"/>
      <c r="B36" s="273"/>
      <c r="C36" s="7" t="s">
        <v>11</v>
      </c>
      <c r="D36" s="222" t="s">
        <v>103</v>
      </c>
      <c r="E36" s="211">
        <v>1</v>
      </c>
      <c r="F36" s="212">
        <v>0</v>
      </c>
      <c r="G36" s="180" t="s">
        <v>510</v>
      </c>
      <c r="H36" s="111" t="s">
        <v>511</v>
      </c>
      <c r="I36" s="159" t="s">
        <v>512</v>
      </c>
      <c r="J36" s="159" t="s">
        <v>513</v>
      </c>
      <c r="K36" s="22"/>
    </row>
    <row r="37" spans="1:11" ht="108">
      <c r="A37" s="312"/>
      <c r="B37" s="273"/>
      <c r="C37" s="58" t="s">
        <v>11</v>
      </c>
      <c r="D37" s="224" t="s">
        <v>104</v>
      </c>
      <c r="E37" s="245">
        <v>1</v>
      </c>
      <c r="F37" s="246">
        <v>1</v>
      </c>
      <c r="G37" s="194" t="s">
        <v>514</v>
      </c>
      <c r="H37" s="117" t="s">
        <v>515</v>
      </c>
      <c r="I37" s="117" t="s">
        <v>516</v>
      </c>
      <c r="J37" s="117" t="s">
        <v>517</v>
      </c>
      <c r="K37" s="158"/>
    </row>
    <row r="38" spans="1:11" ht="82.5">
      <c r="A38" s="312"/>
      <c r="B38" s="273"/>
      <c r="C38" s="58" t="s">
        <v>11</v>
      </c>
      <c r="D38" s="224" t="s">
        <v>105</v>
      </c>
      <c r="E38" s="245">
        <v>1</v>
      </c>
      <c r="F38" s="246">
        <v>0</v>
      </c>
      <c r="G38" s="238" t="s">
        <v>364</v>
      </c>
      <c r="H38" s="168" t="s">
        <v>518</v>
      </c>
      <c r="I38" s="169" t="s">
        <v>519</v>
      </c>
      <c r="J38" s="60" t="s">
        <v>520</v>
      </c>
      <c r="K38" s="170"/>
    </row>
    <row r="39" spans="1:11" ht="378">
      <c r="A39" s="312"/>
      <c r="B39" s="273"/>
      <c r="C39" s="59" t="s">
        <v>11</v>
      </c>
      <c r="D39" s="225" t="s">
        <v>106</v>
      </c>
      <c r="E39" s="245">
        <v>1</v>
      </c>
      <c r="F39" s="246">
        <v>1</v>
      </c>
      <c r="G39" s="239" t="s">
        <v>521</v>
      </c>
      <c r="H39" s="172" t="s">
        <v>522</v>
      </c>
      <c r="I39" s="171" t="s">
        <v>523</v>
      </c>
      <c r="J39" s="171" t="s">
        <v>513</v>
      </c>
      <c r="K39" s="173" t="s">
        <v>524</v>
      </c>
    </row>
    <row r="40" spans="1:11" ht="216.75" thickBot="1">
      <c r="A40" s="312"/>
      <c r="B40" s="284"/>
      <c r="C40" s="57" t="s">
        <v>11</v>
      </c>
      <c r="D40" s="226" t="s">
        <v>107</v>
      </c>
      <c r="E40" s="245">
        <v>1</v>
      </c>
      <c r="F40" s="246">
        <v>1</v>
      </c>
      <c r="G40" s="240" t="s">
        <v>525</v>
      </c>
      <c r="H40" s="174" t="s">
        <v>526</v>
      </c>
      <c r="I40" s="174" t="s">
        <v>527</v>
      </c>
      <c r="J40" s="174" t="s">
        <v>528</v>
      </c>
      <c r="K40" s="158"/>
    </row>
    <row r="41" spans="1:11" ht="31.5" customHeight="1">
      <c r="A41" s="312"/>
      <c r="B41" s="272" t="s">
        <v>187</v>
      </c>
      <c r="C41" s="316" t="s">
        <v>6</v>
      </c>
      <c r="D41" s="317"/>
      <c r="E41" s="219">
        <f t="shared" ref="E41" si="2">SUM(E42:E53)</f>
        <v>12</v>
      </c>
      <c r="F41" s="219">
        <f>SUM(F42:F53)</f>
        <v>5</v>
      </c>
      <c r="G41" s="236"/>
      <c r="H41" s="110"/>
      <c r="I41" s="110"/>
      <c r="J41" s="110"/>
      <c r="K41" s="17"/>
    </row>
    <row r="42" spans="1:11" ht="31.5" customHeight="1">
      <c r="A42" s="312"/>
      <c r="B42" s="273"/>
      <c r="C42" s="7" t="s">
        <v>8</v>
      </c>
      <c r="D42" s="222" t="s">
        <v>199</v>
      </c>
      <c r="E42" s="211"/>
      <c r="F42" s="212"/>
      <c r="G42" s="231"/>
      <c r="H42" s="132"/>
      <c r="I42" s="132"/>
      <c r="J42" s="132"/>
      <c r="K42" s="158"/>
    </row>
    <row r="43" spans="1:11" ht="189">
      <c r="A43" s="312"/>
      <c r="B43" s="273"/>
      <c r="C43" s="7"/>
      <c r="D43" s="222" t="s">
        <v>176</v>
      </c>
      <c r="E43" s="211">
        <v>1</v>
      </c>
      <c r="F43" s="212">
        <v>0</v>
      </c>
      <c r="G43" s="237" t="s">
        <v>529</v>
      </c>
      <c r="H43" s="159" t="s">
        <v>530</v>
      </c>
      <c r="I43" s="159" t="s">
        <v>531</v>
      </c>
      <c r="J43" s="159" t="s">
        <v>532</v>
      </c>
      <c r="K43" s="175" t="s">
        <v>533</v>
      </c>
    </row>
    <row r="44" spans="1:11" ht="409.5">
      <c r="A44" s="312"/>
      <c r="B44" s="273"/>
      <c r="C44" s="7"/>
      <c r="D44" s="222" t="s">
        <v>177</v>
      </c>
      <c r="E44" s="211">
        <v>1</v>
      </c>
      <c r="F44" s="212">
        <v>0</v>
      </c>
      <c r="G44" s="237" t="s">
        <v>534</v>
      </c>
      <c r="H44" s="176" t="s">
        <v>535</v>
      </c>
      <c r="I44" s="159" t="s">
        <v>536</v>
      </c>
      <c r="J44" s="159" t="s">
        <v>537</v>
      </c>
      <c r="K44" s="158"/>
    </row>
    <row r="45" spans="1:11" ht="324">
      <c r="A45" s="312"/>
      <c r="B45" s="273"/>
      <c r="C45" s="7"/>
      <c r="D45" s="222" t="s">
        <v>178</v>
      </c>
      <c r="E45" s="211">
        <v>1</v>
      </c>
      <c r="F45" s="212">
        <v>0</v>
      </c>
      <c r="G45" s="180" t="s">
        <v>538</v>
      </c>
      <c r="H45" s="111" t="s">
        <v>539</v>
      </c>
      <c r="I45" s="111" t="s">
        <v>540</v>
      </c>
      <c r="J45" s="177" t="s">
        <v>541</v>
      </c>
      <c r="K45" s="158"/>
    </row>
    <row r="46" spans="1:11" ht="175.5">
      <c r="A46" s="312"/>
      <c r="B46" s="273"/>
      <c r="C46" s="7" t="s">
        <v>8</v>
      </c>
      <c r="D46" s="222" t="s">
        <v>179</v>
      </c>
      <c r="E46" s="211">
        <v>1</v>
      </c>
      <c r="F46" s="212">
        <v>0</v>
      </c>
      <c r="G46" s="180" t="s">
        <v>542</v>
      </c>
      <c r="H46" s="111" t="s">
        <v>543</v>
      </c>
      <c r="I46" s="111" t="s">
        <v>544</v>
      </c>
      <c r="J46" s="132"/>
      <c r="K46" s="158"/>
    </row>
    <row r="47" spans="1:11" ht="27">
      <c r="A47" s="312"/>
      <c r="B47" s="273"/>
      <c r="C47" s="7" t="s">
        <v>8</v>
      </c>
      <c r="D47" s="222" t="s">
        <v>180</v>
      </c>
      <c r="E47" s="211">
        <v>1</v>
      </c>
      <c r="F47" s="212">
        <v>0</v>
      </c>
      <c r="G47" s="231" t="s">
        <v>364</v>
      </c>
      <c r="H47" s="132" t="s">
        <v>545</v>
      </c>
      <c r="I47" s="159" t="s">
        <v>546</v>
      </c>
      <c r="J47" s="132" t="s">
        <v>547</v>
      </c>
      <c r="K47" s="160"/>
    </row>
    <row r="48" spans="1:11" ht="94.5">
      <c r="A48" s="312"/>
      <c r="B48" s="273"/>
      <c r="C48" s="33" t="s">
        <v>8</v>
      </c>
      <c r="D48" s="227" t="s">
        <v>108</v>
      </c>
      <c r="E48" s="245">
        <v>1</v>
      </c>
      <c r="F48" s="246">
        <v>1</v>
      </c>
      <c r="G48" s="237" t="s">
        <v>534</v>
      </c>
      <c r="H48" s="159" t="s">
        <v>548</v>
      </c>
      <c r="I48" s="159" t="s">
        <v>549</v>
      </c>
      <c r="J48" s="159" t="s">
        <v>550</v>
      </c>
      <c r="K48" s="158"/>
    </row>
    <row r="49" spans="1:11" ht="40.5">
      <c r="A49" s="313"/>
      <c r="B49" s="273"/>
      <c r="C49" s="25" t="s">
        <v>8</v>
      </c>
      <c r="D49" s="228" t="s">
        <v>109</v>
      </c>
      <c r="E49" s="211">
        <v>0</v>
      </c>
      <c r="F49" s="246">
        <v>0</v>
      </c>
      <c r="G49" s="241" t="s">
        <v>551</v>
      </c>
      <c r="H49" s="178" t="s">
        <v>552</v>
      </c>
      <c r="I49" s="145" t="s">
        <v>553</v>
      </c>
      <c r="J49" s="145" t="s">
        <v>554</v>
      </c>
      <c r="K49" s="179"/>
    </row>
    <row r="50" spans="1:11" ht="270">
      <c r="A50" s="313"/>
      <c r="B50" s="273"/>
      <c r="C50" s="7" t="s">
        <v>14</v>
      </c>
      <c r="D50" s="222" t="s">
        <v>97</v>
      </c>
      <c r="E50" s="211">
        <v>2</v>
      </c>
      <c r="F50" s="212">
        <v>1</v>
      </c>
      <c r="G50" s="194" t="s">
        <v>555</v>
      </c>
      <c r="H50" s="167" t="s">
        <v>556</v>
      </c>
      <c r="I50" s="117" t="s">
        <v>557</v>
      </c>
      <c r="J50" s="117" t="s">
        <v>558</v>
      </c>
      <c r="K50" s="145" t="s">
        <v>559</v>
      </c>
    </row>
    <row r="51" spans="1:11" ht="121.5">
      <c r="A51" s="313"/>
      <c r="B51" s="273"/>
      <c r="C51" s="7" t="s">
        <v>14</v>
      </c>
      <c r="D51" s="222" t="s">
        <v>98</v>
      </c>
      <c r="E51" s="211">
        <v>1</v>
      </c>
      <c r="F51" s="212">
        <v>1</v>
      </c>
      <c r="G51" s="237" t="s">
        <v>560</v>
      </c>
      <c r="H51" s="159" t="s">
        <v>561</v>
      </c>
      <c r="I51" s="159" t="s">
        <v>562</v>
      </c>
      <c r="J51" s="132"/>
      <c r="K51" s="158"/>
    </row>
    <row r="52" spans="1:11" ht="175.5">
      <c r="A52" s="313"/>
      <c r="B52" s="273"/>
      <c r="C52" s="7" t="s">
        <v>14</v>
      </c>
      <c r="D52" s="222" t="s">
        <v>99</v>
      </c>
      <c r="E52" s="211">
        <v>2</v>
      </c>
      <c r="F52" s="212">
        <v>1</v>
      </c>
      <c r="G52" s="180" t="s">
        <v>563</v>
      </c>
      <c r="H52" s="111" t="s">
        <v>564</v>
      </c>
      <c r="I52" s="159" t="s">
        <v>565</v>
      </c>
      <c r="J52" s="159" t="s">
        <v>566</v>
      </c>
      <c r="K52" s="158"/>
    </row>
    <row r="53" spans="1:11" ht="81.75" thickBot="1">
      <c r="A53" s="313"/>
      <c r="B53" s="273"/>
      <c r="C53" s="25" t="s">
        <v>14</v>
      </c>
      <c r="D53" s="228" t="s">
        <v>100</v>
      </c>
      <c r="E53" s="220">
        <v>1</v>
      </c>
      <c r="F53" s="221">
        <v>1</v>
      </c>
      <c r="G53" s="195" t="s">
        <v>567</v>
      </c>
      <c r="H53" s="127" t="s">
        <v>568</v>
      </c>
      <c r="I53" s="127" t="s">
        <v>569</v>
      </c>
      <c r="J53" s="127" t="s">
        <v>570</v>
      </c>
      <c r="K53" s="27"/>
    </row>
    <row r="54" spans="1:11" ht="31.5" customHeight="1" thickBot="1">
      <c r="A54" s="309" t="s">
        <v>110</v>
      </c>
      <c r="B54" s="310"/>
      <c r="C54" s="108" t="s">
        <v>50</v>
      </c>
      <c r="D54" s="192" t="s">
        <v>7</v>
      </c>
      <c r="E54" s="263">
        <f t="shared" ref="E54:F54" si="3">SUM(E41,E31,E6)</f>
        <v>41</v>
      </c>
      <c r="F54" s="264">
        <f t="shared" si="3"/>
        <v>21</v>
      </c>
      <c r="G54" s="242"/>
      <c r="H54" s="48"/>
      <c r="I54" s="48"/>
      <c r="J54" s="48"/>
      <c r="K54" s="48"/>
    </row>
    <row r="55" spans="1:11">
      <c r="A55" s="5"/>
      <c r="B55" s="5"/>
      <c r="C55" s="5"/>
      <c r="D55" s="5"/>
      <c r="E55" s="11"/>
      <c r="F55" s="11"/>
    </row>
    <row r="56" spans="1:11">
      <c r="A56" s="5"/>
      <c r="B56" s="5"/>
      <c r="C56" s="5"/>
      <c r="D56" s="5"/>
      <c r="E56" s="11"/>
      <c r="F56" s="11"/>
    </row>
    <row r="57" spans="1:11">
      <c r="A57" s="5"/>
      <c r="B57" s="5"/>
      <c r="C57" s="5"/>
      <c r="D57" s="5"/>
      <c r="E57" s="11"/>
      <c r="F57" s="11"/>
    </row>
    <row r="58" spans="1:11" ht="16.5" customHeight="1">
      <c r="A58" s="5"/>
      <c r="B58" s="5"/>
      <c r="C58" s="5"/>
      <c r="D58" s="5"/>
      <c r="E58" s="11"/>
      <c r="F58" s="11"/>
    </row>
    <row r="59" spans="1:11">
      <c r="A59" s="5"/>
      <c r="B59" s="5"/>
      <c r="C59" s="5"/>
      <c r="D59" s="5"/>
      <c r="E59" s="11"/>
      <c r="F59" s="11"/>
    </row>
    <row r="60" spans="1:11">
      <c r="A60" s="5"/>
      <c r="B60" s="5"/>
      <c r="C60" s="5"/>
      <c r="D60" s="5"/>
      <c r="E60" s="11"/>
      <c r="F60" s="11"/>
    </row>
    <row r="61" spans="1:11" ht="16.5" customHeight="1">
      <c r="A61" s="5"/>
      <c r="B61" s="5"/>
      <c r="C61" s="5"/>
      <c r="D61" s="5"/>
      <c r="E61" s="11"/>
      <c r="F61" s="11"/>
    </row>
    <row r="62" spans="1:11">
      <c r="A62" s="5"/>
      <c r="B62" s="5"/>
      <c r="C62" s="5"/>
      <c r="D62" s="5"/>
      <c r="E62" s="11"/>
      <c r="F62" s="11"/>
    </row>
    <row r="63" spans="1:11">
      <c r="A63" s="5"/>
      <c r="B63" s="5"/>
      <c r="C63" s="5"/>
      <c r="D63" s="5"/>
      <c r="E63" s="11"/>
      <c r="F63" s="11"/>
    </row>
    <row r="64" spans="1:11">
      <c r="A64" s="5"/>
      <c r="B64" s="5"/>
      <c r="C64" s="5"/>
      <c r="D64" s="5"/>
      <c r="E64" s="11"/>
      <c r="F64" s="11"/>
    </row>
    <row r="65" spans="1:6">
      <c r="A65" s="5"/>
      <c r="B65" s="5"/>
      <c r="C65" s="5"/>
      <c r="D65" s="5"/>
      <c r="E65" s="11"/>
      <c r="F65" s="11"/>
    </row>
    <row r="66" spans="1:6" ht="16.5" customHeight="1">
      <c r="A66" s="5"/>
      <c r="B66" s="5"/>
      <c r="C66" s="5"/>
      <c r="D66" s="5"/>
      <c r="E66" s="11"/>
      <c r="F66" s="11"/>
    </row>
    <row r="67" spans="1:6">
      <c r="A67" s="5"/>
      <c r="B67" s="5"/>
      <c r="C67" s="5"/>
      <c r="D67" s="5"/>
      <c r="E67" s="11"/>
      <c r="F67" s="11"/>
    </row>
    <row r="68" spans="1:6">
      <c r="A68" s="5"/>
      <c r="B68" s="5"/>
      <c r="C68" s="5"/>
      <c r="D68" s="5"/>
      <c r="E68" s="11"/>
      <c r="F68" s="11"/>
    </row>
    <row r="69" spans="1:6">
      <c r="A69" s="5"/>
      <c r="B69" s="5"/>
      <c r="C69" s="5"/>
      <c r="D69" s="5"/>
      <c r="E69" s="11"/>
      <c r="F69" s="11"/>
    </row>
    <row r="70" spans="1:6">
      <c r="A70" s="5"/>
      <c r="B70" s="5"/>
      <c r="C70" s="5"/>
      <c r="D70" s="5"/>
      <c r="E70" s="11"/>
      <c r="F70" s="11"/>
    </row>
    <row r="71" spans="1:6">
      <c r="A71" s="5"/>
      <c r="B71" s="5"/>
      <c r="C71" s="5"/>
      <c r="D71" s="5"/>
      <c r="E71" s="11"/>
      <c r="F71" s="11"/>
    </row>
    <row r="72" spans="1:6">
      <c r="A72" s="5"/>
      <c r="B72" s="5"/>
      <c r="C72" s="5"/>
      <c r="D72" s="5"/>
      <c r="E72" s="11"/>
      <c r="F72" s="11"/>
    </row>
    <row r="73" spans="1:6">
      <c r="A73" s="5"/>
      <c r="B73" s="5"/>
      <c r="C73" s="5"/>
      <c r="D73" s="5"/>
      <c r="E73" s="11"/>
      <c r="F73" s="11"/>
    </row>
    <row r="74" spans="1:6">
      <c r="A74" s="5"/>
      <c r="B74" s="5"/>
      <c r="C74" s="5"/>
      <c r="D74" s="5"/>
      <c r="E74" s="11"/>
      <c r="F74" s="11"/>
    </row>
    <row r="75" spans="1:6">
      <c r="A75" s="5"/>
      <c r="B75" s="5"/>
      <c r="C75" s="5"/>
      <c r="D75" s="5"/>
      <c r="E75" s="11"/>
      <c r="F75" s="11"/>
    </row>
    <row r="76" spans="1:6" ht="16.5" customHeight="1">
      <c r="A76" s="5"/>
      <c r="B76" s="5"/>
      <c r="C76" s="5"/>
      <c r="D76" s="5"/>
      <c r="E76" s="11"/>
      <c r="F76" s="11"/>
    </row>
    <row r="77" spans="1:6">
      <c r="A77" s="5"/>
      <c r="B77" s="5"/>
      <c r="C77" s="5"/>
      <c r="D77" s="5"/>
      <c r="E77" s="11"/>
      <c r="F77" s="11"/>
    </row>
    <row r="78" spans="1:6">
      <c r="A78" s="5"/>
      <c r="B78" s="5"/>
      <c r="C78" s="5"/>
      <c r="D78" s="5"/>
      <c r="E78" s="11"/>
      <c r="F78" s="11"/>
    </row>
    <row r="79" spans="1:6">
      <c r="A79" s="5"/>
      <c r="B79" s="5"/>
      <c r="C79" s="5"/>
      <c r="D79" s="5"/>
      <c r="E79" s="11"/>
      <c r="F79" s="11"/>
    </row>
    <row r="80" spans="1:6">
      <c r="A80" s="5"/>
      <c r="B80" s="5"/>
      <c r="C80" s="5"/>
      <c r="D80" s="5"/>
      <c r="E80" s="11"/>
      <c r="F80" s="11"/>
    </row>
    <row r="81" spans="1:6">
      <c r="A81" s="5"/>
      <c r="B81" s="5"/>
      <c r="C81" s="5"/>
      <c r="D81" s="5"/>
      <c r="E81" s="11"/>
      <c r="F81" s="11"/>
    </row>
    <row r="82" spans="1:6">
      <c r="A82" s="5"/>
      <c r="B82" s="5"/>
      <c r="C82" s="5"/>
      <c r="D82" s="5"/>
      <c r="E82" s="11"/>
      <c r="F82" s="11"/>
    </row>
    <row r="83" spans="1:6" ht="16.5" customHeight="1">
      <c r="A83" s="5"/>
      <c r="B83" s="5"/>
      <c r="C83" s="5"/>
      <c r="D83" s="5"/>
      <c r="E83" s="11"/>
      <c r="F83" s="11"/>
    </row>
    <row r="84" spans="1:6">
      <c r="A84" s="5"/>
      <c r="B84" s="5"/>
      <c r="C84" s="5"/>
      <c r="D84" s="5"/>
      <c r="E84" s="11"/>
      <c r="F84" s="11"/>
    </row>
    <row r="85" spans="1:6">
      <c r="A85" s="5"/>
      <c r="B85" s="5"/>
      <c r="C85" s="5"/>
      <c r="D85" s="5"/>
      <c r="E85" s="11"/>
      <c r="F85" s="11"/>
    </row>
    <row r="86" spans="1:6">
      <c r="A86" s="5"/>
      <c r="B86" s="5"/>
      <c r="C86" s="5"/>
      <c r="D86" s="5"/>
      <c r="E86" s="11"/>
      <c r="F86" s="11"/>
    </row>
    <row r="87" spans="1:6">
      <c r="A87" s="5"/>
      <c r="B87" s="5"/>
      <c r="C87" s="5"/>
      <c r="D87" s="5"/>
      <c r="E87" s="11"/>
      <c r="F87" s="11"/>
    </row>
    <row r="88" spans="1:6">
      <c r="A88" s="5"/>
      <c r="B88" s="5"/>
      <c r="C88" s="5"/>
      <c r="D88" s="5"/>
      <c r="E88" s="11"/>
      <c r="F88" s="11"/>
    </row>
    <row r="89" spans="1:6">
      <c r="A89" s="5"/>
      <c r="B89" s="5"/>
      <c r="C89" s="5"/>
      <c r="D89" s="5"/>
      <c r="E89" s="11"/>
      <c r="F89" s="11"/>
    </row>
    <row r="90" spans="1:6">
      <c r="A90" s="5"/>
      <c r="B90" s="5"/>
      <c r="C90" s="5"/>
      <c r="D90" s="5"/>
      <c r="E90" s="11"/>
      <c r="F90" s="11"/>
    </row>
    <row r="91" spans="1:6">
      <c r="A91" s="5"/>
      <c r="B91" s="5"/>
      <c r="C91" s="5"/>
      <c r="D91" s="5"/>
      <c r="E91" s="11"/>
      <c r="F91" s="11"/>
    </row>
    <row r="92" spans="1:6">
      <c r="A92" s="5"/>
      <c r="B92" s="5"/>
      <c r="C92" s="5"/>
      <c r="D92" s="5"/>
      <c r="E92" s="11"/>
      <c r="F92" s="11"/>
    </row>
    <row r="93" spans="1:6">
      <c r="A93" s="5"/>
      <c r="B93" s="5"/>
      <c r="C93" s="5"/>
      <c r="D93" s="5"/>
      <c r="E93" s="11"/>
      <c r="F93" s="11"/>
    </row>
    <row r="94" spans="1:6">
      <c r="A94" s="5"/>
      <c r="B94" s="5"/>
      <c r="C94" s="5"/>
      <c r="D94" s="5"/>
      <c r="E94" s="11"/>
      <c r="F94" s="11"/>
    </row>
    <row r="95" spans="1:6">
      <c r="A95" s="5"/>
      <c r="B95" s="5"/>
      <c r="C95" s="5"/>
      <c r="D95" s="5"/>
      <c r="E95" s="11"/>
      <c r="F95" s="11"/>
    </row>
    <row r="96" spans="1:6">
      <c r="A96" s="5"/>
      <c r="B96" s="5"/>
      <c r="C96" s="5"/>
      <c r="D96" s="5"/>
      <c r="E96" s="11"/>
      <c r="F96" s="11"/>
    </row>
    <row r="97" spans="1:6">
      <c r="A97" s="5"/>
      <c r="B97" s="5"/>
      <c r="C97" s="5"/>
      <c r="D97" s="5"/>
      <c r="E97" s="11"/>
      <c r="F97" s="11"/>
    </row>
    <row r="98" spans="1:6">
      <c r="A98" s="5"/>
      <c r="B98" s="5"/>
      <c r="C98" s="5"/>
      <c r="D98" s="5"/>
      <c r="E98" s="11"/>
      <c r="F98" s="11"/>
    </row>
    <row r="99" spans="1:6">
      <c r="A99" s="5"/>
      <c r="B99" s="5"/>
      <c r="C99" s="5"/>
      <c r="D99" s="5"/>
      <c r="E99" s="11"/>
      <c r="F99" s="11"/>
    </row>
    <row r="100" spans="1:6">
      <c r="A100" s="5"/>
      <c r="B100" s="5"/>
      <c r="C100" s="5"/>
      <c r="D100" s="5"/>
      <c r="E100" s="11"/>
      <c r="F100" s="11"/>
    </row>
    <row r="101" spans="1:6">
      <c r="A101" s="5"/>
      <c r="B101" s="5"/>
      <c r="C101" s="5"/>
      <c r="D101" s="5"/>
      <c r="E101" s="11"/>
      <c r="F101" s="11"/>
    </row>
    <row r="102" spans="1:6" ht="16.5" customHeight="1">
      <c r="A102" s="5"/>
      <c r="B102" s="5"/>
      <c r="C102" s="5"/>
      <c r="D102" s="5"/>
      <c r="E102" s="11"/>
      <c r="F102" s="11"/>
    </row>
    <row r="103" spans="1:6">
      <c r="A103" s="5"/>
      <c r="B103" s="5"/>
      <c r="C103" s="5"/>
      <c r="D103" s="5"/>
      <c r="E103" s="11"/>
      <c r="F103" s="11"/>
    </row>
    <row r="104" spans="1:6">
      <c r="A104" s="5"/>
      <c r="B104" s="5"/>
      <c r="C104" s="5"/>
      <c r="D104" s="5"/>
      <c r="E104" s="11"/>
      <c r="F104" s="11"/>
    </row>
    <row r="105" spans="1:6">
      <c r="A105" s="5"/>
      <c r="B105" s="5"/>
      <c r="C105" s="5"/>
      <c r="D105" s="5"/>
      <c r="E105" s="11"/>
      <c r="F105" s="11"/>
    </row>
    <row r="106" spans="1:6">
      <c r="A106" s="5"/>
      <c r="B106" s="5"/>
      <c r="C106" s="5"/>
      <c r="D106" s="5"/>
      <c r="E106" s="11"/>
      <c r="F106" s="11"/>
    </row>
    <row r="107" spans="1:6">
      <c r="A107" s="5"/>
      <c r="B107" s="5"/>
      <c r="C107" s="5"/>
      <c r="D107" s="5"/>
      <c r="E107" s="11"/>
      <c r="F107" s="11"/>
    </row>
    <row r="108" spans="1:6">
      <c r="A108" s="5"/>
      <c r="B108" s="5"/>
      <c r="C108" s="5"/>
      <c r="D108" s="5"/>
      <c r="E108" s="11"/>
      <c r="F108" s="11"/>
    </row>
    <row r="109" spans="1:6">
      <c r="A109" s="5"/>
      <c r="B109" s="5"/>
      <c r="C109" s="5"/>
      <c r="D109" s="5"/>
      <c r="E109" s="11"/>
      <c r="F109" s="11"/>
    </row>
    <row r="110" spans="1:6">
      <c r="A110" s="5"/>
      <c r="B110" s="5"/>
      <c r="C110" s="5"/>
      <c r="D110" s="5"/>
      <c r="E110" s="11"/>
      <c r="F110" s="11"/>
    </row>
    <row r="111" spans="1:6">
      <c r="A111" s="5"/>
      <c r="B111" s="5"/>
      <c r="C111" s="5"/>
      <c r="D111" s="5"/>
      <c r="E111" s="11"/>
      <c r="F111" s="11"/>
    </row>
    <row r="112" spans="1:6">
      <c r="A112" s="5"/>
      <c r="B112" s="5"/>
      <c r="C112" s="5"/>
      <c r="D112" s="5"/>
      <c r="E112" s="11"/>
      <c r="F112" s="11"/>
    </row>
    <row r="113" spans="1:6">
      <c r="A113" s="5"/>
      <c r="B113" s="5"/>
      <c r="C113" s="5"/>
      <c r="D113" s="5"/>
      <c r="E113" s="11"/>
      <c r="F113" s="11"/>
    </row>
    <row r="114" spans="1:6">
      <c r="A114" s="5"/>
      <c r="B114" s="5"/>
      <c r="C114" s="5"/>
      <c r="D114" s="5"/>
      <c r="E114" s="11"/>
      <c r="F114" s="11"/>
    </row>
    <row r="115" spans="1:6">
      <c r="A115" s="5"/>
      <c r="B115" s="5"/>
      <c r="C115" s="5"/>
      <c r="D115" s="5"/>
      <c r="E115" s="11"/>
      <c r="F115" s="11"/>
    </row>
    <row r="116" spans="1:6">
      <c r="A116" s="5"/>
      <c r="B116" s="5"/>
      <c r="C116" s="5"/>
      <c r="D116" s="5"/>
      <c r="E116" s="11"/>
      <c r="F116" s="11"/>
    </row>
    <row r="117" spans="1:6">
      <c r="A117" s="5"/>
      <c r="B117" s="5"/>
      <c r="C117" s="5"/>
      <c r="D117" s="5"/>
      <c r="E117" s="11"/>
      <c r="F117" s="11"/>
    </row>
    <row r="118" spans="1:6">
      <c r="A118" s="5"/>
      <c r="B118" s="5"/>
      <c r="C118" s="5"/>
      <c r="D118" s="5"/>
      <c r="E118" s="11"/>
      <c r="F118" s="11"/>
    </row>
    <row r="119" spans="1:6">
      <c r="A119" s="5"/>
      <c r="B119" s="5"/>
      <c r="C119" s="5"/>
      <c r="D119" s="5"/>
      <c r="E119" s="11"/>
      <c r="F119" s="11"/>
    </row>
    <row r="120" spans="1:6">
      <c r="A120" s="5"/>
      <c r="B120" s="5"/>
      <c r="C120" s="5"/>
      <c r="D120" s="5"/>
      <c r="E120" s="11"/>
      <c r="F120" s="11"/>
    </row>
    <row r="121" spans="1:6">
      <c r="A121" s="5"/>
      <c r="B121" s="5"/>
      <c r="C121" s="5"/>
      <c r="D121" s="5"/>
      <c r="E121" s="11"/>
      <c r="F121" s="11"/>
    </row>
    <row r="122" spans="1:6">
      <c r="A122" s="5"/>
      <c r="B122" s="5"/>
      <c r="C122" s="5"/>
      <c r="D122" s="5"/>
      <c r="E122" s="11"/>
      <c r="F122" s="11"/>
    </row>
    <row r="123" spans="1:6">
      <c r="A123" s="5"/>
      <c r="B123" s="5"/>
      <c r="C123" s="5"/>
      <c r="D123" s="5"/>
      <c r="E123" s="11"/>
      <c r="F123" s="11"/>
    </row>
    <row r="124" spans="1:6">
      <c r="A124" s="5"/>
      <c r="B124" s="5"/>
      <c r="C124" s="5"/>
      <c r="D124" s="5"/>
      <c r="E124" s="11"/>
      <c r="F124" s="11"/>
    </row>
    <row r="125" spans="1:6" ht="16.5" customHeight="1">
      <c r="A125" s="5"/>
      <c r="B125" s="5"/>
      <c r="C125" s="5"/>
      <c r="D125" s="5"/>
      <c r="E125" s="11"/>
      <c r="F125" s="11"/>
    </row>
    <row r="126" spans="1:6">
      <c r="A126" s="5"/>
      <c r="B126" s="5"/>
      <c r="C126" s="5"/>
      <c r="D126" s="5"/>
      <c r="E126" s="11"/>
      <c r="F126" s="11"/>
    </row>
    <row r="127" spans="1:6" ht="16.5" customHeight="1">
      <c r="A127" s="5"/>
      <c r="B127" s="5"/>
      <c r="C127" s="5"/>
      <c r="D127" s="5"/>
      <c r="E127" s="11"/>
      <c r="F127" s="11"/>
    </row>
    <row r="128" spans="1:6" ht="16.5" customHeight="1">
      <c r="A128" s="5"/>
      <c r="B128" s="5"/>
      <c r="C128" s="5"/>
      <c r="D128" s="5"/>
      <c r="E128" s="11"/>
      <c r="F128" s="11"/>
    </row>
    <row r="129" spans="1:6" ht="16.5" customHeight="1">
      <c r="A129" s="5"/>
      <c r="B129" s="5"/>
      <c r="C129" s="5"/>
      <c r="D129" s="5"/>
      <c r="E129" s="11"/>
      <c r="F129" s="11"/>
    </row>
    <row r="130" spans="1:6">
      <c r="A130" s="5"/>
      <c r="B130" s="5"/>
      <c r="C130" s="5"/>
      <c r="D130" s="5"/>
      <c r="E130" s="11"/>
      <c r="F130" s="11"/>
    </row>
    <row r="131" spans="1:6">
      <c r="A131" s="5"/>
      <c r="B131" s="5"/>
      <c r="C131" s="5"/>
      <c r="D131" s="5"/>
      <c r="E131" s="11"/>
      <c r="F131" s="11"/>
    </row>
  </sheetData>
  <autoFilter ref="A5:F54"/>
  <mergeCells count="21">
    <mergeCell ref="A2:K2"/>
    <mergeCell ref="A4:A5"/>
    <mergeCell ref="B4:B5"/>
    <mergeCell ref="C4:C5"/>
    <mergeCell ref="D4:D5"/>
    <mergeCell ref="G4:I4"/>
    <mergeCell ref="J4:J5"/>
    <mergeCell ref="C31:D31"/>
    <mergeCell ref="B41:B53"/>
    <mergeCell ref="C41:D41"/>
    <mergeCell ref="A54:B54"/>
    <mergeCell ref="K4:K5"/>
    <mergeCell ref="A6:A53"/>
    <mergeCell ref="B6:B30"/>
    <mergeCell ref="C6:D6"/>
    <mergeCell ref="G8:G10"/>
    <mergeCell ref="H8:H10"/>
    <mergeCell ref="I8:I10"/>
    <mergeCell ref="J8:J10"/>
    <mergeCell ref="K8:K10"/>
    <mergeCell ref="B31:B40"/>
  </mergeCells>
  <phoneticPr fontId="1" type="noConversion"/>
  <pageMargins left="0.36" right="0.32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춘천(전입)</vt:lpstr>
      <vt:lpstr>삼척(전입)</vt:lpstr>
      <vt:lpstr>삼척(전출)</vt:lpstr>
      <vt:lpstr>'춘천(전입)'!Print_Area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cp:lastPrinted>2019-10-15T08:28:32Z</cp:lastPrinted>
  <dcterms:created xsi:type="dcterms:W3CDTF">2015-10-22T08:06:00Z</dcterms:created>
  <dcterms:modified xsi:type="dcterms:W3CDTF">2021-11-10T07:45:43Z</dcterms:modified>
</cp:coreProperties>
</file>