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ersonal\University\CollegePhysicsExperiments\CollegePhysics-2\"/>
    </mc:Choice>
  </mc:AlternateContent>
  <xr:revisionPtr revIDLastSave="0" documentId="13_ncr:1_{D622EE7F-8F1D-40CA-943C-87950B86BDD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L4" i="1" a="1"/>
  <c r="L4" i="1" s="1"/>
  <c r="D14" i="1"/>
  <c r="E14" i="1" s="1"/>
  <c r="D15" i="1"/>
  <c r="E15" i="1" s="1"/>
  <c r="D16" i="1"/>
  <c r="E16" i="1" s="1"/>
  <c r="D17" i="1"/>
  <c r="E17" i="1" s="1"/>
  <c r="D13" i="1"/>
  <c r="E13" i="1" s="1"/>
  <c r="D5" i="1"/>
  <c r="E5" i="1" s="1"/>
  <c r="D6" i="1"/>
  <c r="E6" i="1" s="1"/>
  <c r="D7" i="1"/>
  <c r="E7" i="1" s="1"/>
  <c r="D8" i="1"/>
  <c r="E8" i="1" s="1"/>
  <c r="D4" i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<sst xmlns="http://schemas.openxmlformats.org/spreadsheetml/2006/main" count="17" uniqueCount="11">
  <si>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表 4.15-1 电流表校准数据‘</t>
    <phoneticPr fontId="1" type="noConversion"/>
  </si>
  <si>
    <t>减小时</t>
    <phoneticPr fontId="1" type="noConversion"/>
  </si>
  <si>
    <t>增大时</t>
    <phoneticPr fontId="1" type="noConversion"/>
  </si>
  <si>
    <t>平均值</t>
    <phoneticPr fontId="1" type="noConversion"/>
  </si>
  <si>
    <t>mA</t>
    <phoneticPr fontId="1" type="noConversion"/>
  </si>
  <si>
    <t>表 4.15-2 电压表校准数据</t>
    <phoneticPr fontId="1" type="noConversion"/>
  </si>
  <si>
    <t>表 4.15-3 欧姆表标度尺的标定</t>
    <phoneticPr fontId="1" type="noConversion"/>
  </si>
  <si>
    <t>被改表读数d</t>
    <phoneticPr fontId="1" type="noConversion"/>
  </si>
  <si>
    <t>E=</t>
    <phoneticPr fontId="1" type="noConversion"/>
  </si>
  <si>
    <t>V</t>
    <phoneticPr fontId="1" type="noConversion"/>
  </si>
  <si>
    <t>标称误差=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</si>
</sst>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76" fontId="0" fillId="2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Sheet1!$A$13:$A$17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cat>
          <c:val>
            <c:numRef>
              <c:f>Sheet1!$E$13:$E$17</c:f>
              <c:numCache>
                <c:formatCode>0.00_ </c:formatCode>
                <c:ptCount val="5"/>
                <c:pt idx="0">
                  <c:v>0</c:v>
                </c:pt>
                <c:pt idx="1">
                  <c:v>-4.0000000000000036E-2</c:v>
                </c:pt>
                <c:pt idx="2">
                  <c:v>-4.9999999999999822E-2</c:v>
                </c:pt>
                <c:pt idx="3">
                  <c:v>-3.5000000000000142E-2</c:v>
                </c:pt>
                <c:pt idx="4">
                  <c:v>-4.0000000000000036E-2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BB-412C-8FC0-F4CE8BF4D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2018800"/>
        <c:axId val="892015472"/>
      </c:lineChart>
      <c:catAx>
        <c:axId val="89201880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chemeClr val="bg1"/>
                    </a:solidFill>
                  </a:rPr>
                  <a:t>坐标轴标题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015472"/>
        <c:crosses val="autoZero"/>
        <c:auto val="1"/>
        <c:lblAlgn val="ctr"/>
        <c:lblOffset val="100"/>
        <c:noMultiLvlLbl val="0"/>
      </c:catAx>
      <c:valAx>
        <c:axId val="8920154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chemeClr val="bg1"/>
                    </a:solidFill>
                  </a:rPr>
                  <a:t>坐标轴标题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01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cat>
          <c:val>
            <c:numRef>
              <c:f>Sheet1!$E$4:$E$8</c:f>
              <c:numCache>
                <c:formatCode>0.00_ </c:formatCode>
                <c:ptCount val="5"/>
                <c:pt idx="0">
                  <c:v>0</c:v>
                </c:pt>
                <c:pt idx="1">
                  <c:v>-4.4999999999999929E-2</c:v>
                </c:pt>
                <c:pt idx="2">
                  <c:v>-4.0000000000000036E-2</c:v>
                </c:pt>
                <c:pt idx="3">
                  <c:v>-4.4999999999999929E-2</c:v>
                </c:pt>
                <c:pt idx="4">
                  <c:v>-2.4999999999999911E-2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E-4C07-A562-F1FDFD06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2018800"/>
        <c:axId val="892015472"/>
      </c:lineChart>
      <c:catAx>
        <c:axId val="89201880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chemeClr val="bg1"/>
                    </a:solidFill>
                  </a:rPr>
                  <a:t>坐标轴标题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015472"/>
        <c:crosses val="autoZero"/>
        <c:auto val="1"/>
        <c:lblAlgn val="ctr"/>
        <c:lblOffset val="100"/>
        <c:noMultiLvlLbl val="0"/>
      </c:catAx>
      <c:valAx>
        <c:axId val="8920154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chemeClr val="bg1"/>
                    </a:solidFill>
                  </a:rPr>
                  <a:t>坐标轴标题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01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2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chart" Target="../charts/chart1.xml"/><Relationship Id="rId30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214312</xdr:colOff>
      <xdr:row>1</xdr:row>
      <xdr:rowOff>80963</xdr:rowOff>
    </xdr:from>
    <xdr:to>
      <xdr:col>0</xdr:col>
      <xdr:colOff>985837</xdr:colOff>
      <xdr:row>2</xdr:row>
      <xdr:rowOff>104776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E6CFA3D-176E-B877-08BA-B10BE45B8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" y="257176"/>
          <a:ext cx="7715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600075</xdr:colOff>
      <xdr:row>0</xdr:row>
      <xdr:rowOff>157163</xdr:rowOff>
    </xdr:from>
    <xdr:to>
      <xdr:col>3</xdr:col>
      <xdr:colOff>66675</xdr:colOff>
      <xdr:row>2</xdr:row>
      <xdr:rowOff>4763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7A7C916-CF34-2AB5-459B-C4FCCEB55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157163"/>
          <a:ext cx="7620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361950</xdr:colOff>
      <xdr:row>0</xdr:row>
      <xdr:rowOff>176213</xdr:rowOff>
    </xdr:from>
    <xdr:to>
      <xdr:col>6</xdr:col>
      <xdr:colOff>604838</xdr:colOff>
      <xdr:row>1</xdr:row>
      <xdr:rowOff>166688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47C2CD5-B914-C383-80BE-3F56E319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176213"/>
          <a:ext cx="24288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323850</xdr:colOff>
      <xdr:row>2</xdr:row>
      <xdr:rowOff>4762</xdr:rowOff>
    </xdr:from>
    <xdr:to>
      <xdr:col>6</xdr:col>
      <xdr:colOff>609600</xdr:colOff>
      <xdr:row>2</xdr:row>
      <xdr:rowOff>176212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9805103-20AD-34AB-827F-E755F730C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366712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338138</xdr:colOff>
      <xdr:row>3</xdr:row>
      <xdr:rowOff>23812</xdr:rowOff>
    </xdr:from>
    <xdr:to>
      <xdr:col>6</xdr:col>
      <xdr:colOff>619126</xdr:colOff>
      <xdr:row>4</xdr:row>
      <xdr:rowOff>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F907AF9-BCD1-3D19-0039-E0A935876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613" y="566737"/>
          <a:ext cx="280988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100013</xdr:colOff>
      <xdr:row>3</xdr:row>
      <xdr:rowOff>19050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3E5012B-A9C0-E6D1-92B9-D64ED39D4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61950"/>
          <a:ext cx="100013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100013</xdr:colOff>
      <xdr:row>4</xdr:row>
      <xdr:rowOff>19050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2547A8F-7305-B7B7-FE05-6E49FF157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42925"/>
          <a:ext cx="100013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152400</xdr:colOff>
      <xdr:row>1</xdr:row>
      <xdr:rowOff>80962</xdr:rowOff>
    </xdr:from>
    <xdr:to>
      <xdr:col>4</xdr:col>
      <xdr:colOff>1357313</xdr:colOff>
      <xdr:row>2</xdr:row>
      <xdr:rowOff>100012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020912F-E740-7A32-7FE3-62C865DBA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261937"/>
          <a:ext cx="1204913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166687</xdr:colOff>
      <xdr:row>10</xdr:row>
      <xdr:rowOff>71440</xdr:rowOff>
    </xdr:from>
    <xdr:to>
      <xdr:col>0</xdr:col>
      <xdr:colOff>981075</xdr:colOff>
      <xdr:row>11</xdr:row>
      <xdr:rowOff>95253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A9C5DC0-A4BB-303F-AA08-737A6D59E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" y="1876428"/>
          <a:ext cx="814388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623888</xdr:colOff>
      <xdr:row>9</xdr:row>
      <xdr:rowOff>161925</xdr:rowOff>
    </xdr:from>
    <xdr:to>
      <xdr:col>3</xdr:col>
      <xdr:colOff>133351</xdr:colOff>
      <xdr:row>11</xdr:row>
      <xdr:rowOff>9526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AB005F5C-CD96-9AED-E580-86E3C3C60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2163" y="1785938"/>
          <a:ext cx="804863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90488</xdr:colOff>
      <xdr:row>10</xdr:row>
      <xdr:rowOff>85725</xdr:rowOff>
    </xdr:from>
    <xdr:to>
      <xdr:col>4</xdr:col>
      <xdr:colOff>1419226</xdr:colOff>
      <xdr:row>11</xdr:row>
      <xdr:rowOff>104775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2220110-01E7-96B6-C5C9-C9FD2891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1863" y="1890713"/>
          <a:ext cx="1328738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566738</xdr:colOff>
      <xdr:row>19</xdr:row>
      <xdr:rowOff>114300</xdr:rowOff>
    </xdr:from>
    <xdr:to>
      <xdr:col>0</xdr:col>
      <xdr:colOff>714376</xdr:colOff>
      <xdr:row>19</xdr:row>
      <xdr:rowOff>271463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DBAF1A9-5AD2-006A-BC6E-C0D419B6A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8" y="3538538"/>
          <a:ext cx="147638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204787</xdr:colOff>
      <xdr:row>19</xdr:row>
      <xdr:rowOff>0</xdr:rowOff>
    </xdr:from>
    <xdr:to>
      <xdr:col>1</xdr:col>
      <xdr:colOff>485775</xdr:colOff>
      <xdr:row>19</xdr:row>
      <xdr:rowOff>300038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CB1B8E2-0BE0-4C9C-450D-22C41E71F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062" y="3424238"/>
          <a:ext cx="280988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200025</xdr:colOff>
      <xdr:row>19</xdr:row>
      <xdr:rowOff>9525</xdr:rowOff>
    </xdr:from>
    <xdr:to>
      <xdr:col>2</xdr:col>
      <xdr:colOff>481013</xdr:colOff>
      <xdr:row>19</xdr:row>
      <xdr:rowOff>309563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5F6AEE21-B1FF-2123-7427-F5EB2574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33763"/>
          <a:ext cx="280988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223840</xdr:colOff>
      <xdr:row>19</xdr:row>
      <xdr:rowOff>0</xdr:rowOff>
    </xdr:from>
    <xdr:to>
      <xdr:col>3</xdr:col>
      <xdr:colOff>504828</xdr:colOff>
      <xdr:row>19</xdr:row>
      <xdr:rowOff>300038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4375B77-BE5D-8F30-E63D-AC3C0DBD5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515" y="3424238"/>
          <a:ext cx="280988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671512</xdr:colOff>
      <xdr:row>19</xdr:row>
      <xdr:rowOff>23813</xdr:rowOff>
    </xdr:from>
    <xdr:to>
      <xdr:col>4</xdr:col>
      <xdr:colOff>952500</xdr:colOff>
      <xdr:row>19</xdr:row>
      <xdr:rowOff>323851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C606F829-2CC4-6AED-E85C-91EE14A81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2887" y="3448051"/>
          <a:ext cx="280988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209550</xdr:colOff>
      <xdr:row>19</xdr:row>
      <xdr:rowOff>119062</xdr:rowOff>
    </xdr:from>
    <xdr:to>
      <xdr:col>5</xdr:col>
      <xdr:colOff>395288</xdr:colOff>
      <xdr:row>19</xdr:row>
      <xdr:rowOff>323850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AB68C90F-43B7-E4A4-25F0-B8253DDD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8263" y="3543300"/>
          <a:ext cx="185738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166688</xdr:colOff>
      <xdr:row>19</xdr:row>
      <xdr:rowOff>109537</xdr:rowOff>
    </xdr:from>
    <xdr:to>
      <xdr:col>6</xdr:col>
      <xdr:colOff>428626</xdr:colOff>
      <xdr:row>19</xdr:row>
      <xdr:rowOff>314325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C5520421-EBD6-15DB-014E-FF3D47D5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1" y="3533775"/>
          <a:ext cx="261938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152400</xdr:colOff>
      <xdr:row>19</xdr:row>
      <xdr:rowOff>114300</xdr:rowOff>
    </xdr:from>
    <xdr:to>
      <xdr:col>7</xdr:col>
      <xdr:colOff>414338</xdr:colOff>
      <xdr:row>19</xdr:row>
      <xdr:rowOff>319088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A3CDB9AA-163F-765F-60BE-913168DB6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6513" y="3538538"/>
          <a:ext cx="261938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180975</xdr:colOff>
      <xdr:row>19</xdr:row>
      <xdr:rowOff>114300</xdr:rowOff>
    </xdr:from>
    <xdr:to>
      <xdr:col>8</xdr:col>
      <xdr:colOff>442913</xdr:colOff>
      <xdr:row>19</xdr:row>
      <xdr:rowOff>319088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AAD8D4B-3043-46D0-0BF0-FD0A612AD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2788" y="3538538"/>
          <a:ext cx="261938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147637</xdr:colOff>
      <xdr:row>19</xdr:row>
      <xdr:rowOff>109538</xdr:rowOff>
    </xdr:from>
    <xdr:to>
      <xdr:col>9</xdr:col>
      <xdr:colOff>409575</xdr:colOff>
      <xdr:row>19</xdr:row>
      <xdr:rowOff>314326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B97CE8ED-423A-FCF4-BF4A-9ED470A1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3533776"/>
          <a:ext cx="261938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23813</xdr:colOff>
      <xdr:row>10</xdr:row>
      <xdr:rowOff>4762</xdr:rowOff>
    </xdr:from>
    <xdr:to>
      <xdr:col>6</xdr:col>
      <xdr:colOff>604838</xdr:colOff>
      <xdr:row>10</xdr:row>
      <xdr:rowOff>161925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92D97D63-2FF2-96A8-CADD-5BD9D5AFC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6" y="1809750"/>
          <a:ext cx="5810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100013</xdr:colOff>
      <xdr:row>11</xdr:row>
      <xdr:rowOff>19050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9A3C15A8-EA32-4860-9601-C36BFEFFD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1813" y="1804988"/>
          <a:ext cx="100013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300037</xdr:colOff>
      <xdr:row>14</xdr:row>
      <xdr:rowOff>14288</xdr:rowOff>
    </xdr:from>
    <xdr:to>
      <xdr:col>6</xdr:col>
      <xdr:colOff>623887</xdr:colOff>
      <xdr:row>15</xdr:row>
      <xdr:rowOff>38101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BE9984E0-DD61-8AF3-B812-4316C6B65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2543176"/>
          <a:ext cx="323850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100013</xdr:colOff>
      <xdr:row>15</xdr:row>
      <xdr:rowOff>19050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4933E08B-052A-4F20-8579-104FA7022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1813" y="2528888"/>
          <a:ext cx="100013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347662</xdr:colOff>
      <xdr:row>2</xdr:row>
      <xdr:rowOff>0</xdr:rowOff>
    </xdr:from>
    <xdr:to>
      <xdr:col>10</xdr:col>
      <xdr:colOff>1262062</xdr:colOff>
      <xdr:row>3</xdr:row>
      <xdr:rowOff>19050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E402FE67-B0A1-6B12-C664-5A1E0E9BD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361950"/>
          <a:ext cx="9144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285750</xdr:colOff>
      <xdr:row>3</xdr:row>
      <xdr:rowOff>171450</xdr:rowOff>
    </xdr:from>
    <xdr:to>
      <xdr:col>10</xdr:col>
      <xdr:colOff>1238250</xdr:colOff>
      <xdr:row>5</xdr:row>
      <xdr:rowOff>9525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94843690-5C05-5175-7DD6-94A0147DD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2963" y="714375"/>
          <a:ext cx="952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4</xdr:row>
      <xdr:rowOff>14287</xdr:rowOff>
    </xdr:from>
    <xdr:to>
      <xdr:col>6</xdr:col>
      <xdr:colOff>609600</xdr:colOff>
      <xdr:row>5</xdr:row>
      <xdr:rowOff>38100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E2BAC177-13FD-5954-714B-043C1A63C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5013" y="738187"/>
          <a:ext cx="381000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195262</xdr:colOff>
      <xdr:row>15</xdr:row>
      <xdr:rowOff>0</xdr:rowOff>
    </xdr:from>
    <xdr:to>
      <xdr:col>6</xdr:col>
      <xdr:colOff>619125</xdr:colOff>
      <xdr:row>16</xdr:row>
      <xdr:rowOff>23813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77118253-7034-86EC-D9AF-477E1995F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2709863"/>
          <a:ext cx="423863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19050</xdr:colOff>
      <xdr:row>5</xdr:row>
      <xdr:rowOff>38099</xdr:rowOff>
    </xdr:from>
    <xdr:to>
      <xdr:col>14</xdr:col>
      <xdr:colOff>266700</xdr:colOff>
      <xdr:row>17</xdr:row>
      <xdr:rowOff>47624</xdr:rowOff>
    </xdr:to>
    <xdr:grpSp>
      <xdr:nvGrpSpPr>
        <xdr:cNvPr id="40" name="组合 39">
          <a:extLst>
            <a:ext uri="{FF2B5EF4-FFF2-40B4-BE49-F238E27FC236}">
              <a16:creationId xmlns:a16="http://schemas.microsoft.com/office/drawing/2014/main" id="{0FA3F4CE-0228-8FA3-B280-077F673C2F07}"/>
            </a:ext>
          </a:extLst>
        </xdr:cNvPr>
        <xdr:cNvGrpSpPr/>
      </xdr:nvGrpSpPr>
      <xdr:grpSpPr>
        <a:xfrm>
          <a:off x="8196263" y="942974"/>
          <a:ext cx="3467100" cy="2176463"/>
          <a:chOff x="7896225" y="1081087"/>
          <a:chExt cx="3293267" cy="2190749"/>
        </a:xfrm>
      </xdr:grpSpPr>
      <xdr:graphicFrame macro="">
        <xdr:nvGraphicFramePr>
          <xdr:cNvPr id="34" name="图表 33">
            <a:extLst>
              <a:ext uri="{FF2B5EF4-FFF2-40B4-BE49-F238E27FC236}">
                <a16:creationId xmlns:a16="http://schemas.microsoft.com/office/drawing/2014/main" id="{67EC1F3C-C598-6FBD-6232-68783E264B46}"/>
              </a:ext>
            </a:extLst>
          </xdr:cNvPr>
          <xdr:cNvGraphicFramePr/>
        </xdr:nvGraphicFramePr>
        <xdr:xfrm>
          <a:off x="7896225" y="1081087"/>
          <a:ext cx="3293267" cy="21907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7"/>
          </a:graphicData>
        </a:graphic>
      </xdr:graphicFrame>
      <xdr:pic>
        <xdr:nvPicPr>
          <xdr:cNvPr id="42" name="图片 41">
            <a:extLst>
              <a:ext uri="{FF2B5EF4-FFF2-40B4-BE49-F238E27FC236}">
                <a16:creationId xmlns:a16="http://schemas.microsoft.com/office/drawing/2014/main" id="{EBA2FC4A-008C-D100-F309-BB4262FF7C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8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220200" y="2986087"/>
            <a:ext cx="347663" cy="1571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4" name="图片 43">
            <a:extLst>
              <a:ext uri="{FF2B5EF4-FFF2-40B4-BE49-F238E27FC236}">
                <a16:creationId xmlns:a16="http://schemas.microsoft.com/office/drawing/2014/main" id="{9149B64C-77A8-4F34-FACD-FF20F1E30D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9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810875" y="2114551"/>
            <a:ext cx="371475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4762</xdr:colOff>
      <xdr:row>18</xdr:row>
      <xdr:rowOff>176212</xdr:rowOff>
    </xdr:from>
    <xdr:to>
      <xdr:col>14</xdr:col>
      <xdr:colOff>252412</xdr:colOff>
      <xdr:row>30</xdr:row>
      <xdr:rowOff>38100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E108DE72-4B59-27BD-9F77-70A37B0B9419}"/>
            </a:ext>
          </a:extLst>
        </xdr:cNvPr>
        <xdr:cNvGrpSpPr/>
      </xdr:nvGrpSpPr>
      <xdr:grpSpPr>
        <a:xfrm>
          <a:off x="8181975" y="3424237"/>
          <a:ext cx="3467100" cy="2176463"/>
          <a:chOff x="8181975" y="3424237"/>
          <a:chExt cx="3467100" cy="2176463"/>
        </a:xfrm>
      </xdr:grpSpPr>
      <xdr:graphicFrame macro="">
        <xdr:nvGraphicFramePr>
          <xdr:cNvPr id="37" name="图表 36">
            <a:extLst>
              <a:ext uri="{FF2B5EF4-FFF2-40B4-BE49-F238E27FC236}">
                <a16:creationId xmlns:a16="http://schemas.microsoft.com/office/drawing/2014/main" id="{51878710-6A8A-0D4F-275F-FE3DDDC142DE}"/>
              </a:ext>
            </a:extLst>
          </xdr:cNvPr>
          <xdr:cNvGraphicFramePr/>
        </xdr:nvGraphicFramePr>
        <xdr:xfrm>
          <a:off x="8181975" y="3424237"/>
          <a:ext cx="3467100" cy="21764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0"/>
          </a:graphicData>
        </a:graphic>
      </xdr:graphicFrame>
      <xdr:pic>
        <xdr:nvPicPr>
          <xdr:cNvPr id="49" name="图片 48">
            <a:extLst>
              <a:ext uri="{FF2B5EF4-FFF2-40B4-BE49-F238E27FC236}">
                <a16:creationId xmlns:a16="http://schemas.microsoft.com/office/drawing/2014/main" id="{BE225C21-6983-F59F-6B0D-A0C751539F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86925" y="5319713"/>
            <a:ext cx="304800" cy="1571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2" name="图片 51">
            <a:extLst>
              <a:ext uri="{FF2B5EF4-FFF2-40B4-BE49-F238E27FC236}">
                <a16:creationId xmlns:a16="http://schemas.microsoft.com/office/drawing/2014/main" id="{6AC0AFB0-FF2B-B345-D8E0-4D019E35BC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1268076" y="4386263"/>
            <a:ext cx="333375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0" workbookViewId="0">
      <selection activeCell="H29" sqref="H29"/>
    </sheetView>
  </sheetViews>
  <sheetFormatPr defaultRowHeight="13.9" x14ac:dyDescent="0.4"/>
  <cols>
    <col min="1" max="1" width="20.1328125" style="3" customWidth="1"/>
    <col min="2" max="4" width="9.06640625" style="3"/>
    <col min="5" max="5" width="21.796875" style="3" customWidth="1"/>
    <col min="6" max="10" width="9.06640625" style="3"/>
    <col min="11" max="11" width="17.86328125" style="3" customWidth="1"/>
    <col min="12" max="16384" width="9.06640625" style="3"/>
  </cols>
  <sheetData>
    <row r="1" spans="1:12" ht="14.25" thickBot="1" x14ac:dyDescent="0.45">
      <c r="A1" s="16" t="s">
        <v>0</v>
      </c>
      <c r="B1" s="16"/>
      <c r="C1" s="16"/>
      <c r="D1" s="16"/>
      <c r="E1" s="16"/>
    </row>
    <row r="2" spans="1:12" ht="14.25" thickBot="1" x14ac:dyDescent="0.45">
      <c r="A2" s="13"/>
      <c r="B2" s="13"/>
      <c r="C2" s="13"/>
      <c r="D2" s="13"/>
      <c r="E2" s="14"/>
      <c r="H2" s="4">
        <v>0.99</v>
      </c>
      <c r="I2" s="6" t="s">
        <v>4</v>
      </c>
      <c r="K2" s="2" t="s">
        <v>10</v>
      </c>
      <c r="L2" s="5" cm="1">
        <f t="array" ref="L2">MAX(ABS(E4:E8))/H5</f>
        <v>8.9999999999999854E-3</v>
      </c>
    </row>
    <row r="3" spans="1:12" ht="14.25" thickBot="1" x14ac:dyDescent="0.45">
      <c r="A3" s="13"/>
      <c r="B3" s="1" t="s">
        <v>1</v>
      </c>
      <c r="C3" s="1" t="s">
        <v>2</v>
      </c>
      <c r="D3" s="1" t="s">
        <v>3</v>
      </c>
      <c r="E3" s="15"/>
      <c r="H3" s="4">
        <v>153.11000000000001</v>
      </c>
      <c r="I3" s="6"/>
      <c r="K3" s="2"/>
      <c r="L3" s="9">
        <v>1</v>
      </c>
    </row>
    <row r="4" spans="1:12" ht="14.25" thickBot="1" x14ac:dyDescent="0.45">
      <c r="A4" s="1">
        <v>5</v>
      </c>
      <c r="B4" s="7">
        <v>5</v>
      </c>
      <c r="C4" s="7">
        <v>5</v>
      </c>
      <c r="D4" s="8">
        <f>AVERAGE(B4:C4)</f>
        <v>5</v>
      </c>
      <c r="E4" s="8">
        <f>A4-D4</f>
        <v>0</v>
      </c>
      <c r="H4" s="4">
        <v>37.799999999999997</v>
      </c>
      <c r="I4" s="6"/>
      <c r="K4" s="2" t="s">
        <v>10</v>
      </c>
      <c r="L4" s="5" cm="1">
        <f t="array" ref="L4">MAX(ABS(E13:E17))/H16</f>
        <v>9.9999999999999638E-3</v>
      </c>
    </row>
    <row r="5" spans="1:12" ht="14.25" thickBot="1" x14ac:dyDescent="0.45">
      <c r="A5" s="1">
        <v>4</v>
      </c>
      <c r="B5" s="7">
        <v>4.03</v>
      </c>
      <c r="C5" s="7">
        <v>4.0599999999999996</v>
      </c>
      <c r="D5" s="8">
        <f t="shared" ref="D5:D8" si="0">AVERAGE(B5:C5)</f>
        <v>4.0449999999999999</v>
      </c>
      <c r="E5" s="8">
        <f t="shared" ref="E5:E8" si="1">A5-D5</f>
        <v>-4.4999999999999929E-2</v>
      </c>
      <c r="H5" s="10">
        <v>5</v>
      </c>
      <c r="I5" s="6" t="s">
        <v>4</v>
      </c>
      <c r="L5" s="9">
        <v>1</v>
      </c>
    </row>
    <row r="6" spans="1:12" ht="14.25" thickBot="1" x14ac:dyDescent="0.45">
      <c r="A6" s="1">
        <v>3</v>
      </c>
      <c r="B6" s="7">
        <v>3.03</v>
      </c>
      <c r="C6" s="7">
        <v>3.05</v>
      </c>
      <c r="D6" s="8">
        <f t="shared" si="0"/>
        <v>3.04</v>
      </c>
      <c r="E6" s="8">
        <f t="shared" si="1"/>
        <v>-4.0000000000000036E-2</v>
      </c>
      <c r="I6" s="6"/>
    </row>
    <row r="7" spans="1:12" ht="14.25" thickBot="1" x14ac:dyDescent="0.45">
      <c r="A7" s="1">
        <v>2</v>
      </c>
      <c r="B7" s="7">
        <v>2.06</v>
      </c>
      <c r="C7" s="7">
        <v>2.0299999999999998</v>
      </c>
      <c r="D7" s="8">
        <f t="shared" si="0"/>
        <v>2.0449999999999999</v>
      </c>
      <c r="E7" s="8">
        <f t="shared" si="1"/>
        <v>-4.4999999999999929E-2</v>
      </c>
      <c r="I7" s="6"/>
    </row>
    <row r="8" spans="1:12" ht="14.25" thickBot="1" x14ac:dyDescent="0.45">
      <c r="A8" s="1">
        <v>1</v>
      </c>
      <c r="B8" s="7">
        <v>1.02</v>
      </c>
      <c r="C8" s="7">
        <v>1.03</v>
      </c>
      <c r="D8" s="8">
        <f t="shared" si="0"/>
        <v>1.0249999999999999</v>
      </c>
      <c r="E8" s="8">
        <f t="shared" si="1"/>
        <v>-2.4999999999999911E-2</v>
      </c>
      <c r="I8" s="6"/>
    </row>
    <row r="9" spans="1:12" x14ac:dyDescent="0.4">
      <c r="I9" s="6"/>
    </row>
    <row r="10" spans="1:12" ht="14.25" thickBot="1" x14ac:dyDescent="0.45">
      <c r="A10" s="12" t="s">
        <v>5</v>
      </c>
      <c r="B10" s="12"/>
      <c r="C10" s="12"/>
      <c r="D10" s="12"/>
      <c r="E10" s="12"/>
      <c r="I10" s="6"/>
    </row>
    <row r="11" spans="1:12" ht="14.25" thickBot="1" x14ac:dyDescent="0.45">
      <c r="A11" s="13"/>
      <c r="B11" s="13"/>
      <c r="C11" s="13"/>
      <c r="D11" s="13"/>
      <c r="E11" s="13"/>
      <c r="H11" s="4">
        <v>4863.3999999999996</v>
      </c>
      <c r="I11" s="6"/>
    </row>
    <row r="12" spans="1:12" ht="14.25" thickBot="1" x14ac:dyDescent="0.45">
      <c r="A12" s="13"/>
      <c r="B12" s="1" t="s">
        <v>1</v>
      </c>
      <c r="C12" s="1" t="s">
        <v>2</v>
      </c>
      <c r="D12" s="1" t="s">
        <v>3</v>
      </c>
      <c r="E12" s="13"/>
      <c r="I12" s="6"/>
    </row>
    <row r="13" spans="1:12" ht="14.25" thickBot="1" x14ac:dyDescent="0.45">
      <c r="A13" s="1">
        <v>5</v>
      </c>
      <c r="B13" s="7">
        <v>5</v>
      </c>
      <c r="C13" s="7">
        <v>5</v>
      </c>
      <c r="D13" s="8">
        <f>AVERAGE(B13:C13)</f>
        <v>5</v>
      </c>
      <c r="E13" s="8">
        <f>A13-D13</f>
        <v>0</v>
      </c>
      <c r="I13" s="6"/>
    </row>
    <row r="14" spans="1:12" ht="14.25" thickBot="1" x14ac:dyDescent="0.45">
      <c r="A14" s="1">
        <v>4</v>
      </c>
      <c r="B14" s="7">
        <v>4.05</v>
      </c>
      <c r="C14" s="7">
        <v>4.03</v>
      </c>
      <c r="D14" s="8">
        <f t="shared" ref="D14:D17" si="2">AVERAGE(B14:C14)</f>
        <v>4.04</v>
      </c>
      <c r="E14" s="8">
        <f t="shared" ref="E14:E17" si="3">A14-D14</f>
        <v>-4.0000000000000036E-2</v>
      </c>
      <c r="G14" s="2" t="s">
        <v>8</v>
      </c>
      <c r="H14" s="4">
        <v>1.5</v>
      </c>
      <c r="I14" s="6" t="s">
        <v>9</v>
      </c>
    </row>
    <row r="15" spans="1:12" ht="14.25" thickBot="1" x14ac:dyDescent="0.45">
      <c r="A15" s="1">
        <v>3</v>
      </c>
      <c r="B15" s="7">
        <v>3.05</v>
      </c>
      <c r="C15" s="7">
        <v>3.05</v>
      </c>
      <c r="D15" s="8">
        <f t="shared" si="2"/>
        <v>3.05</v>
      </c>
      <c r="E15" s="8">
        <f t="shared" si="3"/>
        <v>-4.9999999999999822E-2</v>
      </c>
      <c r="H15" s="4">
        <v>1390</v>
      </c>
      <c r="I15" s="6"/>
    </row>
    <row r="16" spans="1:12" ht="14.25" thickBot="1" x14ac:dyDescent="0.45">
      <c r="A16" s="1">
        <v>2</v>
      </c>
      <c r="B16" s="7">
        <v>2.04</v>
      </c>
      <c r="C16" s="7">
        <v>2.0299999999999998</v>
      </c>
      <c r="D16" s="8">
        <f t="shared" si="2"/>
        <v>2.0350000000000001</v>
      </c>
      <c r="E16" s="8">
        <f t="shared" si="3"/>
        <v>-3.5000000000000142E-2</v>
      </c>
      <c r="H16" s="4">
        <v>5</v>
      </c>
      <c r="I16" s="6" t="s">
        <v>9</v>
      </c>
    </row>
    <row r="17" spans="1:10" ht="14.25" thickBot="1" x14ac:dyDescent="0.45">
      <c r="A17" s="1">
        <v>1</v>
      </c>
      <c r="B17" s="7">
        <v>1.04</v>
      </c>
      <c r="C17" s="7">
        <v>1.04</v>
      </c>
      <c r="D17" s="8">
        <f t="shared" si="2"/>
        <v>1.04</v>
      </c>
      <c r="E17" s="8">
        <f t="shared" si="3"/>
        <v>-4.0000000000000036E-2</v>
      </c>
    </row>
    <row r="19" spans="1:10" ht="14.25" thickBot="1" x14ac:dyDescent="0.45">
      <c r="A19" s="12" t="s">
        <v>6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28.9" customHeight="1" thickBo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4.25" thickBot="1" x14ac:dyDescent="0.45">
      <c r="A21" s="1" t="s">
        <v>7</v>
      </c>
      <c r="B21" s="11">
        <v>83</v>
      </c>
      <c r="C21" s="11">
        <v>80</v>
      </c>
      <c r="D21" s="11">
        <v>75</v>
      </c>
      <c r="E21" s="11">
        <v>66.8</v>
      </c>
      <c r="F21" s="11">
        <v>50</v>
      </c>
      <c r="G21" s="11">
        <v>33.1</v>
      </c>
      <c r="H21" s="11">
        <v>24.9</v>
      </c>
      <c r="I21" s="11">
        <v>19.899999999999999</v>
      </c>
      <c r="J21" s="11">
        <v>16.3</v>
      </c>
    </row>
    <row r="32" spans="1:10" x14ac:dyDescent="0.4">
      <c r="I32"/>
    </row>
  </sheetData>
  <mergeCells count="9">
    <mergeCell ref="A19:J19"/>
    <mergeCell ref="A2:A3"/>
    <mergeCell ref="B2:D2"/>
    <mergeCell ref="E2:E3"/>
    <mergeCell ref="A1:E1"/>
    <mergeCell ref="B11:D11"/>
    <mergeCell ref="A11:A12"/>
    <mergeCell ref="E11:E12"/>
    <mergeCell ref="A10:E1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Sun</dc:creator>
  <cp:lastModifiedBy>Haiyang Sun</cp:lastModifiedBy>
  <cp:lastPrinted>2023-11-24T10:21:01Z</cp:lastPrinted>
  <dcterms:created xsi:type="dcterms:W3CDTF">2015-06-05T18:19:34Z</dcterms:created>
  <dcterms:modified xsi:type="dcterms:W3CDTF">2023-11-29T14:50:22Z</dcterms:modified>
</cp:coreProperties>
</file>