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CollegePhysicsExperiments\CollegePhysics-2\"/>
    </mc:Choice>
  </mc:AlternateContent>
  <xr:revisionPtr revIDLastSave="0" documentId="13_ncr:1_{39A837E2-6BC4-4605-AAEE-3654EA4CDF7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K10" i="1"/>
  <c r="K12" i="1"/>
  <c r="K8" i="1"/>
  <c r="H18" i="1"/>
  <c r="H17" i="1"/>
  <c r="H9" i="1"/>
  <c r="H10" i="1"/>
  <c r="H11" i="1"/>
  <c r="H12" i="1"/>
  <c r="H13" i="1"/>
  <c r="H8" i="1"/>
  <c r="H4" i="1"/>
  <c r="H3" i="1"/>
  <c r="M5" i="1" l="1"/>
  <c r="M3" i="1"/>
  <c r="M4" i="1"/>
</calcChain>
</file>

<file path=xl/sharedStrings.xml><?xml version="1.0" encoding="utf-8"?>
<sst xmlns="http://schemas.openxmlformats.org/spreadsheetml/2006/main" count="31" uniqueCount="18">
  <si>
    <t>表 4.25-1 旋光仪初始游标读数</t>
    <phoneticPr fontId="1" type="noConversion"/>
  </si>
  <si>
    <t>游标读数</t>
    <phoneticPr fontId="1" type="noConversion"/>
  </si>
  <si>
    <t>平均值</t>
    <phoneticPr fontId="1" type="noConversion"/>
  </si>
  <si>
    <t>表 4.25-2 放入溶液后旋光仪的游标读数</t>
    <phoneticPr fontId="1" type="noConversion"/>
  </si>
  <si>
    <t>c</t>
    <phoneticPr fontId="1" type="noConversion"/>
  </si>
  <si>
    <t>x</t>
    <phoneticPr fontId="1" type="noConversion"/>
  </si>
  <si>
    <t>左游标</t>
    <phoneticPr fontId="1" type="noConversion"/>
  </si>
  <si>
    <t>右游标</t>
    <phoneticPr fontId="1" type="noConversion"/>
  </si>
  <si>
    <t>表 4.25-3 待测溶液的游标读数</t>
    <phoneticPr fontId="1" type="noConversion"/>
  </si>
  <si>
    <t>说明：浓度C=5%，即C=0.05g/cm^3</t>
    <phoneticPr fontId="1" type="noConversion"/>
  </si>
  <si>
    <t>旋光角</t>
    <phoneticPr fontId="1" type="noConversion"/>
  </si>
  <si>
    <t>溶液1</t>
    <phoneticPr fontId="1" type="noConversion"/>
  </si>
  <si>
    <t>溶液2</t>
  </si>
  <si>
    <t>溶液3</t>
  </si>
  <si>
    <t>度</t>
    <phoneticPr fontId="1" type="noConversion"/>
  </si>
  <si>
    <t>xc</t>
    <phoneticPr fontId="1" type="noConversion"/>
  </si>
  <si>
    <t>待测溶液浓度=</t>
    <phoneticPr fontId="1" type="noConversion"/>
  </si>
  <si>
    <t>待测溶液旋光度=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</si>
</sst>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04746281714785"/>
                  <c:y val="0.337056599206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(Sheet1!$K$8,Sheet1!$K$10,Sheet1!$K$12)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Sheet1!$M$3:$M$6</c:f>
              <c:numCache>
                <c:formatCode>0.00_ </c:formatCode>
                <c:ptCount val="4"/>
                <c:pt idx="0">
                  <c:v>2.4708333333333337</c:v>
                </c:pt>
                <c:pt idx="1">
                  <c:v>5.2541666666666664</c:v>
                </c:pt>
                <c:pt idx="2">
                  <c:v>7.7958333333333334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E7-4194-99E4-B2820FDC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08127"/>
        <c:axId val="753408959"/>
      </c:scatterChart>
      <c:valAx>
        <c:axId val="753408127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溶液浓度（单位：</a:t>
                </a:r>
                <a:r>
                  <a:rPr lang="en-US" altLang="zh-CN"/>
                  <a:t>g/cm³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408959"/>
        <c:crosses val="autoZero"/>
        <c:crossBetween val="midCat"/>
      </c:valAx>
      <c:valAx>
        <c:axId val="7534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旋光度（单位：</a:t>
                </a:r>
                <a:r>
                  <a:rPr lang="en-US" altLang="zh-CN"/>
                  <a:t>°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40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161925</xdr:rowOff>
    </xdr:from>
    <xdr:to>
      <xdr:col>0</xdr:col>
      <xdr:colOff>1114425</xdr:colOff>
      <xdr:row>3</xdr:row>
      <xdr:rowOff>9526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3350EDE-C9DC-B80E-2B99-04EF6FEEC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38138"/>
          <a:ext cx="8001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319088</xdr:colOff>
      <xdr:row>2</xdr:row>
      <xdr:rowOff>157163</xdr:rowOff>
    </xdr:from>
    <xdr:to>
      <xdr:col>0</xdr:col>
      <xdr:colOff>1119188</xdr:colOff>
      <xdr:row>4</xdr:row>
      <xdr:rowOff>4763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ABA3A89-02D1-E28F-DC68-0376DE982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8" y="509588"/>
          <a:ext cx="800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645319</xdr:colOff>
      <xdr:row>6</xdr:row>
      <xdr:rowOff>4762</xdr:rowOff>
    </xdr:from>
    <xdr:to>
      <xdr:col>18</xdr:col>
      <xdr:colOff>35719</xdr:colOff>
      <xdr:row>21</xdr:row>
      <xdr:rowOff>52388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8F57819-985F-1362-91F6-5164ACAF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topLeftCell="E1" workbookViewId="0">
      <selection activeCell="I21" sqref="I21"/>
    </sheetView>
  </sheetViews>
  <sheetFormatPr defaultRowHeight="13.9" x14ac:dyDescent="0.4"/>
  <cols>
    <col min="1" max="1" width="18.3984375" style="1" customWidth="1"/>
    <col min="2" max="14" width="9.06640625" style="1"/>
    <col min="15" max="15" width="18.3984375" style="1" customWidth="1"/>
    <col min="16" max="16384" width="9.06640625" style="1"/>
  </cols>
  <sheetData>
    <row r="1" spans="1:16" ht="14.25" thickBot="1" x14ac:dyDescent="0.45">
      <c r="A1" s="10" t="s">
        <v>0</v>
      </c>
      <c r="B1" s="10"/>
      <c r="C1" s="10"/>
      <c r="D1" s="10"/>
      <c r="E1" s="10"/>
      <c r="F1" s="10"/>
      <c r="G1" s="10"/>
      <c r="H1" s="10"/>
    </row>
    <row r="2" spans="1:16" ht="14.25" thickBot="1" x14ac:dyDescent="0.45">
      <c r="A2" s="2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 t="s">
        <v>2</v>
      </c>
      <c r="L2" s="7" t="s">
        <v>10</v>
      </c>
      <c r="M2" s="7"/>
      <c r="N2" s="7"/>
    </row>
    <row r="3" spans="1:16" ht="14.25" thickBot="1" x14ac:dyDescent="0.45">
      <c r="A3" s="2"/>
      <c r="B3" s="3">
        <v>0.15</v>
      </c>
      <c r="C3" s="3">
        <v>-0.5</v>
      </c>
      <c r="D3" s="3">
        <v>0.95</v>
      </c>
      <c r="E3" s="3">
        <v>-0.5</v>
      </c>
      <c r="F3" s="3">
        <v>0</v>
      </c>
      <c r="G3" s="3">
        <v>0.05</v>
      </c>
      <c r="H3" s="4">
        <f>AVERAGE(B3:G3)</f>
        <v>2.4999999999999994E-2</v>
      </c>
      <c r="L3" s="2" t="s">
        <v>11</v>
      </c>
      <c r="M3" s="4">
        <f>(H8+H9-H3-H4)/2</f>
        <v>2.4708333333333337</v>
      </c>
      <c r="N3" s="2" t="s">
        <v>14</v>
      </c>
      <c r="O3" s="11" t="s">
        <v>17</v>
      </c>
      <c r="P3" s="1">
        <f>(H17+H18-H3-H4)/2</f>
        <v>3.8833333333333333</v>
      </c>
    </row>
    <row r="4" spans="1:16" ht="14.25" thickBot="1" x14ac:dyDescent="0.45">
      <c r="A4" s="2"/>
      <c r="B4" s="3">
        <v>-0.15</v>
      </c>
      <c r="C4" s="3">
        <v>0.45</v>
      </c>
      <c r="D4" s="3">
        <v>-0.95</v>
      </c>
      <c r="E4" s="3">
        <v>0.5</v>
      </c>
      <c r="F4" s="3">
        <v>-0.05</v>
      </c>
      <c r="G4" s="3">
        <v>-0.05</v>
      </c>
      <c r="H4" s="4">
        <f>AVERAGE(B4:G4)</f>
        <v>-4.166666666666665E-2</v>
      </c>
      <c r="L4" s="2" t="s">
        <v>12</v>
      </c>
      <c r="M4" s="4">
        <f>(H10+H11-H3-H4)/2</f>
        <v>5.2541666666666664</v>
      </c>
      <c r="N4" s="2" t="s">
        <v>14</v>
      </c>
      <c r="O4" s="11" t="s">
        <v>16</v>
      </c>
      <c r="P4" s="12">
        <f>(P3+0.1486)/(10*5.3208)</f>
        <v>7.5776825540019035E-2</v>
      </c>
    </row>
    <row r="5" spans="1:16" ht="14.25" thickBot="1" x14ac:dyDescent="0.45">
      <c r="L5" s="2" t="s">
        <v>13</v>
      </c>
      <c r="M5" s="4">
        <f>(H12+H13-H3-H4)/2</f>
        <v>7.7958333333333334</v>
      </c>
      <c r="N5" s="2" t="s">
        <v>14</v>
      </c>
    </row>
    <row r="6" spans="1:16" ht="14.25" thickBot="1" x14ac:dyDescent="0.45">
      <c r="A6" s="6" t="s">
        <v>3</v>
      </c>
      <c r="B6" s="6"/>
      <c r="C6" s="6"/>
      <c r="D6" s="6"/>
      <c r="E6" s="6"/>
      <c r="F6" s="6"/>
      <c r="G6" s="6"/>
      <c r="H6" s="6"/>
      <c r="I6" s="6"/>
      <c r="J6" s="6"/>
    </row>
    <row r="7" spans="1:16" ht="14.25" thickBot="1" x14ac:dyDescent="0.45">
      <c r="A7" s="2" t="s">
        <v>1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 t="s">
        <v>2</v>
      </c>
      <c r="I7" s="2" t="s">
        <v>4</v>
      </c>
      <c r="J7" s="2" t="s">
        <v>5</v>
      </c>
      <c r="K7" s="1" t="s">
        <v>15</v>
      </c>
    </row>
    <row r="8" spans="1:16" ht="14.25" thickBot="1" x14ac:dyDescent="0.45">
      <c r="A8" s="2" t="s">
        <v>6</v>
      </c>
      <c r="B8" s="3">
        <v>2.4500000000000002</v>
      </c>
      <c r="C8" s="3">
        <v>2.4</v>
      </c>
      <c r="D8" s="3">
        <v>2.5</v>
      </c>
      <c r="E8" s="3">
        <v>2.4500000000000002</v>
      </c>
      <c r="F8" s="3">
        <v>2.5499999999999998</v>
      </c>
      <c r="G8" s="3">
        <v>2.4500000000000002</v>
      </c>
      <c r="H8" s="4">
        <f>AVERAGE(B8:G8)</f>
        <v>2.4666666666666668</v>
      </c>
      <c r="I8" s="9">
        <v>0.05</v>
      </c>
      <c r="J8" s="13">
        <v>10</v>
      </c>
      <c r="K8" s="8">
        <f>I8*J8</f>
        <v>0.5</v>
      </c>
    </row>
    <row r="9" spans="1:16" ht="14.25" thickBot="1" x14ac:dyDescent="0.45">
      <c r="A9" s="2" t="s">
        <v>7</v>
      </c>
      <c r="B9" s="3">
        <v>2.4</v>
      </c>
      <c r="C9" s="3">
        <v>2.4</v>
      </c>
      <c r="D9" s="3">
        <v>2.5</v>
      </c>
      <c r="E9" s="3">
        <v>2.5</v>
      </c>
      <c r="F9" s="3">
        <v>2.4500000000000002</v>
      </c>
      <c r="G9" s="3">
        <v>2.5</v>
      </c>
      <c r="H9" s="4">
        <f>AVERAGE(B9:G9)</f>
        <v>2.4583333333333335</v>
      </c>
      <c r="I9" s="9"/>
      <c r="J9" s="14"/>
      <c r="K9" s="8"/>
    </row>
    <row r="10" spans="1:16" ht="14.25" thickBot="1" x14ac:dyDescent="0.45">
      <c r="A10" s="2" t="s">
        <v>6</v>
      </c>
      <c r="B10" s="3">
        <v>5.2</v>
      </c>
      <c r="C10" s="3">
        <v>5.35</v>
      </c>
      <c r="D10" s="3">
        <v>5.35</v>
      </c>
      <c r="E10" s="3">
        <v>5.25</v>
      </c>
      <c r="F10" s="3">
        <v>5.15</v>
      </c>
      <c r="G10" s="3">
        <v>5.15</v>
      </c>
      <c r="H10" s="4">
        <f t="shared" ref="H10:H13" si="0">AVERAGE(B10:G10)</f>
        <v>5.2416666666666663</v>
      </c>
      <c r="I10" s="9">
        <v>0.1</v>
      </c>
      <c r="J10" s="13">
        <v>10</v>
      </c>
      <c r="K10" s="8">
        <f t="shared" ref="K10" si="1">I10*J10</f>
        <v>1</v>
      </c>
    </row>
    <row r="11" spans="1:16" ht="14.25" thickBot="1" x14ac:dyDescent="0.45">
      <c r="A11" s="2" t="s">
        <v>7</v>
      </c>
      <c r="B11" s="3">
        <v>5.25</v>
      </c>
      <c r="C11" s="3">
        <v>5.25</v>
      </c>
      <c r="D11" s="3">
        <v>5.4</v>
      </c>
      <c r="E11" s="3">
        <v>5.25</v>
      </c>
      <c r="F11" s="3">
        <v>5.2</v>
      </c>
      <c r="G11" s="3">
        <v>5.15</v>
      </c>
      <c r="H11" s="4">
        <f t="shared" si="0"/>
        <v>5.25</v>
      </c>
      <c r="I11" s="9"/>
      <c r="J11" s="14"/>
      <c r="K11" s="8"/>
    </row>
    <row r="12" spans="1:16" ht="14.25" thickBot="1" x14ac:dyDescent="0.45">
      <c r="A12" s="2" t="s">
        <v>6</v>
      </c>
      <c r="B12" s="3">
        <v>7.85</v>
      </c>
      <c r="C12" s="3">
        <v>7.6</v>
      </c>
      <c r="D12" s="3">
        <v>7.9</v>
      </c>
      <c r="E12" s="3">
        <v>7.8</v>
      </c>
      <c r="F12" s="3">
        <v>7.9</v>
      </c>
      <c r="G12" s="3">
        <v>7.65</v>
      </c>
      <c r="H12" s="4">
        <f t="shared" si="0"/>
        <v>7.7833333333333341</v>
      </c>
      <c r="I12" s="9">
        <v>0.15</v>
      </c>
      <c r="J12" s="13">
        <v>10</v>
      </c>
      <c r="K12" s="8">
        <f t="shared" ref="K12" si="2">I12*J12</f>
        <v>1.5</v>
      </c>
    </row>
    <row r="13" spans="1:16" ht="14.25" thickBot="1" x14ac:dyDescent="0.45">
      <c r="A13" s="2" t="s">
        <v>7</v>
      </c>
      <c r="B13" s="3">
        <v>7.9</v>
      </c>
      <c r="C13" s="3">
        <v>7.7</v>
      </c>
      <c r="D13" s="3">
        <v>7.95</v>
      </c>
      <c r="E13" s="3">
        <v>7.65</v>
      </c>
      <c r="F13" s="3">
        <v>7.9</v>
      </c>
      <c r="G13" s="3">
        <v>7.65</v>
      </c>
      <c r="H13" s="4">
        <f t="shared" si="0"/>
        <v>7.791666666666667</v>
      </c>
      <c r="I13" s="9"/>
      <c r="J13" s="14"/>
      <c r="K13" s="8"/>
    </row>
    <row r="15" spans="1:16" ht="14.25" thickBot="1" x14ac:dyDescent="0.45">
      <c r="A15" s="6" t="s">
        <v>8</v>
      </c>
      <c r="B15" s="6"/>
      <c r="C15" s="6"/>
      <c r="D15" s="6"/>
      <c r="E15" s="6"/>
      <c r="F15" s="6"/>
      <c r="G15" s="6"/>
      <c r="H15" s="6"/>
      <c r="I15" s="6"/>
    </row>
    <row r="16" spans="1:16" ht="14.25" thickBot="1" x14ac:dyDescent="0.45">
      <c r="A16" s="2" t="s">
        <v>1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 t="s">
        <v>2</v>
      </c>
      <c r="I16" s="2" t="s">
        <v>5</v>
      </c>
    </row>
    <row r="17" spans="1:9" ht="14.25" thickBot="1" x14ac:dyDescent="0.45">
      <c r="A17" s="2" t="s">
        <v>6</v>
      </c>
      <c r="B17" s="3">
        <v>3.9</v>
      </c>
      <c r="C17" s="3">
        <v>3.8</v>
      </c>
      <c r="D17" s="3">
        <v>3.9</v>
      </c>
      <c r="E17" s="3">
        <v>3.95</v>
      </c>
      <c r="F17" s="3">
        <v>3.9</v>
      </c>
      <c r="G17" s="3">
        <v>3.8</v>
      </c>
      <c r="H17" s="4">
        <f>AVERAGE(B17:G17)</f>
        <v>3.875</v>
      </c>
      <c r="I17" s="9">
        <v>10</v>
      </c>
    </row>
    <row r="18" spans="1:9" ht="14.25" thickBot="1" x14ac:dyDescent="0.45">
      <c r="A18" s="2" t="s">
        <v>7</v>
      </c>
      <c r="B18" s="3">
        <v>3.85</v>
      </c>
      <c r="C18" s="3">
        <v>3.85</v>
      </c>
      <c r="D18" s="3">
        <v>3.9</v>
      </c>
      <c r="E18" s="3">
        <v>3.9</v>
      </c>
      <c r="F18" s="3">
        <v>3.9</v>
      </c>
      <c r="G18" s="3">
        <v>3.85</v>
      </c>
      <c r="H18" s="4">
        <f>AVERAGE(B18:G18)</f>
        <v>3.875</v>
      </c>
      <c r="I18" s="9"/>
    </row>
    <row r="19" spans="1:9" x14ac:dyDescent="0.4">
      <c r="A19" s="5" t="s">
        <v>9</v>
      </c>
      <c r="B19" s="5"/>
      <c r="C19" s="5"/>
      <c r="D19" s="5"/>
      <c r="E19" s="5"/>
      <c r="F19" s="5"/>
      <c r="G19" s="5"/>
      <c r="H19" s="5"/>
      <c r="I19" s="5"/>
    </row>
  </sheetData>
  <mergeCells count="15">
    <mergeCell ref="A1:H1"/>
    <mergeCell ref="I8:I9"/>
    <mergeCell ref="I10:I11"/>
    <mergeCell ref="I17:I18"/>
    <mergeCell ref="A19:I19"/>
    <mergeCell ref="A15:I15"/>
    <mergeCell ref="L2:N2"/>
    <mergeCell ref="K8:K9"/>
    <mergeCell ref="K10:K11"/>
    <mergeCell ref="K12:K13"/>
    <mergeCell ref="I12:I13"/>
    <mergeCell ref="J8:J9"/>
    <mergeCell ref="J12:J13"/>
    <mergeCell ref="J10:J11"/>
    <mergeCell ref="A6:J6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2023-10-27T10:27:21Z</dcterms:modified>
</cp:coreProperties>
</file>