
<file path=[Content_Types].xml><?xml version="1.0" encoding="utf-8"?>
<Types xmlns="http://schemas.openxmlformats.org/package/2006/content-types">
  <Default Extension="data" ContentType="application/vnd.openxmlformats-officedocument.model+data"/>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D:\SeminarDozentin\Buchprojekte\4. Bauanleitungen_PowerBI\Dateien\Leserdateien\4Power_Query_Loesungen\"/>
    </mc:Choice>
  </mc:AlternateContent>
  <xr:revisionPtr revIDLastSave="0" documentId="13_ncr:1_{F7CB06CA-6ED3-42DE-A155-B04B10B4E136}" xr6:coauthVersionLast="47" xr6:coauthVersionMax="47" xr10:uidLastSave="{00000000-0000-0000-0000-000000000000}"/>
  <bookViews>
    <workbookView xWindow="-22305" yWindow="120" windowWidth="22335" windowHeight="15285" xr2:uid="{00000000-000D-0000-FFFF-FFFF00000000}"/>
  </bookViews>
  <sheets>
    <sheet name="Scribble" sheetId="6" r:id="rId1"/>
    <sheet name="Dashboard" sheetId="8" r:id="rId2"/>
    <sheet name="Datenvorbereitung" sheetId="7" r:id="rId3"/>
    <sheet name="Kunden" sheetId="1" state="hidden" r:id="rId4"/>
    <sheet name="Mitarbeiter" sheetId="2" state="hidden" r:id="rId5"/>
    <sheet name="Aufträge" sheetId="3" state="hidden" r:id="rId6"/>
    <sheet name="Auftragsdetails" sheetId="4" state="hidden" r:id="rId7"/>
    <sheet name="Artikel" sheetId="5" state="hidden" r:id="rId8"/>
  </sheets>
  <definedNames>
    <definedName name="Datenschnitt_Artikelname">#N/A</definedName>
    <definedName name="Datenschnitt_Jahr">#N/A</definedName>
  </definedNames>
  <calcPr calcId="191029"/>
  <pivotCaches>
    <pivotCache cacheId="0" r:id="rId9"/>
    <pivotCache cacheId="1" r:id="rId10"/>
    <pivotCache cacheId="2" r:id="rId11"/>
    <pivotCache cacheId="3" r:id="rId12"/>
    <pivotCache cacheId="4" r:id="rId13"/>
    <pivotCache cacheId="5" r:id="rId14"/>
  </pivotCaches>
  <extLst>
    <ext xmlns:x14="http://schemas.microsoft.com/office/spreadsheetml/2009/9/main" uri="{876F7934-8845-4945-9796-88D515C7AA90}">
      <x14:pivotCaches>
        <pivotCache cacheId="6" r:id="rId15"/>
        <pivotCache cacheId="7" r:id="rId16"/>
      </x14:pivotCaches>
    </ex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bl_Kunden_cf98d11a-7cc1-4b49-b20d-32e9a984dc97" name="tbl_Kunden" connection="Abfrage - tbl_Kunden"/>
          <x15:modelTable id="tbl_MA_ff29df73-0f7b-474a-8318-282be7f9d93c" name="tbl_MA" connection="Abfrage - tbl_MA"/>
          <x15:modelTable id="tbl_Auftraege_51cd2c98-80aa-47a5-a6f5-fcb5cd1c3f9c" name="tbl_Auftraege" connection="Abfrage - tbl_Auftraege"/>
          <x15:modelTable id="tbl_AuftragDetails_22b1cbe2-ec03-4ec3-8496-0ab5c23b6252" name="tbl_AuftragDetails" connection="Abfrage - tbl_AuftragDetails"/>
          <x15:modelTable id="tbl_Artikel_8cf84a37-f0e9-4db0-ae3b-9a5a51b617e5" name="tbl_Artikel" connection="Abfrage - tbl_Artikel"/>
          <x15:modelTable id="Kalendertabelle_2480ee1f-ada5-448d-b198-316c6e430059" name="Kalendertabelle" connection="Abfrage - Kalendertabelle"/>
        </x15:modelTables>
        <x15:modelRelationships>
          <x15:modelRelationship fromTable="tbl_Auftraege" fromColumn="KundenID" toTable="tbl_Kunden" toColumn="KundenID"/>
          <x15:modelRelationship fromTable="tbl_Auftraege" fromColumn="MitarbeiterID" toTable="tbl_MA" toColumn="MitarbeiterID"/>
          <x15:modelRelationship fromTable="tbl_Auftraege" fromColumn="Auftragsdatum" toTable="Kalendertabelle" toColumn="Auftragsdatum"/>
          <x15:modelRelationship fromTable="tbl_AuftragDetails" fromColumn="ArtikelID" toTable="tbl_Artikel" toColumn="ArtikelID"/>
          <x15:modelRelationship fromTable="tbl_AuftragDetails" fromColumn="AuftragsID" toTable="tbl_Auftraege" toColumn="Auftrags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9" i="8" l="1"/>
  <c r="A11" i="8"/>
  <c r="B11" i="8"/>
  <c r="C11" i="8"/>
  <c r="A12" i="8"/>
  <c r="B12" i="8"/>
  <c r="C12" i="8"/>
  <c r="A13" i="8"/>
  <c r="B13" i="8"/>
  <c r="C13" i="8"/>
  <c r="E13" i="8" l="1"/>
  <c r="E12" i="8"/>
  <c r="E11" i="8"/>
  <c r="A5" i="8"/>
  <c r="C9" i="8" s="1"/>
  <c r="A4" i="8"/>
  <c r="B9" i="8" s="1"/>
  <c r="A7" i="7"/>
  <c r="B7" i="7"/>
  <c r="B5" i="8" s="1"/>
  <c r="C7" i="7"/>
  <c r="B4" i="8" s="1"/>
  <c r="E7" i="7"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E159BEC-59F1-4F94-9715-6144B7FCBEEB}" name="Abfrage - Kalendertabelle" description="Verbindung mit der Abfrage 'Kalendertabelle' in der Arbeitsmappe." type="100" refreshedVersion="8" minRefreshableVersion="5">
    <extLst>
      <ext xmlns:x15="http://schemas.microsoft.com/office/spreadsheetml/2010/11/main" uri="{DE250136-89BD-433C-8126-D09CA5730AF9}">
        <x15:connection id="1af620d5-99db-4897-b731-ebfdeb1918bc"/>
      </ext>
    </extLst>
  </connection>
  <connection id="2" xr16:uid="{736A8B5F-5205-44DA-B15A-C01D8B40B32C}" name="Abfrage - tbl_Artikel" description="Verbindung mit der Abfrage 'tbl_Artikel' in der Arbeitsmappe." type="100" refreshedVersion="8" minRefreshableVersion="5">
    <extLst>
      <ext xmlns:x15="http://schemas.microsoft.com/office/spreadsheetml/2010/11/main" uri="{DE250136-89BD-433C-8126-D09CA5730AF9}">
        <x15:connection id="38f1ffd8-af9c-4f8a-9ce3-f41cdf6b6c1c">
          <x15:oledbPr connection="Provider=Microsoft.Mashup.OleDb.1;Data Source=$Workbook$;Location=tbl_Artikel;Extended Properties=&quot;&quot;">
            <x15:dbTables>
              <x15:dbTable name="tbl_Artikel"/>
            </x15:dbTables>
          </x15:oledbPr>
        </x15:connection>
      </ext>
    </extLst>
  </connection>
  <connection id="3" xr16:uid="{61E667C4-5B6B-47DE-B6A7-92CD98075255}" name="Abfrage - tbl_Auftraege" description="Verbindung mit der Abfrage 'tbl_Auftraege' in der Arbeitsmappe." type="100" refreshedVersion="8" minRefreshableVersion="5">
    <extLst>
      <ext xmlns:x15="http://schemas.microsoft.com/office/spreadsheetml/2010/11/main" uri="{DE250136-89BD-433C-8126-D09CA5730AF9}">
        <x15:connection id="c7e8ae01-37ef-460e-8bf1-6c43c68e6896">
          <x15:oledbPr connection="Provider=Microsoft.Mashup.OleDb.1;Data Source=$Workbook$;Location=tbl_Auftraege;Extended Properties=&quot;&quot;">
            <x15:dbTables>
              <x15:dbTable name="tbl_Auftraege"/>
            </x15:dbTables>
          </x15:oledbPr>
        </x15:connection>
      </ext>
    </extLst>
  </connection>
  <connection id="4" xr16:uid="{428F76BF-EC8D-49E6-9902-54CAADA276DA}" name="Abfrage - tbl_AuftragDetails" description="Verbindung mit der Abfrage 'tbl_AuftragDetails' in der Arbeitsmappe." type="100" refreshedVersion="8" minRefreshableVersion="5">
    <extLst>
      <ext xmlns:x15="http://schemas.microsoft.com/office/spreadsheetml/2010/11/main" uri="{DE250136-89BD-433C-8126-D09CA5730AF9}">
        <x15:connection id="10b0e458-51ba-4fd0-8ede-f7c8ae04edd2"/>
      </ext>
    </extLst>
  </connection>
  <connection id="5" xr16:uid="{A0E0551B-9DA7-40B7-BB04-F091F7BB0DA3}" name="Abfrage - tbl_Kunden" description="Verbindung mit der Abfrage 'tbl_Kunden' in der Arbeitsmappe." type="100" refreshedVersion="8" minRefreshableVersion="5">
    <extLst>
      <ext xmlns:x15="http://schemas.microsoft.com/office/spreadsheetml/2010/11/main" uri="{DE250136-89BD-433C-8126-D09CA5730AF9}">
        <x15:connection id="7844ceb6-e18e-4504-980d-de1e76e7f6af">
          <x15:oledbPr connection="Provider=Microsoft.Mashup.OleDb.1;Data Source=$Workbook$;Location=tbl_Kunden;Extended Properties=&quot;&quot;">
            <x15:dbTables>
              <x15:dbTable name="tbl_Kunden"/>
            </x15:dbTables>
          </x15:oledbPr>
        </x15:connection>
      </ext>
    </extLst>
  </connection>
  <connection id="6" xr16:uid="{18AD4A97-08FE-4AE4-A788-CD2B02BD8F8C}" name="Abfrage - tbl_MA" description="Verbindung mit der Abfrage 'tbl_MA' in der Arbeitsmappe." type="100" refreshedVersion="8" minRefreshableVersion="5">
    <extLst>
      <ext xmlns:x15="http://schemas.microsoft.com/office/spreadsheetml/2010/11/main" uri="{DE250136-89BD-433C-8126-D09CA5730AF9}">
        <x15:connection id="7953f8ae-702d-47ef-af60-5ec7b5c4df1d">
          <x15:oledbPr connection="Provider=Microsoft.Mashup.OleDb.1;Data Source=$Workbook$;Location=tbl_MA;Extended Properties=&quot;&quot;">
            <x15:dbTables>
              <x15:dbTable name="tbl_MA"/>
            </x15:dbTables>
          </x15:oledbPr>
        </x15:connection>
      </ext>
    </extLst>
  </connection>
  <connection id="7" xr16:uid="{762D93E0-A960-4F5F-B21A-763939359C5A}" keepAlive="1" name="ThisWorkbookDataModel" description="Datenmodel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metadataTypes count="2">
    <metadataType name="XLMDX" minSupportedVersion="120000" copy="1" pasteAll="1" pasteValues="1" merge="1" splitFirst="1" rowColShift="1" clearFormats="1" clearComments="1" assign="1" coerce="1"/>
    <metadataType name="XLRICHVALUE" minSupportedVersion="120000" copy="1" pasteAll="1" pasteValues="1" merge="1" splitFirst="1" rowColShift="1" clearFormats="1" clearComments="1" assign="1" coerce="1"/>
  </metadataTypes>
  <metadataStrings count="3">
    <s v="ThisWorkbookDataModel"/>
    <s v="{[Kalendertabelle].[Definition].&amp;[NeuMonat]}"/>
    <s v="{[Kalendertabelle].[Definition].&amp;[VorMonat]}"/>
  </metadataStrings>
  <mdxMetadata count="2">
    <mdx n="0" f="s">
      <ms ns="1" c="0"/>
    </mdx>
    <mdx n="0" f="s">
      <ms ns="2" c="0"/>
    </mdx>
  </mdxMetadata>
  <futureMetadata name="XLRICHVALUE" count="1">
    <bk>
      <extLst>
        <ext uri="{3e2802c4-a4d2-4d8b-9148-e3be6c30e623}">
          <xlrd:rvb i="0"/>
        </ext>
      </extLst>
    </bk>
  </futureMetadata>
  <valueMetadata count="3">
    <bk>
      <rc t="1" v="0"/>
    </bk>
    <bk>
      <rc t="1" v="1"/>
    </bk>
    <bk>
      <rc t="2" v="0"/>
    </bk>
  </valueMetadata>
</metadata>
</file>

<file path=xl/sharedStrings.xml><?xml version="1.0" encoding="utf-8"?>
<sst xmlns="http://schemas.openxmlformats.org/spreadsheetml/2006/main" count="400" uniqueCount="281">
  <si>
    <t>KundenID</t>
  </si>
  <si>
    <t>Kundennummer</t>
  </si>
  <si>
    <t>Firmenname</t>
  </si>
  <si>
    <t>Straße</t>
  </si>
  <si>
    <t>PLZ</t>
  </si>
  <si>
    <t>Stadt</t>
  </si>
  <si>
    <t>Land</t>
  </si>
  <si>
    <t>Branche</t>
  </si>
  <si>
    <t>SD-012824</t>
  </si>
  <si>
    <t>Geisler GmbH</t>
  </si>
  <si>
    <t>Hartmannallee 7</t>
  </si>
  <si>
    <t>46434</t>
  </si>
  <si>
    <t>Meißen</t>
  </si>
  <si>
    <t>DE</t>
  </si>
  <si>
    <t>Handel</t>
  </si>
  <si>
    <t>SD-015012</t>
  </si>
  <si>
    <t>Holt</t>
  </si>
  <si>
    <t>Anna-Marie-Killer-Platz 58</t>
  </si>
  <si>
    <t>19727</t>
  </si>
  <si>
    <t>Lichtenfels</t>
  </si>
  <si>
    <t>IT</t>
  </si>
  <si>
    <t>SD-012679</t>
  </si>
  <si>
    <t>Dietz GmbH &amp; Co. KG</t>
  </si>
  <si>
    <t>Stadelmannstr. 140</t>
  </si>
  <si>
    <t>35618</t>
  </si>
  <si>
    <t>Kleve</t>
  </si>
  <si>
    <t>Industrie</t>
  </si>
  <si>
    <t>SD-017912</t>
  </si>
  <si>
    <t>Eimer Mans AG &amp; Co. KGaA</t>
  </si>
  <si>
    <t>Beyerstraße 9</t>
  </si>
  <si>
    <t>81658</t>
  </si>
  <si>
    <t>Sondershausen</t>
  </si>
  <si>
    <t>SD-012535</t>
  </si>
  <si>
    <t>Schmiedt Holt GmbH</t>
  </si>
  <si>
    <t>Luisa-Wilmsen-Weg 56</t>
  </si>
  <si>
    <t>93007</t>
  </si>
  <si>
    <t>Bad Brückenau</t>
  </si>
  <si>
    <t>SD-019279</t>
  </si>
  <si>
    <t>Henk Nerger AG</t>
  </si>
  <si>
    <t>Katarzyna-Stiffel-Allee 7</t>
  </si>
  <si>
    <t>43031</t>
  </si>
  <si>
    <t>Miesbach</t>
  </si>
  <si>
    <t>Dienstleistung</t>
  </si>
  <si>
    <t>SD-014257</t>
  </si>
  <si>
    <t>Süßebier Schleich GmbH &amp; Co. OHG</t>
  </si>
  <si>
    <t>Jose-Kobelt-Gasse 140</t>
  </si>
  <si>
    <t>78850</t>
  </si>
  <si>
    <t>Zerbst</t>
  </si>
  <si>
    <t>Lebensmittel</t>
  </si>
  <si>
    <t>SD-014611</t>
  </si>
  <si>
    <t>Süßebier</t>
  </si>
  <si>
    <t>Schweitzerring 115</t>
  </si>
  <si>
    <t>56918</t>
  </si>
  <si>
    <t>Kusel</t>
  </si>
  <si>
    <t>SD-015557</t>
  </si>
  <si>
    <t>Dehmel Benthin OHG mbH</t>
  </si>
  <si>
    <t>Lindaustr. 2</t>
  </si>
  <si>
    <t>72834</t>
  </si>
  <si>
    <t>Sebnitz</t>
  </si>
  <si>
    <t>SD-017924</t>
  </si>
  <si>
    <t>Seifert AG</t>
  </si>
  <si>
    <t>Kohlring 88</t>
  </si>
  <si>
    <t>84658</t>
  </si>
  <si>
    <t>Altötting</t>
  </si>
  <si>
    <t>SD-013547</t>
  </si>
  <si>
    <t>Berger</t>
  </si>
  <si>
    <t>Traudl-Lindner-Ring 56</t>
  </si>
  <si>
    <t>91325</t>
  </si>
  <si>
    <t>Eisenberg</t>
  </si>
  <si>
    <t>SD-012674</t>
  </si>
  <si>
    <t>Austermühle</t>
  </si>
  <si>
    <t>Schmiedtplatz 24</t>
  </si>
  <si>
    <t>36147</t>
  </si>
  <si>
    <t>Sankt Goar</t>
  </si>
  <si>
    <t>SD-012584</t>
  </si>
  <si>
    <t>Noack</t>
  </si>
  <si>
    <t>Carstenweg 92</t>
  </si>
  <si>
    <t>21044</t>
  </si>
  <si>
    <t>Hildburghausen</t>
  </si>
  <si>
    <t>SD-015333</t>
  </si>
  <si>
    <t>Dörr Stiftung &amp; Co. KGaA</t>
  </si>
  <si>
    <t>Sauerring 12</t>
  </si>
  <si>
    <t>93825</t>
  </si>
  <si>
    <t>Magdeburg</t>
  </si>
  <si>
    <t>SD-019785</t>
  </si>
  <si>
    <t>Müller</t>
  </si>
  <si>
    <t>Irena-Löwer-Allee 32</t>
  </si>
  <si>
    <t>78811</t>
  </si>
  <si>
    <t>Wolfenbüttel</t>
  </si>
  <si>
    <t>SD-012291</t>
  </si>
  <si>
    <t>Sontag AG</t>
  </si>
  <si>
    <t>Marit-Killer-Gasse 142</t>
  </si>
  <si>
    <t>92922</t>
  </si>
  <si>
    <t>Schlüchtern</t>
  </si>
  <si>
    <t>SD-016925</t>
  </si>
  <si>
    <t>Klingelhöfer GmbH</t>
  </si>
  <si>
    <t>Hahnstraße 148</t>
  </si>
  <si>
    <t>89332</t>
  </si>
  <si>
    <t>Gunzenhausen</t>
  </si>
  <si>
    <t>SD-012139</t>
  </si>
  <si>
    <t>Wilms GbR</t>
  </si>
  <si>
    <t>Anita-Albers-Weg 12</t>
  </si>
  <si>
    <t>19676</t>
  </si>
  <si>
    <t>Viersen</t>
  </si>
  <si>
    <t>SD-015741</t>
  </si>
  <si>
    <t>Sauer</t>
  </si>
  <si>
    <t>Dajana-Heydrich-Straße 21</t>
  </si>
  <si>
    <t>49838</t>
  </si>
  <si>
    <t>Lobenstein</t>
  </si>
  <si>
    <t>SD-012654</t>
  </si>
  <si>
    <t>Matthäi</t>
  </si>
  <si>
    <t>Spießplatz 98</t>
  </si>
  <si>
    <t>17604</t>
  </si>
  <si>
    <t>Karlsruhe</t>
  </si>
  <si>
    <t>SD-018428</t>
  </si>
  <si>
    <t>Bärer Hendriks KGaA</t>
  </si>
  <si>
    <t>Matteo-Krein-Platz 94</t>
  </si>
  <si>
    <t>50966</t>
  </si>
  <si>
    <t>Niesky</t>
  </si>
  <si>
    <t>SD-017065</t>
  </si>
  <si>
    <t>Plath</t>
  </si>
  <si>
    <t>Urte-Krebs-Ring 91</t>
  </si>
  <si>
    <t>56261</t>
  </si>
  <si>
    <t>Vechta</t>
  </si>
  <si>
    <t>SD-015374</t>
  </si>
  <si>
    <t>Dörschner Mentzel AG</t>
  </si>
  <si>
    <t>Hildegard-Gehringer-Straße 19</t>
  </si>
  <si>
    <t>85495</t>
  </si>
  <si>
    <t>Sankt Goarshausen</t>
  </si>
  <si>
    <t>SD-013803</t>
  </si>
  <si>
    <t>Segebahn AG</t>
  </si>
  <si>
    <t>Putzgasse 137</t>
  </si>
  <si>
    <t>59709</t>
  </si>
  <si>
    <t>Ribnitz-Damgarten</t>
  </si>
  <si>
    <t>SD-013677</t>
  </si>
  <si>
    <t>Warmer</t>
  </si>
  <si>
    <t>Bährring 119</t>
  </si>
  <si>
    <t>43751</t>
  </si>
  <si>
    <t>Aachen</t>
  </si>
  <si>
    <t>SD-015422</t>
  </si>
  <si>
    <t>Sorgatz</t>
  </si>
  <si>
    <t>Geiselplatz 143</t>
  </si>
  <si>
    <t>63052</t>
  </si>
  <si>
    <t>Bogen</t>
  </si>
  <si>
    <t>SD-016313</t>
  </si>
  <si>
    <t>Ullmann GmbH</t>
  </si>
  <si>
    <t>Sylwia-Hertrampf-Gasse 15</t>
  </si>
  <si>
    <t>43982</t>
  </si>
  <si>
    <t>Donaueschingen</t>
  </si>
  <si>
    <t>SD-011525</t>
  </si>
  <si>
    <t>Atzler Pohl AG</t>
  </si>
  <si>
    <t>Matthäiplatz 81</t>
  </si>
  <si>
    <t>11172</t>
  </si>
  <si>
    <t>Belzig</t>
  </si>
  <si>
    <t>SD-015386</t>
  </si>
  <si>
    <t>Kambs AG</t>
  </si>
  <si>
    <t>Schwitalweg 17</t>
  </si>
  <si>
    <t>67994</t>
  </si>
  <si>
    <t>SD-016155</t>
  </si>
  <si>
    <t>Bähr</t>
  </si>
  <si>
    <t>Holstenweg 55</t>
  </si>
  <si>
    <t>05097</t>
  </si>
  <si>
    <t>Melsungen</t>
  </si>
  <si>
    <t>MitarbeiterID</t>
  </si>
  <si>
    <t>Name</t>
  </si>
  <si>
    <t>Abteilung</t>
  </si>
  <si>
    <t>Vertrieb</t>
  </si>
  <si>
    <t>Hubert Mies B.A.</t>
  </si>
  <si>
    <t>Rainer Tröst-Girschner</t>
  </si>
  <si>
    <t>Sieghard Kühnert-Seip</t>
  </si>
  <si>
    <t>Albin Jähn</t>
  </si>
  <si>
    <t>AuftragsID</t>
  </si>
  <si>
    <t>Auftragsdatum</t>
  </si>
  <si>
    <t>Auftragsnummer</t>
  </si>
  <si>
    <t>A-2023-0001</t>
  </si>
  <si>
    <t>A-2023-0002</t>
  </si>
  <si>
    <t>A-2024-0003</t>
  </si>
  <si>
    <t>A-2024-0004</t>
  </si>
  <si>
    <t>A-2024-0005</t>
  </si>
  <si>
    <t>A-2023-0006</t>
  </si>
  <si>
    <t>A-2023-0007</t>
  </si>
  <si>
    <t>A-2023-0008</t>
  </si>
  <si>
    <t>A-2024-0009</t>
  </si>
  <si>
    <t>A-2024-0010</t>
  </si>
  <si>
    <t>A-2024-0011</t>
  </si>
  <si>
    <t>A-2023-0012</t>
  </si>
  <si>
    <t>A-2024-0013</t>
  </si>
  <si>
    <t>A-2023-0014</t>
  </si>
  <si>
    <t>A-2023-0015</t>
  </si>
  <si>
    <t>A-2024-0016</t>
  </si>
  <si>
    <t>A-2023-0017</t>
  </si>
  <si>
    <t>A-2023-0018</t>
  </si>
  <si>
    <t>A-2023-0019</t>
  </si>
  <si>
    <t>A-2023-0020</t>
  </si>
  <si>
    <t>A-2024-0021</t>
  </si>
  <si>
    <t>A-2024-0022</t>
  </si>
  <si>
    <t>A-2023-0023</t>
  </si>
  <si>
    <t>A-2023-0024</t>
  </si>
  <si>
    <t>A-2023-0025</t>
  </si>
  <si>
    <t>A-2023-0026</t>
  </si>
  <si>
    <t>A-2023-0027</t>
  </si>
  <si>
    <t>A-2024-0028</t>
  </si>
  <si>
    <t>A-2023-0029</t>
  </si>
  <si>
    <t>A-2024-0030</t>
  </si>
  <si>
    <t>A-2024-0031</t>
  </si>
  <si>
    <t>A-2024-0032</t>
  </si>
  <si>
    <t>A-2023-0033</t>
  </si>
  <si>
    <t>A-2023-0034</t>
  </si>
  <si>
    <t>A-2023-0035</t>
  </si>
  <si>
    <t>A-2023-0036</t>
  </si>
  <si>
    <t>A-2023-0037</t>
  </si>
  <si>
    <t>A-2024-0038</t>
  </si>
  <si>
    <t>A-2023-0039</t>
  </si>
  <si>
    <t>A-2023-0040</t>
  </si>
  <si>
    <t>A-2024-0041</t>
  </si>
  <si>
    <t>A-2024-0042</t>
  </si>
  <si>
    <t>A-2023-0043</t>
  </si>
  <si>
    <t>A-2024-0044</t>
  </si>
  <si>
    <t>A-2024-0045</t>
  </si>
  <si>
    <t>A-2023-0046</t>
  </si>
  <si>
    <t>A-2024-0047</t>
  </si>
  <si>
    <t>A-2023-0048</t>
  </si>
  <si>
    <t>A-2024-0049</t>
  </si>
  <si>
    <t>A-2023-0050</t>
  </si>
  <si>
    <t>DetailID</t>
  </si>
  <si>
    <t>ArtikelID</t>
  </si>
  <si>
    <t>Einzelpreis</t>
  </si>
  <si>
    <t>Menge</t>
  </si>
  <si>
    <t>Rabatt</t>
  </si>
  <si>
    <t>Artikelname</t>
  </si>
  <si>
    <t>Kategorie</t>
  </si>
  <si>
    <t>Lieferant</t>
  </si>
  <si>
    <t>Bürobedarf</t>
  </si>
  <si>
    <t>Software</t>
  </si>
  <si>
    <t>Elektronik</t>
  </si>
  <si>
    <t>Maschinen</t>
  </si>
  <si>
    <t>Loos Beyer AG</t>
  </si>
  <si>
    <t>Kohl GmbH &amp; Co. KG</t>
  </si>
  <si>
    <t>Rudolph Hein KG</t>
  </si>
  <si>
    <t>Kugelschreiber</t>
  </si>
  <si>
    <t>DIN A4 Papier</t>
  </si>
  <si>
    <t>MS-Office</t>
  </si>
  <si>
    <t>MS-365</t>
  </si>
  <si>
    <t>Acrobat</t>
  </si>
  <si>
    <t>Post It</t>
  </si>
  <si>
    <t>SPS</t>
  </si>
  <si>
    <t>PDF24</t>
  </si>
  <si>
    <t>Bleistifte</t>
  </si>
  <si>
    <t>Konferenz-Schreibblöcke</t>
  </si>
  <si>
    <t>Füllfederhalter</t>
  </si>
  <si>
    <t>Metallschneidegerät</t>
  </si>
  <si>
    <t>USB-Anschlüsse</t>
  </si>
  <si>
    <t>AAA-Batterien</t>
  </si>
  <si>
    <t>Accu-Ladestation</t>
  </si>
  <si>
    <t>Winkelschleifer</t>
  </si>
  <si>
    <t>Bohrhammer</t>
  </si>
  <si>
    <t>SQL-Server</t>
  </si>
  <si>
    <t>Kekse</t>
  </si>
  <si>
    <t>Studio-Lampe</t>
  </si>
  <si>
    <t>Sofia von Schlauchin</t>
  </si>
  <si>
    <t>Büro-Office GmbH</t>
  </si>
  <si>
    <t xml:space="preserve">Bolnbach AG </t>
  </si>
  <si>
    <t>Söding &amp; Partner Leuchten</t>
  </si>
  <si>
    <t>Klingelhöfer GbR</t>
  </si>
  <si>
    <t>Vormonatsvergleich</t>
  </si>
  <si>
    <t>Top3 Kunden zu Produktverkäufe</t>
  </si>
  <si>
    <t>Top3 Verkäufer zu Produktverkäufe</t>
  </si>
  <si>
    <t>NeuMonat</t>
  </si>
  <si>
    <t>VorMonat</t>
  </si>
  <si>
    <t>Gesamtergebnis</t>
  </si>
  <si>
    <t>Summe von EndpreisNetto</t>
  </si>
  <si>
    <t>Definition</t>
  </si>
  <si>
    <t xml:space="preserve"> </t>
  </si>
  <si>
    <t>Datenauswertungen für Dashboard</t>
  </si>
  <si>
    <t>Dezember</t>
  </si>
  <si>
    <t>November</t>
  </si>
  <si>
    <t>Monat</t>
  </si>
  <si>
    <t>&lt;&lt; Filter &gt;&gt;</t>
  </si>
  <si>
    <t>Verkäufe nach Produktkategorien/ Produkte</t>
  </si>
  <si>
    <t xml:space="preserve"> Nettosummen</t>
  </si>
  <si>
    <t xml:space="preserve">Stand: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</si>
</sst>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 #,##0.00\ &quot;€&quot;_-;\-* #,##0.00\ &quot;€&quot;_-;_-* &quot;-&quot;??\ &quot;€&quot;_-;_-@_-"/>
    <numFmt numFmtId="164" formatCode="yyyy\-mm\-dd"/>
    <numFmt numFmtId="165" formatCode="#,##0\ &quot;€&quot;"/>
    <numFmt numFmtId="166" formatCode="_-* #,##0\ &quot;€&quot;_-;\-* #,##0\ &quot;€&quot;_-;_-* &quot;-&quot;??\ &quot;€&quot;_-;_-@_-"/>
    <numFmt numFmtId="167" formatCode="@\ &quot;*&quot;"/>
    <numFmt numFmtId="168" formatCode="_-* #,##0\ [$€-407]_-;\-* #,##0\ [$€-407]_-;_-* &quot;-&quot;??\ [$€-407]_-;_-@_-"/>
  </numFmts>
  <fonts count="10" x14ac:knownFonts="1">
    <font>
      <sz val="11"/>
      <color theme="1"/>
      <name val="Calibri"/>
      <family val="2"/>
      <scheme val="minor"/>
    </font>
    <font>
      <b/>
      <sz val="11"/>
      <name val="Calibri"/>
    </font>
    <font>
      <sz val="11"/>
      <color theme="1"/>
      <name val="Calibri"/>
      <family val="2"/>
      <scheme val="minor"/>
    </font>
    <font>
      <b/>
      <sz val="15"/>
      <color theme="3"/>
      <name val="Calibri"/>
      <family val="2"/>
    </font>
    <font>
      <b/>
      <sz val="12"/>
      <color theme="1"/>
      <name val="Calibri"/>
      <family val="2"/>
      <scheme val="minor"/>
    </font>
    <font>
      <b/>
      <sz val="14"/>
      <color theme="1"/>
      <name val="Calibri"/>
      <family val="2"/>
      <scheme val="minor"/>
    </font>
    <font>
      <b/>
      <sz val="11"/>
      <color theme="3"/>
      <name val="Calibri"/>
      <family val="2"/>
      <scheme val="minor"/>
    </font>
    <font>
      <b/>
      <sz val="11"/>
      <color theme="7"/>
      <name val="Calibri"/>
      <family val="2"/>
      <scheme val="minor"/>
    </font>
    <font>
      <sz val="11"/>
      <color theme="0"/>
      <name val="Calibri"/>
      <family val="2"/>
      <scheme val="minor"/>
    </font>
    <font>
      <b/>
      <sz val="11"/>
      <color theme="0"/>
      <name val="Calibri"/>
      <family val="2"/>
      <scheme val="minor"/>
    </font>
  </fonts>
  <fills count="7">
    <fill>
      <patternFill patternType="none"/>
    </fill>
    <fill>
      <patternFill patternType="gray125"/>
    </fill>
    <fill>
      <patternFill patternType="solid">
        <fgColor theme="2"/>
        <bgColor indexed="64"/>
      </patternFill>
    </fill>
    <fill>
      <patternFill patternType="solid">
        <fgColor theme="0"/>
        <bgColor indexed="64"/>
      </patternFill>
    </fill>
    <fill>
      <patternFill patternType="solid">
        <fgColor theme="3"/>
        <bgColor indexed="64"/>
      </patternFill>
    </fill>
    <fill>
      <patternFill patternType="solid">
        <fgColor theme="7"/>
        <bgColor indexed="64"/>
      </patternFill>
    </fill>
    <fill>
      <patternFill patternType="solid">
        <fgColor theme="5"/>
        <bgColor indexed="64"/>
      </patternFill>
    </fill>
  </fills>
  <borders count="3">
    <border>
      <left/>
      <right/>
      <top/>
      <bottom/>
      <diagonal/>
    </border>
    <border>
      <left style="thin">
        <color auto="1"/>
      </left>
      <right style="thin">
        <color auto="1"/>
      </right>
      <top/>
      <bottom style="thin">
        <color auto="1"/>
      </bottom>
      <diagonal/>
    </border>
    <border>
      <left/>
      <right/>
      <top/>
      <bottom style="thick">
        <color theme="4"/>
      </bottom>
      <diagonal/>
    </border>
  </borders>
  <cellStyleXfs count="4">
    <xf numFmtId="0" fontId="0" fillId="0" borderId="0"/>
    <xf numFmtId="44" fontId="2" fillId="0" borderId="0" applyFont="0" applyFill="0" applyBorder="0" applyAlignment="0" applyProtection="0"/>
    <xf numFmtId="9" fontId="2" fillId="0" borderId="0" applyFont="0" applyFill="0" applyBorder="0" applyAlignment="0" applyProtection="0"/>
    <xf numFmtId="0" fontId="3" fillId="0" borderId="2" applyNumberFormat="0" applyFill="0" applyAlignment="0" applyProtection="0"/>
  </cellStyleXfs>
  <cellXfs count="34">
    <xf numFmtId="0" fontId="0" fillId="0" borderId="0" xfId="0"/>
    <xf numFmtId="164" fontId="0" fillId="0" borderId="0" xfId="0" applyNumberFormat="1"/>
    <xf numFmtId="0" fontId="1" fillId="0" borderId="1" xfId="0" applyFont="1" applyBorder="1" applyAlignment="1">
      <alignment horizontal="center" vertical="top"/>
    </xf>
    <xf numFmtId="0" fontId="0" fillId="0" borderId="0" xfId="0" applyAlignment="1">
      <alignment horizontal="center"/>
    </xf>
    <xf numFmtId="0" fontId="0" fillId="0" borderId="0" xfId="0" applyAlignment="1">
      <alignment horizontal="left"/>
    </xf>
    <xf numFmtId="0" fontId="0" fillId="2" borderId="0" xfId="0" applyFill="1"/>
    <xf numFmtId="0" fontId="0" fillId="2" borderId="0" xfId="0" applyFill="1" applyAlignment="1">
      <alignment horizontal="right"/>
    </xf>
    <xf numFmtId="0" fontId="0" fillId="0" borderId="0" xfId="0" pivotButton="1"/>
    <xf numFmtId="165" fontId="0" fillId="0" borderId="0" xfId="0" applyNumberFormat="1"/>
    <xf numFmtId="166" fontId="0" fillId="0" borderId="0" xfId="1" applyNumberFormat="1" applyFont="1"/>
    <xf numFmtId="0" fontId="4" fillId="2" borderId="0" xfId="0" applyFont="1" applyFill="1"/>
    <xf numFmtId="0" fontId="0" fillId="3" borderId="0" xfId="0" applyFill="1"/>
    <xf numFmtId="10" fontId="0" fillId="3" borderId="0" xfId="2" applyNumberFormat="1" applyFont="1" applyFill="1"/>
    <xf numFmtId="167" fontId="0" fillId="0" borderId="0" xfId="0" applyNumberFormat="1" applyAlignment="1">
      <alignment horizontal="left"/>
    </xf>
    <xf numFmtId="0" fontId="0" fillId="0" borderId="0" xfId="0" pivotButton="1" applyAlignment="1">
      <alignment horizontal="right"/>
    </xf>
    <xf numFmtId="0" fontId="6" fillId="3" borderId="0" xfId="0" applyFont="1" applyFill="1"/>
    <xf numFmtId="166" fontId="6" fillId="3" borderId="0" xfId="1" applyNumberFormat="1" applyFont="1" applyFill="1"/>
    <xf numFmtId="0" fontId="7" fillId="3" borderId="0" xfId="0" applyFont="1" applyFill="1"/>
    <xf numFmtId="166" fontId="7" fillId="3" borderId="0" xfId="1" applyNumberFormat="1" applyFont="1" applyFill="1"/>
    <xf numFmtId="0" fontId="0" fillId="4" borderId="0" xfId="0" applyFill="1"/>
    <xf numFmtId="0" fontId="0" fillId="5" borderId="0" xfId="0" applyFill="1"/>
    <xf numFmtId="168" fontId="0" fillId="3" borderId="0" xfId="0" applyNumberFormat="1" applyFill="1"/>
    <xf numFmtId="9" fontId="0" fillId="2" borderId="0" xfId="2" applyFont="1" applyFill="1" applyAlignment="1">
      <alignment horizontal="right"/>
    </xf>
    <xf numFmtId="0" fontId="0" fillId="6" borderId="0" xfId="0" applyFill="1"/>
    <xf numFmtId="0" fontId="8" fillId="6" borderId="0" xfId="0" applyFont="1" applyFill="1" applyAlignment="1">
      <alignment vertical="center"/>
    </xf>
    <xf numFmtId="0" fontId="9" fillId="6" borderId="0" xfId="0" applyFont="1" applyFill="1" applyAlignment="1">
      <alignment horizontal="right" vertical="center"/>
    </xf>
    <xf numFmtId="14" fontId="9" fillId="6" borderId="0" xfId="0" applyNumberFormat="1" applyFont="1" applyFill="1" applyAlignment="1">
      <alignment vertical="center"/>
    </xf>
    <xf numFmtId="0" fontId="0" fillId="3" borderId="0" xfId="0" applyFill="1" applyAlignment="1">
      <alignment horizontal="center"/>
    </xf>
    <xf numFmtId="0" fontId="5" fillId="3" borderId="0" xfId="0" applyFont="1" applyFill="1" applyAlignment="1">
      <alignment horizontal="center" vertical="center"/>
    </xf>
    <xf numFmtId="0" fontId="0" fillId="2" borderId="0" xfId="0" applyFill="1" applyAlignment="1">
      <alignment horizontal="right"/>
    </xf>
    <xf numFmtId="0" fontId="4" fillId="3" borderId="0" xfId="0" applyFont="1" applyFill="1" applyAlignment="1">
      <alignment horizontal="left"/>
    </xf>
    <xf numFmtId="0" fontId="4" fillId="3" borderId="0" xfId="0" applyFont="1" applyFill="1" applyAlignment="1">
      <alignment horizontal="center"/>
    </xf>
    <xf numFmtId="0" fontId="0" fillId="3" borderId="0" xfId="0" applyFill="1" applyAlignment="1">
      <alignment horizontal="center" vertical="center"/>
    </xf>
    <xf numFmtId="0" fontId="3" fillId="0" borderId="2" xfId="3" applyAlignment="1">
      <alignment horizontal="center"/>
    </xf>
  </cellXfs>
  <cellStyles count="4">
    <cellStyle name="Prozent" xfId="2" builtinId="5"/>
    <cellStyle name="Standard" xfId="0" builtinId="0"/>
    <cellStyle name="Überschrift 1" xfId="3" builtinId="16"/>
    <cellStyle name="Währung" xfId="1" builtinId="4"/>
  </cellStyles>
  <dxfs count="28">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alignment horizontal="right"/>
    </dxf>
    <dxf>
      <numFmt numFmtId="165" formatCode="#,##0\ &quot;€&quot;"/>
    </dxf>
    <dxf>
      <alignment horizontal="right"/>
    </dxf>
    <dxf>
      <numFmt numFmtId="165" formatCode="#,##0\ &quot;€&quot;"/>
    </dxf>
    <dxf>
      <numFmt numFmtId="165" formatCode="#,##0\ &quot;€&quot;"/>
    </dxf>
    <dxf>
      <numFmt numFmtId="169" formatCode="#,##0.00\ &quot;€&quot;"/>
    </dxf>
    <dxf>
      <numFmt numFmtId="165" formatCode="#,##0\ &quot;€&quot;"/>
    </dxf>
    <dxf>
      <numFmt numFmtId="169" formatCode="#,##0.00\ &quot;€&quot;"/>
    </dxf>
    <dxf>
      <numFmt numFmtId="165" formatCode="#,##0\ &quot;€&quot;"/>
    </dxf>
    <dxf>
      <numFmt numFmtId="169" formatCode="#,##0.00\ &quot;€&quot;"/>
    </dxf>
    <dxf>
      <alignment horizontal="right"/>
    </dxf>
    <dxf>
      <numFmt numFmtId="165" formatCode="#,##0\ &quot;€&quot;"/>
    </dxf>
  </dxfs>
  <tableStyles count="1" defaultTableStyle="TableStyleMedium9" defaultPivotStyle="PivotStyleLight16">
    <tableStyle name="Invisible" pivot="0" table="0" count="0" xr9:uid="{8BFE8091-C882-441A-9C1D-1941BB66E5C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microsoft.com/office/2007/relationships/slicerCache" Target="slicerCaches/slicerCache2.xml"/><Relationship Id="rId26" Type="http://schemas.microsoft.com/office/2017/06/relationships/rdRichValueStructure" Target="richData/rdrichvaluestructure.xml"/><Relationship Id="rId39" Type="http://schemas.openxmlformats.org/officeDocument/2006/relationships/customXml" Target="../customXml/item10.xml"/><Relationship Id="rId21" Type="http://schemas.openxmlformats.org/officeDocument/2006/relationships/styles" Target="styles.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50" Type="http://schemas.openxmlformats.org/officeDocument/2006/relationships/customXml" Target="../customXml/item2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calcChain" Target="calcChain.xml"/><Relationship Id="rId11" Type="http://schemas.openxmlformats.org/officeDocument/2006/relationships/pivotCacheDefinition" Target="pivotCache/pivotCacheDefinition3.xml"/><Relationship Id="rId24" Type="http://schemas.microsoft.com/office/2022/10/relationships/richValueRel" Target="richData/richValueRel.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sheetMetadata" Target="metadata.xml"/><Relationship Id="rId28" Type="http://schemas.openxmlformats.org/officeDocument/2006/relationships/powerPivotData" Target="model/item.data"/><Relationship Id="rId36" Type="http://schemas.openxmlformats.org/officeDocument/2006/relationships/customXml" Target="../customXml/item7.xml"/><Relationship Id="rId49" Type="http://schemas.openxmlformats.org/officeDocument/2006/relationships/customXml" Target="../customXml/item20.xml"/><Relationship Id="rId10" Type="http://schemas.openxmlformats.org/officeDocument/2006/relationships/pivotCacheDefinition" Target="pivotCache/pivotCacheDefinition2.xml"/><Relationship Id="rId19" Type="http://schemas.openxmlformats.org/officeDocument/2006/relationships/theme" Target="theme/theme1.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sharedStrings" Target="sharedStrings.xml"/><Relationship Id="rId27" Type="http://schemas.microsoft.com/office/2017/06/relationships/rdRichValueTypes" Target="richData/rdRichValueType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8" Type="http://schemas.openxmlformats.org/officeDocument/2006/relationships/worksheet" Target="worksheets/sheet8.xml"/><Relationship Id="rId51" Type="http://schemas.openxmlformats.org/officeDocument/2006/relationships/customXml" Target="../customXml/item22.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microsoft.com/office/2007/relationships/slicerCache" Target="slicerCaches/slicerCache1.xml"/><Relationship Id="rId25" Type="http://schemas.microsoft.com/office/2017/06/relationships/rdRichValue" Target="richData/rdrichvalue.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openxmlformats.org/officeDocument/2006/relationships/connections" Target="connections.xml"/><Relationship Id="rId41"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[64ExcelDashboard_fertig.xlsx]Datenvorbereitung!PivotTable6</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de-D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de-D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de-DE"/>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9762352324934817"/>
          <c:y val="9.586056644880174E-2"/>
          <c:w val="0.50237647675065189"/>
          <c:h val="0.80827886710239649"/>
        </c:manualLayout>
      </c:layout>
      <c:barChart>
        <c:barDir val="bar"/>
        <c:grouping val="clustered"/>
        <c:varyColors val="0"/>
        <c:ser>
          <c:idx val="0"/>
          <c:order val="0"/>
          <c:tx>
            <c:strRef>
              <c:f>Datenvorbereitung!$N$5</c:f>
              <c:strCache>
                <c:ptCount val="1"/>
                <c:pt idx="0">
                  <c:v>Ergebnis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de-DE"/>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Datenvorbereitung!$M$6:$M$9</c:f>
              <c:strCache>
                <c:ptCount val="3"/>
                <c:pt idx="0">
                  <c:v>Dehmel Benthin OHG mbH</c:v>
                </c:pt>
                <c:pt idx="1">
                  <c:v>Kambs AG</c:v>
                </c:pt>
                <c:pt idx="2">
                  <c:v>Schmiedt Holt GmbH</c:v>
                </c:pt>
              </c:strCache>
            </c:strRef>
          </c:cat>
          <c:val>
            <c:numRef>
              <c:f>Datenvorbereitung!$N$6:$N$9</c:f>
              <c:numCache>
                <c:formatCode>#,##0\ "€"</c:formatCode>
                <c:ptCount val="3"/>
                <c:pt idx="0">
                  <c:v>19811.072</c:v>
                </c:pt>
                <c:pt idx="1">
                  <c:v>23836.694</c:v>
                </c:pt>
                <c:pt idx="2">
                  <c:v>29380.047999999999</c:v>
                </c:pt>
              </c:numCache>
            </c:numRef>
          </c:val>
          <c:extLst>
            <c:ext xmlns:c16="http://schemas.microsoft.com/office/drawing/2014/chart" uri="{C3380CC4-5D6E-409C-BE32-E72D297353CC}">
              <c16:uniqueId val="{00000000-1A16-4C6C-A043-3099FF383F8B}"/>
            </c:ext>
          </c:extLst>
        </c:ser>
        <c:dLbls>
          <c:showLegendKey val="0"/>
          <c:showVal val="0"/>
          <c:showCatName val="0"/>
          <c:showSerName val="0"/>
          <c:showPercent val="0"/>
          <c:showBubbleSize val="0"/>
        </c:dLbls>
        <c:gapWidth val="70"/>
        <c:axId val="1876766576"/>
        <c:axId val="1876763216"/>
      </c:barChart>
      <c:catAx>
        <c:axId val="1876766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de-DE"/>
          </a:p>
        </c:txPr>
        <c:crossAx val="1876763216"/>
        <c:crosses val="autoZero"/>
        <c:auto val="1"/>
        <c:lblAlgn val="ctr"/>
        <c:lblOffset val="100"/>
        <c:noMultiLvlLbl val="0"/>
      </c:catAx>
      <c:valAx>
        <c:axId val="1876763216"/>
        <c:scaling>
          <c:orientation val="minMax"/>
        </c:scaling>
        <c:delete val="1"/>
        <c:axPos val="b"/>
        <c:numFmt formatCode="#,##0\ &quot;€&quot;" sourceLinked="1"/>
        <c:majorTickMark val="none"/>
        <c:minorTickMark val="none"/>
        <c:tickLblPos val="nextTo"/>
        <c:crossAx val="1876766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[64ExcelDashboard_fertig.xlsx]Datenvorbereitung!PivotTable7</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de-DE"/>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Datenvorbereitung!$Q$5</c:f>
              <c:strCache>
                <c:ptCount val="1"/>
                <c:pt idx="0">
                  <c:v>Ergebnis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de-DE"/>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Datenvorbereitung!$P$6:$P$9</c:f>
              <c:strCache>
                <c:ptCount val="3"/>
                <c:pt idx="0">
                  <c:v>Albin Jähn</c:v>
                </c:pt>
                <c:pt idx="1">
                  <c:v>Hubert Mies B.A.</c:v>
                </c:pt>
                <c:pt idx="2">
                  <c:v>Sofia von Schlauchin</c:v>
                </c:pt>
              </c:strCache>
            </c:strRef>
          </c:cat>
          <c:val>
            <c:numRef>
              <c:f>Datenvorbereitung!$Q$6:$Q$9</c:f>
              <c:numCache>
                <c:formatCode>#,##0\ "€"</c:formatCode>
                <c:ptCount val="3"/>
                <c:pt idx="0">
                  <c:v>27946.158500000001</c:v>
                </c:pt>
                <c:pt idx="1">
                  <c:v>23917.73</c:v>
                </c:pt>
                <c:pt idx="2">
                  <c:v>27924.989000000001</c:v>
                </c:pt>
              </c:numCache>
            </c:numRef>
          </c:val>
          <c:extLst>
            <c:ext xmlns:c16="http://schemas.microsoft.com/office/drawing/2014/chart" uri="{C3380CC4-5D6E-409C-BE32-E72D297353CC}">
              <c16:uniqueId val="{00000000-10BF-4B60-95AC-CF7F1BCFB277}"/>
            </c:ext>
          </c:extLst>
        </c:ser>
        <c:dLbls>
          <c:showLegendKey val="0"/>
          <c:showVal val="0"/>
          <c:showCatName val="0"/>
          <c:showSerName val="0"/>
          <c:showPercent val="0"/>
          <c:showBubbleSize val="0"/>
        </c:dLbls>
        <c:gapWidth val="70"/>
        <c:axId val="1876767056"/>
        <c:axId val="1876742096"/>
      </c:barChart>
      <c:catAx>
        <c:axId val="1876767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1876742096"/>
        <c:crosses val="autoZero"/>
        <c:auto val="1"/>
        <c:lblAlgn val="ctr"/>
        <c:lblOffset val="100"/>
        <c:noMultiLvlLbl val="0"/>
      </c:catAx>
      <c:valAx>
        <c:axId val="1876742096"/>
        <c:scaling>
          <c:orientation val="minMax"/>
        </c:scaling>
        <c:delete val="1"/>
        <c:axPos val="b"/>
        <c:numFmt formatCode="#,##0\ &quot;€&quot;" sourceLinked="1"/>
        <c:majorTickMark val="none"/>
        <c:minorTickMark val="none"/>
        <c:tickLblPos val="nextTo"/>
        <c:crossAx val="1876767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3.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absolute">
    <xdr:from>
      <xdr:col>0</xdr:col>
      <xdr:colOff>104775</xdr:colOff>
      <xdr:row>0</xdr:row>
      <xdr:rowOff>47625</xdr:rowOff>
    </xdr:from>
    <xdr:to>
      <xdr:col>6</xdr:col>
      <xdr:colOff>714374</xdr:colOff>
      <xdr:row>36</xdr:row>
      <xdr:rowOff>71436</xdr:rowOff>
    </xdr:to>
    <xdr:pic>
      <xdr:nvPicPr>
        <xdr:cNvPr id="2" name="Grafik 1">
          <a:extLst>
            <a:ext uri="{FF2B5EF4-FFF2-40B4-BE49-F238E27FC236}">
              <a16:creationId xmlns:a16="http://schemas.microsoft.com/office/drawing/2014/main" id="{E0B2FF5C-46B3-44A0-A4E8-D61F1A7C5CBC}"/>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104775" y="47625"/>
          <a:ext cx="5181599" cy="68818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76199</xdr:colOff>
      <xdr:row>0</xdr:row>
      <xdr:rowOff>47626</xdr:rowOff>
    </xdr:from>
    <xdr:to>
      <xdr:col>7</xdr:col>
      <xdr:colOff>790574</xdr:colOff>
      <xdr:row>1</xdr:row>
      <xdr:rowOff>0</xdr:rowOff>
    </xdr:to>
    <xdr:sp macro="" textlink="">
      <xdr:nvSpPr>
        <xdr:cNvPr id="2" name="Scrollen: horizontal 1">
          <a:extLst>
            <a:ext uri="{FF2B5EF4-FFF2-40B4-BE49-F238E27FC236}">
              <a16:creationId xmlns:a16="http://schemas.microsoft.com/office/drawing/2014/main" id="{DA072BB9-F499-EBF3-5AC3-1E293CCF3DDE}"/>
            </a:ext>
          </a:extLst>
        </xdr:cNvPr>
        <xdr:cNvSpPr/>
      </xdr:nvSpPr>
      <xdr:spPr>
        <a:xfrm>
          <a:off x="76199" y="47626"/>
          <a:ext cx="6010275" cy="695324"/>
        </a:xfrm>
        <a:prstGeom prst="horizontalScroll">
          <a:avLst/>
        </a:prstGeom>
        <a:ln w="6350"/>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r>
            <a:rPr lang="de-DE" sz="2800"/>
            <a:t>aixBüro Datenanalyse</a:t>
          </a:r>
          <a:endParaRPr lang="de-DE" sz="1100"/>
        </a:p>
      </xdr:txBody>
    </xdr:sp>
    <xdr:clientData/>
  </xdr:twoCellAnchor>
  <mc:AlternateContent xmlns:mc="http://schemas.openxmlformats.org/markup-compatibility/2006">
    <mc:Choice xmlns:a14="http://schemas.microsoft.com/office/drawing/2010/main" Requires="a14">
      <xdr:twoCellAnchor editAs="oneCell">
        <xdr:from>
          <xdr:col>2</xdr:col>
          <xdr:colOff>38099</xdr:colOff>
          <xdr:row>3</xdr:row>
          <xdr:rowOff>28574</xdr:rowOff>
        </xdr:from>
        <xdr:to>
          <xdr:col>2</xdr:col>
          <xdr:colOff>838199</xdr:colOff>
          <xdr:row>3</xdr:row>
          <xdr:rowOff>219074</xdr:rowOff>
        </xdr:to>
        <xdr:pic>
          <xdr:nvPicPr>
            <xdr:cNvPr id="14" name="Grafik 13">
              <a:extLst>
                <a:ext uri="{FF2B5EF4-FFF2-40B4-BE49-F238E27FC236}">
                  <a16:creationId xmlns:a16="http://schemas.microsoft.com/office/drawing/2014/main" id="{91553C99-9262-B184-6E8E-968E080AE56B}"/>
                </a:ext>
              </a:extLst>
            </xdr:cNvPr>
            <xdr:cNvPicPr>
              <a:picLocks noChangeAspect="1" noChangeArrowheads="1"/>
              <a:extLst>
                <a:ext uri="{84589F7E-364E-4C9E-8A38-B11213B215E9}">
                  <a14:cameraTool cellRange="Datenvorbereitung!$E$7" spid="_x0000_s1049"/>
                </a:ext>
              </a:extLst>
            </xdr:cNvPicPr>
          </xdr:nvPicPr>
          <xdr:blipFill>
            <a:blip xmlns:r="http://schemas.openxmlformats.org/officeDocument/2006/relationships" r:embed="rId1"/>
            <a:srcRect/>
            <a:stretch>
              <a:fillRect/>
            </a:stretch>
          </xdr:blipFill>
          <xdr:spPr bwMode="auto">
            <a:xfrm>
              <a:off x="2143124" y="1323974"/>
              <a:ext cx="800100" cy="190500"/>
            </a:xfrm>
            <a:prstGeom prst="rect">
              <a:avLst/>
            </a:prstGeom>
            <a:noFill/>
            <a:ln>
              <a:noFill/>
            </a:ln>
            <a:extLst>
              <a:ext uri="{909E8E84-426E-40DD-AFC4-6F175D3DCCD1}">
                <a14:hiddenFill>
                  <a:solidFill>
                    <a:srgbClr val="FFFFFF"/>
                  </a:solidFill>
                </a14:hiddenFill>
              </a:ext>
            </a:extLst>
          </xdr:spPr>
        </xdr:pic>
        <xdr:clientData/>
      </xdr:twoCellAnchor>
    </mc:Choice>
    <mc:Fallback/>
  </mc:AlternateContent>
  <xdr:twoCellAnchor editAs="absolute">
    <xdr:from>
      <xdr:col>0</xdr:col>
      <xdr:colOff>28575</xdr:colOff>
      <xdr:row>15</xdr:row>
      <xdr:rowOff>238125</xdr:rowOff>
    </xdr:from>
    <xdr:to>
      <xdr:col>2</xdr:col>
      <xdr:colOff>875550</xdr:colOff>
      <xdr:row>16</xdr:row>
      <xdr:rowOff>1333272</xdr:rowOff>
    </xdr:to>
    <xdr:graphicFrame macro="">
      <xdr:nvGraphicFramePr>
        <xdr:cNvPr id="16" name="Diagramm 15">
          <a:extLst>
            <a:ext uri="{FF2B5EF4-FFF2-40B4-BE49-F238E27FC236}">
              <a16:creationId xmlns:a16="http://schemas.microsoft.com/office/drawing/2014/main" id="{95C26569-E5FB-4770-A803-B1C46DB7B0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9525</xdr:colOff>
      <xdr:row>16</xdr:row>
      <xdr:rowOff>0</xdr:rowOff>
    </xdr:from>
    <xdr:to>
      <xdr:col>7</xdr:col>
      <xdr:colOff>732675</xdr:colOff>
      <xdr:row>17</xdr:row>
      <xdr:rowOff>21600</xdr:rowOff>
    </xdr:to>
    <xdr:graphicFrame macro="">
      <xdr:nvGraphicFramePr>
        <xdr:cNvPr id="17" name="Diagramm 16">
          <a:extLst>
            <a:ext uri="{FF2B5EF4-FFF2-40B4-BE49-F238E27FC236}">
              <a16:creationId xmlns:a16="http://schemas.microsoft.com/office/drawing/2014/main" id="{296B1BCB-C55C-4CA7-88E9-E448E10D7A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14</xdr:row>
      <xdr:rowOff>9525</xdr:rowOff>
    </xdr:from>
    <xdr:to>
      <xdr:col>8</xdr:col>
      <xdr:colOff>0</xdr:colOff>
      <xdr:row>15</xdr:row>
      <xdr:rowOff>0</xdr:rowOff>
    </xdr:to>
    <mc:AlternateContent xmlns:mc="http://schemas.openxmlformats.org/markup-compatibility/2006" xmlns:a14="http://schemas.microsoft.com/office/drawing/2010/main">
      <mc:Choice Requires="a14">
        <xdr:graphicFrame macro="">
          <xdr:nvGraphicFramePr>
            <xdr:cNvPr id="18" name="Artikelname">
              <a:extLst>
                <a:ext uri="{FF2B5EF4-FFF2-40B4-BE49-F238E27FC236}">
                  <a16:creationId xmlns:a16="http://schemas.microsoft.com/office/drawing/2014/main" id="{DB501D61-EB2B-4876-A530-89C18A6AC7A4}"/>
                </a:ext>
              </a:extLst>
            </xdr:cNvPr>
            <xdr:cNvGraphicFramePr/>
          </xdr:nvGraphicFramePr>
          <xdr:xfrm>
            <a:off x="0" y="0"/>
            <a:ext cx="0" cy="0"/>
          </xdr:xfrm>
          <a:graphic>
            <a:graphicData uri="http://schemas.microsoft.com/office/drawing/2010/slicer">
              <sle:slicer xmlns:sle="http://schemas.microsoft.com/office/drawing/2010/slicer" name="Artikelname"/>
            </a:graphicData>
          </a:graphic>
        </xdr:graphicFrame>
      </mc:Choice>
      <mc:Fallback xmlns="">
        <xdr:sp macro="" textlink="">
          <xdr:nvSpPr>
            <xdr:cNvPr id="0" name=""/>
            <xdr:cNvSpPr>
              <a:spLocks noTextEdit="1"/>
            </xdr:cNvSpPr>
          </xdr:nvSpPr>
          <xdr:spPr>
            <a:xfrm>
              <a:off x="0" y="3438525"/>
              <a:ext cx="6143625" cy="1181100"/>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9525</xdr:colOff>
      <xdr:row>2</xdr:row>
      <xdr:rowOff>1</xdr:rowOff>
    </xdr:from>
    <xdr:to>
      <xdr:col>5</xdr:col>
      <xdr:colOff>1038225</xdr:colOff>
      <xdr:row>4</xdr:row>
      <xdr:rowOff>142876</xdr:rowOff>
    </xdr:to>
    <mc:AlternateContent xmlns:mc="http://schemas.openxmlformats.org/markup-compatibility/2006" xmlns:a14="http://schemas.microsoft.com/office/drawing/2010/main">
      <mc:Choice Requires="a14">
        <xdr:graphicFrame macro="">
          <xdr:nvGraphicFramePr>
            <xdr:cNvPr id="3" name="Jahr">
              <a:extLst>
                <a:ext uri="{FF2B5EF4-FFF2-40B4-BE49-F238E27FC236}">
                  <a16:creationId xmlns:a16="http://schemas.microsoft.com/office/drawing/2014/main" id="{C0FAACFE-CF69-7FAB-439D-8B28310CE415}"/>
                </a:ext>
              </a:extLst>
            </xdr:cNvPr>
            <xdr:cNvGraphicFramePr/>
          </xdr:nvGraphicFramePr>
          <xdr:xfrm>
            <a:off x="0" y="0"/>
            <a:ext cx="0" cy="0"/>
          </xdr:xfrm>
          <a:graphic>
            <a:graphicData uri="http://schemas.microsoft.com/office/drawing/2010/slicer">
              <sle:slicer xmlns:sle="http://schemas.microsoft.com/office/drawing/2010/slicer" name="Jahr"/>
            </a:graphicData>
          </a:graphic>
        </xdr:graphicFrame>
      </mc:Choice>
      <mc:Fallback xmlns="">
        <xdr:sp macro="" textlink="">
          <xdr:nvSpPr>
            <xdr:cNvPr id="0" name=""/>
            <xdr:cNvSpPr>
              <a:spLocks noTextEdit="1"/>
            </xdr:cNvSpPr>
          </xdr:nvSpPr>
          <xdr:spPr>
            <a:xfrm>
              <a:off x="3810000" y="457201"/>
              <a:ext cx="1828800" cy="704850"/>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ike Hofert" refreshedDate="45962.593783912038" backgroundQuery="1" createdVersion="8" refreshedVersion="8" minRefreshableVersion="3" recordCount="0" supportSubquery="1" supportAdvancedDrill="1" xr:uid="{62BB46FE-DA10-43D8-A570-957D55EA7FF4}">
  <cacheSource type="external" connectionId="7"/>
  <cacheFields count="2">
    <cacheField name="[Kalendertabelle].[Definition].[Definition]" caption="Definition" numFmtId="0" hierarchy="5" level="1">
      <sharedItems containsBlank="1" count="3">
        <s v="NeuMonat"/>
        <s v="VorMonat"/>
        <m u="1"/>
      </sharedItems>
    </cacheField>
    <cacheField name="[Measures].[Summe von EndpreisNetto]" caption="Summe von EndpreisNetto" numFmtId="0" hierarchy="41" level="32767"/>
  </cacheFields>
  <cacheHierarchies count="44">
    <cacheHierarchy uniqueName="[Kalendertabelle].[Auftragsdatum]" caption="Auftragsdatum" attribute="1" time="1" defaultMemberUniqueName="[Kalendertabelle].[Auftragsdatum].[All]" allUniqueName="[Kalendertabelle].[Auftragsdatum].[All]" dimensionUniqueName="[Kalendertabelle]" displayFolder="" count="0" memberValueDatatype="7" unbalanced="0"/>
    <cacheHierarchy uniqueName="[Kalendertabelle].[Jahr]" caption="Jahr" attribute="1" defaultMemberUniqueName="[Kalendertabelle].[Jahr].[All]" allUniqueName="[Kalendertabelle].[Jahr].[All]" dimensionUniqueName="[Kalendertabelle]" displayFolder="" count="2" memberValueDatatype="20" unbalanced="0"/>
    <cacheHierarchy uniqueName="[Kalendertabelle].[Monat]" caption="Monat" attribute="1" defaultMemberUniqueName="[Kalendertabelle].[Monat].[All]" allUniqueName="[Kalendertabelle].[Monat].[All]" dimensionUniqueName="[Kalendertabelle]" displayFolder="" count="0" memberValueDatatype="20" unbalanced="0"/>
    <cacheHierarchy uniqueName="[Kalendertabelle].[Monatsname]" caption="Monatsname" attribute="1" defaultMemberUniqueName="[Kalendertabelle].[Monatsname].[All]" allUniqueName="[Kalendertabelle].[Monatsname].[All]" dimensionUniqueName="[Kalendertabelle]" displayFolder="" count="0" memberValueDatatype="130" unbalanced="0"/>
    <cacheHierarchy uniqueName="[Kalendertabelle].[Monatsbeginn]" caption="Monatsbeginn" attribute="1" time="1" defaultMemberUniqueName="[Kalendertabelle].[Monatsbeginn].[All]" allUniqueName="[Kalendertabelle].[Monatsbeginn].[All]" dimensionUniqueName="[Kalendertabelle]" displayFolder="" count="0" memberValueDatatype="7" unbalanced="0"/>
    <cacheHierarchy uniqueName="[Kalendertabelle].[Definition]" caption="Definition" attribute="1" defaultMemberUniqueName="[Kalendertabelle].[Definition].[All]" allUniqueName="[Kalendertabelle].[Definition].[All]" dimensionUniqueName="[Kalendertabelle]" displayFolder="" count="2" memberValueDatatype="130" unbalanced="0">
      <fieldsUsage count="2">
        <fieldUsage x="-1"/>
        <fieldUsage x="0"/>
      </fieldsUsage>
    </cacheHierarchy>
    <cacheHierarchy uniqueName="[tbl_Artikel].[ArtikelID]" caption="ArtikelID" attribute="1" defaultMemberUniqueName="[tbl_Artikel].[ArtikelID].[All]" allUniqueName="[tbl_Artikel].[ArtikelID].[All]" dimensionUniqueName="[tbl_Artikel]" displayFolder="" count="0" memberValueDatatype="130" unbalanced="0"/>
    <cacheHierarchy uniqueName="[tbl_Artikel].[Artikelname]" caption="Artikelname" attribute="1" defaultMemberUniqueName="[tbl_Artikel].[Artikelname].[All]" allUniqueName="[tbl_Artikel].[Artikelname].[All]" dimensionUniqueName="[tbl_Artikel]" displayFolder="" count="0" memberValueDatatype="130" unbalanced="0"/>
    <cacheHierarchy uniqueName="[tbl_Artikel].[Kategorie]" caption="Kategorie" attribute="1" defaultMemberUniqueName="[tbl_Artikel].[Kategorie].[All]" allUniqueName="[tbl_Artikel].[Kategorie].[All]" dimensionUniqueName="[tbl_Artikel]" displayFolder="" count="0" memberValueDatatype="130" unbalanced="0"/>
    <cacheHierarchy uniqueName="[tbl_Artikel].[Lieferant]" caption="Lieferant" attribute="1" defaultMemberUniqueName="[tbl_Artikel].[Lieferant].[All]" allUniqueName="[tbl_Artikel].[Lieferant].[All]" dimensionUniqueName="[tbl_Artikel]" displayFolder="" count="0" memberValueDatatype="130" unbalanced="0"/>
    <cacheHierarchy uniqueName="[tbl_Auftraege].[AuftragsID]" caption="AuftragsID" attribute="1" defaultMemberUniqueName="[tbl_Auftraege].[AuftragsID].[All]" allUniqueName="[tbl_Auftraege].[AuftragsID].[All]" dimensionUniqueName="[tbl_Auftraege]" displayFolder="" count="0" memberValueDatatype="130" unbalanced="0"/>
    <cacheHierarchy uniqueName="[tbl_Auftraege].[KundenID]" caption="KundenID" attribute="1" defaultMemberUniqueName="[tbl_Auftraege].[KundenID].[All]" allUniqueName="[tbl_Auftraege].[KundenID].[All]" dimensionUniqueName="[tbl_Auftraege]" displayFolder="" count="0" memberValueDatatype="130" unbalanced="0"/>
    <cacheHierarchy uniqueName="[tbl_Auftraege].[MitarbeiterID]" caption="MitarbeiterID" attribute="1" defaultMemberUniqueName="[tbl_Auftraege].[MitarbeiterID].[All]" allUniqueName="[tbl_Auftraege].[MitarbeiterID].[All]" dimensionUniqueName="[tbl_Auftraege]" displayFolder="" count="0" memberValueDatatype="130" unbalanced="0"/>
    <cacheHierarchy uniqueName="[tbl_Auftraege].[Auftragsdatum]" caption="Auftragsdatum" attribute="1" time="1" defaultMemberUniqueName="[tbl_Auftraege].[Auftragsdatum].[All]" allUniqueName="[tbl_Auftraege].[Auftragsdatum].[All]" dimensionUniqueName="[tbl_Auftraege]" displayFolder="" count="0" memberValueDatatype="7" unbalanced="0"/>
    <cacheHierarchy uniqueName="[tbl_Auftraege].[Auftragsnummer]" caption="Auftragsnummer" attribute="1" defaultMemberUniqueName="[tbl_Auftraege].[Auftragsnummer].[All]" allUniqueName="[tbl_Auftraege].[Auftragsnummer].[All]" dimensionUniqueName="[tbl_Auftraege]" displayFolder="" count="0" memberValueDatatype="130" unbalanced="0"/>
    <cacheHierarchy uniqueName="[tbl_AuftragDetails].[DetailID]" caption="DetailID" attribute="1" defaultMemberUniqueName="[tbl_AuftragDetails].[DetailID].[All]" allUniqueName="[tbl_AuftragDetails].[DetailID].[All]" dimensionUniqueName="[tbl_AuftragDetails]" displayFolder="" count="0" memberValueDatatype="130" unbalanced="0"/>
    <cacheHierarchy uniqueName="[tbl_AuftragDetails].[AuftragsID]" caption="AuftragsID" attribute="1" defaultMemberUniqueName="[tbl_AuftragDetails].[AuftragsID].[All]" allUniqueName="[tbl_AuftragDetails].[AuftragsID].[All]" dimensionUniqueName="[tbl_AuftragDetails]" displayFolder="" count="0" memberValueDatatype="130" unbalanced="0"/>
    <cacheHierarchy uniqueName="[tbl_AuftragDetails].[ArtikelID]" caption="ArtikelID" attribute="1" defaultMemberUniqueName="[tbl_AuftragDetails].[ArtikelID].[All]" allUniqueName="[tbl_AuftragDetails].[ArtikelID].[All]" dimensionUniqueName="[tbl_AuftragDetails]" displayFolder="" count="0" memberValueDatatype="130" unbalanced="0"/>
    <cacheHierarchy uniqueName="[tbl_AuftragDetails].[Einzelpreis]" caption="Einzelpreis" attribute="1" defaultMemberUniqueName="[tbl_AuftragDetails].[Einzelpreis].[All]" allUniqueName="[tbl_AuftragDetails].[Einzelpreis].[All]" dimensionUniqueName="[tbl_AuftragDetails]" displayFolder="" count="0" memberValueDatatype="5" unbalanced="0"/>
    <cacheHierarchy uniqueName="[tbl_AuftragDetails].[Menge]" caption="Menge" attribute="1" defaultMemberUniqueName="[tbl_AuftragDetails].[Menge].[All]" allUniqueName="[tbl_AuftragDetails].[Menge].[All]" dimensionUniqueName="[tbl_AuftragDetails]" displayFolder="" count="0" memberValueDatatype="130" unbalanced="0"/>
    <cacheHierarchy uniqueName="[tbl_AuftragDetails].[Rabatt]" caption="Rabatt" attribute="1" defaultMemberUniqueName="[tbl_AuftragDetails].[Rabatt].[All]" allUniqueName="[tbl_AuftragDetails].[Rabatt].[All]" dimensionUniqueName="[tbl_AuftragDetails]" displayFolder="" count="0" memberValueDatatype="5" unbalanced="0"/>
    <cacheHierarchy uniqueName="[tbl_AuftragDetails].[Nettopreis]" caption="Nettopreis" attribute="1" defaultMemberUniqueName="[tbl_AuftragDetails].[Nettopreis].[All]" allUniqueName="[tbl_AuftragDetails].[Nettopreis].[All]" dimensionUniqueName="[tbl_AuftragDetails]" displayFolder="" count="0" memberValueDatatype="5" unbalanced="0"/>
    <cacheHierarchy uniqueName="[tbl_AuftragDetails].[EndpreisNetto]" caption="EndpreisNetto" attribute="1" defaultMemberUniqueName="[tbl_AuftragDetails].[EndpreisNetto].[All]" allUniqueName="[tbl_AuftragDetails].[EndpreisNetto].[All]" dimensionUniqueName="[tbl_AuftragDetails]" displayFolder="" count="0" memberValueDatatype="5" unbalanced="0"/>
    <cacheHierarchy uniqueName="[tbl_Kunden].[KundenID]" caption="KundenID" attribute="1" defaultMemberUniqueName="[tbl_Kunden].[KundenID].[All]" allUniqueName="[tbl_Kunden].[KundenID].[All]" dimensionUniqueName="[tbl_Kunden]" displayFolder="" count="0" memberValueDatatype="130" unbalanced="0"/>
    <cacheHierarchy uniqueName="[tbl_Kunden].[Kundennummer]" caption="Kundennummer" attribute="1" defaultMemberUniqueName="[tbl_Kunden].[Kundennummer].[All]" allUniqueName="[tbl_Kunden].[Kundennummer].[All]" dimensionUniqueName="[tbl_Kunden]" displayFolder="" count="0" memberValueDatatype="130" unbalanced="0"/>
    <cacheHierarchy uniqueName="[tbl_Kunden].[Firmenname]" caption="Firmenname" attribute="1" defaultMemberUniqueName="[tbl_Kunden].[Firmenname].[All]" allUniqueName="[tbl_Kunden].[Firmenname].[All]" dimensionUniqueName="[tbl_Kunden]" displayFolder="" count="0" memberValueDatatype="130" unbalanced="0"/>
    <cacheHierarchy uniqueName="[tbl_Kunden].[Straße]" caption="Straße" attribute="1" defaultMemberUniqueName="[tbl_Kunden].[Straße].[All]" allUniqueName="[tbl_Kunden].[Straße].[All]" dimensionUniqueName="[tbl_Kunden]" displayFolder="" count="0" memberValueDatatype="130" unbalanced="0"/>
    <cacheHierarchy uniqueName="[tbl_Kunden].[PLZ]" caption="PLZ" attribute="1" defaultMemberUniqueName="[tbl_Kunden].[PLZ].[All]" allUniqueName="[tbl_Kunden].[PLZ].[All]" dimensionUniqueName="[tbl_Kunden]" displayFolder="" count="0" memberValueDatatype="130" unbalanced="0"/>
    <cacheHierarchy uniqueName="[tbl_Kunden].[Stadt]" caption="Stadt" attribute="1" defaultMemberUniqueName="[tbl_Kunden].[Stadt].[All]" allUniqueName="[tbl_Kunden].[Stadt].[All]" dimensionUniqueName="[tbl_Kunden]" displayFolder="" count="0" memberValueDatatype="130" unbalanced="0"/>
    <cacheHierarchy uniqueName="[tbl_Kunden].[Land]" caption="Land" attribute="1" defaultMemberUniqueName="[tbl_Kunden].[Land].[All]" allUniqueName="[tbl_Kunden].[Land].[All]" dimensionUniqueName="[tbl_Kunden]" displayFolder="" count="0" memberValueDatatype="130" unbalanced="0"/>
    <cacheHierarchy uniqueName="[tbl_Kunden].[Branche]" caption="Branche" attribute="1" defaultMemberUniqueName="[tbl_Kunden].[Branche].[All]" allUniqueName="[tbl_Kunden].[Branche].[All]" dimensionUniqueName="[tbl_Kunden]" displayFolder="" count="0" memberValueDatatype="130" unbalanced="0"/>
    <cacheHierarchy uniqueName="[tbl_MA].[MitarbeiterID]" caption="MitarbeiterID" attribute="1" defaultMemberUniqueName="[tbl_MA].[MitarbeiterID].[All]" allUniqueName="[tbl_MA].[MitarbeiterID].[All]" dimensionUniqueName="[tbl_MA]" displayFolder="" count="0" memberValueDatatype="130" unbalanced="0"/>
    <cacheHierarchy uniqueName="[tbl_MA].[Name]" caption="Name" attribute="1" defaultMemberUniqueName="[tbl_MA].[Name].[All]" allUniqueName="[tbl_MA].[Name].[All]" dimensionUniqueName="[tbl_MA]" displayFolder="" count="0" memberValueDatatype="130" unbalanced="0"/>
    <cacheHierarchy uniqueName="[tbl_MA].[Abteilung]" caption="Abteilung" attribute="1" defaultMemberUniqueName="[tbl_MA].[Abteilung].[All]" allUniqueName="[tbl_MA].[Abteilung].[All]" dimensionUniqueName="[tbl_MA]" displayFolder="" count="0" memberValueDatatype="130" unbalanced="0"/>
    <cacheHierarchy uniqueName="[Measures].[__XL_Count tbl_Kunden]" caption="__XL_Count tbl_Kunden" measure="1" displayFolder="" measureGroup="tbl_Kunden" count="0" hidden="1"/>
    <cacheHierarchy uniqueName="[Measures].[__XL_Count tbl_MA]" caption="__XL_Count tbl_MA" measure="1" displayFolder="" measureGroup="tbl_MA" count="0" hidden="1"/>
    <cacheHierarchy uniqueName="[Measures].[__XL_Count tbl_Auftraege]" caption="__XL_Count tbl_Auftraege" measure="1" displayFolder="" measureGroup="tbl_Auftraege" count="0" hidden="1"/>
    <cacheHierarchy uniqueName="[Measures].[__XL_Count tbl_AuftragDetails]" caption="__XL_Count tbl_AuftragDetails" measure="1" displayFolder="" measureGroup="tbl_AuftragDetails" count="0" hidden="1"/>
    <cacheHierarchy uniqueName="[Measures].[__XL_Count tbl_Artikel]" caption="__XL_Count tbl_Artikel" measure="1" displayFolder="" measureGroup="tbl_Artikel" count="0" hidden="1"/>
    <cacheHierarchy uniqueName="[Measures].[__XL_Count Kalendertabelle]" caption="__XL_Count Kalendertabelle" measure="1" displayFolder="" measureGroup="Kalendertabelle" count="0" hidden="1"/>
    <cacheHierarchy uniqueName="[Measures].[__No measures defined]" caption="__No measures defined" measure="1" displayFolder="" count="0" hidden="1"/>
    <cacheHierarchy uniqueName="[Measures].[Summe von EndpreisNetto]" caption="Summe von EndpreisNetto" measure="1" displayFolder="" measureGroup="tbl_AuftragDetails" count="0" oneField="1" hidden="1">
      <fieldsUsage count="1">
        <fieldUsage x="1"/>
      </fieldsUsage>
      <extLst>
        <ext xmlns:x15="http://schemas.microsoft.com/office/spreadsheetml/2010/11/main" uri="{B97F6D7D-B522-45F9-BDA1-12C45D357490}">
          <x15:cacheHierarchy aggregatedColumn="22"/>
        </ext>
      </extLst>
    </cacheHierarchy>
    <cacheHierarchy uniqueName="[Measures].[Anzahl von Monatsname]" caption="Anzahl von Monatsname" measure="1" displayFolder="" measureGroup="Kalendertabelle" count="0" hidden="1">
      <extLst>
        <ext xmlns:x15="http://schemas.microsoft.com/office/spreadsheetml/2010/11/main" uri="{B97F6D7D-B522-45F9-BDA1-12C45D357490}">
          <x15:cacheHierarchy aggregatedColumn="3"/>
        </ext>
      </extLst>
    </cacheHierarchy>
    <cacheHierarchy uniqueName="[Measures].[Summe von Monat]" caption="Summe von Monat" measure="1" displayFolder="" measureGroup="Kalendertabelle" count="0" hidden="1">
      <extLst>
        <ext xmlns:x15="http://schemas.microsoft.com/office/spreadsheetml/2010/11/main" uri="{B97F6D7D-B522-45F9-BDA1-12C45D357490}">
          <x15:cacheHierarchy aggregatedColumn="2"/>
        </ext>
      </extLst>
    </cacheHierarchy>
  </cacheHierarchies>
  <kpis count="0"/>
  <dimensions count="7">
    <dimension name="Kalendertabelle" uniqueName="[Kalendertabelle]" caption="Kalendertabelle"/>
    <dimension measure="1" name="Measures" uniqueName="[Measures]" caption="Measures"/>
    <dimension name="tbl_Artikel" uniqueName="[tbl_Artikel]" caption="tbl_Artikel"/>
    <dimension name="tbl_Auftraege" uniqueName="[tbl_Auftraege]" caption="tbl_Auftraege"/>
    <dimension name="tbl_AuftragDetails" uniqueName="[tbl_AuftragDetails]" caption="tbl_AuftragDetails"/>
    <dimension name="tbl_Kunden" uniqueName="[tbl_Kunden]" caption="tbl_Kunden"/>
    <dimension name="tbl_MA" uniqueName="[tbl_MA]" caption="tbl_MA"/>
  </dimensions>
  <measureGroups count="6">
    <measureGroup name="Kalendertabelle" caption="Kalendertabelle"/>
    <measureGroup name="tbl_Artikel" caption="tbl_Artikel"/>
    <measureGroup name="tbl_Auftraege" caption="tbl_Auftraege"/>
    <measureGroup name="tbl_AuftragDetails" caption="tbl_AuftragDetails"/>
    <measureGroup name="tbl_Kunden" caption="tbl_Kunden"/>
    <measureGroup name="tbl_MA" caption="tbl_MA"/>
  </measureGroups>
  <maps count="14">
    <map measureGroup="0" dimension="0"/>
    <map measureGroup="1" dimension="2"/>
    <map measureGroup="2" dimension="0"/>
    <map measureGroup="2" dimension="3"/>
    <map measureGroup="2" dimension="5"/>
    <map measureGroup="2" dimension="6"/>
    <map measureGroup="3" dimension="0"/>
    <map measureGroup="3" dimension="2"/>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ike Hofert" refreshedDate="45962.593850578705" backgroundQuery="1" createdVersion="8" refreshedVersion="8" minRefreshableVersion="3" recordCount="0" supportSubquery="1" supportAdvancedDrill="1" xr:uid="{7E153F41-2CEA-41ED-B631-654184BD991D}">
  <cacheSource type="external" connectionId="7"/>
  <cacheFields count="2">
    <cacheField name="[Kalendertabelle].[Definition].[Definition]" caption="Definition" numFmtId="0" hierarchy="5" level="1">
      <sharedItems containsBlank="1" count="3">
        <s v="NeuMonat"/>
        <s v="VorMonat"/>
        <m u="1"/>
      </sharedItems>
    </cacheField>
    <cacheField name="[Kalendertabelle].[Monatsname].[Monatsname]" caption="Monatsname" numFmtId="0" hierarchy="3" level="1">
      <sharedItems count="1">
        <s v="Dezember"/>
      </sharedItems>
    </cacheField>
  </cacheFields>
  <cacheHierarchies count="44">
    <cacheHierarchy uniqueName="[Kalendertabelle].[Auftragsdatum]" caption="Auftragsdatum" attribute="1" time="1" defaultMemberUniqueName="[Kalendertabelle].[Auftragsdatum].[All]" allUniqueName="[Kalendertabelle].[Auftragsdatum].[All]" dimensionUniqueName="[Kalendertabelle]" displayFolder="" count="0" memberValueDatatype="7" unbalanced="0"/>
    <cacheHierarchy uniqueName="[Kalendertabelle].[Jahr]" caption="Jahr" attribute="1" defaultMemberUniqueName="[Kalendertabelle].[Jahr].[All]" allUniqueName="[Kalendertabelle].[Jahr].[All]" dimensionUniqueName="[Kalendertabelle]" displayFolder="" count="0" memberValueDatatype="20" unbalanced="0"/>
    <cacheHierarchy uniqueName="[Kalendertabelle].[Monat]" caption="Monat" attribute="1" defaultMemberUniqueName="[Kalendertabelle].[Monat].[All]" allUniqueName="[Kalendertabelle].[Monat].[All]" dimensionUniqueName="[Kalendertabelle]" displayFolder="" count="0" memberValueDatatype="20" unbalanced="0"/>
    <cacheHierarchy uniqueName="[Kalendertabelle].[Monatsname]" caption="Monatsname" attribute="1" defaultMemberUniqueName="[Kalendertabelle].[Monatsname].[All]" allUniqueName="[Kalendertabelle].[Monatsname].[All]" dimensionUniqueName="[Kalendertabelle]" displayFolder="" count="2" memberValueDatatype="130" unbalanced="0">
      <fieldsUsage count="2">
        <fieldUsage x="-1"/>
        <fieldUsage x="1"/>
      </fieldsUsage>
    </cacheHierarchy>
    <cacheHierarchy uniqueName="[Kalendertabelle].[Monatsbeginn]" caption="Monatsbeginn" attribute="1" time="1" defaultMemberUniqueName="[Kalendertabelle].[Monatsbeginn].[All]" allUniqueName="[Kalendertabelle].[Monatsbeginn].[All]" dimensionUniqueName="[Kalendertabelle]" displayFolder="" count="0" memberValueDatatype="7" unbalanced="0"/>
    <cacheHierarchy uniqueName="[Kalendertabelle].[Definition]" caption="Definition" attribute="1" defaultMemberUniqueName="[Kalendertabelle].[Definition].[All]" allUniqueName="[Kalendertabelle].[Definition].[All]" dimensionUniqueName="[Kalendertabelle]" displayFolder="" count="2" memberValueDatatype="130" unbalanced="0">
      <fieldsUsage count="2">
        <fieldUsage x="-1"/>
        <fieldUsage x="0"/>
      </fieldsUsage>
    </cacheHierarchy>
    <cacheHierarchy uniqueName="[tbl_Artikel].[ArtikelID]" caption="ArtikelID" attribute="1" defaultMemberUniqueName="[tbl_Artikel].[ArtikelID].[All]" allUniqueName="[tbl_Artikel].[ArtikelID].[All]" dimensionUniqueName="[tbl_Artikel]" displayFolder="" count="0" memberValueDatatype="130" unbalanced="0"/>
    <cacheHierarchy uniqueName="[tbl_Artikel].[Artikelname]" caption="Artikelname" attribute="1" defaultMemberUniqueName="[tbl_Artikel].[Artikelname].[All]" allUniqueName="[tbl_Artikel].[Artikelname].[All]" dimensionUniqueName="[tbl_Artikel]" displayFolder="" count="0" memberValueDatatype="130" unbalanced="0"/>
    <cacheHierarchy uniqueName="[tbl_Artikel].[Kategorie]" caption="Kategorie" attribute="1" defaultMemberUniqueName="[tbl_Artikel].[Kategorie].[All]" allUniqueName="[tbl_Artikel].[Kategorie].[All]" dimensionUniqueName="[tbl_Artikel]" displayFolder="" count="0" memberValueDatatype="130" unbalanced="0"/>
    <cacheHierarchy uniqueName="[tbl_Artikel].[Lieferant]" caption="Lieferant" attribute="1" defaultMemberUniqueName="[tbl_Artikel].[Lieferant].[All]" allUniqueName="[tbl_Artikel].[Lieferant].[All]" dimensionUniqueName="[tbl_Artikel]" displayFolder="" count="0" memberValueDatatype="130" unbalanced="0"/>
    <cacheHierarchy uniqueName="[tbl_Auftraege].[AuftragsID]" caption="AuftragsID" attribute="1" defaultMemberUniqueName="[tbl_Auftraege].[AuftragsID].[All]" allUniqueName="[tbl_Auftraege].[AuftragsID].[All]" dimensionUniqueName="[tbl_Auftraege]" displayFolder="" count="0" memberValueDatatype="130" unbalanced="0"/>
    <cacheHierarchy uniqueName="[tbl_Auftraege].[KundenID]" caption="KundenID" attribute="1" defaultMemberUniqueName="[tbl_Auftraege].[KundenID].[All]" allUniqueName="[tbl_Auftraege].[KundenID].[All]" dimensionUniqueName="[tbl_Auftraege]" displayFolder="" count="0" memberValueDatatype="130" unbalanced="0"/>
    <cacheHierarchy uniqueName="[tbl_Auftraege].[MitarbeiterID]" caption="MitarbeiterID" attribute="1" defaultMemberUniqueName="[tbl_Auftraege].[MitarbeiterID].[All]" allUniqueName="[tbl_Auftraege].[MitarbeiterID].[All]" dimensionUniqueName="[tbl_Auftraege]" displayFolder="" count="0" memberValueDatatype="130" unbalanced="0"/>
    <cacheHierarchy uniqueName="[tbl_Auftraege].[Auftragsdatum]" caption="Auftragsdatum" attribute="1" time="1" defaultMemberUniqueName="[tbl_Auftraege].[Auftragsdatum].[All]" allUniqueName="[tbl_Auftraege].[Auftragsdatum].[All]" dimensionUniqueName="[tbl_Auftraege]" displayFolder="" count="0" memberValueDatatype="7" unbalanced="0"/>
    <cacheHierarchy uniqueName="[tbl_Auftraege].[Auftragsnummer]" caption="Auftragsnummer" attribute="1" defaultMemberUniqueName="[tbl_Auftraege].[Auftragsnummer].[All]" allUniqueName="[tbl_Auftraege].[Auftragsnummer].[All]" dimensionUniqueName="[tbl_Auftraege]" displayFolder="" count="0" memberValueDatatype="130" unbalanced="0"/>
    <cacheHierarchy uniqueName="[tbl_AuftragDetails].[DetailID]" caption="DetailID" attribute="1" defaultMemberUniqueName="[tbl_AuftragDetails].[DetailID].[All]" allUniqueName="[tbl_AuftragDetails].[DetailID].[All]" dimensionUniqueName="[tbl_AuftragDetails]" displayFolder="" count="0" memberValueDatatype="130" unbalanced="0"/>
    <cacheHierarchy uniqueName="[tbl_AuftragDetails].[AuftragsID]" caption="AuftragsID" attribute="1" defaultMemberUniqueName="[tbl_AuftragDetails].[AuftragsID].[All]" allUniqueName="[tbl_AuftragDetails].[AuftragsID].[All]" dimensionUniqueName="[tbl_AuftragDetails]" displayFolder="" count="0" memberValueDatatype="130" unbalanced="0"/>
    <cacheHierarchy uniqueName="[tbl_AuftragDetails].[ArtikelID]" caption="ArtikelID" attribute="1" defaultMemberUniqueName="[tbl_AuftragDetails].[ArtikelID].[All]" allUniqueName="[tbl_AuftragDetails].[ArtikelID].[All]" dimensionUniqueName="[tbl_AuftragDetails]" displayFolder="" count="0" memberValueDatatype="130" unbalanced="0"/>
    <cacheHierarchy uniqueName="[tbl_AuftragDetails].[Einzelpreis]" caption="Einzelpreis" attribute="1" defaultMemberUniqueName="[tbl_AuftragDetails].[Einzelpreis].[All]" allUniqueName="[tbl_AuftragDetails].[Einzelpreis].[All]" dimensionUniqueName="[tbl_AuftragDetails]" displayFolder="" count="0" memberValueDatatype="5" unbalanced="0"/>
    <cacheHierarchy uniqueName="[tbl_AuftragDetails].[Menge]" caption="Menge" attribute="1" defaultMemberUniqueName="[tbl_AuftragDetails].[Menge].[All]" allUniqueName="[tbl_AuftragDetails].[Menge].[All]" dimensionUniqueName="[tbl_AuftragDetails]" displayFolder="" count="0" memberValueDatatype="130" unbalanced="0"/>
    <cacheHierarchy uniqueName="[tbl_AuftragDetails].[Rabatt]" caption="Rabatt" attribute="1" defaultMemberUniqueName="[tbl_AuftragDetails].[Rabatt].[All]" allUniqueName="[tbl_AuftragDetails].[Rabatt].[All]" dimensionUniqueName="[tbl_AuftragDetails]" displayFolder="" count="0" memberValueDatatype="5" unbalanced="0"/>
    <cacheHierarchy uniqueName="[tbl_AuftragDetails].[Nettopreis]" caption="Nettopreis" attribute="1" defaultMemberUniqueName="[tbl_AuftragDetails].[Nettopreis].[All]" allUniqueName="[tbl_AuftragDetails].[Nettopreis].[All]" dimensionUniqueName="[tbl_AuftragDetails]" displayFolder="" count="0" memberValueDatatype="5" unbalanced="0"/>
    <cacheHierarchy uniqueName="[tbl_AuftragDetails].[EndpreisNetto]" caption="EndpreisNetto" attribute="1" defaultMemberUniqueName="[tbl_AuftragDetails].[EndpreisNetto].[All]" allUniqueName="[tbl_AuftragDetails].[EndpreisNetto].[All]" dimensionUniqueName="[tbl_AuftragDetails]" displayFolder="" count="0" memberValueDatatype="5" unbalanced="0"/>
    <cacheHierarchy uniqueName="[tbl_Kunden].[KundenID]" caption="KundenID" attribute="1" defaultMemberUniqueName="[tbl_Kunden].[KundenID].[All]" allUniqueName="[tbl_Kunden].[KundenID].[All]" dimensionUniqueName="[tbl_Kunden]" displayFolder="" count="0" memberValueDatatype="130" unbalanced="0"/>
    <cacheHierarchy uniqueName="[tbl_Kunden].[Kundennummer]" caption="Kundennummer" attribute="1" defaultMemberUniqueName="[tbl_Kunden].[Kundennummer].[All]" allUniqueName="[tbl_Kunden].[Kundennummer].[All]" dimensionUniqueName="[tbl_Kunden]" displayFolder="" count="0" memberValueDatatype="130" unbalanced="0"/>
    <cacheHierarchy uniqueName="[tbl_Kunden].[Firmenname]" caption="Firmenname" attribute="1" defaultMemberUniqueName="[tbl_Kunden].[Firmenname].[All]" allUniqueName="[tbl_Kunden].[Firmenname].[All]" dimensionUniqueName="[tbl_Kunden]" displayFolder="" count="0" memberValueDatatype="130" unbalanced="0"/>
    <cacheHierarchy uniqueName="[tbl_Kunden].[Straße]" caption="Straße" attribute="1" defaultMemberUniqueName="[tbl_Kunden].[Straße].[All]" allUniqueName="[tbl_Kunden].[Straße].[All]" dimensionUniqueName="[tbl_Kunden]" displayFolder="" count="0" memberValueDatatype="130" unbalanced="0"/>
    <cacheHierarchy uniqueName="[tbl_Kunden].[PLZ]" caption="PLZ" attribute="1" defaultMemberUniqueName="[tbl_Kunden].[PLZ].[All]" allUniqueName="[tbl_Kunden].[PLZ].[All]" dimensionUniqueName="[tbl_Kunden]" displayFolder="" count="0" memberValueDatatype="130" unbalanced="0"/>
    <cacheHierarchy uniqueName="[tbl_Kunden].[Stadt]" caption="Stadt" attribute="1" defaultMemberUniqueName="[tbl_Kunden].[Stadt].[All]" allUniqueName="[tbl_Kunden].[Stadt].[All]" dimensionUniqueName="[tbl_Kunden]" displayFolder="" count="0" memberValueDatatype="130" unbalanced="0"/>
    <cacheHierarchy uniqueName="[tbl_Kunden].[Land]" caption="Land" attribute="1" defaultMemberUniqueName="[tbl_Kunden].[Land].[All]" allUniqueName="[tbl_Kunden].[Land].[All]" dimensionUniqueName="[tbl_Kunden]" displayFolder="" count="0" memberValueDatatype="130" unbalanced="0"/>
    <cacheHierarchy uniqueName="[tbl_Kunden].[Branche]" caption="Branche" attribute="1" defaultMemberUniqueName="[tbl_Kunden].[Branche].[All]" allUniqueName="[tbl_Kunden].[Branche].[All]" dimensionUniqueName="[tbl_Kunden]" displayFolder="" count="0" memberValueDatatype="130" unbalanced="0"/>
    <cacheHierarchy uniqueName="[tbl_MA].[MitarbeiterID]" caption="MitarbeiterID" attribute="1" defaultMemberUniqueName="[tbl_MA].[MitarbeiterID].[All]" allUniqueName="[tbl_MA].[MitarbeiterID].[All]" dimensionUniqueName="[tbl_MA]" displayFolder="" count="0" memberValueDatatype="130" unbalanced="0"/>
    <cacheHierarchy uniqueName="[tbl_MA].[Name]" caption="Name" attribute="1" defaultMemberUniqueName="[tbl_MA].[Name].[All]" allUniqueName="[tbl_MA].[Name].[All]" dimensionUniqueName="[tbl_MA]" displayFolder="" count="0" memberValueDatatype="130" unbalanced="0"/>
    <cacheHierarchy uniqueName="[tbl_MA].[Abteilung]" caption="Abteilung" attribute="1" defaultMemberUniqueName="[tbl_MA].[Abteilung].[All]" allUniqueName="[tbl_MA].[Abteilung].[All]" dimensionUniqueName="[tbl_MA]" displayFolder="" count="0" memberValueDatatype="130" unbalanced="0"/>
    <cacheHierarchy uniqueName="[Measures].[__XL_Count tbl_Kunden]" caption="__XL_Count tbl_Kunden" measure="1" displayFolder="" measureGroup="tbl_Kunden" count="0" hidden="1"/>
    <cacheHierarchy uniqueName="[Measures].[__XL_Count tbl_MA]" caption="__XL_Count tbl_MA" measure="1" displayFolder="" measureGroup="tbl_MA" count="0" hidden="1"/>
    <cacheHierarchy uniqueName="[Measures].[__XL_Count tbl_Auftraege]" caption="__XL_Count tbl_Auftraege" measure="1" displayFolder="" measureGroup="tbl_Auftraege" count="0" hidden="1"/>
    <cacheHierarchy uniqueName="[Measures].[__XL_Count tbl_AuftragDetails]" caption="__XL_Count tbl_AuftragDetails" measure="1" displayFolder="" measureGroup="tbl_AuftragDetails" count="0" hidden="1"/>
    <cacheHierarchy uniqueName="[Measures].[__XL_Count tbl_Artikel]" caption="__XL_Count tbl_Artikel" measure="1" displayFolder="" measureGroup="tbl_Artikel" count="0" hidden="1"/>
    <cacheHierarchy uniqueName="[Measures].[__XL_Count Kalendertabelle]" caption="__XL_Count Kalendertabelle" measure="1" displayFolder="" measureGroup="Kalendertabelle" count="0" hidden="1"/>
    <cacheHierarchy uniqueName="[Measures].[__No measures defined]" caption="__No measures defined" measure="1" displayFolder="" count="0" hidden="1"/>
    <cacheHierarchy uniqueName="[Measures].[Summe von EndpreisNetto]" caption="Summe von EndpreisNetto" measure="1" displayFolder="" measureGroup="tbl_AuftragDetails" count="0" hidden="1">
      <extLst>
        <ext xmlns:x15="http://schemas.microsoft.com/office/spreadsheetml/2010/11/main" uri="{B97F6D7D-B522-45F9-BDA1-12C45D357490}">
          <x15:cacheHierarchy aggregatedColumn="22"/>
        </ext>
      </extLst>
    </cacheHierarchy>
    <cacheHierarchy uniqueName="[Measures].[Anzahl von Monatsname]" caption="Anzahl von Monatsname" measure="1" displayFolder="" measureGroup="Kalendertabelle" count="0" hidden="1">
      <extLst>
        <ext xmlns:x15="http://schemas.microsoft.com/office/spreadsheetml/2010/11/main" uri="{B97F6D7D-B522-45F9-BDA1-12C45D357490}">
          <x15:cacheHierarchy aggregatedColumn="3"/>
        </ext>
      </extLst>
    </cacheHierarchy>
    <cacheHierarchy uniqueName="[Measures].[Summe von Monat]" caption="Summe von Monat" measure="1" displayFolder="" measureGroup="Kalendertabelle" count="0" hidden="1">
      <extLst>
        <ext xmlns:x15="http://schemas.microsoft.com/office/spreadsheetml/2010/11/main" uri="{B97F6D7D-B522-45F9-BDA1-12C45D357490}">
          <x15:cacheHierarchy aggregatedColumn="2"/>
        </ext>
      </extLst>
    </cacheHierarchy>
  </cacheHierarchies>
  <kpis count="0"/>
  <dimensions count="7">
    <dimension name="Kalendertabelle" uniqueName="[Kalendertabelle]" caption="Kalendertabelle"/>
    <dimension measure="1" name="Measures" uniqueName="[Measures]" caption="Measures"/>
    <dimension name="tbl_Artikel" uniqueName="[tbl_Artikel]" caption="tbl_Artikel"/>
    <dimension name="tbl_Auftraege" uniqueName="[tbl_Auftraege]" caption="tbl_Auftraege"/>
    <dimension name="tbl_AuftragDetails" uniqueName="[tbl_AuftragDetails]" caption="tbl_AuftragDetails"/>
    <dimension name="tbl_Kunden" uniqueName="[tbl_Kunden]" caption="tbl_Kunden"/>
    <dimension name="tbl_MA" uniqueName="[tbl_MA]" caption="tbl_MA"/>
  </dimensions>
  <measureGroups count="6">
    <measureGroup name="Kalendertabelle" caption="Kalendertabelle"/>
    <measureGroup name="tbl_Artikel" caption="tbl_Artikel"/>
    <measureGroup name="tbl_Auftraege" caption="tbl_Auftraege"/>
    <measureGroup name="tbl_AuftragDetails" caption="tbl_AuftragDetails"/>
    <measureGroup name="tbl_Kunden" caption="tbl_Kunden"/>
    <measureGroup name="tbl_MA" caption="tbl_MA"/>
  </measureGroups>
  <maps count="14">
    <map measureGroup="0" dimension="0"/>
    <map measureGroup="1" dimension="2"/>
    <map measureGroup="2" dimension="0"/>
    <map measureGroup="2" dimension="3"/>
    <map measureGroup="2" dimension="5"/>
    <map measureGroup="2" dimension="6"/>
    <map measureGroup="3" dimension="0"/>
    <map measureGroup="3" dimension="2"/>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ike Hofert" refreshedDate="45962.593907870367" backgroundQuery="1" createdVersion="8" refreshedVersion="8" minRefreshableVersion="3" recordCount="0" supportSubquery="1" supportAdvancedDrill="1" xr:uid="{156D8EC7-30F7-438E-848F-B9DACB7072F6}">
  <cacheSource type="external" connectionId="7"/>
  <cacheFields count="2">
    <cacheField name="[Kalendertabelle].[Definition].[Definition]" caption="Definition" numFmtId="0" hierarchy="5" level="1">
      <sharedItems containsBlank="1" count="3">
        <s v="NeuMonat"/>
        <s v="VorMonat"/>
        <m u="1"/>
      </sharedItems>
    </cacheField>
    <cacheField name="[Kalendertabelle].[Monatsname].[Monatsname]" caption="Monatsname" numFmtId="0" hierarchy="3" level="1">
      <sharedItems count="1">
        <s v="November"/>
      </sharedItems>
    </cacheField>
  </cacheFields>
  <cacheHierarchies count="44">
    <cacheHierarchy uniqueName="[Kalendertabelle].[Auftragsdatum]" caption="Auftragsdatum" attribute="1" time="1" defaultMemberUniqueName="[Kalendertabelle].[Auftragsdatum].[All]" allUniqueName="[Kalendertabelle].[Auftragsdatum].[All]" dimensionUniqueName="[Kalendertabelle]" displayFolder="" count="0" memberValueDatatype="7" unbalanced="0"/>
    <cacheHierarchy uniqueName="[Kalendertabelle].[Jahr]" caption="Jahr" attribute="1" defaultMemberUniqueName="[Kalendertabelle].[Jahr].[All]" allUniqueName="[Kalendertabelle].[Jahr].[All]" dimensionUniqueName="[Kalendertabelle]" displayFolder="" count="0" memberValueDatatype="20" unbalanced="0"/>
    <cacheHierarchy uniqueName="[Kalendertabelle].[Monat]" caption="Monat" attribute="1" defaultMemberUniqueName="[Kalendertabelle].[Monat].[All]" allUniqueName="[Kalendertabelle].[Monat].[All]" dimensionUniqueName="[Kalendertabelle]" displayFolder="" count="0" memberValueDatatype="20" unbalanced="0"/>
    <cacheHierarchy uniqueName="[Kalendertabelle].[Monatsname]" caption="Monatsname" attribute="1" defaultMemberUniqueName="[Kalendertabelle].[Monatsname].[All]" allUniqueName="[Kalendertabelle].[Monatsname].[All]" dimensionUniqueName="[Kalendertabelle]" displayFolder="" count="2" memberValueDatatype="130" unbalanced="0">
      <fieldsUsage count="2">
        <fieldUsage x="-1"/>
        <fieldUsage x="1"/>
      </fieldsUsage>
    </cacheHierarchy>
    <cacheHierarchy uniqueName="[Kalendertabelle].[Monatsbeginn]" caption="Monatsbeginn" attribute="1" time="1" defaultMemberUniqueName="[Kalendertabelle].[Monatsbeginn].[All]" allUniqueName="[Kalendertabelle].[Monatsbeginn].[All]" dimensionUniqueName="[Kalendertabelle]" displayFolder="" count="0" memberValueDatatype="7" unbalanced="0"/>
    <cacheHierarchy uniqueName="[Kalendertabelle].[Definition]" caption="Definition" attribute="1" defaultMemberUniqueName="[Kalendertabelle].[Definition].[All]" allUniqueName="[Kalendertabelle].[Definition].[All]" dimensionUniqueName="[Kalendertabelle]" displayFolder="" count="2" memberValueDatatype="130" unbalanced="0">
      <fieldsUsage count="2">
        <fieldUsage x="-1"/>
        <fieldUsage x="0"/>
      </fieldsUsage>
    </cacheHierarchy>
    <cacheHierarchy uniqueName="[tbl_Artikel].[ArtikelID]" caption="ArtikelID" attribute="1" defaultMemberUniqueName="[tbl_Artikel].[ArtikelID].[All]" allUniqueName="[tbl_Artikel].[ArtikelID].[All]" dimensionUniqueName="[tbl_Artikel]" displayFolder="" count="0" memberValueDatatype="130" unbalanced="0"/>
    <cacheHierarchy uniqueName="[tbl_Artikel].[Artikelname]" caption="Artikelname" attribute="1" defaultMemberUniqueName="[tbl_Artikel].[Artikelname].[All]" allUniqueName="[tbl_Artikel].[Artikelname].[All]" dimensionUniqueName="[tbl_Artikel]" displayFolder="" count="0" memberValueDatatype="130" unbalanced="0"/>
    <cacheHierarchy uniqueName="[tbl_Artikel].[Kategorie]" caption="Kategorie" attribute="1" defaultMemberUniqueName="[tbl_Artikel].[Kategorie].[All]" allUniqueName="[tbl_Artikel].[Kategorie].[All]" dimensionUniqueName="[tbl_Artikel]" displayFolder="" count="0" memberValueDatatype="130" unbalanced="0"/>
    <cacheHierarchy uniqueName="[tbl_Artikel].[Lieferant]" caption="Lieferant" attribute="1" defaultMemberUniqueName="[tbl_Artikel].[Lieferant].[All]" allUniqueName="[tbl_Artikel].[Lieferant].[All]" dimensionUniqueName="[tbl_Artikel]" displayFolder="" count="0" memberValueDatatype="130" unbalanced="0"/>
    <cacheHierarchy uniqueName="[tbl_Auftraege].[AuftragsID]" caption="AuftragsID" attribute="1" defaultMemberUniqueName="[tbl_Auftraege].[AuftragsID].[All]" allUniqueName="[tbl_Auftraege].[AuftragsID].[All]" dimensionUniqueName="[tbl_Auftraege]" displayFolder="" count="0" memberValueDatatype="130" unbalanced="0"/>
    <cacheHierarchy uniqueName="[tbl_Auftraege].[KundenID]" caption="KundenID" attribute="1" defaultMemberUniqueName="[tbl_Auftraege].[KundenID].[All]" allUniqueName="[tbl_Auftraege].[KundenID].[All]" dimensionUniqueName="[tbl_Auftraege]" displayFolder="" count="0" memberValueDatatype="130" unbalanced="0"/>
    <cacheHierarchy uniqueName="[tbl_Auftraege].[MitarbeiterID]" caption="MitarbeiterID" attribute="1" defaultMemberUniqueName="[tbl_Auftraege].[MitarbeiterID].[All]" allUniqueName="[tbl_Auftraege].[MitarbeiterID].[All]" dimensionUniqueName="[tbl_Auftraege]" displayFolder="" count="0" memberValueDatatype="130" unbalanced="0"/>
    <cacheHierarchy uniqueName="[tbl_Auftraege].[Auftragsdatum]" caption="Auftragsdatum" attribute="1" time="1" defaultMemberUniqueName="[tbl_Auftraege].[Auftragsdatum].[All]" allUniqueName="[tbl_Auftraege].[Auftragsdatum].[All]" dimensionUniqueName="[tbl_Auftraege]" displayFolder="" count="0" memberValueDatatype="7" unbalanced="0"/>
    <cacheHierarchy uniqueName="[tbl_Auftraege].[Auftragsnummer]" caption="Auftragsnummer" attribute="1" defaultMemberUniqueName="[tbl_Auftraege].[Auftragsnummer].[All]" allUniqueName="[tbl_Auftraege].[Auftragsnummer].[All]" dimensionUniqueName="[tbl_Auftraege]" displayFolder="" count="0" memberValueDatatype="130" unbalanced="0"/>
    <cacheHierarchy uniqueName="[tbl_AuftragDetails].[DetailID]" caption="DetailID" attribute="1" defaultMemberUniqueName="[tbl_AuftragDetails].[DetailID].[All]" allUniqueName="[tbl_AuftragDetails].[DetailID].[All]" dimensionUniqueName="[tbl_AuftragDetails]" displayFolder="" count="0" memberValueDatatype="130" unbalanced="0"/>
    <cacheHierarchy uniqueName="[tbl_AuftragDetails].[AuftragsID]" caption="AuftragsID" attribute="1" defaultMemberUniqueName="[tbl_AuftragDetails].[AuftragsID].[All]" allUniqueName="[tbl_AuftragDetails].[AuftragsID].[All]" dimensionUniqueName="[tbl_AuftragDetails]" displayFolder="" count="0" memberValueDatatype="130" unbalanced="0"/>
    <cacheHierarchy uniqueName="[tbl_AuftragDetails].[ArtikelID]" caption="ArtikelID" attribute="1" defaultMemberUniqueName="[tbl_AuftragDetails].[ArtikelID].[All]" allUniqueName="[tbl_AuftragDetails].[ArtikelID].[All]" dimensionUniqueName="[tbl_AuftragDetails]" displayFolder="" count="0" memberValueDatatype="130" unbalanced="0"/>
    <cacheHierarchy uniqueName="[tbl_AuftragDetails].[Einzelpreis]" caption="Einzelpreis" attribute="1" defaultMemberUniqueName="[tbl_AuftragDetails].[Einzelpreis].[All]" allUniqueName="[tbl_AuftragDetails].[Einzelpreis].[All]" dimensionUniqueName="[tbl_AuftragDetails]" displayFolder="" count="0" memberValueDatatype="5" unbalanced="0"/>
    <cacheHierarchy uniqueName="[tbl_AuftragDetails].[Menge]" caption="Menge" attribute="1" defaultMemberUniqueName="[tbl_AuftragDetails].[Menge].[All]" allUniqueName="[tbl_AuftragDetails].[Menge].[All]" dimensionUniqueName="[tbl_AuftragDetails]" displayFolder="" count="0" memberValueDatatype="130" unbalanced="0"/>
    <cacheHierarchy uniqueName="[tbl_AuftragDetails].[Rabatt]" caption="Rabatt" attribute="1" defaultMemberUniqueName="[tbl_AuftragDetails].[Rabatt].[All]" allUniqueName="[tbl_AuftragDetails].[Rabatt].[All]" dimensionUniqueName="[tbl_AuftragDetails]" displayFolder="" count="0" memberValueDatatype="5" unbalanced="0"/>
    <cacheHierarchy uniqueName="[tbl_AuftragDetails].[Nettopreis]" caption="Nettopreis" attribute="1" defaultMemberUniqueName="[tbl_AuftragDetails].[Nettopreis].[All]" allUniqueName="[tbl_AuftragDetails].[Nettopreis].[All]" dimensionUniqueName="[tbl_AuftragDetails]" displayFolder="" count="0" memberValueDatatype="5" unbalanced="0"/>
    <cacheHierarchy uniqueName="[tbl_AuftragDetails].[EndpreisNetto]" caption="EndpreisNetto" attribute="1" defaultMemberUniqueName="[tbl_AuftragDetails].[EndpreisNetto].[All]" allUniqueName="[tbl_AuftragDetails].[EndpreisNetto].[All]" dimensionUniqueName="[tbl_AuftragDetails]" displayFolder="" count="0" memberValueDatatype="5" unbalanced="0"/>
    <cacheHierarchy uniqueName="[tbl_Kunden].[KundenID]" caption="KundenID" attribute="1" defaultMemberUniqueName="[tbl_Kunden].[KundenID].[All]" allUniqueName="[tbl_Kunden].[KundenID].[All]" dimensionUniqueName="[tbl_Kunden]" displayFolder="" count="0" memberValueDatatype="130" unbalanced="0"/>
    <cacheHierarchy uniqueName="[tbl_Kunden].[Kundennummer]" caption="Kundennummer" attribute="1" defaultMemberUniqueName="[tbl_Kunden].[Kundennummer].[All]" allUniqueName="[tbl_Kunden].[Kundennummer].[All]" dimensionUniqueName="[tbl_Kunden]" displayFolder="" count="0" memberValueDatatype="130" unbalanced="0"/>
    <cacheHierarchy uniqueName="[tbl_Kunden].[Firmenname]" caption="Firmenname" attribute="1" defaultMemberUniqueName="[tbl_Kunden].[Firmenname].[All]" allUniqueName="[tbl_Kunden].[Firmenname].[All]" dimensionUniqueName="[tbl_Kunden]" displayFolder="" count="0" memberValueDatatype="130" unbalanced="0"/>
    <cacheHierarchy uniqueName="[tbl_Kunden].[Straße]" caption="Straße" attribute="1" defaultMemberUniqueName="[tbl_Kunden].[Straße].[All]" allUniqueName="[tbl_Kunden].[Straße].[All]" dimensionUniqueName="[tbl_Kunden]" displayFolder="" count="0" memberValueDatatype="130" unbalanced="0"/>
    <cacheHierarchy uniqueName="[tbl_Kunden].[PLZ]" caption="PLZ" attribute="1" defaultMemberUniqueName="[tbl_Kunden].[PLZ].[All]" allUniqueName="[tbl_Kunden].[PLZ].[All]" dimensionUniqueName="[tbl_Kunden]" displayFolder="" count="0" memberValueDatatype="130" unbalanced="0"/>
    <cacheHierarchy uniqueName="[tbl_Kunden].[Stadt]" caption="Stadt" attribute="1" defaultMemberUniqueName="[tbl_Kunden].[Stadt].[All]" allUniqueName="[tbl_Kunden].[Stadt].[All]" dimensionUniqueName="[tbl_Kunden]" displayFolder="" count="0" memberValueDatatype="130" unbalanced="0"/>
    <cacheHierarchy uniqueName="[tbl_Kunden].[Land]" caption="Land" attribute="1" defaultMemberUniqueName="[tbl_Kunden].[Land].[All]" allUniqueName="[tbl_Kunden].[Land].[All]" dimensionUniqueName="[tbl_Kunden]" displayFolder="" count="0" memberValueDatatype="130" unbalanced="0"/>
    <cacheHierarchy uniqueName="[tbl_Kunden].[Branche]" caption="Branche" attribute="1" defaultMemberUniqueName="[tbl_Kunden].[Branche].[All]" allUniqueName="[tbl_Kunden].[Branche].[All]" dimensionUniqueName="[tbl_Kunden]" displayFolder="" count="0" memberValueDatatype="130" unbalanced="0"/>
    <cacheHierarchy uniqueName="[tbl_MA].[MitarbeiterID]" caption="MitarbeiterID" attribute="1" defaultMemberUniqueName="[tbl_MA].[MitarbeiterID].[All]" allUniqueName="[tbl_MA].[MitarbeiterID].[All]" dimensionUniqueName="[tbl_MA]" displayFolder="" count="0" memberValueDatatype="130" unbalanced="0"/>
    <cacheHierarchy uniqueName="[tbl_MA].[Name]" caption="Name" attribute="1" defaultMemberUniqueName="[tbl_MA].[Name].[All]" allUniqueName="[tbl_MA].[Name].[All]" dimensionUniqueName="[tbl_MA]" displayFolder="" count="0" memberValueDatatype="130" unbalanced="0"/>
    <cacheHierarchy uniqueName="[tbl_MA].[Abteilung]" caption="Abteilung" attribute="1" defaultMemberUniqueName="[tbl_MA].[Abteilung].[All]" allUniqueName="[tbl_MA].[Abteilung].[All]" dimensionUniqueName="[tbl_MA]" displayFolder="" count="0" memberValueDatatype="130" unbalanced="0"/>
    <cacheHierarchy uniqueName="[Measures].[__XL_Count tbl_Kunden]" caption="__XL_Count tbl_Kunden" measure="1" displayFolder="" measureGroup="tbl_Kunden" count="0" hidden="1"/>
    <cacheHierarchy uniqueName="[Measures].[__XL_Count tbl_MA]" caption="__XL_Count tbl_MA" measure="1" displayFolder="" measureGroup="tbl_MA" count="0" hidden="1"/>
    <cacheHierarchy uniqueName="[Measures].[__XL_Count tbl_Auftraege]" caption="__XL_Count tbl_Auftraege" measure="1" displayFolder="" measureGroup="tbl_Auftraege" count="0" hidden="1"/>
    <cacheHierarchy uniqueName="[Measures].[__XL_Count tbl_AuftragDetails]" caption="__XL_Count tbl_AuftragDetails" measure="1" displayFolder="" measureGroup="tbl_AuftragDetails" count="0" hidden="1"/>
    <cacheHierarchy uniqueName="[Measures].[__XL_Count tbl_Artikel]" caption="__XL_Count tbl_Artikel" measure="1" displayFolder="" measureGroup="tbl_Artikel" count="0" hidden="1"/>
    <cacheHierarchy uniqueName="[Measures].[__XL_Count Kalendertabelle]" caption="__XL_Count Kalendertabelle" measure="1" displayFolder="" measureGroup="Kalendertabelle" count="0" hidden="1"/>
    <cacheHierarchy uniqueName="[Measures].[__No measures defined]" caption="__No measures defined" measure="1" displayFolder="" count="0" hidden="1"/>
    <cacheHierarchy uniqueName="[Measures].[Summe von EndpreisNetto]" caption="Summe von EndpreisNetto" measure="1" displayFolder="" measureGroup="tbl_AuftragDetails" count="0" hidden="1">
      <extLst>
        <ext xmlns:x15="http://schemas.microsoft.com/office/spreadsheetml/2010/11/main" uri="{B97F6D7D-B522-45F9-BDA1-12C45D357490}">
          <x15:cacheHierarchy aggregatedColumn="22"/>
        </ext>
      </extLst>
    </cacheHierarchy>
    <cacheHierarchy uniqueName="[Measures].[Anzahl von Monatsname]" caption="Anzahl von Monatsname" measure="1" displayFolder="" measureGroup="Kalendertabelle" count="0" hidden="1">
      <extLst>
        <ext xmlns:x15="http://schemas.microsoft.com/office/spreadsheetml/2010/11/main" uri="{B97F6D7D-B522-45F9-BDA1-12C45D357490}">
          <x15:cacheHierarchy aggregatedColumn="3"/>
        </ext>
      </extLst>
    </cacheHierarchy>
    <cacheHierarchy uniqueName="[Measures].[Summe von Monat]" caption="Summe von Monat" measure="1" displayFolder="" measureGroup="Kalendertabelle" count="0" hidden="1">
      <extLst>
        <ext xmlns:x15="http://schemas.microsoft.com/office/spreadsheetml/2010/11/main" uri="{B97F6D7D-B522-45F9-BDA1-12C45D357490}">
          <x15:cacheHierarchy aggregatedColumn="2"/>
        </ext>
      </extLst>
    </cacheHierarchy>
  </cacheHierarchies>
  <kpis count="0"/>
  <dimensions count="7">
    <dimension name="Kalendertabelle" uniqueName="[Kalendertabelle]" caption="Kalendertabelle"/>
    <dimension measure="1" name="Measures" uniqueName="[Measures]" caption="Measures"/>
    <dimension name="tbl_Artikel" uniqueName="[tbl_Artikel]" caption="tbl_Artikel"/>
    <dimension name="tbl_Auftraege" uniqueName="[tbl_Auftraege]" caption="tbl_Auftraege"/>
    <dimension name="tbl_AuftragDetails" uniqueName="[tbl_AuftragDetails]" caption="tbl_AuftragDetails"/>
    <dimension name="tbl_Kunden" uniqueName="[tbl_Kunden]" caption="tbl_Kunden"/>
    <dimension name="tbl_MA" uniqueName="[tbl_MA]" caption="tbl_MA"/>
  </dimensions>
  <measureGroups count="6">
    <measureGroup name="Kalendertabelle" caption="Kalendertabelle"/>
    <measureGroup name="tbl_Artikel" caption="tbl_Artikel"/>
    <measureGroup name="tbl_Auftraege" caption="tbl_Auftraege"/>
    <measureGroup name="tbl_AuftragDetails" caption="tbl_AuftragDetails"/>
    <measureGroup name="tbl_Kunden" caption="tbl_Kunden"/>
    <measureGroup name="tbl_MA" caption="tbl_MA"/>
  </measureGroups>
  <maps count="14">
    <map measureGroup="0" dimension="0"/>
    <map measureGroup="1" dimension="2"/>
    <map measureGroup="2" dimension="0"/>
    <map measureGroup="2" dimension="3"/>
    <map measureGroup="2" dimension="5"/>
    <map measureGroup="2" dimension="6"/>
    <map measureGroup="3" dimension="0"/>
    <map measureGroup="3" dimension="2"/>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ike Hofert" refreshedDate="45962.593960879633" backgroundQuery="1" createdVersion="8" refreshedVersion="8" minRefreshableVersion="3" recordCount="0" supportSubquery="1" supportAdvancedDrill="1" xr:uid="{249BD404-0E43-47D6-9B8D-F971605FA479}">
  <cacheSource type="external" connectionId="7"/>
  <cacheFields count="3">
    <cacheField name="[Kalendertabelle].[Definition].[Definition]" caption="Definition" numFmtId="0" hierarchy="5" level="1">
      <sharedItems count="2">
        <s v="NeuMonat"/>
        <s v="VorMonat"/>
      </sharedItems>
    </cacheField>
    <cacheField name="[tbl_Artikel].[Artikelname].[Artikelname]" caption="Artikelname" numFmtId="0" hierarchy="7" level="1">
      <sharedItems count="3">
        <s v="Füllfederhalter"/>
        <s v="Metallschneidegerät"/>
        <s v="PDF24"/>
      </sharedItems>
    </cacheField>
    <cacheField name="[Measures].[Summe von EndpreisNetto]" caption="Summe von EndpreisNetto" numFmtId="0" hierarchy="41" level="32767"/>
  </cacheFields>
  <cacheHierarchies count="44">
    <cacheHierarchy uniqueName="[Kalendertabelle].[Auftragsdatum]" caption="Auftragsdatum" attribute="1" time="1" defaultMemberUniqueName="[Kalendertabelle].[Auftragsdatum].[All]" allUniqueName="[Kalendertabelle].[Auftragsdatum].[All]" dimensionUniqueName="[Kalendertabelle]" displayFolder="" count="0" memberValueDatatype="7" unbalanced="0"/>
    <cacheHierarchy uniqueName="[Kalendertabelle].[Jahr]" caption="Jahr" attribute="1" defaultMemberUniqueName="[Kalendertabelle].[Jahr].[All]" allUniqueName="[Kalendertabelle].[Jahr].[All]" dimensionUniqueName="[Kalendertabelle]" displayFolder="" count="0" memberValueDatatype="20" unbalanced="0"/>
    <cacheHierarchy uniqueName="[Kalendertabelle].[Monat]" caption="Monat" attribute="1" defaultMemberUniqueName="[Kalendertabelle].[Monat].[All]" allUniqueName="[Kalendertabelle].[Monat].[All]" dimensionUniqueName="[Kalendertabelle]" displayFolder="" count="0" memberValueDatatype="20" unbalanced="0"/>
    <cacheHierarchy uniqueName="[Kalendertabelle].[Monatsname]" caption="Monatsname" attribute="1" defaultMemberUniqueName="[Kalendertabelle].[Monatsname].[All]" allUniqueName="[Kalendertabelle].[Monatsname].[All]" dimensionUniqueName="[Kalendertabelle]" displayFolder="" count="2" memberValueDatatype="130" unbalanced="0"/>
    <cacheHierarchy uniqueName="[Kalendertabelle].[Monatsbeginn]" caption="Monatsbeginn" attribute="1" time="1" defaultMemberUniqueName="[Kalendertabelle].[Monatsbeginn].[All]" allUniqueName="[Kalendertabelle].[Monatsbeginn].[All]" dimensionUniqueName="[Kalendertabelle]" displayFolder="" count="0" memberValueDatatype="7" unbalanced="0"/>
    <cacheHierarchy uniqueName="[Kalendertabelle].[Definition]" caption="Definition" attribute="1" defaultMemberUniqueName="[Kalendertabelle].[Definition].[All]" allUniqueName="[Kalendertabelle].[Definition].[All]" dimensionUniqueName="[Kalendertabelle]" displayFolder="" count="2" memberValueDatatype="130" unbalanced="0">
      <fieldsUsage count="2">
        <fieldUsage x="-1"/>
        <fieldUsage x="0"/>
      </fieldsUsage>
    </cacheHierarchy>
    <cacheHierarchy uniqueName="[tbl_Artikel].[ArtikelID]" caption="ArtikelID" attribute="1" defaultMemberUniqueName="[tbl_Artikel].[ArtikelID].[All]" allUniqueName="[tbl_Artikel].[ArtikelID].[All]" dimensionUniqueName="[tbl_Artikel]" displayFolder="" count="0" memberValueDatatype="130" unbalanced="0"/>
    <cacheHierarchy uniqueName="[tbl_Artikel].[Artikelname]" caption="Artikelname" attribute="1" defaultMemberUniqueName="[tbl_Artikel].[Artikelname].[All]" allUniqueName="[tbl_Artikel].[Artikelname].[All]" dimensionUniqueName="[tbl_Artikel]" displayFolder="" count="2" memberValueDatatype="130" unbalanced="0">
      <fieldsUsage count="2">
        <fieldUsage x="-1"/>
        <fieldUsage x="1"/>
      </fieldsUsage>
    </cacheHierarchy>
    <cacheHierarchy uniqueName="[tbl_Artikel].[Kategorie]" caption="Kategorie" attribute="1" defaultMemberUniqueName="[tbl_Artikel].[Kategorie].[All]" allUniqueName="[tbl_Artikel].[Kategorie].[All]" dimensionUniqueName="[tbl_Artikel]" displayFolder="" count="0" memberValueDatatype="130" unbalanced="0"/>
    <cacheHierarchy uniqueName="[tbl_Artikel].[Lieferant]" caption="Lieferant" attribute="1" defaultMemberUniqueName="[tbl_Artikel].[Lieferant].[All]" allUniqueName="[tbl_Artikel].[Lieferant].[All]" dimensionUniqueName="[tbl_Artikel]" displayFolder="" count="0" memberValueDatatype="130" unbalanced="0"/>
    <cacheHierarchy uniqueName="[tbl_Auftraege].[AuftragsID]" caption="AuftragsID" attribute="1" defaultMemberUniqueName="[tbl_Auftraege].[AuftragsID].[All]" allUniqueName="[tbl_Auftraege].[AuftragsID].[All]" dimensionUniqueName="[tbl_Auftraege]" displayFolder="" count="0" memberValueDatatype="130" unbalanced="0"/>
    <cacheHierarchy uniqueName="[tbl_Auftraege].[KundenID]" caption="KundenID" attribute="1" defaultMemberUniqueName="[tbl_Auftraege].[KundenID].[All]" allUniqueName="[tbl_Auftraege].[KundenID].[All]" dimensionUniqueName="[tbl_Auftraege]" displayFolder="" count="0" memberValueDatatype="130" unbalanced="0"/>
    <cacheHierarchy uniqueName="[tbl_Auftraege].[MitarbeiterID]" caption="MitarbeiterID" attribute="1" defaultMemberUniqueName="[tbl_Auftraege].[MitarbeiterID].[All]" allUniqueName="[tbl_Auftraege].[MitarbeiterID].[All]" dimensionUniqueName="[tbl_Auftraege]" displayFolder="" count="0" memberValueDatatype="130" unbalanced="0"/>
    <cacheHierarchy uniqueName="[tbl_Auftraege].[Auftragsdatum]" caption="Auftragsdatum" attribute="1" time="1" defaultMemberUniqueName="[tbl_Auftraege].[Auftragsdatum].[All]" allUniqueName="[tbl_Auftraege].[Auftragsdatum].[All]" dimensionUniqueName="[tbl_Auftraege]" displayFolder="" count="0" memberValueDatatype="7" unbalanced="0"/>
    <cacheHierarchy uniqueName="[tbl_Auftraege].[Auftragsnummer]" caption="Auftragsnummer" attribute="1" defaultMemberUniqueName="[tbl_Auftraege].[Auftragsnummer].[All]" allUniqueName="[tbl_Auftraege].[Auftragsnummer].[All]" dimensionUniqueName="[tbl_Auftraege]" displayFolder="" count="0" memberValueDatatype="130" unbalanced="0"/>
    <cacheHierarchy uniqueName="[tbl_AuftragDetails].[DetailID]" caption="DetailID" attribute="1" defaultMemberUniqueName="[tbl_AuftragDetails].[DetailID].[All]" allUniqueName="[tbl_AuftragDetails].[DetailID].[All]" dimensionUniqueName="[tbl_AuftragDetails]" displayFolder="" count="0" memberValueDatatype="130" unbalanced="0"/>
    <cacheHierarchy uniqueName="[tbl_AuftragDetails].[AuftragsID]" caption="AuftragsID" attribute="1" defaultMemberUniqueName="[tbl_AuftragDetails].[AuftragsID].[All]" allUniqueName="[tbl_AuftragDetails].[AuftragsID].[All]" dimensionUniqueName="[tbl_AuftragDetails]" displayFolder="" count="0" memberValueDatatype="130" unbalanced="0"/>
    <cacheHierarchy uniqueName="[tbl_AuftragDetails].[ArtikelID]" caption="ArtikelID" attribute="1" defaultMemberUniqueName="[tbl_AuftragDetails].[ArtikelID].[All]" allUniqueName="[tbl_AuftragDetails].[ArtikelID].[All]" dimensionUniqueName="[tbl_AuftragDetails]" displayFolder="" count="2" memberValueDatatype="130" unbalanced="0"/>
    <cacheHierarchy uniqueName="[tbl_AuftragDetails].[Einzelpreis]" caption="Einzelpreis" attribute="1" defaultMemberUniqueName="[tbl_AuftragDetails].[Einzelpreis].[All]" allUniqueName="[tbl_AuftragDetails].[Einzelpreis].[All]" dimensionUniqueName="[tbl_AuftragDetails]" displayFolder="" count="0" memberValueDatatype="5" unbalanced="0"/>
    <cacheHierarchy uniqueName="[tbl_AuftragDetails].[Menge]" caption="Menge" attribute="1" defaultMemberUniqueName="[tbl_AuftragDetails].[Menge].[All]" allUniqueName="[tbl_AuftragDetails].[Menge].[All]" dimensionUniqueName="[tbl_AuftragDetails]" displayFolder="" count="0" memberValueDatatype="130" unbalanced="0"/>
    <cacheHierarchy uniqueName="[tbl_AuftragDetails].[Rabatt]" caption="Rabatt" attribute="1" defaultMemberUniqueName="[tbl_AuftragDetails].[Rabatt].[All]" allUniqueName="[tbl_AuftragDetails].[Rabatt].[All]" dimensionUniqueName="[tbl_AuftragDetails]" displayFolder="" count="0" memberValueDatatype="5" unbalanced="0"/>
    <cacheHierarchy uniqueName="[tbl_AuftragDetails].[Nettopreis]" caption="Nettopreis" attribute="1" defaultMemberUniqueName="[tbl_AuftragDetails].[Nettopreis].[All]" allUniqueName="[tbl_AuftragDetails].[Nettopreis].[All]" dimensionUniqueName="[tbl_AuftragDetails]" displayFolder="" count="0" memberValueDatatype="5" unbalanced="0"/>
    <cacheHierarchy uniqueName="[tbl_AuftragDetails].[EndpreisNetto]" caption="EndpreisNetto" attribute="1" defaultMemberUniqueName="[tbl_AuftragDetails].[EndpreisNetto].[All]" allUniqueName="[tbl_AuftragDetails].[EndpreisNetto].[All]" dimensionUniqueName="[tbl_AuftragDetails]" displayFolder="" count="0" memberValueDatatype="5" unbalanced="0"/>
    <cacheHierarchy uniqueName="[tbl_Kunden].[KundenID]" caption="KundenID" attribute="1" defaultMemberUniqueName="[tbl_Kunden].[KundenID].[All]" allUniqueName="[tbl_Kunden].[KundenID].[All]" dimensionUniqueName="[tbl_Kunden]" displayFolder="" count="0" memberValueDatatype="130" unbalanced="0"/>
    <cacheHierarchy uniqueName="[tbl_Kunden].[Kundennummer]" caption="Kundennummer" attribute="1" defaultMemberUniqueName="[tbl_Kunden].[Kundennummer].[All]" allUniqueName="[tbl_Kunden].[Kundennummer].[All]" dimensionUniqueName="[tbl_Kunden]" displayFolder="" count="0" memberValueDatatype="130" unbalanced="0"/>
    <cacheHierarchy uniqueName="[tbl_Kunden].[Firmenname]" caption="Firmenname" attribute="1" defaultMemberUniqueName="[tbl_Kunden].[Firmenname].[All]" allUniqueName="[tbl_Kunden].[Firmenname].[All]" dimensionUniqueName="[tbl_Kunden]" displayFolder="" count="0" memberValueDatatype="130" unbalanced="0"/>
    <cacheHierarchy uniqueName="[tbl_Kunden].[Straße]" caption="Straße" attribute="1" defaultMemberUniqueName="[tbl_Kunden].[Straße].[All]" allUniqueName="[tbl_Kunden].[Straße].[All]" dimensionUniqueName="[tbl_Kunden]" displayFolder="" count="0" memberValueDatatype="130" unbalanced="0"/>
    <cacheHierarchy uniqueName="[tbl_Kunden].[PLZ]" caption="PLZ" attribute="1" defaultMemberUniqueName="[tbl_Kunden].[PLZ].[All]" allUniqueName="[tbl_Kunden].[PLZ].[All]" dimensionUniqueName="[tbl_Kunden]" displayFolder="" count="0" memberValueDatatype="130" unbalanced="0"/>
    <cacheHierarchy uniqueName="[tbl_Kunden].[Stadt]" caption="Stadt" attribute="1" defaultMemberUniqueName="[tbl_Kunden].[Stadt].[All]" allUniqueName="[tbl_Kunden].[Stadt].[All]" dimensionUniqueName="[tbl_Kunden]" displayFolder="" count="0" memberValueDatatype="130" unbalanced="0"/>
    <cacheHierarchy uniqueName="[tbl_Kunden].[Land]" caption="Land" attribute="1" defaultMemberUniqueName="[tbl_Kunden].[Land].[All]" allUniqueName="[tbl_Kunden].[Land].[All]" dimensionUniqueName="[tbl_Kunden]" displayFolder="" count="0" memberValueDatatype="130" unbalanced="0"/>
    <cacheHierarchy uniqueName="[tbl_Kunden].[Branche]" caption="Branche" attribute="1" defaultMemberUniqueName="[tbl_Kunden].[Branche].[All]" allUniqueName="[tbl_Kunden].[Branche].[All]" dimensionUniqueName="[tbl_Kunden]" displayFolder="" count="0" memberValueDatatype="130" unbalanced="0"/>
    <cacheHierarchy uniqueName="[tbl_MA].[MitarbeiterID]" caption="MitarbeiterID" attribute="1" defaultMemberUniqueName="[tbl_MA].[MitarbeiterID].[All]" allUniqueName="[tbl_MA].[MitarbeiterID].[All]" dimensionUniqueName="[tbl_MA]" displayFolder="" count="0" memberValueDatatype="130" unbalanced="0"/>
    <cacheHierarchy uniqueName="[tbl_MA].[Name]" caption="Name" attribute="1" defaultMemberUniqueName="[tbl_MA].[Name].[All]" allUniqueName="[tbl_MA].[Name].[All]" dimensionUniqueName="[tbl_MA]" displayFolder="" count="0" memberValueDatatype="130" unbalanced="0"/>
    <cacheHierarchy uniqueName="[tbl_MA].[Abteilung]" caption="Abteilung" attribute="1" defaultMemberUniqueName="[tbl_MA].[Abteilung].[All]" allUniqueName="[tbl_MA].[Abteilung].[All]" dimensionUniqueName="[tbl_MA]" displayFolder="" count="0" memberValueDatatype="130" unbalanced="0"/>
    <cacheHierarchy uniqueName="[Measures].[__XL_Count tbl_Kunden]" caption="__XL_Count tbl_Kunden" measure="1" displayFolder="" measureGroup="tbl_Kunden" count="0" hidden="1"/>
    <cacheHierarchy uniqueName="[Measures].[__XL_Count tbl_MA]" caption="__XL_Count tbl_MA" measure="1" displayFolder="" measureGroup="tbl_MA" count="0" hidden="1"/>
    <cacheHierarchy uniqueName="[Measures].[__XL_Count tbl_Auftraege]" caption="__XL_Count tbl_Auftraege" measure="1" displayFolder="" measureGroup="tbl_Auftraege" count="0" hidden="1"/>
    <cacheHierarchy uniqueName="[Measures].[__XL_Count tbl_AuftragDetails]" caption="__XL_Count tbl_AuftragDetails" measure="1" displayFolder="" measureGroup="tbl_AuftragDetails" count="0" hidden="1"/>
    <cacheHierarchy uniqueName="[Measures].[__XL_Count tbl_Artikel]" caption="__XL_Count tbl_Artikel" measure="1" displayFolder="" measureGroup="tbl_Artikel" count="0" hidden="1"/>
    <cacheHierarchy uniqueName="[Measures].[__XL_Count Kalendertabelle]" caption="__XL_Count Kalendertabelle" measure="1" displayFolder="" measureGroup="Kalendertabelle" count="0" hidden="1"/>
    <cacheHierarchy uniqueName="[Measures].[__No measures defined]" caption="__No measures defined" measure="1" displayFolder="" count="0" hidden="1"/>
    <cacheHierarchy uniqueName="[Measures].[Summe von EndpreisNetto]" caption="Summe von EndpreisNetto" measure="1" displayFolder="" measureGroup="tbl_AuftragDetails" count="0" oneField="1" hidden="1">
      <fieldsUsage count="1">
        <fieldUsage x="2"/>
      </fieldsUsage>
      <extLst>
        <ext xmlns:x15="http://schemas.microsoft.com/office/spreadsheetml/2010/11/main" uri="{B97F6D7D-B522-45F9-BDA1-12C45D357490}">
          <x15:cacheHierarchy aggregatedColumn="22"/>
        </ext>
      </extLst>
    </cacheHierarchy>
    <cacheHierarchy uniqueName="[Measures].[Anzahl von Monatsname]" caption="Anzahl von Monatsname" measure="1" displayFolder="" measureGroup="Kalendertabelle" count="0" hidden="1">
      <extLst>
        <ext xmlns:x15="http://schemas.microsoft.com/office/spreadsheetml/2010/11/main" uri="{B97F6D7D-B522-45F9-BDA1-12C45D357490}">
          <x15:cacheHierarchy aggregatedColumn="3"/>
        </ext>
      </extLst>
    </cacheHierarchy>
    <cacheHierarchy uniqueName="[Measures].[Summe von Monat]" caption="Summe von Monat" measure="1" displayFolder="" measureGroup="Kalendertabelle" count="0" hidden="1">
      <extLst>
        <ext xmlns:x15="http://schemas.microsoft.com/office/spreadsheetml/2010/11/main" uri="{B97F6D7D-B522-45F9-BDA1-12C45D357490}">
          <x15:cacheHierarchy aggregatedColumn="2"/>
        </ext>
      </extLst>
    </cacheHierarchy>
  </cacheHierarchies>
  <kpis count="0"/>
  <dimensions count="7">
    <dimension name="Kalendertabelle" uniqueName="[Kalendertabelle]" caption="Kalendertabelle"/>
    <dimension measure="1" name="Measures" uniqueName="[Measures]" caption="Measures"/>
    <dimension name="tbl_Artikel" uniqueName="[tbl_Artikel]" caption="tbl_Artikel"/>
    <dimension name="tbl_Auftraege" uniqueName="[tbl_Auftraege]" caption="tbl_Auftraege"/>
    <dimension name="tbl_AuftragDetails" uniqueName="[tbl_AuftragDetails]" caption="tbl_AuftragDetails"/>
    <dimension name="tbl_Kunden" uniqueName="[tbl_Kunden]" caption="tbl_Kunden"/>
    <dimension name="tbl_MA" uniqueName="[tbl_MA]" caption="tbl_MA"/>
  </dimensions>
  <measureGroups count="6">
    <measureGroup name="Kalendertabelle" caption="Kalendertabelle"/>
    <measureGroup name="tbl_Artikel" caption="tbl_Artikel"/>
    <measureGroup name="tbl_Auftraege" caption="tbl_Auftraege"/>
    <measureGroup name="tbl_AuftragDetails" caption="tbl_AuftragDetails"/>
    <measureGroup name="tbl_Kunden" caption="tbl_Kunden"/>
    <measureGroup name="tbl_MA" caption="tbl_MA"/>
  </measureGroups>
  <maps count="14">
    <map measureGroup="0" dimension="0"/>
    <map measureGroup="1" dimension="2"/>
    <map measureGroup="2" dimension="0"/>
    <map measureGroup="2" dimension="3"/>
    <map measureGroup="2" dimension="5"/>
    <map measureGroup="2" dimension="6"/>
    <map measureGroup="3" dimension="0"/>
    <map measureGroup="3" dimension="2"/>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ike Hofert" refreshedDate="45963.449125810184" backgroundQuery="1" createdVersion="8" refreshedVersion="8" minRefreshableVersion="3" recordCount="0" supportSubquery="1" supportAdvancedDrill="1" xr:uid="{0BD7B81C-C20A-4D35-AF39-434195BE1AF6}">
  <cacheSource type="external" connectionId="7"/>
  <cacheFields count="4">
    <cacheField name="[Kalendertabelle].[Definition].[Definition]" caption="Definition" numFmtId="0" hierarchy="5" level="1">
      <sharedItems containsSemiMixedTypes="0" containsNonDate="0" containsString="0"/>
    </cacheField>
    <cacheField name="[tbl_Artikel].[Artikelname].[Artikelname]" caption="Artikelname" numFmtId="0" hierarchy="7" level="1">
      <sharedItems count="3">
        <s v="Füllfederhalter"/>
        <s v="Metallschneidegerät"/>
        <s v="PDF24"/>
      </sharedItems>
    </cacheField>
    <cacheField name="[Measures].[Summe von EndpreisNetto]" caption="Summe von EndpreisNetto" numFmtId="0" hierarchy="41" level="32767"/>
    <cacheField name="[tbl_Kunden].[Firmenname].[Firmenname]" caption="Firmenname" numFmtId="0" hierarchy="25" level="1">
      <sharedItems count="3">
        <s v="Dehmel Benthin OHG mbH"/>
        <s v="Kambs AG"/>
        <s v="Schmiedt Holt GmbH"/>
      </sharedItems>
    </cacheField>
  </cacheFields>
  <cacheHierarchies count="44">
    <cacheHierarchy uniqueName="[Kalendertabelle].[Auftragsdatum]" caption="Auftragsdatum" attribute="1" time="1" defaultMemberUniqueName="[Kalendertabelle].[Auftragsdatum].[All]" allUniqueName="[Kalendertabelle].[Auftragsdatum].[All]" dimensionUniqueName="[Kalendertabelle]" displayFolder="" count="2" memberValueDatatype="7" unbalanced="0"/>
    <cacheHierarchy uniqueName="[Kalendertabelle].[Jahr]" caption="Jahr" attribute="1" defaultMemberUniqueName="[Kalendertabelle].[Jahr].[All]" allUniqueName="[Kalendertabelle].[Jahr].[All]" dimensionUniqueName="[Kalendertabelle]" displayFolder="" count="2" memberValueDatatype="20" unbalanced="0"/>
    <cacheHierarchy uniqueName="[Kalendertabelle].[Monat]" caption="Monat" attribute="1" defaultMemberUniqueName="[Kalendertabelle].[Monat].[All]" allUniqueName="[Kalendertabelle].[Monat].[All]" dimensionUniqueName="[Kalendertabelle]" displayFolder="" count="2" memberValueDatatype="20" unbalanced="0"/>
    <cacheHierarchy uniqueName="[Kalendertabelle].[Monatsname]" caption="Monatsname" attribute="1" defaultMemberUniqueName="[Kalendertabelle].[Monatsname].[All]" allUniqueName="[Kalendertabelle].[Monatsname].[All]" dimensionUniqueName="[Kalendertabelle]" displayFolder="" count="2" memberValueDatatype="130" unbalanced="0"/>
    <cacheHierarchy uniqueName="[Kalendertabelle].[Monatsbeginn]" caption="Monatsbeginn" attribute="1" time="1" defaultMemberUniqueName="[Kalendertabelle].[Monatsbeginn].[All]" allUniqueName="[Kalendertabelle].[Monatsbeginn].[All]" dimensionUniqueName="[Kalendertabelle]" displayFolder="" count="2" memberValueDatatype="7" unbalanced="0"/>
    <cacheHierarchy uniqueName="[Kalendertabelle].[Definition]" caption="Definition" attribute="1" defaultMemberUniqueName="[Kalendertabelle].[Definition].[All]" allUniqueName="[Kalendertabelle].[Definition].[All]" dimensionUniqueName="[Kalendertabelle]" displayFolder="" count="2" memberValueDatatype="130" unbalanced="0">
      <fieldsUsage count="2">
        <fieldUsage x="-1"/>
        <fieldUsage x="0"/>
      </fieldsUsage>
    </cacheHierarchy>
    <cacheHierarchy uniqueName="[tbl_Artikel].[ArtikelID]" caption="ArtikelID" attribute="1" defaultMemberUniqueName="[tbl_Artikel].[ArtikelID].[All]" allUniqueName="[tbl_Artikel].[ArtikelID].[All]" dimensionUniqueName="[tbl_Artikel]" displayFolder="" count="2" memberValueDatatype="130" unbalanced="0"/>
    <cacheHierarchy uniqueName="[tbl_Artikel].[Artikelname]" caption="Artikelname" attribute="1" defaultMemberUniqueName="[tbl_Artikel].[Artikelname].[All]" allUniqueName="[tbl_Artikel].[Artikelname].[All]" dimensionUniqueName="[tbl_Artikel]" displayFolder="" count="2" memberValueDatatype="130" unbalanced="0">
      <fieldsUsage count="2">
        <fieldUsage x="-1"/>
        <fieldUsage x="1"/>
      </fieldsUsage>
    </cacheHierarchy>
    <cacheHierarchy uniqueName="[tbl_Artikel].[Kategorie]" caption="Kategorie" attribute="1" defaultMemberUniqueName="[tbl_Artikel].[Kategorie].[All]" allUniqueName="[tbl_Artikel].[Kategorie].[All]" dimensionUniqueName="[tbl_Artikel]" displayFolder="" count="2" memberValueDatatype="130" unbalanced="0"/>
    <cacheHierarchy uniqueName="[tbl_Artikel].[Lieferant]" caption="Lieferant" attribute="1" defaultMemberUniqueName="[tbl_Artikel].[Lieferant].[All]" allUniqueName="[tbl_Artikel].[Lieferant].[All]" dimensionUniqueName="[tbl_Artikel]" displayFolder="" count="2" memberValueDatatype="130" unbalanced="0"/>
    <cacheHierarchy uniqueName="[tbl_Auftraege].[AuftragsID]" caption="AuftragsID" attribute="1" defaultMemberUniqueName="[tbl_Auftraege].[AuftragsID].[All]" allUniqueName="[tbl_Auftraege].[AuftragsID].[All]" dimensionUniqueName="[tbl_Auftraege]" displayFolder="" count="2" memberValueDatatype="130" unbalanced="0"/>
    <cacheHierarchy uniqueName="[tbl_Auftraege].[KundenID]" caption="KundenID" attribute="1" defaultMemberUniqueName="[tbl_Auftraege].[KundenID].[All]" allUniqueName="[tbl_Auftraege].[KundenID].[All]" dimensionUniqueName="[tbl_Auftraege]" displayFolder="" count="2" memberValueDatatype="130" unbalanced="0"/>
    <cacheHierarchy uniqueName="[tbl_Auftraege].[MitarbeiterID]" caption="MitarbeiterID" attribute="1" defaultMemberUniqueName="[tbl_Auftraege].[MitarbeiterID].[All]" allUniqueName="[tbl_Auftraege].[MitarbeiterID].[All]" dimensionUniqueName="[tbl_Auftraege]" displayFolder="" count="2" memberValueDatatype="130" unbalanced="0"/>
    <cacheHierarchy uniqueName="[tbl_Auftraege].[Auftragsdatum]" caption="Auftragsdatum" attribute="1" time="1" defaultMemberUniqueName="[tbl_Auftraege].[Auftragsdatum].[All]" allUniqueName="[tbl_Auftraege].[Auftragsdatum].[All]" dimensionUniqueName="[tbl_Auftraege]" displayFolder="" count="2" memberValueDatatype="7" unbalanced="0"/>
    <cacheHierarchy uniqueName="[tbl_Auftraege].[Auftragsnummer]" caption="Auftragsnummer" attribute="1" defaultMemberUniqueName="[tbl_Auftraege].[Auftragsnummer].[All]" allUniqueName="[tbl_Auftraege].[Auftragsnummer].[All]" dimensionUniqueName="[tbl_Auftraege]" displayFolder="" count="2" memberValueDatatype="130" unbalanced="0"/>
    <cacheHierarchy uniqueName="[tbl_AuftragDetails].[DetailID]" caption="DetailID" attribute="1" defaultMemberUniqueName="[tbl_AuftragDetails].[DetailID].[All]" allUniqueName="[tbl_AuftragDetails].[DetailID].[All]" dimensionUniqueName="[tbl_AuftragDetails]" displayFolder="" count="2" memberValueDatatype="130" unbalanced="0"/>
    <cacheHierarchy uniqueName="[tbl_AuftragDetails].[AuftragsID]" caption="AuftragsID" attribute="1" defaultMemberUniqueName="[tbl_AuftragDetails].[AuftragsID].[All]" allUniqueName="[tbl_AuftragDetails].[AuftragsID].[All]" dimensionUniqueName="[tbl_AuftragDetails]" displayFolder="" count="2" memberValueDatatype="130" unbalanced="0"/>
    <cacheHierarchy uniqueName="[tbl_AuftragDetails].[ArtikelID]" caption="ArtikelID" attribute="1" defaultMemberUniqueName="[tbl_AuftragDetails].[ArtikelID].[All]" allUniqueName="[tbl_AuftragDetails].[ArtikelID].[All]" dimensionUniqueName="[tbl_AuftragDetails]" displayFolder="" count="2" memberValueDatatype="130" unbalanced="0"/>
    <cacheHierarchy uniqueName="[tbl_AuftragDetails].[Einzelpreis]" caption="Einzelpreis" attribute="1" defaultMemberUniqueName="[tbl_AuftragDetails].[Einzelpreis].[All]" allUniqueName="[tbl_AuftragDetails].[Einzelpreis].[All]" dimensionUniqueName="[tbl_AuftragDetails]" displayFolder="" count="2" memberValueDatatype="5" unbalanced="0"/>
    <cacheHierarchy uniqueName="[tbl_AuftragDetails].[Menge]" caption="Menge" attribute="1" defaultMemberUniqueName="[tbl_AuftragDetails].[Menge].[All]" allUniqueName="[tbl_AuftragDetails].[Menge].[All]" dimensionUniqueName="[tbl_AuftragDetails]" displayFolder="" count="2" memberValueDatatype="130" unbalanced="0"/>
    <cacheHierarchy uniqueName="[tbl_AuftragDetails].[Rabatt]" caption="Rabatt" attribute="1" defaultMemberUniqueName="[tbl_AuftragDetails].[Rabatt].[All]" allUniqueName="[tbl_AuftragDetails].[Rabatt].[All]" dimensionUniqueName="[tbl_AuftragDetails]" displayFolder="" count="2" memberValueDatatype="5" unbalanced="0"/>
    <cacheHierarchy uniqueName="[tbl_AuftragDetails].[Nettopreis]" caption="Nettopreis" attribute="1" defaultMemberUniqueName="[tbl_AuftragDetails].[Nettopreis].[All]" allUniqueName="[tbl_AuftragDetails].[Nettopreis].[All]" dimensionUniqueName="[tbl_AuftragDetails]" displayFolder="" count="2" memberValueDatatype="5" unbalanced="0"/>
    <cacheHierarchy uniqueName="[tbl_AuftragDetails].[EndpreisNetto]" caption="EndpreisNetto" attribute="1" defaultMemberUniqueName="[tbl_AuftragDetails].[EndpreisNetto].[All]" allUniqueName="[tbl_AuftragDetails].[EndpreisNetto].[All]" dimensionUniqueName="[tbl_AuftragDetails]" displayFolder="" count="2" memberValueDatatype="5" unbalanced="0"/>
    <cacheHierarchy uniqueName="[tbl_Kunden].[KundenID]" caption="KundenID" attribute="1" defaultMemberUniqueName="[tbl_Kunden].[KundenID].[All]" allUniqueName="[tbl_Kunden].[KundenID].[All]" dimensionUniqueName="[tbl_Kunden]" displayFolder="" count="2" memberValueDatatype="130" unbalanced="0"/>
    <cacheHierarchy uniqueName="[tbl_Kunden].[Kundennummer]" caption="Kundennummer" attribute="1" defaultMemberUniqueName="[tbl_Kunden].[Kundennummer].[All]" allUniqueName="[tbl_Kunden].[Kundennummer].[All]" dimensionUniqueName="[tbl_Kunden]" displayFolder="" count="2" memberValueDatatype="130" unbalanced="0"/>
    <cacheHierarchy uniqueName="[tbl_Kunden].[Firmenname]" caption="Firmenname" attribute="1" defaultMemberUniqueName="[tbl_Kunden].[Firmenname].[All]" allUniqueName="[tbl_Kunden].[Firmenname].[All]" dimensionUniqueName="[tbl_Kunden]" displayFolder="" count="2" memberValueDatatype="130" unbalanced="0">
      <fieldsUsage count="2">
        <fieldUsage x="-1"/>
        <fieldUsage x="3"/>
      </fieldsUsage>
    </cacheHierarchy>
    <cacheHierarchy uniqueName="[tbl_Kunden].[Straße]" caption="Straße" attribute="1" defaultMemberUniqueName="[tbl_Kunden].[Straße].[All]" allUniqueName="[tbl_Kunden].[Straße].[All]" dimensionUniqueName="[tbl_Kunden]" displayFolder="" count="2" memberValueDatatype="130" unbalanced="0"/>
    <cacheHierarchy uniqueName="[tbl_Kunden].[PLZ]" caption="PLZ" attribute="1" defaultMemberUniqueName="[tbl_Kunden].[PLZ].[All]" allUniqueName="[tbl_Kunden].[PLZ].[All]" dimensionUniqueName="[tbl_Kunden]" displayFolder="" count="2" memberValueDatatype="130" unbalanced="0"/>
    <cacheHierarchy uniqueName="[tbl_Kunden].[Stadt]" caption="Stadt" attribute="1" defaultMemberUniqueName="[tbl_Kunden].[Stadt].[All]" allUniqueName="[tbl_Kunden].[Stadt].[All]" dimensionUniqueName="[tbl_Kunden]" displayFolder="" count="2" memberValueDatatype="130" unbalanced="0"/>
    <cacheHierarchy uniqueName="[tbl_Kunden].[Land]" caption="Land" attribute="1" defaultMemberUniqueName="[tbl_Kunden].[Land].[All]" allUniqueName="[tbl_Kunden].[Land].[All]" dimensionUniqueName="[tbl_Kunden]" displayFolder="" count="2" memberValueDatatype="130" unbalanced="0"/>
    <cacheHierarchy uniqueName="[tbl_Kunden].[Branche]" caption="Branche" attribute="1" defaultMemberUniqueName="[tbl_Kunden].[Branche].[All]" allUniqueName="[tbl_Kunden].[Branche].[All]" dimensionUniqueName="[tbl_Kunden]" displayFolder="" count="2" memberValueDatatype="130" unbalanced="0"/>
    <cacheHierarchy uniqueName="[tbl_MA].[MitarbeiterID]" caption="MitarbeiterID" attribute="1" defaultMemberUniqueName="[tbl_MA].[MitarbeiterID].[All]" allUniqueName="[tbl_MA].[MitarbeiterID].[All]" dimensionUniqueName="[tbl_MA]" displayFolder="" count="2" memberValueDatatype="130" unbalanced="0"/>
    <cacheHierarchy uniqueName="[tbl_MA].[Name]" caption="Name" attribute="1" defaultMemberUniqueName="[tbl_MA].[Name].[All]" allUniqueName="[tbl_MA].[Name].[All]" dimensionUniqueName="[tbl_MA]" displayFolder="" count="2" memberValueDatatype="130" unbalanced="0"/>
    <cacheHierarchy uniqueName="[tbl_MA].[Abteilung]" caption="Abteilung" attribute="1" defaultMemberUniqueName="[tbl_MA].[Abteilung].[All]" allUniqueName="[tbl_MA].[Abteilung].[All]" dimensionUniqueName="[tbl_MA]" displayFolder="" count="2" memberValueDatatype="130" unbalanced="0"/>
    <cacheHierarchy uniqueName="[Measures].[__XL_Count tbl_Kunden]" caption="__XL_Count tbl_Kunden" measure="1" displayFolder="" measureGroup="tbl_Kunden" count="0" hidden="1"/>
    <cacheHierarchy uniqueName="[Measures].[__XL_Count tbl_MA]" caption="__XL_Count tbl_MA" measure="1" displayFolder="" measureGroup="tbl_MA" count="0" hidden="1"/>
    <cacheHierarchy uniqueName="[Measures].[__XL_Count tbl_Auftraege]" caption="__XL_Count tbl_Auftraege" measure="1" displayFolder="" measureGroup="tbl_Auftraege" count="0" hidden="1"/>
    <cacheHierarchy uniqueName="[Measures].[__XL_Count tbl_AuftragDetails]" caption="__XL_Count tbl_AuftragDetails" measure="1" displayFolder="" measureGroup="tbl_AuftragDetails" count="0" hidden="1"/>
    <cacheHierarchy uniqueName="[Measures].[__XL_Count tbl_Artikel]" caption="__XL_Count tbl_Artikel" measure="1" displayFolder="" measureGroup="tbl_Artikel" count="0" hidden="1"/>
    <cacheHierarchy uniqueName="[Measures].[__XL_Count Kalendertabelle]" caption="__XL_Count Kalendertabelle" measure="1" displayFolder="" measureGroup="Kalendertabelle" count="0" hidden="1"/>
    <cacheHierarchy uniqueName="[Measures].[__No measures defined]" caption="__No measures defined" measure="1" displayFolder="" count="0" hidden="1"/>
    <cacheHierarchy uniqueName="[Measures].[Summe von EndpreisNetto]" caption="Summe von EndpreisNetto" measure="1" displayFolder="" measureGroup="tbl_AuftragDetails" count="0" oneField="1" hidden="1">
      <fieldsUsage count="1">
        <fieldUsage x="2"/>
      </fieldsUsage>
      <extLst>
        <ext xmlns:x15="http://schemas.microsoft.com/office/spreadsheetml/2010/11/main" uri="{B97F6D7D-B522-45F9-BDA1-12C45D357490}">
          <x15:cacheHierarchy aggregatedColumn="22"/>
        </ext>
      </extLst>
    </cacheHierarchy>
    <cacheHierarchy uniqueName="[Measures].[Anzahl von Monatsname]" caption="Anzahl von Monatsname" measure="1" displayFolder="" measureGroup="Kalendertabelle" count="0" hidden="1">
      <extLst>
        <ext xmlns:x15="http://schemas.microsoft.com/office/spreadsheetml/2010/11/main" uri="{B97F6D7D-B522-45F9-BDA1-12C45D357490}">
          <x15:cacheHierarchy aggregatedColumn="3"/>
        </ext>
      </extLst>
    </cacheHierarchy>
    <cacheHierarchy uniqueName="[Measures].[Summe von Monat]" caption="Summe von Monat" measure="1" displayFolder="" measureGroup="Kalendertabelle" count="0" hidden="1">
      <extLst>
        <ext xmlns:x15="http://schemas.microsoft.com/office/spreadsheetml/2010/11/main" uri="{B97F6D7D-B522-45F9-BDA1-12C45D357490}">
          <x15:cacheHierarchy aggregatedColumn="2"/>
        </ext>
      </extLst>
    </cacheHierarchy>
  </cacheHierarchies>
  <kpis count="0"/>
  <dimensions count="7">
    <dimension name="Kalendertabelle" uniqueName="[Kalendertabelle]" caption="Kalendertabelle"/>
    <dimension measure="1" name="Measures" uniqueName="[Measures]" caption="Measures"/>
    <dimension name="tbl_Artikel" uniqueName="[tbl_Artikel]" caption="tbl_Artikel"/>
    <dimension name="tbl_Auftraege" uniqueName="[tbl_Auftraege]" caption="tbl_Auftraege"/>
    <dimension name="tbl_AuftragDetails" uniqueName="[tbl_AuftragDetails]" caption="tbl_AuftragDetails"/>
    <dimension name="tbl_Kunden" uniqueName="[tbl_Kunden]" caption="tbl_Kunden"/>
    <dimension name="tbl_MA" uniqueName="[tbl_MA]" caption="tbl_MA"/>
  </dimensions>
  <measureGroups count="6">
    <measureGroup name="Kalendertabelle" caption="Kalendertabelle"/>
    <measureGroup name="tbl_Artikel" caption="tbl_Artikel"/>
    <measureGroup name="tbl_Auftraege" caption="tbl_Auftraege"/>
    <measureGroup name="tbl_AuftragDetails" caption="tbl_AuftragDetails"/>
    <measureGroup name="tbl_Kunden" caption="tbl_Kunden"/>
    <measureGroup name="tbl_MA" caption="tbl_MA"/>
  </measureGroups>
  <maps count="14">
    <map measureGroup="0" dimension="0"/>
    <map measureGroup="1" dimension="2"/>
    <map measureGroup="2" dimension="0"/>
    <map measureGroup="2" dimension="3"/>
    <map measureGroup="2" dimension="5"/>
    <map measureGroup="2" dimension="6"/>
    <map measureGroup="3" dimension="0"/>
    <map measureGroup="3" dimension="2"/>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ike Hofert" refreshedDate="45963.449128125001" backgroundQuery="1" createdVersion="8" refreshedVersion="8" minRefreshableVersion="3" recordCount="0" supportSubquery="1" supportAdvancedDrill="1" xr:uid="{E6468871-1F2A-4AC9-826C-4CE48C6D92EF}">
  <cacheSource type="external" connectionId="7"/>
  <cacheFields count="4">
    <cacheField name="[Kalendertabelle].[Definition].[Definition]" caption="Definition" numFmtId="0" hierarchy="5" level="1">
      <sharedItems containsSemiMixedTypes="0" containsNonDate="0" containsString="0"/>
    </cacheField>
    <cacheField name="[tbl_Artikel].[Artikelname].[Artikelname]" caption="Artikelname" numFmtId="0" hierarchy="7" level="1">
      <sharedItems count="3">
        <s v="Acrobat"/>
        <s v="Füllfederhalter"/>
        <s v="PDF24"/>
      </sharedItems>
    </cacheField>
    <cacheField name="[Measures].[Summe von EndpreisNetto]" caption="Summe von EndpreisNetto" numFmtId="0" hierarchy="41" level="32767"/>
    <cacheField name="[tbl_MA].[Name].[Name]" caption="Name" numFmtId="0" hierarchy="32" level="1">
      <sharedItems count="3">
        <s v="Albin Jähn"/>
        <s v="Hubert Mies B.A."/>
        <s v="Sofia von Schlauchin"/>
      </sharedItems>
    </cacheField>
  </cacheFields>
  <cacheHierarchies count="44">
    <cacheHierarchy uniqueName="[Kalendertabelle].[Auftragsdatum]" caption="Auftragsdatum" attribute="1" time="1" defaultMemberUniqueName="[Kalendertabelle].[Auftragsdatum].[All]" allUniqueName="[Kalendertabelle].[Auftragsdatum].[All]" dimensionUniqueName="[Kalendertabelle]" displayFolder="" count="0" memberValueDatatype="7" unbalanced="0"/>
    <cacheHierarchy uniqueName="[Kalendertabelle].[Jahr]" caption="Jahr" attribute="1" defaultMemberUniqueName="[Kalendertabelle].[Jahr].[All]" allUniqueName="[Kalendertabelle].[Jahr].[All]" dimensionUniqueName="[Kalendertabelle]" displayFolder="" count="0" memberValueDatatype="20" unbalanced="0"/>
    <cacheHierarchy uniqueName="[Kalendertabelle].[Monat]" caption="Monat" attribute="1" defaultMemberUniqueName="[Kalendertabelle].[Monat].[All]" allUniqueName="[Kalendertabelle].[Monat].[All]" dimensionUniqueName="[Kalendertabelle]" displayFolder="" count="0" memberValueDatatype="20" unbalanced="0"/>
    <cacheHierarchy uniqueName="[Kalendertabelle].[Monatsname]" caption="Monatsname" attribute="1" defaultMemberUniqueName="[Kalendertabelle].[Monatsname].[All]" allUniqueName="[Kalendertabelle].[Monatsname].[All]" dimensionUniqueName="[Kalendertabelle]" displayFolder="" count="2" memberValueDatatype="130" unbalanced="0"/>
    <cacheHierarchy uniqueName="[Kalendertabelle].[Monatsbeginn]" caption="Monatsbeginn" attribute="1" time="1" defaultMemberUniqueName="[Kalendertabelle].[Monatsbeginn].[All]" allUniqueName="[Kalendertabelle].[Monatsbeginn].[All]" dimensionUniqueName="[Kalendertabelle]" displayFolder="" count="0" memberValueDatatype="7" unbalanced="0"/>
    <cacheHierarchy uniqueName="[Kalendertabelle].[Definition]" caption="Definition" attribute="1" defaultMemberUniqueName="[Kalendertabelle].[Definition].[All]" allUniqueName="[Kalendertabelle].[Definition].[All]" dimensionUniqueName="[Kalendertabelle]" displayFolder="" count="2" memberValueDatatype="130" unbalanced="0">
      <fieldsUsage count="2">
        <fieldUsage x="-1"/>
        <fieldUsage x="0"/>
      </fieldsUsage>
    </cacheHierarchy>
    <cacheHierarchy uniqueName="[tbl_Artikel].[ArtikelID]" caption="ArtikelID" attribute="1" defaultMemberUniqueName="[tbl_Artikel].[ArtikelID].[All]" allUniqueName="[tbl_Artikel].[ArtikelID].[All]" dimensionUniqueName="[tbl_Artikel]" displayFolder="" count="0" memberValueDatatype="130" unbalanced="0"/>
    <cacheHierarchy uniqueName="[tbl_Artikel].[Artikelname]" caption="Artikelname" attribute="1" defaultMemberUniqueName="[tbl_Artikel].[Artikelname].[All]" allUniqueName="[tbl_Artikel].[Artikelname].[All]" dimensionUniqueName="[tbl_Artikel]" displayFolder="" count="2" memberValueDatatype="130" unbalanced="0">
      <fieldsUsage count="2">
        <fieldUsage x="-1"/>
        <fieldUsage x="1"/>
      </fieldsUsage>
    </cacheHierarchy>
    <cacheHierarchy uniqueName="[tbl_Artikel].[Kategorie]" caption="Kategorie" attribute="1" defaultMemberUniqueName="[tbl_Artikel].[Kategorie].[All]" allUniqueName="[tbl_Artikel].[Kategorie].[All]" dimensionUniqueName="[tbl_Artikel]" displayFolder="" count="0" memberValueDatatype="130" unbalanced="0"/>
    <cacheHierarchy uniqueName="[tbl_Artikel].[Lieferant]" caption="Lieferant" attribute="1" defaultMemberUniqueName="[tbl_Artikel].[Lieferant].[All]" allUniqueName="[tbl_Artikel].[Lieferant].[All]" dimensionUniqueName="[tbl_Artikel]" displayFolder="" count="0" memberValueDatatype="130" unbalanced="0"/>
    <cacheHierarchy uniqueName="[tbl_Auftraege].[AuftragsID]" caption="AuftragsID" attribute="1" defaultMemberUniqueName="[tbl_Auftraege].[AuftragsID].[All]" allUniqueName="[tbl_Auftraege].[AuftragsID].[All]" dimensionUniqueName="[tbl_Auftraege]" displayFolder="" count="0" memberValueDatatype="130" unbalanced="0"/>
    <cacheHierarchy uniqueName="[tbl_Auftraege].[KundenID]" caption="KundenID" attribute="1" defaultMemberUniqueName="[tbl_Auftraege].[KundenID].[All]" allUniqueName="[tbl_Auftraege].[KundenID].[All]" dimensionUniqueName="[tbl_Auftraege]" displayFolder="" count="0" memberValueDatatype="130" unbalanced="0"/>
    <cacheHierarchy uniqueName="[tbl_Auftraege].[MitarbeiterID]" caption="MitarbeiterID" attribute="1" defaultMemberUniqueName="[tbl_Auftraege].[MitarbeiterID].[All]" allUniqueName="[tbl_Auftraege].[MitarbeiterID].[All]" dimensionUniqueName="[tbl_Auftraege]" displayFolder="" count="0" memberValueDatatype="130" unbalanced="0"/>
    <cacheHierarchy uniqueName="[tbl_Auftraege].[Auftragsdatum]" caption="Auftragsdatum" attribute="1" time="1" defaultMemberUniqueName="[tbl_Auftraege].[Auftragsdatum].[All]" allUniqueName="[tbl_Auftraege].[Auftragsdatum].[All]" dimensionUniqueName="[tbl_Auftraege]" displayFolder="" count="0" memberValueDatatype="7" unbalanced="0"/>
    <cacheHierarchy uniqueName="[tbl_Auftraege].[Auftragsnummer]" caption="Auftragsnummer" attribute="1" defaultMemberUniqueName="[tbl_Auftraege].[Auftragsnummer].[All]" allUniqueName="[tbl_Auftraege].[Auftragsnummer].[All]" dimensionUniqueName="[tbl_Auftraege]" displayFolder="" count="0" memberValueDatatype="130" unbalanced="0"/>
    <cacheHierarchy uniqueName="[tbl_AuftragDetails].[DetailID]" caption="DetailID" attribute="1" defaultMemberUniqueName="[tbl_AuftragDetails].[DetailID].[All]" allUniqueName="[tbl_AuftragDetails].[DetailID].[All]" dimensionUniqueName="[tbl_AuftragDetails]" displayFolder="" count="0" memberValueDatatype="130" unbalanced="0"/>
    <cacheHierarchy uniqueName="[tbl_AuftragDetails].[AuftragsID]" caption="AuftragsID" attribute="1" defaultMemberUniqueName="[tbl_AuftragDetails].[AuftragsID].[All]" allUniqueName="[tbl_AuftragDetails].[AuftragsID].[All]" dimensionUniqueName="[tbl_AuftragDetails]" displayFolder="" count="0" memberValueDatatype="130" unbalanced="0"/>
    <cacheHierarchy uniqueName="[tbl_AuftragDetails].[ArtikelID]" caption="ArtikelID" attribute="1" defaultMemberUniqueName="[tbl_AuftragDetails].[ArtikelID].[All]" allUniqueName="[tbl_AuftragDetails].[ArtikelID].[All]" dimensionUniqueName="[tbl_AuftragDetails]" displayFolder="" count="2" memberValueDatatype="130" unbalanced="0"/>
    <cacheHierarchy uniqueName="[tbl_AuftragDetails].[Einzelpreis]" caption="Einzelpreis" attribute="1" defaultMemberUniqueName="[tbl_AuftragDetails].[Einzelpreis].[All]" allUniqueName="[tbl_AuftragDetails].[Einzelpreis].[All]" dimensionUniqueName="[tbl_AuftragDetails]" displayFolder="" count="0" memberValueDatatype="5" unbalanced="0"/>
    <cacheHierarchy uniqueName="[tbl_AuftragDetails].[Menge]" caption="Menge" attribute="1" defaultMemberUniqueName="[tbl_AuftragDetails].[Menge].[All]" allUniqueName="[tbl_AuftragDetails].[Menge].[All]" dimensionUniqueName="[tbl_AuftragDetails]" displayFolder="" count="0" memberValueDatatype="130" unbalanced="0"/>
    <cacheHierarchy uniqueName="[tbl_AuftragDetails].[Rabatt]" caption="Rabatt" attribute="1" defaultMemberUniqueName="[tbl_AuftragDetails].[Rabatt].[All]" allUniqueName="[tbl_AuftragDetails].[Rabatt].[All]" dimensionUniqueName="[tbl_AuftragDetails]" displayFolder="" count="0" memberValueDatatype="5" unbalanced="0"/>
    <cacheHierarchy uniqueName="[tbl_AuftragDetails].[Nettopreis]" caption="Nettopreis" attribute="1" defaultMemberUniqueName="[tbl_AuftragDetails].[Nettopreis].[All]" allUniqueName="[tbl_AuftragDetails].[Nettopreis].[All]" dimensionUniqueName="[tbl_AuftragDetails]" displayFolder="" count="0" memberValueDatatype="5" unbalanced="0"/>
    <cacheHierarchy uniqueName="[tbl_AuftragDetails].[EndpreisNetto]" caption="EndpreisNetto" attribute="1" defaultMemberUniqueName="[tbl_AuftragDetails].[EndpreisNetto].[All]" allUniqueName="[tbl_AuftragDetails].[EndpreisNetto].[All]" dimensionUniqueName="[tbl_AuftragDetails]" displayFolder="" count="0" memberValueDatatype="5" unbalanced="0"/>
    <cacheHierarchy uniqueName="[tbl_Kunden].[KundenID]" caption="KundenID" attribute="1" defaultMemberUniqueName="[tbl_Kunden].[KundenID].[All]" allUniqueName="[tbl_Kunden].[KundenID].[All]" dimensionUniqueName="[tbl_Kunden]" displayFolder="" count="0" memberValueDatatype="130" unbalanced="0"/>
    <cacheHierarchy uniqueName="[tbl_Kunden].[Kundennummer]" caption="Kundennummer" attribute="1" defaultMemberUniqueName="[tbl_Kunden].[Kundennummer].[All]" allUniqueName="[tbl_Kunden].[Kundennummer].[All]" dimensionUniqueName="[tbl_Kunden]" displayFolder="" count="0" memberValueDatatype="130" unbalanced="0"/>
    <cacheHierarchy uniqueName="[tbl_Kunden].[Firmenname]" caption="Firmenname" attribute="1" defaultMemberUniqueName="[tbl_Kunden].[Firmenname].[All]" allUniqueName="[tbl_Kunden].[Firmenname].[All]" dimensionUniqueName="[tbl_Kunden]" displayFolder="" count="0" memberValueDatatype="130" unbalanced="0"/>
    <cacheHierarchy uniqueName="[tbl_Kunden].[Straße]" caption="Straße" attribute="1" defaultMemberUniqueName="[tbl_Kunden].[Straße].[All]" allUniqueName="[tbl_Kunden].[Straße].[All]" dimensionUniqueName="[tbl_Kunden]" displayFolder="" count="0" memberValueDatatype="130" unbalanced="0"/>
    <cacheHierarchy uniqueName="[tbl_Kunden].[PLZ]" caption="PLZ" attribute="1" defaultMemberUniqueName="[tbl_Kunden].[PLZ].[All]" allUniqueName="[tbl_Kunden].[PLZ].[All]" dimensionUniqueName="[tbl_Kunden]" displayFolder="" count="0" memberValueDatatype="130" unbalanced="0"/>
    <cacheHierarchy uniqueName="[tbl_Kunden].[Stadt]" caption="Stadt" attribute="1" defaultMemberUniqueName="[tbl_Kunden].[Stadt].[All]" allUniqueName="[tbl_Kunden].[Stadt].[All]" dimensionUniqueName="[tbl_Kunden]" displayFolder="" count="0" memberValueDatatype="130" unbalanced="0"/>
    <cacheHierarchy uniqueName="[tbl_Kunden].[Land]" caption="Land" attribute="1" defaultMemberUniqueName="[tbl_Kunden].[Land].[All]" allUniqueName="[tbl_Kunden].[Land].[All]" dimensionUniqueName="[tbl_Kunden]" displayFolder="" count="0" memberValueDatatype="130" unbalanced="0"/>
    <cacheHierarchy uniqueName="[tbl_Kunden].[Branche]" caption="Branche" attribute="1" defaultMemberUniqueName="[tbl_Kunden].[Branche].[All]" allUniqueName="[tbl_Kunden].[Branche].[All]" dimensionUniqueName="[tbl_Kunden]" displayFolder="" count="0" memberValueDatatype="130" unbalanced="0"/>
    <cacheHierarchy uniqueName="[tbl_MA].[MitarbeiterID]" caption="MitarbeiterID" attribute="1" defaultMemberUniqueName="[tbl_MA].[MitarbeiterID].[All]" allUniqueName="[tbl_MA].[MitarbeiterID].[All]" dimensionUniqueName="[tbl_MA]" displayFolder="" count="0" memberValueDatatype="130" unbalanced="0"/>
    <cacheHierarchy uniqueName="[tbl_MA].[Name]" caption="Name" attribute="1" defaultMemberUniqueName="[tbl_MA].[Name].[All]" allUniqueName="[tbl_MA].[Name].[All]" dimensionUniqueName="[tbl_MA]" displayFolder="" count="2" memberValueDatatype="130" unbalanced="0">
      <fieldsUsage count="2">
        <fieldUsage x="-1"/>
        <fieldUsage x="3"/>
      </fieldsUsage>
    </cacheHierarchy>
    <cacheHierarchy uniqueName="[tbl_MA].[Abteilung]" caption="Abteilung" attribute="1" defaultMemberUniqueName="[tbl_MA].[Abteilung].[All]" allUniqueName="[tbl_MA].[Abteilung].[All]" dimensionUniqueName="[tbl_MA]" displayFolder="" count="0" memberValueDatatype="130" unbalanced="0"/>
    <cacheHierarchy uniqueName="[Measures].[__XL_Count tbl_Kunden]" caption="__XL_Count tbl_Kunden" measure="1" displayFolder="" measureGroup="tbl_Kunden" count="0" hidden="1"/>
    <cacheHierarchy uniqueName="[Measures].[__XL_Count tbl_MA]" caption="__XL_Count tbl_MA" measure="1" displayFolder="" measureGroup="tbl_MA" count="0" hidden="1"/>
    <cacheHierarchy uniqueName="[Measures].[__XL_Count tbl_Auftraege]" caption="__XL_Count tbl_Auftraege" measure="1" displayFolder="" measureGroup="tbl_Auftraege" count="0" hidden="1"/>
    <cacheHierarchy uniqueName="[Measures].[__XL_Count tbl_AuftragDetails]" caption="__XL_Count tbl_AuftragDetails" measure="1" displayFolder="" measureGroup="tbl_AuftragDetails" count="0" hidden="1"/>
    <cacheHierarchy uniqueName="[Measures].[__XL_Count tbl_Artikel]" caption="__XL_Count tbl_Artikel" measure="1" displayFolder="" measureGroup="tbl_Artikel" count="0" hidden="1"/>
    <cacheHierarchy uniqueName="[Measures].[__XL_Count Kalendertabelle]" caption="__XL_Count Kalendertabelle" measure="1" displayFolder="" measureGroup="Kalendertabelle" count="0" hidden="1"/>
    <cacheHierarchy uniqueName="[Measures].[__No measures defined]" caption="__No measures defined" measure="1" displayFolder="" count="0" hidden="1"/>
    <cacheHierarchy uniqueName="[Measures].[Summe von EndpreisNetto]" caption="Summe von EndpreisNetto" measure="1" displayFolder="" measureGroup="tbl_AuftragDetails" count="0" oneField="1" hidden="1">
      <fieldsUsage count="1">
        <fieldUsage x="2"/>
      </fieldsUsage>
      <extLst>
        <ext xmlns:x15="http://schemas.microsoft.com/office/spreadsheetml/2010/11/main" uri="{B97F6D7D-B522-45F9-BDA1-12C45D357490}">
          <x15:cacheHierarchy aggregatedColumn="22"/>
        </ext>
      </extLst>
    </cacheHierarchy>
    <cacheHierarchy uniqueName="[Measures].[Anzahl von Monatsname]" caption="Anzahl von Monatsname" measure="1" displayFolder="" measureGroup="Kalendertabelle" count="0" hidden="1">
      <extLst>
        <ext xmlns:x15="http://schemas.microsoft.com/office/spreadsheetml/2010/11/main" uri="{B97F6D7D-B522-45F9-BDA1-12C45D357490}">
          <x15:cacheHierarchy aggregatedColumn="3"/>
        </ext>
      </extLst>
    </cacheHierarchy>
    <cacheHierarchy uniqueName="[Measures].[Summe von Monat]" caption="Summe von Monat" measure="1" displayFolder="" measureGroup="Kalendertabelle" count="0" hidden="1">
      <extLst>
        <ext xmlns:x15="http://schemas.microsoft.com/office/spreadsheetml/2010/11/main" uri="{B97F6D7D-B522-45F9-BDA1-12C45D357490}">
          <x15:cacheHierarchy aggregatedColumn="2"/>
        </ext>
      </extLst>
    </cacheHierarchy>
  </cacheHierarchies>
  <kpis count="0"/>
  <dimensions count="7">
    <dimension name="Kalendertabelle" uniqueName="[Kalendertabelle]" caption="Kalendertabelle"/>
    <dimension measure="1" name="Measures" uniqueName="[Measures]" caption="Measures"/>
    <dimension name="tbl_Artikel" uniqueName="[tbl_Artikel]" caption="tbl_Artikel"/>
    <dimension name="tbl_Auftraege" uniqueName="[tbl_Auftraege]" caption="tbl_Auftraege"/>
    <dimension name="tbl_AuftragDetails" uniqueName="[tbl_AuftragDetails]" caption="tbl_AuftragDetails"/>
    <dimension name="tbl_Kunden" uniqueName="[tbl_Kunden]" caption="tbl_Kunden"/>
    <dimension name="tbl_MA" uniqueName="[tbl_MA]" caption="tbl_MA"/>
  </dimensions>
  <measureGroups count="6">
    <measureGroup name="Kalendertabelle" caption="Kalendertabelle"/>
    <measureGroup name="tbl_Artikel" caption="tbl_Artikel"/>
    <measureGroup name="tbl_Auftraege" caption="tbl_Auftraege"/>
    <measureGroup name="tbl_AuftragDetails" caption="tbl_AuftragDetails"/>
    <measureGroup name="tbl_Kunden" caption="tbl_Kunden"/>
    <measureGroup name="tbl_MA" caption="tbl_MA"/>
  </measureGroups>
  <maps count="14">
    <map measureGroup="0" dimension="0"/>
    <map measureGroup="1" dimension="2"/>
    <map measureGroup="2" dimension="0"/>
    <map measureGroup="2" dimension="3"/>
    <map measureGroup="2" dimension="5"/>
    <map measureGroup="2" dimension="6"/>
    <map measureGroup="3" dimension="0"/>
    <map measureGroup="3" dimension="2"/>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ike Hofert" refreshedDate="45962.48669513889" backgroundQuery="1" createdVersion="3" refreshedVersion="8" minRefreshableVersion="3" recordCount="0" supportSubquery="1" supportAdvancedDrill="1" xr:uid="{DBE67804-6A05-4D69-AD20-CC8F452C36D8}">
  <cacheSource type="external" connectionId="7">
    <extLst>
      <ext xmlns:x14="http://schemas.microsoft.com/office/spreadsheetml/2009/9/main" uri="{F057638F-6D5F-4e77-A914-E7F072B9BCA8}">
        <x14:sourceConnection name="ThisWorkbookDataModel"/>
      </ext>
    </extLst>
  </cacheSource>
  <cacheFields count="0"/>
  <cacheHierarchies count="44">
    <cacheHierarchy uniqueName="[Kalendertabelle].[Auftragsdatum]" caption="Auftragsdatum" attribute="1" time="1" defaultMemberUniqueName="[Kalendertabelle].[Auftragsdatum].[All]" allUniqueName="[Kalendertabelle].[Auftragsdatum].[All]" dimensionUniqueName="[Kalendertabelle]" displayFolder="" count="0" memberValueDatatype="7" unbalanced="0"/>
    <cacheHierarchy uniqueName="[Kalendertabelle].[Jahr]" caption="Jahr" attribute="1" defaultMemberUniqueName="[Kalendertabelle].[Jahr].[All]" allUniqueName="[Kalendertabelle].[Jahr].[All]" dimensionUniqueName="[Kalendertabelle]" displayFolder="" count="2" memberValueDatatype="20" unbalanced="0"/>
    <cacheHierarchy uniqueName="[Kalendertabelle].[Monat]" caption="Monat" attribute="1" defaultMemberUniqueName="[Kalendertabelle].[Monat].[All]" allUniqueName="[Kalendertabelle].[Monat].[All]" dimensionUniqueName="[Kalendertabelle]" displayFolder="" count="0" memberValueDatatype="20" unbalanced="0"/>
    <cacheHierarchy uniqueName="[Kalendertabelle].[Monatsname]" caption="Monatsname" attribute="1" defaultMemberUniqueName="[Kalendertabelle].[Monatsname].[All]" allUniqueName="[Kalendertabelle].[Monatsname].[All]" dimensionUniqueName="[Kalendertabelle]" displayFolder="" count="0" memberValueDatatype="130" unbalanced="0"/>
    <cacheHierarchy uniqueName="[Kalendertabelle].[Monatsbeginn]" caption="Monatsbeginn" attribute="1" time="1" defaultMemberUniqueName="[Kalendertabelle].[Monatsbeginn].[All]" allUniqueName="[Kalendertabelle].[Monatsbeginn].[All]" dimensionUniqueName="[Kalendertabelle]" displayFolder="" count="0" memberValueDatatype="7" unbalanced="0"/>
    <cacheHierarchy uniqueName="[Kalendertabelle].[Definition]" caption="Definition" attribute="1" defaultMemberUniqueName="[Kalendertabelle].[Definition].[All]" allUniqueName="[Kalendertabelle].[Definition].[All]" dimensionUniqueName="[Kalendertabelle]" displayFolder="" count="0" memberValueDatatype="130" unbalanced="0"/>
    <cacheHierarchy uniqueName="[tbl_Artikel].[ArtikelID]" caption="ArtikelID" attribute="1" defaultMemberUniqueName="[tbl_Artikel].[ArtikelID].[All]" allUniqueName="[tbl_Artikel].[ArtikelID].[All]" dimensionUniqueName="[tbl_Artikel]" displayFolder="" count="0" memberValueDatatype="130" unbalanced="0"/>
    <cacheHierarchy uniqueName="[tbl_Artikel].[Artikelname]" caption="Artikelname" attribute="1" defaultMemberUniqueName="[tbl_Artikel].[Artikelname].[All]" allUniqueName="[tbl_Artikel].[Artikelname].[All]" dimensionUniqueName="[tbl_Artikel]" displayFolder="" count="0" memberValueDatatype="130" unbalanced="0"/>
    <cacheHierarchy uniqueName="[tbl_Artikel].[Kategorie]" caption="Kategorie" attribute="1" defaultMemberUniqueName="[tbl_Artikel].[Kategorie].[All]" allUniqueName="[tbl_Artikel].[Kategorie].[All]" dimensionUniqueName="[tbl_Artikel]" displayFolder="" count="0" memberValueDatatype="130" unbalanced="0"/>
    <cacheHierarchy uniqueName="[tbl_Artikel].[Lieferant]" caption="Lieferant" attribute="1" defaultMemberUniqueName="[tbl_Artikel].[Lieferant].[All]" allUniqueName="[tbl_Artikel].[Lieferant].[All]" dimensionUniqueName="[tbl_Artikel]" displayFolder="" count="0" memberValueDatatype="130" unbalanced="0"/>
    <cacheHierarchy uniqueName="[tbl_Auftraege].[AuftragsID]" caption="AuftragsID" attribute="1" defaultMemberUniqueName="[tbl_Auftraege].[AuftragsID].[All]" allUniqueName="[tbl_Auftraege].[AuftragsID].[All]" dimensionUniqueName="[tbl_Auftraege]" displayFolder="" count="0" memberValueDatatype="130" unbalanced="0"/>
    <cacheHierarchy uniqueName="[tbl_Auftraege].[KundenID]" caption="KundenID" attribute="1" defaultMemberUniqueName="[tbl_Auftraege].[KundenID].[All]" allUniqueName="[tbl_Auftraege].[KundenID].[All]" dimensionUniqueName="[tbl_Auftraege]" displayFolder="" count="0" memberValueDatatype="130" unbalanced="0"/>
    <cacheHierarchy uniqueName="[tbl_Auftraege].[MitarbeiterID]" caption="MitarbeiterID" attribute="1" defaultMemberUniqueName="[tbl_Auftraege].[MitarbeiterID].[All]" allUniqueName="[tbl_Auftraege].[MitarbeiterID].[All]" dimensionUniqueName="[tbl_Auftraege]" displayFolder="" count="0" memberValueDatatype="130" unbalanced="0"/>
    <cacheHierarchy uniqueName="[tbl_Auftraege].[Auftragsdatum]" caption="Auftragsdatum" attribute="1" time="1" defaultMemberUniqueName="[tbl_Auftraege].[Auftragsdatum].[All]" allUniqueName="[tbl_Auftraege].[Auftragsdatum].[All]" dimensionUniqueName="[tbl_Auftraege]" displayFolder="" count="0" memberValueDatatype="7" unbalanced="0"/>
    <cacheHierarchy uniqueName="[tbl_Auftraege].[Auftragsnummer]" caption="Auftragsnummer" attribute="1" defaultMemberUniqueName="[tbl_Auftraege].[Auftragsnummer].[All]" allUniqueName="[tbl_Auftraege].[Auftragsnummer].[All]" dimensionUniqueName="[tbl_Auftraege]" displayFolder="" count="0" memberValueDatatype="130" unbalanced="0"/>
    <cacheHierarchy uniqueName="[tbl_AuftragDetails].[DetailID]" caption="DetailID" attribute="1" defaultMemberUniqueName="[tbl_AuftragDetails].[DetailID].[All]" allUniqueName="[tbl_AuftragDetails].[DetailID].[All]" dimensionUniqueName="[tbl_AuftragDetails]" displayFolder="" count="0" memberValueDatatype="130" unbalanced="0"/>
    <cacheHierarchy uniqueName="[tbl_AuftragDetails].[AuftragsID]" caption="AuftragsID" attribute="1" defaultMemberUniqueName="[tbl_AuftragDetails].[AuftragsID].[All]" allUniqueName="[tbl_AuftragDetails].[AuftragsID].[All]" dimensionUniqueName="[tbl_AuftragDetails]" displayFolder="" count="0" memberValueDatatype="130" unbalanced="0"/>
    <cacheHierarchy uniqueName="[tbl_AuftragDetails].[ArtikelID]" caption="ArtikelID" attribute="1" defaultMemberUniqueName="[tbl_AuftragDetails].[ArtikelID].[All]" allUniqueName="[tbl_AuftragDetails].[ArtikelID].[All]" dimensionUniqueName="[tbl_AuftragDetails]" displayFolder="" count="0" memberValueDatatype="130" unbalanced="0"/>
    <cacheHierarchy uniqueName="[tbl_AuftragDetails].[Einzelpreis]" caption="Einzelpreis" attribute="1" defaultMemberUniqueName="[tbl_AuftragDetails].[Einzelpreis].[All]" allUniqueName="[tbl_AuftragDetails].[Einzelpreis].[All]" dimensionUniqueName="[tbl_AuftragDetails]" displayFolder="" count="0" memberValueDatatype="5" unbalanced="0"/>
    <cacheHierarchy uniqueName="[tbl_AuftragDetails].[Menge]" caption="Menge" attribute="1" defaultMemberUniqueName="[tbl_AuftragDetails].[Menge].[All]" allUniqueName="[tbl_AuftragDetails].[Menge].[All]" dimensionUniqueName="[tbl_AuftragDetails]" displayFolder="" count="0" memberValueDatatype="130" unbalanced="0"/>
    <cacheHierarchy uniqueName="[tbl_AuftragDetails].[Rabatt]" caption="Rabatt" attribute="1" defaultMemberUniqueName="[tbl_AuftragDetails].[Rabatt].[All]" allUniqueName="[tbl_AuftragDetails].[Rabatt].[All]" dimensionUniqueName="[tbl_AuftragDetails]" displayFolder="" count="0" memberValueDatatype="5" unbalanced="0"/>
    <cacheHierarchy uniqueName="[tbl_AuftragDetails].[Nettopreis]" caption="Nettopreis" attribute="1" defaultMemberUniqueName="[tbl_AuftragDetails].[Nettopreis].[All]" allUniqueName="[tbl_AuftragDetails].[Nettopreis].[All]" dimensionUniqueName="[tbl_AuftragDetails]" displayFolder="" count="0" memberValueDatatype="5" unbalanced="0"/>
    <cacheHierarchy uniqueName="[tbl_AuftragDetails].[EndpreisNetto]" caption="EndpreisNetto" attribute="1" defaultMemberUniqueName="[tbl_AuftragDetails].[EndpreisNetto].[All]" allUniqueName="[tbl_AuftragDetails].[EndpreisNetto].[All]" dimensionUniqueName="[tbl_AuftragDetails]" displayFolder="" count="0" memberValueDatatype="5" unbalanced="0"/>
    <cacheHierarchy uniqueName="[tbl_Kunden].[KundenID]" caption="KundenID" attribute="1" defaultMemberUniqueName="[tbl_Kunden].[KundenID].[All]" allUniqueName="[tbl_Kunden].[KundenID].[All]" dimensionUniqueName="[tbl_Kunden]" displayFolder="" count="0" memberValueDatatype="130" unbalanced="0"/>
    <cacheHierarchy uniqueName="[tbl_Kunden].[Kundennummer]" caption="Kundennummer" attribute="1" defaultMemberUniqueName="[tbl_Kunden].[Kundennummer].[All]" allUniqueName="[tbl_Kunden].[Kundennummer].[All]" dimensionUniqueName="[tbl_Kunden]" displayFolder="" count="0" memberValueDatatype="130" unbalanced="0"/>
    <cacheHierarchy uniqueName="[tbl_Kunden].[Firmenname]" caption="Firmenname" attribute="1" defaultMemberUniqueName="[tbl_Kunden].[Firmenname].[All]" allUniqueName="[tbl_Kunden].[Firmenname].[All]" dimensionUniqueName="[tbl_Kunden]" displayFolder="" count="0" memberValueDatatype="130" unbalanced="0"/>
    <cacheHierarchy uniqueName="[tbl_Kunden].[Straße]" caption="Straße" attribute="1" defaultMemberUniqueName="[tbl_Kunden].[Straße].[All]" allUniqueName="[tbl_Kunden].[Straße].[All]" dimensionUniqueName="[tbl_Kunden]" displayFolder="" count="0" memberValueDatatype="130" unbalanced="0"/>
    <cacheHierarchy uniqueName="[tbl_Kunden].[PLZ]" caption="PLZ" attribute="1" defaultMemberUniqueName="[tbl_Kunden].[PLZ].[All]" allUniqueName="[tbl_Kunden].[PLZ].[All]" dimensionUniqueName="[tbl_Kunden]" displayFolder="" count="0" memberValueDatatype="130" unbalanced="0"/>
    <cacheHierarchy uniqueName="[tbl_Kunden].[Stadt]" caption="Stadt" attribute="1" defaultMemberUniqueName="[tbl_Kunden].[Stadt].[All]" allUniqueName="[tbl_Kunden].[Stadt].[All]" dimensionUniqueName="[tbl_Kunden]" displayFolder="" count="0" memberValueDatatype="130" unbalanced="0"/>
    <cacheHierarchy uniqueName="[tbl_Kunden].[Land]" caption="Land" attribute="1" defaultMemberUniqueName="[tbl_Kunden].[Land].[All]" allUniqueName="[tbl_Kunden].[Land].[All]" dimensionUniqueName="[tbl_Kunden]" displayFolder="" count="0" memberValueDatatype="130" unbalanced="0"/>
    <cacheHierarchy uniqueName="[tbl_Kunden].[Branche]" caption="Branche" attribute="1" defaultMemberUniqueName="[tbl_Kunden].[Branche].[All]" allUniqueName="[tbl_Kunden].[Branche].[All]" dimensionUniqueName="[tbl_Kunden]" displayFolder="" count="0" memberValueDatatype="130" unbalanced="0"/>
    <cacheHierarchy uniqueName="[tbl_MA].[MitarbeiterID]" caption="MitarbeiterID" attribute="1" defaultMemberUniqueName="[tbl_MA].[MitarbeiterID].[All]" allUniqueName="[tbl_MA].[MitarbeiterID].[All]" dimensionUniqueName="[tbl_MA]" displayFolder="" count="0" memberValueDatatype="130" unbalanced="0"/>
    <cacheHierarchy uniqueName="[tbl_MA].[Name]" caption="Name" attribute="1" defaultMemberUniqueName="[tbl_MA].[Name].[All]" allUniqueName="[tbl_MA].[Name].[All]" dimensionUniqueName="[tbl_MA]" displayFolder="" count="0" memberValueDatatype="130" unbalanced="0"/>
    <cacheHierarchy uniqueName="[tbl_MA].[Abteilung]" caption="Abteilung" attribute="1" defaultMemberUniqueName="[tbl_MA].[Abteilung].[All]" allUniqueName="[tbl_MA].[Abteilung].[All]" dimensionUniqueName="[tbl_MA]" displayFolder="" count="0" memberValueDatatype="130" unbalanced="0"/>
    <cacheHierarchy uniqueName="[Measures].[__XL_Count tbl_Kunden]" caption="__XL_Count tbl_Kunden" measure="1" displayFolder="" measureGroup="tbl_Kunden" count="0" hidden="1"/>
    <cacheHierarchy uniqueName="[Measures].[__XL_Count tbl_MA]" caption="__XL_Count tbl_MA" measure="1" displayFolder="" measureGroup="tbl_MA" count="0" hidden="1"/>
    <cacheHierarchy uniqueName="[Measures].[__XL_Count tbl_Auftraege]" caption="__XL_Count tbl_Auftraege" measure="1" displayFolder="" measureGroup="tbl_Auftraege" count="0" hidden="1"/>
    <cacheHierarchy uniqueName="[Measures].[__XL_Count tbl_AuftragDetails]" caption="__XL_Count tbl_AuftragDetails" measure="1" displayFolder="" measureGroup="tbl_AuftragDetails" count="0" hidden="1"/>
    <cacheHierarchy uniqueName="[Measures].[__XL_Count tbl_Artikel]" caption="__XL_Count tbl_Artikel" measure="1" displayFolder="" measureGroup="tbl_Artikel" count="0" hidden="1"/>
    <cacheHierarchy uniqueName="[Measures].[__XL_Count Kalendertabelle]" caption="__XL_Count Kalendertabelle" measure="1" displayFolder="" measureGroup="Kalendertabelle" count="0" hidden="1"/>
    <cacheHierarchy uniqueName="[Measures].[__No measures defined]" caption="__No measures defined" measure="1" displayFolder="" count="0" hidden="1"/>
    <cacheHierarchy uniqueName="[Measures].[Summe von EndpreisNetto]" caption="Summe von EndpreisNetto" measure="1" displayFolder="" measureGroup="tbl_AuftragDetails" count="0" hidden="1">
      <extLst>
        <ext xmlns:x15="http://schemas.microsoft.com/office/spreadsheetml/2010/11/main" uri="{B97F6D7D-B522-45F9-BDA1-12C45D357490}">
          <x15:cacheHierarchy aggregatedColumn="22"/>
        </ext>
      </extLst>
    </cacheHierarchy>
    <cacheHierarchy uniqueName="[Measures].[Anzahl von Monatsname]" caption="Anzahl von Monatsname" measure="1" displayFolder="" measureGroup="Kalendertabelle" count="0" hidden="1">
      <extLst>
        <ext xmlns:x15="http://schemas.microsoft.com/office/spreadsheetml/2010/11/main" uri="{B97F6D7D-B522-45F9-BDA1-12C45D357490}">
          <x15:cacheHierarchy aggregatedColumn="3"/>
        </ext>
      </extLst>
    </cacheHierarchy>
    <cacheHierarchy uniqueName="[Measures].[Summe von Monat]" caption="Summe von Monat" measure="1" displayFolder="" measureGroup="Kalendertabelle"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1584925959"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ike Hofert" refreshedDate="45962.546794444446" backgroundQuery="1" createdVersion="3" refreshedVersion="8" minRefreshableVersion="3" recordCount="0" supportSubquery="1" supportAdvancedDrill="1" xr:uid="{ACCE602C-30AC-41A8-B050-74991623996B}">
  <cacheSource type="external" connectionId="7">
    <extLst>
      <ext xmlns:x14="http://schemas.microsoft.com/office/spreadsheetml/2009/9/main" uri="{F057638F-6D5F-4e77-A914-E7F072B9BCA8}">
        <x14:sourceConnection name="ThisWorkbookDataModel"/>
      </ext>
    </extLst>
  </cacheSource>
  <cacheFields count="0"/>
  <cacheHierarchies count="44">
    <cacheHierarchy uniqueName="[Kalendertabelle].[Auftragsdatum]" caption="Auftragsdatum" attribute="1" time="1" defaultMemberUniqueName="[Kalendertabelle].[Auftragsdatum].[All]" allUniqueName="[Kalendertabelle].[Auftragsdatum].[All]" dimensionUniqueName="[Kalendertabelle]" displayFolder="" count="0" memberValueDatatype="7" unbalanced="0"/>
    <cacheHierarchy uniqueName="[Kalendertabelle].[Jahr]" caption="Jahr" attribute="1" defaultMemberUniqueName="[Kalendertabelle].[Jahr].[All]" allUniqueName="[Kalendertabelle].[Jahr].[All]" dimensionUniqueName="[Kalendertabelle]" displayFolder="" count="0" memberValueDatatype="20" unbalanced="0"/>
    <cacheHierarchy uniqueName="[Kalendertabelle].[Monat]" caption="Monat" attribute="1" defaultMemberUniqueName="[Kalendertabelle].[Monat].[All]" allUniqueName="[Kalendertabelle].[Monat].[All]" dimensionUniqueName="[Kalendertabelle]" displayFolder="" count="0" memberValueDatatype="20" unbalanced="0"/>
    <cacheHierarchy uniqueName="[Kalendertabelle].[Monatsname]" caption="Monatsname" attribute="1" defaultMemberUniqueName="[Kalendertabelle].[Monatsname].[All]" allUniqueName="[Kalendertabelle].[Monatsname].[All]" dimensionUniqueName="[Kalendertabelle]" displayFolder="" count="0" memberValueDatatype="130" unbalanced="0"/>
    <cacheHierarchy uniqueName="[Kalendertabelle].[Monatsbeginn]" caption="Monatsbeginn" attribute="1" time="1" defaultMemberUniqueName="[Kalendertabelle].[Monatsbeginn].[All]" allUniqueName="[Kalendertabelle].[Monatsbeginn].[All]" dimensionUniqueName="[Kalendertabelle]" displayFolder="" count="0" memberValueDatatype="7" unbalanced="0"/>
    <cacheHierarchy uniqueName="[Kalendertabelle].[Definition]" caption="Definition" attribute="1" defaultMemberUniqueName="[Kalendertabelle].[Definition].[All]" allUniqueName="[Kalendertabelle].[Definition].[All]" dimensionUniqueName="[Kalendertabelle]" displayFolder="" count="0" memberValueDatatype="130" unbalanced="0"/>
    <cacheHierarchy uniqueName="[tbl_Artikel].[ArtikelID]" caption="ArtikelID" attribute="1" defaultMemberUniqueName="[tbl_Artikel].[ArtikelID].[All]" allUniqueName="[tbl_Artikel].[ArtikelID].[All]" dimensionUniqueName="[tbl_Artikel]" displayFolder="" count="0" memberValueDatatype="130" unbalanced="0"/>
    <cacheHierarchy uniqueName="[tbl_Artikel].[Artikelname]" caption="Artikelname" attribute="1" defaultMemberUniqueName="[tbl_Artikel].[Artikelname].[All]" allUniqueName="[tbl_Artikel].[Artikelname].[All]" dimensionUniqueName="[tbl_Artikel]" displayFolder="" count="2" memberValueDatatype="130" unbalanced="0"/>
    <cacheHierarchy uniqueName="[tbl_Artikel].[Kategorie]" caption="Kategorie" attribute="1" defaultMemberUniqueName="[tbl_Artikel].[Kategorie].[All]" allUniqueName="[tbl_Artikel].[Kategorie].[All]" dimensionUniqueName="[tbl_Artikel]" displayFolder="" count="0" memberValueDatatype="130" unbalanced="0"/>
    <cacheHierarchy uniqueName="[tbl_Artikel].[Lieferant]" caption="Lieferant" attribute="1" defaultMemberUniqueName="[tbl_Artikel].[Lieferant].[All]" allUniqueName="[tbl_Artikel].[Lieferant].[All]" dimensionUniqueName="[tbl_Artikel]" displayFolder="" count="0" memberValueDatatype="130" unbalanced="0"/>
    <cacheHierarchy uniqueName="[tbl_Auftraege].[AuftragsID]" caption="AuftragsID" attribute="1" defaultMemberUniqueName="[tbl_Auftraege].[AuftragsID].[All]" allUniqueName="[tbl_Auftraege].[AuftragsID].[All]" dimensionUniqueName="[tbl_Auftraege]" displayFolder="" count="0" memberValueDatatype="130" unbalanced="0"/>
    <cacheHierarchy uniqueName="[tbl_Auftraege].[KundenID]" caption="KundenID" attribute="1" defaultMemberUniqueName="[tbl_Auftraege].[KundenID].[All]" allUniqueName="[tbl_Auftraege].[KundenID].[All]" dimensionUniqueName="[tbl_Auftraege]" displayFolder="" count="0" memberValueDatatype="130" unbalanced="0"/>
    <cacheHierarchy uniqueName="[tbl_Auftraege].[MitarbeiterID]" caption="MitarbeiterID" attribute="1" defaultMemberUniqueName="[tbl_Auftraege].[MitarbeiterID].[All]" allUniqueName="[tbl_Auftraege].[MitarbeiterID].[All]" dimensionUniqueName="[tbl_Auftraege]" displayFolder="" count="0" memberValueDatatype="130" unbalanced="0"/>
    <cacheHierarchy uniqueName="[tbl_Auftraege].[Auftragsdatum]" caption="Auftragsdatum" attribute="1" time="1" defaultMemberUniqueName="[tbl_Auftraege].[Auftragsdatum].[All]" allUniqueName="[tbl_Auftraege].[Auftragsdatum].[All]" dimensionUniqueName="[tbl_Auftraege]" displayFolder="" count="0" memberValueDatatype="7" unbalanced="0"/>
    <cacheHierarchy uniqueName="[tbl_Auftraege].[Auftragsnummer]" caption="Auftragsnummer" attribute="1" defaultMemberUniqueName="[tbl_Auftraege].[Auftragsnummer].[All]" allUniqueName="[tbl_Auftraege].[Auftragsnummer].[All]" dimensionUniqueName="[tbl_Auftraege]" displayFolder="" count="0" memberValueDatatype="130" unbalanced="0"/>
    <cacheHierarchy uniqueName="[tbl_AuftragDetails].[DetailID]" caption="DetailID" attribute="1" defaultMemberUniqueName="[tbl_AuftragDetails].[DetailID].[All]" allUniqueName="[tbl_AuftragDetails].[DetailID].[All]" dimensionUniqueName="[tbl_AuftragDetails]" displayFolder="" count="0" memberValueDatatype="130" unbalanced="0"/>
    <cacheHierarchy uniqueName="[tbl_AuftragDetails].[AuftragsID]" caption="AuftragsID" attribute="1" defaultMemberUniqueName="[tbl_AuftragDetails].[AuftragsID].[All]" allUniqueName="[tbl_AuftragDetails].[AuftragsID].[All]" dimensionUniqueName="[tbl_AuftragDetails]" displayFolder="" count="0" memberValueDatatype="130" unbalanced="0"/>
    <cacheHierarchy uniqueName="[tbl_AuftragDetails].[ArtikelID]" caption="ArtikelID" attribute="1" defaultMemberUniqueName="[tbl_AuftragDetails].[ArtikelID].[All]" allUniqueName="[tbl_AuftragDetails].[ArtikelID].[All]" dimensionUniqueName="[tbl_AuftragDetails]" displayFolder="" count="0" memberValueDatatype="130" unbalanced="0"/>
    <cacheHierarchy uniqueName="[tbl_AuftragDetails].[Einzelpreis]" caption="Einzelpreis" attribute="1" defaultMemberUniqueName="[tbl_AuftragDetails].[Einzelpreis].[All]" allUniqueName="[tbl_AuftragDetails].[Einzelpreis].[All]" dimensionUniqueName="[tbl_AuftragDetails]" displayFolder="" count="0" memberValueDatatype="5" unbalanced="0"/>
    <cacheHierarchy uniqueName="[tbl_AuftragDetails].[Menge]" caption="Menge" attribute="1" defaultMemberUniqueName="[tbl_AuftragDetails].[Menge].[All]" allUniqueName="[tbl_AuftragDetails].[Menge].[All]" dimensionUniqueName="[tbl_AuftragDetails]" displayFolder="" count="0" memberValueDatatype="130" unbalanced="0"/>
    <cacheHierarchy uniqueName="[tbl_AuftragDetails].[Rabatt]" caption="Rabatt" attribute="1" defaultMemberUniqueName="[tbl_AuftragDetails].[Rabatt].[All]" allUniqueName="[tbl_AuftragDetails].[Rabatt].[All]" dimensionUniqueName="[tbl_AuftragDetails]" displayFolder="" count="0" memberValueDatatype="5" unbalanced="0"/>
    <cacheHierarchy uniqueName="[tbl_AuftragDetails].[Nettopreis]" caption="Nettopreis" attribute="1" defaultMemberUniqueName="[tbl_AuftragDetails].[Nettopreis].[All]" allUniqueName="[tbl_AuftragDetails].[Nettopreis].[All]" dimensionUniqueName="[tbl_AuftragDetails]" displayFolder="" count="0" memberValueDatatype="5" unbalanced="0"/>
    <cacheHierarchy uniqueName="[tbl_AuftragDetails].[EndpreisNetto]" caption="EndpreisNetto" attribute="1" defaultMemberUniqueName="[tbl_AuftragDetails].[EndpreisNetto].[All]" allUniqueName="[tbl_AuftragDetails].[EndpreisNetto].[All]" dimensionUniqueName="[tbl_AuftragDetails]" displayFolder="" count="0" memberValueDatatype="5" unbalanced="0"/>
    <cacheHierarchy uniqueName="[tbl_Kunden].[KundenID]" caption="KundenID" attribute="1" defaultMemberUniqueName="[tbl_Kunden].[KundenID].[All]" allUniqueName="[tbl_Kunden].[KundenID].[All]" dimensionUniqueName="[tbl_Kunden]" displayFolder="" count="0" memberValueDatatype="130" unbalanced="0"/>
    <cacheHierarchy uniqueName="[tbl_Kunden].[Kundennummer]" caption="Kundennummer" attribute="1" defaultMemberUniqueName="[tbl_Kunden].[Kundennummer].[All]" allUniqueName="[tbl_Kunden].[Kundennummer].[All]" dimensionUniqueName="[tbl_Kunden]" displayFolder="" count="0" memberValueDatatype="130" unbalanced="0"/>
    <cacheHierarchy uniqueName="[tbl_Kunden].[Firmenname]" caption="Firmenname" attribute="1" defaultMemberUniqueName="[tbl_Kunden].[Firmenname].[All]" allUniqueName="[tbl_Kunden].[Firmenname].[All]" dimensionUniqueName="[tbl_Kunden]" displayFolder="" count="0" memberValueDatatype="130" unbalanced="0"/>
    <cacheHierarchy uniqueName="[tbl_Kunden].[Straße]" caption="Straße" attribute="1" defaultMemberUniqueName="[tbl_Kunden].[Straße].[All]" allUniqueName="[tbl_Kunden].[Straße].[All]" dimensionUniqueName="[tbl_Kunden]" displayFolder="" count="0" memberValueDatatype="130" unbalanced="0"/>
    <cacheHierarchy uniqueName="[tbl_Kunden].[PLZ]" caption="PLZ" attribute="1" defaultMemberUniqueName="[tbl_Kunden].[PLZ].[All]" allUniqueName="[tbl_Kunden].[PLZ].[All]" dimensionUniqueName="[tbl_Kunden]" displayFolder="" count="0" memberValueDatatype="130" unbalanced="0"/>
    <cacheHierarchy uniqueName="[tbl_Kunden].[Stadt]" caption="Stadt" attribute="1" defaultMemberUniqueName="[tbl_Kunden].[Stadt].[All]" allUniqueName="[tbl_Kunden].[Stadt].[All]" dimensionUniqueName="[tbl_Kunden]" displayFolder="" count="0" memberValueDatatype="130" unbalanced="0"/>
    <cacheHierarchy uniqueName="[tbl_Kunden].[Land]" caption="Land" attribute="1" defaultMemberUniqueName="[tbl_Kunden].[Land].[All]" allUniqueName="[tbl_Kunden].[Land].[All]" dimensionUniqueName="[tbl_Kunden]" displayFolder="" count="0" memberValueDatatype="130" unbalanced="0"/>
    <cacheHierarchy uniqueName="[tbl_Kunden].[Branche]" caption="Branche" attribute="1" defaultMemberUniqueName="[tbl_Kunden].[Branche].[All]" allUniqueName="[tbl_Kunden].[Branche].[All]" dimensionUniqueName="[tbl_Kunden]" displayFolder="" count="0" memberValueDatatype="130" unbalanced="0"/>
    <cacheHierarchy uniqueName="[tbl_MA].[MitarbeiterID]" caption="MitarbeiterID" attribute="1" defaultMemberUniqueName="[tbl_MA].[MitarbeiterID].[All]" allUniqueName="[tbl_MA].[MitarbeiterID].[All]" dimensionUniqueName="[tbl_MA]" displayFolder="" count="0" memberValueDatatype="130" unbalanced="0"/>
    <cacheHierarchy uniqueName="[tbl_MA].[Name]" caption="Name" attribute="1" defaultMemberUniqueName="[tbl_MA].[Name].[All]" allUniqueName="[tbl_MA].[Name].[All]" dimensionUniqueName="[tbl_MA]" displayFolder="" count="0" memberValueDatatype="130" unbalanced="0"/>
    <cacheHierarchy uniqueName="[tbl_MA].[Abteilung]" caption="Abteilung" attribute="1" defaultMemberUniqueName="[tbl_MA].[Abteilung].[All]" allUniqueName="[tbl_MA].[Abteilung].[All]" dimensionUniqueName="[tbl_MA]" displayFolder="" count="0" memberValueDatatype="130" unbalanced="0"/>
    <cacheHierarchy uniqueName="[Measures].[__XL_Count tbl_Kunden]" caption="__XL_Count tbl_Kunden" measure="1" displayFolder="" measureGroup="tbl_Kunden" count="0" hidden="1"/>
    <cacheHierarchy uniqueName="[Measures].[__XL_Count tbl_MA]" caption="__XL_Count tbl_MA" measure="1" displayFolder="" measureGroup="tbl_MA" count="0" hidden="1"/>
    <cacheHierarchy uniqueName="[Measures].[__XL_Count tbl_Auftraege]" caption="__XL_Count tbl_Auftraege" measure="1" displayFolder="" measureGroup="tbl_Auftraege" count="0" hidden="1"/>
    <cacheHierarchy uniqueName="[Measures].[__XL_Count tbl_AuftragDetails]" caption="__XL_Count tbl_AuftragDetails" measure="1" displayFolder="" measureGroup="tbl_AuftragDetails" count="0" hidden="1"/>
    <cacheHierarchy uniqueName="[Measures].[__XL_Count tbl_Artikel]" caption="__XL_Count tbl_Artikel" measure="1" displayFolder="" measureGroup="tbl_Artikel" count="0" hidden="1"/>
    <cacheHierarchy uniqueName="[Measures].[__XL_Count Kalendertabelle]" caption="__XL_Count Kalendertabelle" measure="1" displayFolder="" measureGroup="Kalendertabelle" count="0" hidden="1"/>
    <cacheHierarchy uniqueName="[Measures].[__No measures defined]" caption="__No measures defined" measure="1" displayFolder="" count="0" hidden="1"/>
    <cacheHierarchy uniqueName="[Measures].[Summe von EndpreisNetto]" caption="Summe von EndpreisNetto" measure="1" displayFolder="" measureGroup="tbl_AuftragDetails" count="0" hidden="1">
      <extLst>
        <ext xmlns:x15="http://schemas.microsoft.com/office/spreadsheetml/2010/11/main" uri="{B97F6D7D-B522-45F9-BDA1-12C45D357490}">
          <x15:cacheHierarchy aggregatedColumn="22"/>
        </ext>
      </extLst>
    </cacheHierarchy>
    <cacheHierarchy uniqueName="[Measures].[Anzahl von Monatsname]" caption="Anzahl von Monatsname" measure="1" displayFolder="" measureGroup="Kalendertabelle" count="0" hidden="1">
      <extLst>
        <ext xmlns:x15="http://schemas.microsoft.com/office/spreadsheetml/2010/11/main" uri="{B97F6D7D-B522-45F9-BDA1-12C45D357490}">
          <x15:cacheHierarchy aggregatedColumn="3"/>
        </ext>
      </extLst>
    </cacheHierarchy>
    <cacheHierarchy uniqueName="[Measures].[Summe von Monat]" caption="Summe von Monat" measure="1" displayFolder="" measureGroup="Kalendertabelle"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199685254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B471B2-B6A0-4BB5-B4AB-C1D28116E16E}" name="PivotTable6" cacheId="4" applyNumberFormats="0" applyBorderFormats="0" applyFontFormats="0" applyPatternFormats="0" applyAlignmentFormats="0" applyWidthHeightFormats="1" dataCaption="Werte" tag="0d7f5690-d8f2-4846-8f60-c296ff0edd41" updatedVersion="8" minRefreshableVersion="3" visualTotals="0" subtotalHiddenItems="1" colGrandTotals="0" itemPrintTitles="1" createdVersion="8" indent="0" outline="1" outlineData="1" multipleFieldFilters="0" chartFormat="8" rowHeaderCaption="Monat" colHeaderCaption=" ">
  <location ref="M5:N9" firstHeaderRow="1" firstDataRow="1" firstDataCol="1" rowPageCount="1" colPageCount="1"/>
  <pivotFields count="4">
    <pivotField axis="axisPage" allDrilled="1" subtotalTop="0" showAll="0" defaultSubtotal="0" defaultAttributeDrillState="1"/>
    <pivotField allDrilled="1" subtotalTop="0" showAll="0" sortType="ascending" defaultSubtotal="0" defaultAttributeDrillState="1">
      <items count="3">
        <item x="0"/>
        <item x="1"/>
        <item x="2"/>
      </items>
    </pivotField>
    <pivotField dataField="1" subtotalTop="0" showAll="0" defaultSubtotal="0"/>
    <pivotField axis="axisRow" allDrilled="1" subtotalTop="0" showAll="0" measureFilter="1" dataSourceSort="1" defaultSubtotal="0" defaultAttributeDrillState="1">
      <items count="3">
        <item x="0"/>
        <item x="1"/>
        <item x="2"/>
      </items>
    </pivotField>
  </pivotFields>
  <rowFields count="1">
    <field x="3"/>
  </rowFields>
  <rowItems count="4">
    <i>
      <x/>
    </i>
    <i>
      <x v="1"/>
    </i>
    <i>
      <x v="2"/>
    </i>
    <i t="grand">
      <x/>
    </i>
  </rowItems>
  <colItems count="1">
    <i/>
  </colItems>
  <pageFields count="1">
    <pageField fld="0" hier="5" name="[Kalendertabelle].[Definition].&amp;[NeuMonat]" cap="NeuMonat"/>
  </pageFields>
  <dataFields count="1">
    <dataField name=" Nettosummen" fld="2" baseField="0" baseItem="0"/>
  </dataFields>
  <formats count="2">
    <format dxfId="17">
      <pivotArea outline="0" collapsedLevelsAreSubtotals="1" fieldPosition="0"/>
    </format>
    <format dxfId="16">
      <pivotArea type="origin" dataOnly="0" labelOnly="1" outline="0" fieldPosition="0"/>
    </format>
  </formats>
  <chartFormats count="4">
    <chartFormat chart="3"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Nettosummen"/>
    <pivotHierarchy dragToData="1"/>
    <pivotHierarchy dragToData="1"/>
  </pivotHierarchies>
  <pivotTableStyleInfo name="PivotStyleLight16" showRowHeaders="1" showColHeaders="1" showRowStripes="0" showColStripes="0" showLastColumn="1"/>
  <filters count="1">
    <filter fld="3" type="count" id="2" iMeasureHier="41">
      <autoFilter ref="A1">
        <filterColumn colId="0">
          <top10 val="3" filterVal="3"/>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alendertabelle]"/>
        <x15:activeTabTopLevelEntity name="[tbl_AuftragDetails]"/>
        <x15:activeTabTopLevelEntity name="[tbl_Artikel]"/>
        <x15:activeTabTopLevelEntity name="[tbl_Kunde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410A850-2690-444C-8A5A-D062C8A3B134}" name="PivotTable5" cacheId="3" applyNumberFormats="0" applyBorderFormats="0" applyFontFormats="0" applyPatternFormats="0" applyAlignmentFormats="0" applyWidthHeightFormats="1" dataCaption="Werte" tag="d55ca3ed-ebca-4c89-8427-92f7ac15ae93" updatedVersion="8" minRefreshableVersion="3" visualTotals="0" colGrandTotals="0" itemPrintTitles="1" createdVersion="8" indent="0" outline="1" outlineData="1" multipleFieldFilters="0" rowHeaderCaption="Monat" colHeaderCaption=" ">
  <location ref="I10:K15" firstHeaderRow="1" firstDataRow="2" firstDataCol="1"/>
  <pivotFields count="3">
    <pivotField axis="axisCol" allDrilled="1" subtotalTop="0" showAll="0" defaultSubtotal="0" defaultAttributeDrillState="1">
      <items count="2">
        <item s="1" x="0"/>
        <item s="1" x="1"/>
      </items>
    </pivotField>
    <pivotField axis="axisRow" allDrilled="1" subtotalTop="0" showAll="0" measureFilter="1" sortType="ascending" defaultSubtotal="0" defaultAttributeDrillState="1">
      <items count="3">
        <item x="0"/>
        <item x="1"/>
        <item x="2"/>
      </items>
    </pivotField>
    <pivotField dataField="1" subtotalTop="0" showAll="0" defaultSubtotal="0"/>
  </pivotFields>
  <rowFields count="1">
    <field x="1"/>
  </rowFields>
  <rowItems count="4">
    <i>
      <x/>
    </i>
    <i>
      <x v="1"/>
    </i>
    <i>
      <x v="2"/>
    </i>
    <i t="grand">
      <x/>
    </i>
  </rowItems>
  <colFields count="1">
    <field x="0"/>
  </colFields>
  <colItems count="2">
    <i>
      <x/>
    </i>
    <i>
      <x v="1"/>
    </i>
  </colItems>
  <dataFields count="1">
    <dataField name=" Nettosummen" fld="2" baseField="0" baseItem="0"/>
  </dataFields>
  <formats count="2">
    <format dxfId="19">
      <pivotArea outline="0" collapsedLevelsAreSubtotals="1" fieldPosition="0"/>
    </format>
    <format dxfId="18">
      <pivotArea type="origin" dataOnly="0" labelOnly="1" outline="0" fieldPosition="0"/>
    </format>
  </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Nettosummen"/>
    <pivotHierarchy dragToData="1"/>
    <pivotHierarchy dragToData="1"/>
  </pivotHierarchies>
  <pivotTableStyleInfo name="PivotStyleLight16" showRowHeaders="1" showColHeaders="1" showRowStripes="0" showColStripes="0" showLastColumn="1"/>
  <filters count="1">
    <filter fld="1" type="count" id="1" iMeasureHier="41">
      <autoFilter ref="A1">
        <filterColumn colId="0">
          <top10 val="3" filterVal="3"/>
        </filterColumn>
      </autoFilter>
    </filter>
  </filters>
  <rowHierarchiesUsage count="1">
    <rowHierarchyUsage hierarchyUsage="7"/>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alendertabelle]"/>
        <x15:activeTabTopLevelEntity name="[tbl_AuftragDetails]"/>
        <x15:activeTabTopLevelEntity name="[tbl_Artike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6A3E15-17BA-4102-86B9-6E6824E2A8B0}" name="PivotTable4" cacheId="2" applyNumberFormats="0" applyBorderFormats="0" applyFontFormats="0" applyPatternFormats="0" applyAlignmentFormats="0" applyWidthHeightFormats="1" dataCaption="Werte" tag="15d1ffb2-8831-484a-a740-fb0c79c61fa4" updatedVersion="8" minRefreshableVersion="3" rowGrandTotals="0" colGrandTotals="0" itemPrintTitles="1" createdVersion="8" indent="0" outline="1" outlineData="1" multipleFieldFilters="0" rowHeaderCaption="Monat" colHeaderCaption=" ">
  <location ref="F12:F13" firstHeaderRow="1" firstDataRow="1" firstDataCol="1" rowPageCount="1" colPageCount="1"/>
  <pivotFields count="2">
    <pivotField axis="axisPage" allDrilled="1" subtotalTop="0" showAll="0" defaultSubtotal="0" defaultAttributeDrillState="1">
      <items count="3">
        <item x="0"/>
        <item x="1"/>
        <item x="2"/>
      </items>
    </pivotField>
    <pivotField axis="axisRow" allDrilled="1" subtotalTop="0" showAll="0" dataSourceSort="1" defaultSubtotal="0" defaultAttributeDrillState="1">
      <items count="1">
        <item x="0"/>
      </items>
    </pivotField>
  </pivotFields>
  <rowFields count="1">
    <field x="1"/>
  </rowFields>
  <rowItems count="1">
    <i>
      <x/>
    </i>
  </rowItems>
  <pageFields count="1">
    <pageField fld="0" hier="5" name="[Kalendertabelle].[Definition].&amp;[VorMonat]" cap="VorMonat"/>
  </pageFields>
  <formats count="2">
    <format dxfId="21">
      <pivotArea outline="0" collapsedLevelsAreSubtotals="1" fieldPosition="0">
        <references count="1">
          <reference field="0" count="1" selected="0">
            <x v="2"/>
          </reference>
        </references>
      </pivotArea>
    </format>
    <format dxfId="20">
      <pivotArea outline="0" collapsedLevelsAreSubtotals="1" fieldPosition="0"/>
    </format>
  </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alendertabelle]"/>
        <x15:activeTabTopLevelEntity name="[tbl_Auftrag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F21953C-D955-4C98-850C-7CA5EA06D986}" name="PivotTable3" cacheId="1" applyNumberFormats="0" applyBorderFormats="0" applyFontFormats="0" applyPatternFormats="0" applyAlignmentFormats="0" applyWidthHeightFormats="1" dataCaption="Werte" tag="d20b9ed0-cc19-4d96-b64a-067d4c26a20a" updatedVersion="8" minRefreshableVersion="3" rowGrandTotals="0" colGrandTotals="0" itemPrintTitles="1" createdVersion="8" indent="0" outline="1" outlineData="1" multipleFieldFilters="0" rowHeaderCaption="Monat" colHeaderCaption=" ">
  <location ref="A12:A13" firstHeaderRow="1" firstDataRow="1" firstDataCol="1" rowPageCount="1" colPageCount="1"/>
  <pivotFields count="2">
    <pivotField axis="axisPage" allDrilled="1" subtotalTop="0" showAll="0" defaultSubtotal="0" defaultAttributeDrillState="1">
      <items count="3">
        <item x="0"/>
        <item x="1"/>
        <item x="2"/>
      </items>
    </pivotField>
    <pivotField axis="axisRow" allDrilled="1" subtotalTop="0" showAll="0" dataSourceSort="1" defaultSubtotal="0" defaultAttributeDrillState="1">
      <items count="1">
        <item x="0"/>
      </items>
    </pivotField>
  </pivotFields>
  <rowFields count="1">
    <field x="1"/>
  </rowFields>
  <rowItems count="1">
    <i>
      <x/>
    </i>
  </rowItems>
  <pageFields count="1">
    <pageField fld="0" hier="5" name="[Kalendertabelle].[Definition].&amp;[NeuMonat]" cap="NeuMonat"/>
  </pageFields>
  <formats count="2">
    <format dxfId="23">
      <pivotArea outline="0" collapsedLevelsAreSubtotals="1" fieldPosition="0">
        <references count="1">
          <reference field="0" count="1" selected="0">
            <x v="2"/>
          </reference>
        </references>
      </pivotArea>
    </format>
    <format dxfId="22">
      <pivotArea outline="0" collapsedLevelsAreSubtotals="1" fieldPosition="0"/>
    </format>
  </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alendertabelle]"/>
        <x15:activeTabTopLevelEntity name="[tbl_Auftrag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8229C19-27D1-4BF7-B7AC-6F0DCA1E9AD5}" name="PivotTable1" cacheId="0" applyNumberFormats="0" applyBorderFormats="0" applyFontFormats="0" applyPatternFormats="0" applyAlignmentFormats="0" applyWidthHeightFormats="1" dataCaption="Werte" tag="16628156-028c-4529-83f2-135768d76982" updatedVersion="8" minRefreshableVersion="3" rowGrandTotals="0" colGrandTotals="0" itemPrintTitles="1" createdVersion="8" indent="0" outline="1" outlineData="1" multipleFieldFilters="0" colHeaderCaption=" ">
  <location ref="A3:C5" firstHeaderRow="1" firstDataRow="2" firstDataCol="1"/>
  <pivotFields count="2">
    <pivotField axis="axisCol" allDrilled="1" subtotalTop="0" showAll="0" sortType="ascending" defaultSubtotal="0" defaultAttributeDrillState="1">
      <items count="3">
        <item s="1" x="0"/>
        <item s="1" x="1"/>
        <item x="2"/>
      </items>
      <autoSortScope>
        <pivotArea dataOnly="0" outline="0" fieldPosition="0">
          <references count="1">
            <reference field="4294967294" count="1" selected="0">
              <x v="0"/>
            </reference>
          </references>
        </pivotArea>
      </autoSortScope>
    </pivotField>
    <pivotField dataField="1" subtotalTop="0" showAll="0" defaultSubtotal="0"/>
  </pivotFields>
  <rowItems count="1">
    <i/>
  </rowItems>
  <colFields count="1">
    <field x="0"/>
  </colFields>
  <colItems count="2">
    <i>
      <x v="1"/>
    </i>
    <i>
      <x/>
    </i>
  </colItems>
  <dataFields count="1">
    <dataField name="Summe von EndpreisNetto" fld="1" baseField="0" baseItem="0" numFmtId="165"/>
  </dataFields>
  <formats count="2">
    <format dxfId="25">
      <pivotArea outline="0" collapsedLevelsAreSubtotals="1" fieldPosition="0">
        <references count="1">
          <reference field="0" count="1" selected="0">
            <x v="2"/>
          </reference>
        </references>
      </pivotArea>
    </format>
    <format dxfId="24">
      <pivotArea outline="0" collapsedLevelsAreSubtotals="1" fieldPosition="0"/>
    </format>
  </formats>
  <pivotHierarchies count="4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alendertabelle]"/>
        <x15:activeTabTopLevelEntity name="[tbl_Auftrag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2D3E888-E8D8-4B20-923E-DA8382725810}" name="PivotTable7" cacheId="5" applyNumberFormats="0" applyBorderFormats="0" applyFontFormats="0" applyPatternFormats="0" applyAlignmentFormats="0" applyWidthHeightFormats="1" dataCaption="Werte" tag="3a041841-2594-422c-84d0-84f109d8a6f7" updatedVersion="8" minRefreshableVersion="3" visualTotals="0" colGrandTotals="0" itemPrintTitles="1" createdVersion="8" indent="0" outline="1" outlineData="1" multipleFieldFilters="0" chartFormat="15" rowHeaderCaption="Monat" colHeaderCaption=" ">
  <location ref="P5:Q9" firstHeaderRow="1" firstDataRow="1" firstDataCol="1" rowPageCount="1" colPageCount="1"/>
  <pivotFields count="4">
    <pivotField axis="axisPage" allDrilled="1" subtotalTop="0" showAll="0" defaultSubtotal="0" defaultAttributeDrillState="1"/>
    <pivotField allDrilled="1" subtotalTop="0" showAll="0" sortType="ascending" defaultSubtotal="0" defaultAttributeDrillState="1">
      <items count="3">
        <item x="0"/>
        <item x="1"/>
        <item x="2"/>
      </items>
    </pivotField>
    <pivotField dataField="1" subtotalTop="0" showAll="0" defaultSubtotal="0"/>
    <pivotField axis="axisRow" allDrilled="1" subtotalTop="0" showAll="0" measureFilter="1" dataSourceSort="1" defaultSubtotal="0" defaultAttributeDrillState="1">
      <items count="3">
        <item x="0"/>
        <item x="1"/>
        <item x="2"/>
      </items>
    </pivotField>
  </pivotFields>
  <rowFields count="1">
    <field x="3"/>
  </rowFields>
  <rowItems count="4">
    <i>
      <x/>
    </i>
    <i>
      <x v="1"/>
    </i>
    <i>
      <x v="2"/>
    </i>
    <i t="grand">
      <x/>
    </i>
  </rowItems>
  <colItems count="1">
    <i/>
  </colItems>
  <pageFields count="1">
    <pageField fld="0" hier="5" name="[Kalendertabelle].[Definition].&amp;[NeuMonat]" cap="NeuMonat"/>
  </pageFields>
  <dataFields count="1">
    <dataField name=" Nettosummen" fld="2" baseField="0" baseItem="0"/>
  </dataFields>
  <formats count="2">
    <format dxfId="27">
      <pivotArea outline="0" collapsedLevelsAreSubtotals="1" fieldPosition="0"/>
    </format>
    <format dxfId="26">
      <pivotArea type="origin" dataOnly="0" labelOnly="1" outline="0" fieldPosition="0"/>
    </format>
  </formats>
  <chartFormats count="2">
    <chartFormat chart="14" format="2"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Nettosummen"/>
    <pivotHierarchy dragToData="1"/>
    <pivotHierarchy dragToData="1"/>
  </pivotHierarchies>
  <pivotTableStyleInfo name="PivotStyleLight16" showRowHeaders="1" showColHeaders="1" showRowStripes="0" showColStripes="0" showLastColumn="1"/>
  <filters count="1">
    <filter fld="3" type="count" id="2" iMeasureHier="41">
      <autoFilter ref="A1">
        <filterColumn colId="0">
          <top10 val="3" filterVal="3"/>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alendertabelle]"/>
        <x15:activeTabTopLevelEntity name="[tbl_AuftragDetails]"/>
        <x15:activeTabTopLevelEntity name="[tbl_Artikel]"/>
        <x15:activeTabTopLevelEntity name="[tbl_MA]"/>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Jahr" xr10:uid="{591CB863-F7F4-405F-9BDF-E923E301395F}" sourceName="[Kalendertabelle].[Jahr]">
  <pivotTables>
    <pivotTable tabId="7" name="PivotTable1"/>
  </pivotTables>
  <data>
    <olap pivotCacheId="1584925959">
      <levels count="2">
        <level uniqueName="[Kalendertabelle].[Jahr].[(All)]" sourceCaption="(All)" count="0"/>
        <level uniqueName="[Kalendertabelle].[Jahr].[Jahr]" sourceCaption="Jahr" count="2">
          <ranges>
            <range startItem="0">
              <i n="[Kalendertabelle].[Jahr].&amp;[2023]" c="2023"/>
              <i n="[Kalendertabelle].[Jahr].&amp;[2024]" c="2024"/>
            </range>
          </ranges>
        </level>
      </levels>
      <selections count="1">
        <selection n="[Kalendertabelle].[Jah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Artikelname" xr10:uid="{48C4D3CC-80F5-4E5A-BFFE-D1C06E8B530E}" sourceName="[tbl_Artikel].[Artikelname]">
  <pivotTables>
    <pivotTable tabId="7" name="PivotTable6"/>
    <pivotTable tabId="7" name="PivotTable7"/>
  </pivotTables>
  <data>
    <olap pivotCacheId="1996852548">
      <levels count="2">
        <level uniqueName="[tbl_Artikel].[Artikelname].[(All)]" sourceCaption="(All)" count="0"/>
        <level uniqueName="[tbl_Artikel].[Artikelname].[Artikelname]" sourceCaption="Artikelname" count="20">
          <ranges>
            <range startItem="0">
              <i n="[tbl_Artikel].[Artikelname].&amp;[Accu-Ladestation]" c="Accu-Ladestation"/>
              <i n="[tbl_Artikel].[Artikelname].&amp;[Acrobat]" c="Acrobat"/>
              <i n="[tbl_Artikel].[Artikelname].&amp;[Bleistifte]" c="Bleistifte"/>
              <i n="[tbl_Artikel].[Artikelname].&amp;[DIN A4 Papier]" c="DIN A4 Papier"/>
              <i n="[tbl_Artikel].[Artikelname].&amp;[Füllfederhalter]" c="Füllfederhalter"/>
              <i n="[tbl_Artikel].[Artikelname].&amp;[Kekse]" c="Kekse"/>
              <i n="[tbl_Artikel].[Artikelname].&amp;[Konferenz-Schreibblöcke]" c="Konferenz-Schreibblöcke"/>
              <i n="[tbl_Artikel].[Artikelname].&amp;[Kugelschreiber]" c="Kugelschreiber"/>
              <i n="[tbl_Artikel].[Artikelname].&amp;[MS-365]" c="MS-365"/>
              <i n="[tbl_Artikel].[Artikelname].&amp;[MS-Office]" c="MS-Office"/>
              <i n="[tbl_Artikel].[Artikelname].&amp;[PDF24]" c="PDF24"/>
              <i n="[tbl_Artikel].[Artikelname].&amp;[SQL-Server]" c="SQL-Server"/>
              <i n="[tbl_Artikel].[Artikelname].&amp;[Studio-Lampe]" c="Studio-Lampe"/>
              <i n="[tbl_Artikel].[Artikelname].&amp;[USB-Anschlüsse]" c="USB-Anschlüsse"/>
              <i n="[tbl_Artikel].[Artikelname].&amp;[Winkelschleifer]" c="Winkelschleifer"/>
              <i n="[tbl_Artikel].[Artikelname].&amp;[AAA-Batterien]" c="AAA-Batterien" nd="1"/>
              <i n="[tbl_Artikel].[Artikelname].&amp;[Bohrhammer]" c="Bohrhammer" nd="1"/>
              <i n="[tbl_Artikel].[Artikelname].&amp;[Metallschneidegerät]" c="Metallschneidegerät" nd="1"/>
              <i n="[tbl_Artikel].[Artikelname].&amp;[Post It]" c="Post It" nd="1"/>
              <i n="[tbl_Artikel].[Artikelname].&amp;[SPS]" c="SPS" nd="1"/>
            </range>
          </ranges>
        </level>
      </levels>
      <selections count="1">
        <selection n="[tbl_Artikel].[Artikel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rtikelname" xr10:uid="{15F84CB1-B665-484D-92E4-F2CF28084434}" cache="Datenschnitt_Artikelname" caption="Artikelname" columnCount="6" showCaption="0" level="1" style="SlicerStyleLight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ahr" xr10:uid="{146930A9-7210-4B1A-A5EA-1A310F86FBC9}" cache="Datenschnitt_Jahr" caption="Jahr" columnCount="2"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79B2C04-3484-42F5-987A-C7AEB9639CA4}" name="tbl_Kunden" displayName="tbl_Kunden" ref="A1:H31" totalsRowShown="0" headerRowDxfId="15" headerRowBorderDxfId="14" tableBorderDxfId="13">
  <autoFilter ref="A1:H31" xr:uid="{C79B2C04-3484-42F5-987A-C7AEB9639CA4}"/>
  <tableColumns count="8">
    <tableColumn id="1" xr3:uid="{F871D733-0261-44AA-8EDA-C5BA4DFD03D4}" name="KundenID"/>
    <tableColumn id="2" xr3:uid="{4D3B17D2-F836-43BC-BBA9-6238CBDDC8AB}" name="Kundennummer"/>
    <tableColumn id="3" xr3:uid="{BFE24D5B-6C7A-4A3B-97E9-4973AF47F7C9}" name="Firmenname"/>
    <tableColumn id="4" xr3:uid="{C8588CB9-83C1-4B11-A160-87BDFDB93D4B}" name="Straße"/>
    <tableColumn id="5" xr3:uid="{4ACA8915-2320-4663-9780-F4BADC8DC89E}" name="PLZ"/>
    <tableColumn id="6" xr3:uid="{3C482CF8-D4FB-4A9A-B1FE-40CEAA92E57E}" name="Stadt"/>
    <tableColumn id="7" xr3:uid="{514E66C3-879A-4F04-B7EC-11E99E94D33B}" name="Land"/>
    <tableColumn id="8" xr3:uid="{A332EC2D-B87E-402D-A5F4-E98CBF6FDF86}" name="Branche"/>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1AECD9B-9EA6-4652-AC86-3266865F28D8}" name="tbl_MA" displayName="tbl_MA" ref="A1:C6" totalsRowShown="0" headerRowDxfId="12" headerRowBorderDxfId="11" tableBorderDxfId="10">
  <autoFilter ref="A1:C6" xr:uid="{11AECD9B-9EA6-4652-AC86-3266865F28D8}"/>
  <tableColumns count="3">
    <tableColumn id="1" xr3:uid="{FDABF86E-E04F-45CE-9AA8-6FD775F168A4}" name="MitarbeiterID"/>
    <tableColumn id="2" xr3:uid="{D3845E8A-2D70-4725-852E-D5CB4F6B1A30}" name="Name"/>
    <tableColumn id="3" xr3:uid="{72499B94-334D-4799-B81A-5D387938993E}" name="Abteilung"/>
  </tableColumns>
  <tableStyleInfo name="TableStyleLight1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6826639-5509-4267-A9AC-55AD8E610B7F}" name="tbl_Auftraege" displayName="tbl_Auftraege" ref="A1:E51" totalsRowShown="0" headerRowDxfId="9" headerRowBorderDxfId="8" tableBorderDxfId="7">
  <autoFilter ref="A1:E51" xr:uid="{36826639-5509-4267-A9AC-55AD8E610B7F}"/>
  <tableColumns count="5">
    <tableColumn id="1" xr3:uid="{94644FD6-87DC-4C87-A36B-08311D269F4E}" name="AuftragsID"/>
    <tableColumn id="2" xr3:uid="{E03CD4A6-DB10-4683-9119-D350D9545824}" name="KundenID"/>
    <tableColumn id="3" xr3:uid="{2F27B6B1-8188-4B79-B7FA-0E7864E79625}" name="MitarbeiterID"/>
    <tableColumn id="4" xr3:uid="{54040030-0C89-46C6-BBC4-4BCFE7A765F6}" name="Auftragsdatum" dataDxfId="6"/>
    <tableColumn id="5" xr3:uid="{C854C9B7-2A46-4DCD-A188-FB68CAE88757}" name="Auftragsnummer"/>
  </tableColumns>
  <tableStyleInfo name="TableStyleLight1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83BC6C0-FD59-4737-8B92-B9285FDEF0F3}" name="tbl_AuftragDetails" displayName="tbl_AuftragDetails" ref="A1:F103" totalsRowShown="0" headerRowDxfId="5" headerRowBorderDxfId="4" tableBorderDxfId="3">
  <autoFilter ref="A1:F103" xr:uid="{A83BC6C0-FD59-4737-8B92-B9285FDEF0F3}"/>
  <tableColumns count="6">
    <tableColumn id="1" xr3:uid="{BF8897E9-77F5-4277-8791-F18CFAF99180}" name="DetailID"/>
    <tableColumn id="2" xr3:uid="{CA6C4E31-5E15-481E-8F6F-A0D711BDDC59}" name="AuftragsID"/>
    <tableColumn id="3" xr3:uid="{D7464DC8-B760-4AC6-A5CE-09194EB207C8}" name="ArtikelID"/>
    <tableColumn id="4" xr3:uid="{F2376ABD-F92C-4FAA-ACDB-3B99A9C0CB25}" name="Einzelpreis"/>
    <tableColumn id="5" xr3:uid="{EE01006D-50E3-4B3F-AEDB-65DE6927A86C}" name="Menge"/>
    <tableColumn id="6" xr3:uid="{39BC8417-F258-4AE6-9AB8-74D237760177}" name="Rabatt"/>
  </tableColumns>
  <tableStyleInfo name="TableStyleLight1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EBE99E5-4382-49BF-B02D-1E1E604B605F}" name="tbl_Artikel" displayName="tbl_Artikel" ref="A1:D21" totalsRowShown="0" headerRowDxfId="2" headerRowBorderDxfId="1" tableBorderDxfId="0">
  <autoFilter ref="A1:D21" xr:uid="{EEBE99E5-4382-49BF-B02D-1E1E604B605F}"/>
  <tableColumns count="4">
    <tableColumn id="1" xr3:uid="{F675775A-155A-4762-8B09-D3E5E2C77534}" name="ArtikelID"/>
    <tableColumn id="2" xr3:uid="{1CE1AB20-50DF-4E75-B7E1-384F698820FB}" name="Artikelname"/>
    <tableColumn id="3" xr3:uid="{C2AD3CE5-A46E-4B70-889F-74DD68DB0626}" name="Kategorie"/>
    <tableColumn id="4" xr3:uid="{8FAAC69D-3474-41FB-A630-01EF7A910250}" name="Lieferant"/>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drawing" Target="../drawings/drawing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00CCB-4691-4EEC-A4A8-8794E6B99532}">
  <dimension ref="A1"/>
  <sheetViews>
    <sheetView tabSelected="1" workbookViewId="0">
      <selection activeCell="H1" sqref="H1"/>
    </sheetView>
  </sheetViews>
  <sheetFormatPr baseColWidth="10" defaultRowHeight="15" x14ac:dyDescent="0.25"/>
  <sheetData/>
  <pageMargins left="0.7" right="0.7" top="0.78740157499999996" bottom="0.78740157499999996"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EC09A-84C5-40E3-AA0D-EB1429BA0EB1}">
  <dimension ref="A1:I19"/>
  <sheetViews>
    <sheetView zoomScaleNormal="100" workbookViewId="0">
      <selection activeCell="B11" sqref="B11"/>
    </sheetView>
  </sheetViews>
  <sheetFormatPr baseColWidth="10" defaultColWidth="0" defaultRowHeight="15" zeroHeight="1" x14ac:dyDescent="0.25"/>
  <cols>
    <col min="1" max="1" width="19.5703125" customWidth="1"/>
    <col min="2" max="2" width="12" bestFit="1" customWidth="1"/>
    <col min="3" max="3" width="13.28515625" customWidth="1"/>
    <col min="4" max="4" width="1.140625" customWidth="1"/>
    <col min="5" max="5" width="10.5703125" customWidth="1"/>
    <col min="6" max="7" width="11.42578125" customWidth="1"/>
    <col min="8" max="8" width="12.7109375" customWidth="1"/>
    <col min="9" max="9" width="0" hidden="1" customWidth="1"/>
    <col min="10" max="16384" width="11.42578125" hidden="1"/>
  </cols>
  <sheetData>
    <row r="1" spans="1:8" ht="58.5" customHeight="1" x14ac:dyDescent="0.25">
      <c r="A1" s="27"/>
      <c r="B1" s="27"/>
      <c r="C1" s="27"/>
      <c r="D1" s="27"/>
      <c r="E1" s="27"/>
      <c r="F1" s="27"/>
      <c r="G1" s="27"/>
      <c r="H1" s="3"/>
    </row>
    <row r="2" spans="1:8" ht="33.75" customHeight="1" x14ac:dyDescent="0.25">
      <c r="A2" s="28" t="s">
        <v>264</v>
      </c>
      <c r="B2" s="28"/>
      <c r="C2" s="28"/>
      <c r="D2" s="28"/>
      <c r="E2" s="28"/>
      <c r="F2" s="28"/>
      <c r="G2" s="28"/>
      <c r="H2" s="28"/>
    </row>
    <row r="3" spans="1:8" ht="9.75" customHeight="1" x14ac:dyDescent="0.25">
      <c r="A3" s="5"/>
      <c r="B3" s="5"/>
      <c r="C3" s="5"/>
      <c r="D3" s="5"/>
      <c r="E3" s="5"/>
      <c r="F3" s="5"/>
      <c r="G3" s="5"/>
      <c r="H3" s="5"/>
    </row>
    <row r="4" spans="1:8" ht="20.25" customHeight="1" x14ac:dyDescent="0.25">
      <c r="A4" s="15" t="str">
        <f>Datenvorbereitung!A13</f>
        <v>Dezember</v>
      </c>
      <c r="B4" s="16">
        <f>Datenvorbereitung!C7</f>
        <v>117768.86749999999</v>
      </c>
      <c r="C4" s="11"/>
      <c r="D4" s="5"/>
      <c r="E4" s="29" t="e" vm="3">
        <v>#VALUE!</v>
      </c>
      <c r="F4" s="29"/>
      <c r="G4" s="29"/>
      <c r="H4" s="29"/>
    </row>
    <row r="5" spans="1:8" ht="19.5" customHeight="1" x14ac:dyDescent="0.25">
      <c r="A5" s="17" t="str">
        <f>Datenvorbereitung!F13</f>
        <v>November</v>
      </c>
      <c r="B5" s="18">
        <f>Datenvorbereitung!B7</f>
        <v>38927.395499999999</v>
      </c>
      <c r="C5" s="11"/>
      <c r="D5" s="5"/>
      <c r="E5" s="29"/>
      <c r="F5" s="29"/>
      <c r="G5" s="29"/>
      <c r="H5" s="29"/>
    </row>
    <row r="6" spans="1:8" x14ac:dyDescent="0.25">
      <c r="A6" s="11"/>
      <c r="B6" s="11"/>
      <c r="C6" s="11"/>
      <c r="D6" s="5"/>
      <c r="E6" s="29"/>
      <c r="F6" s="29"/>
      <c r="G6" s="29"/>
      <c r="H6" s="29"/>
    </row>
    <row r="7" spans="1:8" ht="15.75" x14ac:dyDescent="0.25">
      <c r="A7" s="30" t="s">
        <v>278</v>
      </c>
      <c r="B7" s="30"/>
      <c r="C7" s="30"/>
      <c r="D7" s="10"/>
      <c r="E7" s="29"/>
      <c r="F7" s="29"/>
      <c r="G7" s="29"/>
      <c r="H7" s="29"/>
    </row>
    <row r="8" spans="1:8" ht="12" customHeight="1" x14ac:dyDescent="0.25">
      <c r="A8" s="11"/>
      <c r="B8" s="11"/>
      <c r="C8" s="11"/>
      <c r="D8" s="5"/>
      <c r="E8" s="29"/>
      <c r="F8" s="29"/>
      <c r="G8" s="29"/>
      <c r="H8" s="29"/>
    </row>
    <row r="9" spans="1:8" ht="26.25" customHeight="1" x14ac:dyDescent="0.25">
      <c r="A9" s="11"/>
      <c r="B9" s="15" t="str">
        <f>A4</f>
        <v>Dezember</v>
      </c>
      <c r="C9" s="17" t="str">
        <f>A5</f>
        <v>November</v>
      </c>
      <c r="D9" s="5"/>
      <c r="E9" s="29"/>
      <c r="F9" s="29"/>
      <c r="G9" s="29"/>
      <c r="H9" s="29"/>
    </row>
    <row r="10" spans="1:8" ht="5.25" customHeight="1" x14ac:dyDescent="0.25">
      <c r="A10" s="11"/>
      <c r="B10" s="19"/>
      <c r="C10" s="20"/>
      <c r="D10" s="5"/>
      <c r="E10" s="6"/>
      <c r="F10" s="6"/>
      <c r="G10" s="6"/>
      <c r="H10" s="6"/>
    </row>
    <row r="11" spans="1:8" ht="15.75" customHeight="1" x14ac:dyDescent="0.25">
      <c r="A11" s="11" t="str">
        <f>Datenvorbereitung!I12</f>
        <v>Füllfederhalter</v>
      </c>
      <c r="B11" s="21">
        <f>Datenvorbereitung!J12</f>
        <v>19372.495999999999</v>
      </c>
      <c r="C11" s="21">
        <f>Datenvorbereitung!K12</f>
        <v>0</v>
      </c>
      <c r="D11" s="5"/>
      <c r="E11" s="22" t="str">
        <f>IFERROR(B11/C11-1,"")</f>
        <v/>
      </c>
      <c r="F11" s="6"/>
      <c r="G11" s="6"/>
      <c r="H11" s="6"/>
    </row>
    <row r="12" spans="1:8" ht="15.75" customHeight="1" x14ac:dyDescent="0.25">
      <c r="A12" s="11" t="str">
        <f>Datenvorbereitung!I13</f>
        <v>Metallschneidegerät</v>
      </c>
      <c r="B12" s="21">
        <f>Datenvorbereitung!J13</f>
        <v>0</v>
      </c>
      <c r="C12" s="21">
        <f>Datenvorbereitung!K13</f>
        <v>19549.78</v>
      </c>
      <c r="D12" s="5"/>
      <c r="E12" s="22">
        <f t="shared" ref="E12:E13" si="0">IFERROR(B12/C12-1,"")</f>
        <v>-1</v>
      </c>
      <c r="F12" s="6"/>
      <c r="G12" s="6"/>
      <c r="H12" s="6"/>
    </row>
    <row r="13" spans="1:8" ht="15.75" customHeight="1" x14ac:dyDescent="0.25">
      <c r="A13" s="11" t="str">
        <f>Datenvorbereitung!I14</f>
        <v>PDF24</v>
      </c>
      <c r="B13" s="21">
        <f>Datenvorbereitung!J14</f>
        <v>24640.284</v>
      </c>
      <c r="C13" s="21">
        <f>Datenvorbereitung!K14</f>
        <v>0</v>
      </c>
      <c r="D13" s="5"/>
      <c r="E13" s="22" t="str">
        <f t="shared" si="0"/>
        <v/>
      </c>
      <c r="F13" s="6"/>
      <c r="G13" s="6"/>
      <c r="H13" s="6"/>
    </row>
    <row r="14" spans="1:8" ht="6.75" customHeight="1" x14ac:dyDescent="0.25">
      <c r="A14" s="5"/>
      <c r="B14" s="5"/>
      <c r="C14" s="5"/>
      <c r="D14" s="5"/>
      <c r="E14" s="5"/>
      <c r="F14" s="5"/>
      <c r="G14" s="5"/>
      <c r="H14" s="5"/>
    </row>
    <row r="15" spans="1:8" ht="93.75" customHeight="1" x14ac:dyDescent="0.25">
      <c r="A15" s="32" t="s">
        <v>277</v>
      </c>
      <c r="B15" s="32"/>
      <c r="C15" s="32"/>
      <c r="D15" s="32"/>
      <c r="E15" s="32"/>
      <c r="F15" s="32"/>
      <c r="G15" s="32"/>
      <c r="H15" s="32"/>
    </row>
    <row r="16" spans="1:8" ht="26.25" customHeight="1" x14ac:dyDescent="0.25">
      <c r="A16" s="31" t="s">
        <v>265</v>
      </c>
      <c r="B16" s="31"/>
      <c r="C16" s="31"/>
      <c r="D16" s="11"/>
      <c r="E16" s="31" t="s">
        <v>266</v>
      </c>
      <c r="F16" s="31"/>
      <c r="G16" s="31"/>
      <c r="H16" s="31"/>
    </row>
    <row r="17" spans="1:8" ht="112.5" customHeight="1" x14ac:dyDescent="0.25">
      <c r="A17" s="11"/>
      <c r="B17" s="11"/>
      <c r="C17" s="11"/>
      <c r="D17" s="11"/>
      <c r="E17" s="11"/>
      <c r="F17" s="11"/>
      <c r="G17" s="11"/>
      <c r="H17" s="11"/>
    </row>
    <row r="18" spans="1:8" x14ac:dyDescent="0.25">
      <c r="A18" s="11"/>
      <c r="B18" s="11"/>
      <c r="C18" s="11"/>
      <c r="D18" s="11"/>
      <c r="E18" s="11"/>
      <c r="F18" s="11"/>
      <c r="G18" s="11"/>
      <c r="H18" s="11"/>
    </row>
    <row r="19" spans="1:8" s="23" customFormat="1" ht="20.25" customHeight="1" x14ac:dyDescent="0.25">
      <c r="A19" s="24"/>
      <c r="B19" s="24"/>
      <c r="C19" s="24"/>
      <c r="D19" s="24"/>
      <c r="E19" s="24"/>
      <c r="F19" s="24"/>
      <c r="G19" s="25" t="s">
        <v>280</v>
      </c>
      <c r="H19" s="26">
        <f ca="1">TODAY()</f>
        <v>45999</v>
      </c>
    </row>
  </sheetData>
  <mergeCells count="7">
    <mergeCell ref="A1:G1"/>
    <mergeCell ref="A2:H2"/>
    <mergeCell ref="E4:H9"/>
    <mergeCell ref="A7:C7"/>
    <mergeCell ref="A16:C16"/>
    <mergeCell ref="E16:H16"/>
    <mergeCell ref="A15:H15"/>
  </mergeCells>
  <pageMargins left="0.7" right="0.7" top="0.78740157499999996" bottom="0.78740157499999996"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91C27-7C8F-45FE-8560-071B5D0150A9}">
  <dimension ref="A1:R15"/>
  <sheetViews>
    <sheetView workbookViewId="0">
      <selection activeCell="B19" sqref="B19"/>
    </sheetView>
  </sheetViews>
  <sheetFormatPr baseColWidth="10" defaultRowHeight="15" x14ac:dyDescent="0.25"/>
  <cols>
    <col min="1" max="1" width="25" bestFit="1" customWidth="1"/>
    <col min="2" max="3" width="15.140625" customWidth="1"/>
    <col min="4" max="4" width="4.140625" customWidth="1"/>
    <col min="5" max="5" width="12" customWidth="1"/>
    <col min="6" max="6" width="25.140625" customWidth="1"/>
    <col min="7" max="7" width="17.28515625" customWidth="1"/>
    <col min="8" max="8" width="5.85546875" customWidth="1"/>
    <col min="9" max="9" width="25" bestFit="1" customWidth="1"/>
    <col min="10" max="10" width="10.5703125" bestFit="1" customWidth="1"/>
    <col min="11" max="11" width="10" bestFit="1" customWidth="1"/>
    <col min="12" max="12" width="6" customWidth="1"/>
    <col min="13" max="13" width="24.7109375" bestFit="1" customWidth="1"/>
    <col min="14" max="14" width="14.28515625" bestFit="1" customWidth="1"/>
    <col min="15" max="15" width="10" bestFit="1" customWidth="1"/>
    <col min="16" max="16" width="20.85546875" bestFit="1" customWidth="1"/>
    <col min="17" max="17" width="14.28515625" bestFit="1" customWidth="1"/>
    <col min="18" max="18" width="13.42578125" customWidth="1"/>
  </cols>
  <sheetData>
    <row r="1" spans="1:18" ht="20.25" customHeight="1" thickBot="1" x14ac:dyDescent="0.35">
      <c r="A1" s="33" t="s">
        <v>273</v>
      </c>
      <c r="B1" s="33"/>
      <c r="C1" s="33"/>
      <c r="D1" s="33"/>
      <c r="E1" s="33"/>
      <c r="F1" s="33"/>
      <c r="G1" s="33"/>
      <c r="H1" s="33"/>
      <c r="I1" s="33"/>
      <c r="J1" s="33"/>
      <c r="K1" s="33"/>
      <c r="L1" s="33"/>
      <c r="M1" s="33"/>
      <c r="N1" s="33"/>
      <c r="O1" s="33"/>
      <c r="P1" s="33"/>
      <c r="Q1" s="33"/>
      <c r="R1" s="33"/>
    </row>
    <row r="2" spans="1:18" ht="15.75" thickTop="1" x14ac:dyDescent="0.25"/>
    <row r="3" spans="1:18" ht="29.25" customHeight="1" x14ac:dyDescent="0.25">
      <c r="B3" s="7" t="s">
        <v>272</v>
      </c>
      <c r="M3" s="7" t="s">
        <v>271</v>
      </c>
      <c r="N3" t="s" vm="1">
        <v>267</v>
      </c>
      <c r="P3" s="7" t="s">
        <v>271</v>
      </c>
      <c r="Q3" t="s" vm="1">
        <v>267</v>
      </c>
    </row>
    <row r="4" spans="1:18" x14ac:dyDescent="0.25">
      <c r="B4" t="s">
        <v>268</v>
      </c>
      <c r="C4" t="s">
        <v>267</v>
      </c>
    </row>
    <row r="5" spans="1:18" ht="17.25" customHeight="1" x14ac:dyDescent="0.25">
      <c r="A5" t="s">
        <v>270</v>
      </c>
      <c r="B5" s="8">
        <v>38927.395499999999</v>
      </c>
      <c r="C5" s="8">
        <v>117768.86749999999</v>
      </c>
      <c r="M5" s="7" t="s">
        <v>276</v>
      </c>
      <c r="N5" t="s">
        <v>279</v>
      </c>
      <c r="P5" s="7" t="s">
        <v>276</v>
      </c>
      <c r="Q5" t="s">
        <v>279</v>
      </c>
    </row>
    <row r="6" spans="1:18" x14ac:dyDescent="0.25">
      <c r="E6" s="11"/>
      <c r="M6" s="4" t="s">
        <v>55</v>
      </c>
      <c r="N6" s="8">
        <v>19811.072</v>
      </c>
      <c r="P6" s="4" t="s">
        <v>170</v>
      </c>
      <c r="Q6" s="8">
        <v>27946.158500000001</v>
      </c>
    </row>
    <row r="7" spans="1:18" x14ac:dyDescent="0.25">
      <c r="A7" t="str">
        <f t="shared" ref="A7:C7" si="0">A5</f>
        <v>Summe von EndpreisNetto</v>
      </c>
      <c r="B7" s="9">
        <f t="shared" si="0"/>
        <v>38927.395499999999</v>
      </c>
      <c r="C7" s="9">
        <f t="shared" si="0"/>
        <v>117768.86749999999</v>
      </c>
      <c r="E7" s="12">
        <f>C7/B7-1</f>
        <v>2.0253466996013127</v>
      </c>
      <c r="M7" s="4" t="s">
        <v>155</v>
      </c>
      <c r="N7" s="8">
        <v>23836.694</v>
      </c>
      <c r="P7" s="4" t="s">
        <v>167</v>
      </c>
      <c r="Q7" s="8">
        <v>23917.73</v>
      </c>
    </row>
    <row r="8" spans="1:18" x14ac:dyDescent="0.25">
      <c r="B8" s="9"/>
      <c r="C8" s="9"/>
      <c r="E8" s="12"/>
      <c r="M8" s="4" t="s">
        <v>33</v>
      </c>
      <c r="N8" s="8">
        <v>29380.047999999999</v>
      </c>
      <c r="P8" s="4" t="s">
        <v>259</v>
      </c>
      <c r="Q8" s="8">
        <v>27924.989000000001</v>
      </c>
    </row>
    <row r="9" spans="1:18" x14ac:dyDescent="0.25">
      <c r="B9" s="9"/>
      <c r="C9" s="9"/>
      <c r="E9" s="12"/>
      <c r="M9" s="13" t="s">
        <v>269</v>
      </c>
      <c r="N9" s="8">
        <v>117768.86749999999</v>
      </c>
      <c r="P9" s="13" t="s">
        <v>269</v>
      </c>
      <c r="Q9" s="8">
        <v>117768.86749999999</v>
      </c>
    </row>
    <row r="10" spans="1:18" x14ac:dyDescent="0.25">
      <c r="A10" s="7" t="s">
        <v>271</v>
      </c>
      <c r="B10" t="s" vm="1">
        <v>267</v>
      </c>
      <c r="F10" s="7" t="s">
        <v>271</v>
      </c>
      <c r="G10" t="s" vm="2">
        <v>268</v>
      </c>
      <c r="I10" s="14" t="s">
        <v>279</v>
      </c>
      <c r="J10" s="7" t="s">
        <v>272</v>
      </c>
    </row>
    <row r="11" spans="1:18" x14ac:dyDescent="0.25">
      <c r="I11" s="7" t="s">
        <v>276</v>
      </c>
      <c r="J11" t="s">
        <v>267</v>
      </c>
      <c r="K11" t="s">
        <v>268</v>
      </c>
    </row>
    <row r="12" spans="1:18" x14ac:dyDescent="0.25">
      <c r="A12" s="7" t="s">
        <v>276</v>
      </c>
      <c r="F12" s="7" t="s">
        <v>276</v>
      </c>
      <c r="I12" s="4" t="s">
        <v>249</v>
      </c>
      <c r="J12" s="8">
        <v>19372.495999999999</v>
      </c>
      <c r="K12" s="8"/>
    </row>
    <row r="13" spans="1:18" x14ac:dyDescent="0.25">
      <c r="A13" s="4" t="s">
        <v>274</v>
      </c>
      <c r="F13" s="4" t="s">
        <v>275</v>
      </c>
      <c r="I13" s="4" t="s">
        <v>250</v>
      </c>
      <c r="J13" s="8"/>
      <c r="K13" s="8">
        <v>19549.78</v>
      </c>
    </row>
    <row r="14" spans="1:18" x14ac:dyDescent="0.25">
      <c r="I14" s="4" t="s">
        <v>246</v>
      </c>
      <c r="J14" s="8">
        <v>24640.284</v>
      </c>
      <c r="K14" s="8"/>
    </row>
    <row r="15" spans="1:18" x14ac:dyDescent="0.25">
      <c r="I15" s="13" t="s">
        <v>269</v>
      </c>
      <c r="J15" s="8">
        <v>117768.86749999999</v>
      </c>
      <c r="K15" s="8">
        <v>38927.395499999999</v>
      </c>
    </row>
  </sheetData>
  <mergeCells count="1">
    <mergeCell ref="A1:R1"/>
  </mergeCells>
  <conditionalFormatting sqref="E7:E9">
    <cfRule type="iconSet" priority="1">
      <iconSet>
        <cfvo type="percent" val="0"/>
        <cfvo type="num" val="-0.05"/>
        <cfvo type="num" val="0.05"/>
      </iconSet>
    </cfRule>
  </conditionalFormatting>
  <pageMargins left="0.7" right="0.7" top="0.78740157499999996" bottom="0.78740157499999996" header="0.3" footer="0.3"/>
  <drawing r:id="rId7"/>
  <extLst>
    <ext xmlns:x14="http://schemas.microsoft.com/office/spreadsheetml/2009/9/main" uri="{A8765BA9-456A-4dab-B4F3-ACF838C121DE}">
      <x14:slicerList>
        <x14:slicer r:id="rId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1"/>
  <sheetViews>
    <sheetView workbookViewId="0">
      <selection activeCell="B4" sqref="B4"/>
    </sheetView>
  </sheetViews>
  <sheetFormatPr baseColWidth="10" defaultColWidth="9.140625" defaultRowHeight="15" x14ac:dyDescent="0.25"/>
  <cols>
    <col min="1" max="1" width="11.85546875" customWidth="1"/>
    <col min="2" max="2" width="17.5703125" customWidth="1"/>
    <col min="3" max="4" width="33.42578125" customWidth="1"/>
    <col min="5" max="5" width="11" customWidth="1"/>
    <col min="6" max="6" width="21.85546875" customWidth="1"/>
    <col min="7" max="7" width="16" customWidth="1"/>
    <col min="8" max="8" width="19.42578125" customWidth="1"/>
  </cols>
  <sheetData>
    <row r="1" spans="1:8" x14ac:dyDescent="0.25">
      <c r="A1" s="2" t="s">
        <v>0</v>
      </c>
      <c r="B1" s="2" t="s">
        <v>1</v>
      </c>
      <c r="C1" s="2" t="s">
        <v>2</v>
      </c>
      <c r="D1" s="2" t="s">
        <v>3</v>
      </c>
      <c r="E1" s="2" t="s">
        <v>4</v>
      </c>
      <c r="F1" s="2" t="s">
        <v>5</v>
      </c>
      <c r="G1" s="2" t="s">
        <v>6</v>
      </c>
      <c r="H1" s="2" t="s">
        <v>7</v>
      </c>
    </row>
    <row r="2" spans="1:8" x14ac:dyDescent="0.25">
      <c r="A2">
        <v>1</v>
      </c>
      <c r="B2" t="s">
        <v>8</v>
      </c>
      <c r="C2" t="s">
        <v>9</v>
      </c>
      <c r="D2" t="s">
        <v>10</v>
      </c>
      <c r="E2" t="s">
        <v>11</v>
      </c>
      <c r="F2" t="s">
        <v>12</v>
      </c>
      <c r="G2" t="s">
        <v>13</v>
      </c>
      <c r="H2" t="s">
        <v>14</v>
      </c>
    </row>
    <row r="3" spans="1:8" x14ac:dyDescent="0.25">
      <c r="A3">
        <v>2</v>
      </c>
      <c r="B3" t="s">
        <v>15</v>
      </c>
      <c r="C3" t="s">
        <v>16</v>
      </c>
      <c r="D3" t="s">
        <v>17</v>
      </c>
      <c r="E3" t="s">
        <v>18</v>
      </c>
      <c r="F3" t="s">
        <v>19</v>
      </c>
      <c r="G3" t="s">
        <v>13</v>
      </c>
      <c r="H3" t="s">
        <v>20</v>
      </c>
    </row>
    <row r="4" spans="1:8" x14ac:dyDescent="0.25">
      <c r="A4">
        <v>3</v>
      </c>
      <c r="B4" t="s">
        <v>21</v>
      </c>
      <c r="C4" t="s">
        <v>22</v>
      </c>
      <c r="D4" t="s">
        <v>23</v>
      </c>
      <c r="E4" t="s">
        <v>24</v>
      </c>
      <c r="F4" t="s">
        <v>25</v>
      </c>
      <c r="G4" t="s">
        <v>13</v>
      </c>
      <c r="H4" t="s">
        <v>26</v>
      </c>
    </row>
    <row r="5" spans="1:8" x14ac:dyDescent="0.25">
      <c r="A5">
        <v>4</v>
      </c>
      <c r="B5" t="s">
        <v>27</v>
      </c>
      <c r="C5" t="s">
        <v>28</v>
      </c>
      <c r="D5" t="s">
        <v>29</v>
      </c>
      <c r="E5" t="s">
        <v>30</v>
      </c>
      <c r="F5" t="s">
        <v>31</v>
      </c>
      <c r="G5" t="s">
        <v>13</v>
      </c>
      <c r="H5" t="s">
        <v>26</v>
      </c>
    </row>
    <row r="6" spans="1:8" x14ac:dyDescent="0.25">
      <c r="A6">
        <v>5</v>
      </c>
      <c r="B6" t="s">
        <v>32</v>
      </c>
      <c r="C6" t="s">
        <v>33</v>
      </c>
      <c r="D6" t="s">
        <v>34</v>
      </c>
      <c r="E6" t="s">
        <v>35</v>
      </c>
      <c r="F6" t="s">
        <v>36</v>
      </c>
      <c r="G6" t="s">
        <v>13</v>
      </c>
      <c r="H6" t="s">
        <v>20</v>
      </c>
    </row>
    <row r="7" spans="1:8" x14ac:dyDescent="0.25">
      <c r="A7">
        <v>6</v>
      </c>
      <c r="B7" t="s">
        <v>37</v>
      </c>
      <c r="C7" t="s">
        <v>38</v>
      </c>
      <c r="D7" t="s">
        <v>39</v>
      </c>
      <c r="E7" t="s">
        <v>40</v>
      </c>
      <c r="F7" t="s">
        <v>41</v>
      </c>
      <c r="G7" t="s">
        <v>13</v>
      </c>
      <c r="H7" t="s">
        <v>42</v>
      </c>
    </row>
    <row r="8" spans="1:8" x14ac:dyDescent="0.25">
      <c r="A8">
        <v>7</v>
      </c>
      <c r="B8" t="s">
        <v>43</v>
      </c>
      <c r="C8" t="s">
        <v>44</v>
      </c>
      <c r="D8" t="s">
        <v>45</v>
      </c>
      <c r="E8" t="s">
        <v>46</v>
      </c>
      <c r="F8" t="s">
        <v>47</v>
      </c>
      <c r="G8" t="s">
        <v>13</v>
      </c>
      <c r="H8" t="s">
        <v>48</v>
      </c>
    </row>
    <row r="9" spans="1:8" x14ac:dyDescent="0.25">
      <c r="A9">
        <v>8</v>
      </c>
      <c r="B9" t="s">
        <v>49</v>
      </c>
      <c r="C9" t="s">
        <v>50</v>
      </c>
      <c r="D9" t="s">
        <v>51</v>
      </c>
      <c r="E9" t="s">
        <v>52</v>
      </c>
      <c r="F9" t="s">
        <v>53</v>
      </c>
      <c r="G9" t="s">
        <v>13</v>
      </c>
      <c r="H9" t="s">
        <v>42</v>
      </c>
    </row>
    <row r="10" spans="1:8" x14ac:dyDescent="0.25">
      <c r="A10">
        <v>9</v>
      </c>
      <c r="B10" t="s">
        <v>54</v>
      </c>
      <c r="C10" t="s">
        <v>55</v>
      </c>
      <c r="D10" t="s">
        <v>56</v>
      </c>
      <c r="E10" t="s">
        <v>57</v>
      </c>
      <c r="F10" t="s">
        <v>58</v>
      </c>
      <c r="G10" t="s">
        <v>13</v>
      </c>
      <c r="H10" t="s">
        <v>20</v>
      </c>
    </row>
    <row r="11" spans="1:8" x14ac:dyDescent="0.25">
      <c r="A11">
        <v>10</v>
      </c>
      <c r="B11" t="s">
        <v>59</v>
      </c>
      <c r="C11" t="s">
        <v>60</v>
      </c>
      <c r="D11" t="s">
        <v>61</v>
      </c>
      <c r="E11" t="s">
        <v>62</v>
      </c>
      <c r="F11" t="s">
        <v>63</v>
      </c>
      <c r="G11" t="s">
        <v>13</v>
      </c>
      <c r="H11" t="s">
        <v>14</v>
      </c>
    </row>
    <row r="12" spans="1:8" x14ac:dyDescent="0.25">
      <c r="A12">
        <v>11</v>
      </c>
      <c r="B12" t="s">
        <v>64</v>
      </c>
      <c r="C12" t="s">
        <v>65</v>
      </c>
      <c r="D12" t="s">
        <v>66</v>
      </c>
      <c r="E12" t="s">
        <v>67</v>
      </c>
      <c r="F12" t="s">
        <v>68</v>
      </c>
      <c r="G12" t="s">
        <v>13</v>
      </c>
      <c r="H12" t="s">
        <v>14</v>
      </c>
    </row>
    <row r="13" spans="1:8" x14ac:dyDescent="0.25">
      <c r="A13">
        <v>12</v>
      </c>
      <c r="B13" t="s">
        <v>69</v>
      </c>
      <c r="C13" t="s">
        <v>70</v>
      </c>
      <c r="D13" t="s">
        <v>71</v>
      </c>
      <c r="E13" t="s">
        <v>72</v>
      </c>
      <c r="F13" t="s">
        <v>73</v>
      </c>
      <c r="G13" t="s">
        <v>13</v>
      </c>
      <c r="H13" t="s">
        <v>48</v>
      </c>
    </row>
    <row r="14" spans="1:8" x14ac:dyDescent="0.25">
      <c r="A14">
        <v>13</v>
      </c>
      <c r="B14" t="s">
        <v>74</v>
      </c>
      <c r="C14" t="s">
        <v>75</v>
      </c>
      <c r="D14" t="s">
        <v>76</v>
      </c>
      <c r="E14" t="s">
        <v>77</v>
      </c>
      <c r="F14" t="s">
        <v>78</v>
      </c>
      <c r="G14" t="s">
        <v>13</v>
      </c>
      <c r="H14" t="s">
        <v>14</v>
      </c>
    </row>
    <row r="15" spans="1:8" x14ac:dyDescent="0.25">
      <c r="A15">
        <v>14</v>
      </c>
      <c r="B15" t="s">
        <v>79</v>
      </c>
      <c r="C15" t="s">
        <v>80</v>
      </c>
      <c r="D15" t="s">
        <v>81</v>
      </c>
      <c r="E15" t="s">
        <v>82</v>
      </c>
      <c r="F15" t="s">
        <v>83</v>
      </c>
      <c r="G15" t="s">
        <v>13</v>
      </c>
      <c r="H15" t="s">
        <v>48</v>
      </c>
    </row>
    <row r="16" spans="1:8" x14ac:dyDescent="0.25">
      <c r="A16">
        <v>15</v>
      </c>
      <c r="B16" t="s">
        <v>84</v>
      </c>
      <c r="C16" t="s">
        <v>85</v>
      </c>
      <c r="D16" t="s">
        <v>86</v>
      </c>
      <c r="E16" t="s">
        <v>87</v>
      </c>
      <c r="F16" t="s">
        <v>88</v>
      </c>
      <c r="G16" t="s">
        <v>13</v>
      </c>
      <c r="H16" t="s">
        <v>48</v>
      </c>
    </row>
    <row r="17" spans="1:8" x14ac:dyDescent="0.25">
      <c r="A17">
        <v>16</v>
      </c>
      <c r="B17" t="s">
        <v>89</v>
      </c>
      <c r="C17" t="s">
        <v>90</v>
      </c>
      <c r="D17" t="s">
        <v>91</v>
      </c>
      <c r="E17" t="s">
        <v>92</v>
      </c>
      <c r="F17" t="s">
        <v>93</v>
      </c>
      <c r="G17" t="s">
        <v>13</v>
      </c>
      <c r="H17" t="s">
        <v>14</v>
      </c>
    </row>
    <row r="18" spans="1:8" x14ac:dyDescent="0.25">
      <c r="A18">
        <v>17</v>
      </c>
      <c r="B18" t="s">
        <v>94</v>
      </c>
      <c r="C18" t="s">
        <v>95</v>
      </c>
      <c r="D18" t="s">
        <v>96</v>
      </c>
      <c r="E18" t="s">
        <v>97</v>
      </c>
      <c r="F18" t="s">
        <v>98</v>
      </c>
      <c r="G18" t="s">
        <v>13</v>
      </c>
      <c r="H18" t="s">
        <v>20</v>
      </c>
    </row>
    <row r="19" spans="1:8" x14ac:dyDescent="0.25">
      <c r="A19">
        <v>18</v>
      </c>
      <c r="B19" t="s">
        <v>99</v>
      </c>
      <c r="C19" t="s">
        <v>100</v>
      </c>
      <c r="D19" t="s">
        <v>101</v>
      </c>
      <c r="E19" t="s">
        <v>102</v>
      </c>
      <c r="F19" t="s">
        <v>103</v>
      </c>
      <c r="G19" t="s">
        <v>13</v>
      </c>
      <c r="H19" t="s">
        <v>20</v>
      </c>
    </row>
    <row r="20" spans="1:8" x14ac:dyDescent="0.25">
      <c r="A20">
        <v>19</v>
      </c>
      <c r="B20" t="s">
        <v>104</v>
      </c>
      <c r="C20" t="s">
        <v>105</v>
      </c>
      <c r="D20" t="s">
        <v>106</v>
      </c>
      <c r="E20" t="s">
        <v>107</v>
      </c>
      <c r="F20" t="s">
        <v>108</v>
      </c>
      <c r="G20" t="s">
        <v>13</v>
      </c>
      <c r="H20" t="s">
        <v>20</v>
      </c>
    </row>
    <row r="21" spans="1:8" x14ac:dyDescent="0.25">
      <c r="A21">
        <v>20</v>
      </c>
      <c r="B21" t="s">
        <v>109</v>
      </c>
      <c r="C21" t="s">
        <v>110</v>
      </c>
      <c r="D21" t="s">
        <v>111</v>
      </c>
      <c r="E21" t="s">
        <v>112</v>
      </c>
      <c r="F21" t="s">
        <v>113</v>
      </c>
      <c r="G21" t="s">
        <v>13</v>
      </c>
      <c r="H21" t="s">
        <v>14</v>
      </c>
    </row>
    <row r="22" spans="1:8" x14ac:dyDescent="0.25">
      <c r="A22">
        <v>21</v>
      </c>
      <c r="B22" t="s">
        <v>114</v>
      </c>
      <c r="C22" t="s">
        <v>115</v>
      </c>
      <c r="D22" t="s">
        <v>116</v>
      </c>
      <c r="E22" t="s">
        <v>117</v>
      </c>
      <c r="F22" t="s">
        <v>118</v>
      </c>
      <c r="G22" t="s">
        <v>13</v>
      </c>
      <c r="H22" t="s">
        <v>20</v>
      </c>
    </row>
    <row r="23" spans="1:8" x14ac:dyDescent="0.25">
      <c r="A23">
        <v>22</v>
      </c>
      <c r="B23" t="s">
        <v>119</v>
      </c>
      <c r="C23" t="s">
        <v>120</v>
      </c>
      <c r="D23" t="s">
        <v>121</v>
      </c>
      <c r="E23" t="s">
        <v>122</v>
      </c>
      <c r="F23" t="s">
        <v>123</v>
      </c>
      <c r="G23" t="s">
        <v>13</v>
      </c>
      <c r="H23" t="s">
        <v>20</v>
      </c>
    </row>
    <row r="24" spans="1:8" x14ac:dyDescent="0.25">
      <c r="A24">
        <v>23</v>
      </c>
      <c r="B24" t="s">
        <v>124</v>
      </c>
      <c r="C24" t="s">
        <v>125</v>
      </c>
      <c r="D24" t="s">
        <v>126</v>
      </c>
      <c r="E24" t="s">
        <v>127</v>
      </c>
      <c r="F24" t="s">
        <v>128</v>
      </c>
      <c r="G24" t="s">
        <v>13</v>
      </c>
      <c r="H24" t="s">
        <v>42</v>
      </c>
    </row>
    <row r="25" spans="1:8" x14ac:dyDescent="0.25">
      <c r="A25">
        <v>24</v>
      </c>
      <c r="B25" t="s">
        <v>129</v>
      </c>
      <c r="C25" t="s">
        <v>130</v>
      </c>
      <c r="D25" t="s">
        <v>131</v>
      </c>
      <c r="E25" t="s">
        <v>132</v>
      </c>
      <c r="F25" t="s">
        <v>133</v>
      </c>
      <c r="G25" t="s">
        <v>13</v>
      </c>
      <c r="H25" t="s">
        <v>20</v>
      </c>
    </row>
    <row r="26" spans="1:8" x14ac:dyDescent="0.25">
      <c r="A26">
        <v>25</v>
      </c>
      <c r="B26" t="s">
        <v>134</v>
      </c>
      <c r="C26" t="s">
        <v>135</v>
      </c>
      <c r="D26" t="s">
        <v>136</v>
      </c>
      <c r="E26" t="s">
        <v>137</v>
      </c>
      <c r="F26" t="s">
        <v>138</v>
      </c>
      <c r="G26" t="s">
        <v>13</v>
      </c>
      <c r="H26" t="s">
        <v>48</v>
      </c>
    </row>
    <row r="27" spans="1:8" x14ac:dyDescent="0.25">
      <c r="A27">
        <v>26</v>
      </c>
      <c r="B27" t="s">
        <v>139</v>
      </c>
      <c r="C27" t="s">
        <v>140</v>
      </c>
      <c r="D27" t="s">
        <v>141</v>
      </c>
      <c r="E27" t="s">
        <v>142</v>
      </c>
      <c r="F27" t="s">
        <v>143</v>
      </c>
      <c r="G27" t="s">
        <v>13</v>
      </c>
      <c r="H27" t="s">
        <v>20</v>
      </c>
    </row>
    <row r="28" spans="1:8" x14ac:dyDescent="0.25">
      <c r="A28">
        <v>27</v>
      </c>
      <c r="B28" t="s">
        <v>144</v>
      </c>
      <c r="C28" t="s">
        <v>145</v>
      </c>
      <c r="D28" t="s">
        <v>146</v>
      </c>
      <c r="E28" t="s">
        <v>147</v>
      </c>
      <c r="F28" t="s">
        <v>148</v>
      </c>
      <c r="G28" t="s">
        <v>13</v>
      </c>
      <c r="H28" t="s">
        <v>20</v>
      </c>
    </row>
    <row r="29" spans="1:8" x14ac:dyDescent="0.25">
      <c r="A29">
        <v>28</v>
      </c>
      <c r="B29" t="s">
        <v>149</v>
      </c>
      <c r="C29" t="s">
        <v>150</v>
      </c>
      <c r="D29" t="s">
        <v>151</v>
      </c>
      <c r="E29" t="s">
        <v>152</v>
      </c>
      <c r="F29" t="s">
        <v>153</v>
      </c>
      <c r="G29" t="s">
        <v>13</v>
      </c>
      <c r="H29" t="s">
        <v>48</v>
      </c>
    </row>
    <row r="30" spans="1:8" x14ac:dyDescent="0.25">
      <c r="A30">
        <v>29</v>
      </c>
      <c r="B30" t="s">
        <v>154</v>
      </c>
      <c r="C30" t="s">
        <v>155</v>
      </c>
      <c r="D30" t="s">
        <v>156</v>
      </c>
      <c r="E30" t="s">
        <v>157</v>
      </c>
      <c r="F30" t="s">
        <v>118</v>
      </c>
      <c r="G30" t="s">
        <v>13</v>
      </c>
      <c r="H30" t="s">
        <v>20</v>
      </c>
    </row>
    <row r="31" spans="1:8" x14ac:dyDescent="0.25">
      <c r="A31">
        <v>30</v>
      </c>
      <c r="B31" t="s">
        <v>158</v>
      </c>
      <c r="C31" t="s">
        <v>159</v>
      </c>
      <c r="D31" t="s">
        <v>160</v>
      </c>
      <c r="E31" t="s">
        <v>161</v>
      </c>
      <c r="F31" t="s">
        <v>162</v>
      </c>
      <c r="G31" t="s">
        <v>13</v>
      </c>
      <c r="H31" t="s">
        <v>48</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
  <sheetViews>
    <sheetView workbookViewId="0">
      <selection activeCell="B4" sqref="B4"/>
    </sheetView>
  </sheetViews>
  <sheetFormatPr baseColWidth="10" defaultColWidth="9.140625" defaultRowHeight="15" x14ac:dyDescent="0.25"/>
  <cols>
    <col min="1" max="1" width="15.28515625" customWidth="1"/>
    <col min="2" max="2" width="23.7109375" customWidth="1"/>
    <col min="3" max="3" width="16.140625" customWidth="1"/>
  </cols>
  <sheetData>
    <row r="1" spans="1:3" x14ac:dyDescent="0.25">
      <c r="A1" s="2" t="s">
        <v>163</v>
      </c>
      <c r="B1" s="2" t="s">
        <v>164</v>
      </c>
      <c r="C1" s="2" t="s">
        <v>165</v>
      </c>
    </row>
    <row r="2" spans="1:3" x14ac:dyDescent="0.25">
      <c r="A2">
        <v>1</v>
      </c>
      <c r="B2" t="s">
        <v>259</v>
      </c>
      <c r="C2" t="s">
        <v>166</v>
      </c>
    </row>
    <row r="3" spans="1:3" x14ac:dyDescent="0.25">
      <c r="A3">
        <v>2</v>
      </c>
      <c r="B3" t="s">
        <v>167</v>
      </c>
      <c r="C3" t="s">
        <v>166</v>
      </c>
    </row>
    <row r="4" spans="1:3" x14ac:dyDescent="0.25">
      <c r="A4">
        <v>3</v>
      </c>
      <c r="B4" t="s">
        <v>168</v>
      </c>
      <c r="C4" t="s">
        <v>166</v>
      </c>
    </row>
    <row r="5" spans="1:3" x14ac:dyDescent="0.25">
      <c r="A5">
        <v>4</v>
      </c>
      <c r="B5" t="s">
        <v>169</v>
      </c>
      <c r="C5" t="s">
        <v>166</v>
      </c>
    </row>
    <row r="6" spans="1:3" x14ac:dyDescent="0.25">
      <c r="A6">
        <v>5</v>
      </c>
      <c r="B6" t="s">
        <v>170</v>
      </c>
      <c r="C6" t="s">
        <v>166</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51"/>
  <sheetViews>
    <sheetView workbookViewId="0">
      <selection activeCell="B4" sqref="B4"/>
    </sheetView>
  </sheetViews>
  <sheetFormatPr baseColWidth="10" defaultColWidth="9.140625" defaultRowHeight="15" x14ac:dyDescent="0.25"/>
  <cols>
    <col min="1" max="1" width="12.42578125" customWidth="1"/>
    <col min="2" max="2" width="12.140625" customWidth="1"/>
    <col min="3" max="3" width="17.42578125" customWidth="1"/>
    <col min="4" max="5" width="18.85546875" customWidth="1"/>
  </cols>
  <sheetData>
    <row r="1" spans="1:5" x14ac:dyDescent="0.25">
      <c r="A1" s="2" t="s">
        <v>171</v>
      </c>
      <c r="B1" s="2" t="s">
        <v>0</v>
      </c>
      <c r="C1" s="2" t="s">
        <v>163</v>
      </c>
      <c r="D1" s="2" t="s">
        <v>172</v>
      </c>
      <c r="E1" s="2" t="s">
        <v>173</v>
      </c>
    </row>
    <row r="2" spans="1:5" x14ac:dyDescent="0.25">
      <c r="A2">
        <v>1</v>
      </c>
      <c r="B2">
        <v>13</v>
      </c>
      <c r="C2">
        <v>4</v>
      </c>
      <c r="D2" s="1">
        <v>45180</v>
      </c>
      <c r="E2" t="s">
        <v>174</v>
      </c>
    </row>
    <row r="3" spans="1:5" x14ac:dyDescent="0.25">
      <c r="A3">
        <v>2</v>
      </c>
      <c r="B3">
        <v>9</v>
      </c>
      <c r="C3">
        <v>2</v>
      </c>
      <c r="D3" s="1">
        <v>45181</v>
      </c>
      <c r="E3" t="s">
        <v>175</v>
      </c>
    </row>
    <row r="4" spans="1:5" x14ac:dyDescent="0.25">
      <c r="A4">
        <v>3</v>
      </c>
      <c r="B4">
        <v>24</v>
      </c>
      <c r="C4">
        <v>5</v>
      </c>
      <c r="D4" s="1">
        <v>45609</v>
      </c>
      <c r="E4" t="s">
        <v>176</v>
      </c>
    </row>
    <row r="5" spans="1:5" x14ac:dyDescent="0.25">
      <c r="A5">
        <v>4</v>
      </c>
      <c r="B5">
        <v>24</v>
      </c>
      <c r="C5">
        <v>5</v>
      </c>
      <c r="D5" s="1">
        <v>45644</v>
      </c>
      <c r="E5" t="s">
        <v>177</v>
      </c>
    </row>
    <row r="6" spans="1:5" x14ac:dyDescent="0.25">
      <c r="A6">
        <v>5</v>
      </c>
      <c r="B6">
        <v>29</v>
      </c>
      <c r="C6">
        <v>5</v>
      </c>
      <c r="D6" s="1">
        <v>45458</v>
      </c>
      <c r="E6" t="s">
        <v>178</v>
      </c>
    </row>
    <row r="7" spans="1:5" x14ac:dyDescent="0.25">
      <c r="A7">
        <v>6</v>
      </c>
      <c r="B7">
        <v>12</v>
      </c>
      <c r="C7">
        <v>2</v>
      </c>
      <c r="D7" s="1">
        <v>45154</v>
      </c>
      <c r="E7" t="s">
        <v>179</v>
      </c>
    </row>
    <row r="8" spans="1:5" x14ac:dyDescent="0.25">
      <c r="A8">
        <v>7</v>
      </c>
      <c r="B8">
        <v>17</v>
      </c>
      <c r="C8">
        <v>4</v>
      </c>
      <c r="D8" s="1">
        <v>45269</v>
      </c>
      <c r="E8" t="s">
        <v>180</v>
      </c>
    </row>
    <row r="9" spans="1:5" x14ac:dyDescent="0.25">
      <c r="A9">
        <v>8</v>
      </c>
      <c r="B9">
        <v>25</v>
      </c>
      <c r="C9">
        <v>1</v>
      </c>
      <c r="D9" s="1">
        <v>45118</v>
      </c>
      <c r="E9" t="s">
        <v>181</v>
      </c>
    </row>
    <row r="10" spans="1:5" x14ac:dyDescent="0.25">
      <c r="A10">
        <v>9</v>
      </c>
      <c r="B10">
        <v>5</v>
      </c>
      <c r="C10">
        <v>2</v>
      </c>
      <c r="D10" s="1">
        <v>45643</v>
      </c>
      <c r="E10" t="s">
        <v>182</v>
      </c>
    </row>
    <row r="11" spans="1:5" x14ac:dyDescent="0.25">
      <c r="A11">
        <v>10</v>
      </c>
      <c r="B11">
        <v>20</v>
      </c>
      <c r="C11">
        <v>1</v>
      </c>
      <c r="D11" s="1">
        <v>45395</v>
      </c>
      <c r="E11" t="s">
        <v>183</v>
      </c>
    </row>
    <row r="12" spans="1:5" x14ac:dyDescent="0.25">
      <c r="A12">
        <v>11</v>
      </c>
      <c r="B12">
        <v>13</v>
      </c>
      <c r="C12">
        <v>5</v>
      </c>
      <c r="D12" s="1">
        <v>45324</v>
      </c>
      <c r="E12" t="s">
        <v>184</v>
      </c>
    </row>
    <row r="13" spans="1:5" x14ac:dyDescent="0.25">
      <c r="A13">
        <v>12</v>
      </c>
      <c r="B13">
        <v>17</v>
      </c>
      <c r="C13">
        <v>3</v>
      </c>
      <c r="D13" s="1">
        <v>44983</v>
      </c>
      <c r="E13" t="s">
        <v>185</v>
      </c>
    </row>
    <row r="14" spans="1:5" x14ac:dyDescent="0.25">
      <c r="A14">
        <v>13</v>
      </c>
      <c r="B14">
        <v>22</v>
      </c>
      <c r="C14">
        <v>1</v>
      </c>
      <c r="D14" s="1">
        <v>45644</v>
      </c>
      <c r="E14" t="s">
        <v>186</v>
      </c>
    </row>
    <row r="15" spans="1:5" x14ac:dyDescent="0.25">
      <c r="A15">
        <v>14</v>
      </c>
      <c r="B15">
        <v>25</v>
      </c>
      <c r="C15">
        <v>3</v>
      </c>
      <c r="D15" s="1">
        <v>44953</v>
      </c>
      <c r="E15" t="s">
        <v>187</v>
      </c>
    </row>
    <row r="16" spans="1:5" x14ac:dyDescent="0.25">
      <c r="A16">
        <v>15</v>
      </c>
      <c r="B16">
        <v>10</v>
      </c>
      <c r="C16">
        <v>4</v>
      </c>
      <c r="D16" s="1">
        <v>45147</v>
      </c>
      <c r="E16" t="s">
        <v>188</v>
      </c>
    </row>
    <row r="17" spans="1:5" x14ac:dyDescent="0.25">
      <c r="A17">
        <v>16</v>
      </c>
      <c r="B17">
        <v>15</v>
      </c>
      <c r="C17">
        <v>1</v>
      </c>
      <c r="D17" s="1">
        <v>45415</v>
      </c>
      <c r="E17" t="s">
        <v>189</v>
      </c>
    </row>
    <row r="18" spans="1:5" x14ac:dyDescent="0.25">
      <c r="A18">
        <v>17</v>
      </c>
      <c r="B18">
        <v>17</v>
      </c>
      <c r="C18">
        <v>2</v>
      </c>
      <c r="D18" s="1">
        <v>44955</v>
      </c>
      <c r="E18" t="s">
        <v>190</v>
      </c>
    </row>
    <row r="19" spans="1:5" x14ac:dyDescent="0.25">
      <c r="A19">
        <v>18</v>
      </c>
      <c r="B19">
        <v>28</v>
      </c>
      <c r="C19">
        <v>3</v>
      </c>
      <c r="D19" s="1">
        <v>44939</v>
      </c>
      <c r="E19" t="s">
        <v>191</v>
      </c>
    </row>
    <row r="20" spans="1:5" x14ac:dyDescent="0.25">
      <c r="A20">
        <v>19</v>
      </c>
      <c r="B20">
        <v>5</v>
      </c>
      <c r="C20">
        <v>3</v>
      </c>
      <c r="D20" s="1">
        <v>45213</v>
      </c>
      <c r="E20" t="s">
        <v>192</v>
      </c>
    </row>
    <row r="21" spans="1:5" x14ac:dyDescent="0.25">
      <c r="A21">
        <v>20</v>
      </c>
      <c r="B21">
        <v>18</v>
      </c>
      <c r="C21">
        <v>5</v>
      </c>
      <c r="D21" s="1">
        <v>45200</v>
      </c>
      <c r="E21" t="s">
        <v>193</v>
      </c>
    </row>
    <row r="22" spans="1:5" x14ac:dyDescent="0.25">
      <c r="A22">
        <v>21</v>
      </c>
      <c r="B22">
        <v>20</v>
      </c>
      <c r="C22">
        <v>3</v>
      </c>
      <c r="D22" s="1">
        <v>45442</v>
      </c>
      <c r="E22" t="s">
        <v>194</v>
      </c>
    </row>
    <row r="23" spans="1:5" x14ac:dyDescent="0.25">
      <c r="A23">
        <v>22</v>
      </c>
      <c r="B23">
        <v>1</v>
      </c>
      <c r="C23">
        <v>1</v>
      </c>
      <c r="D23" s="1">
        <v>45326</v>
      </c>
      <c r="E23" t="s">
        <v>195</v>
      </c>
    </row>
    <row r="24" spans="1:5" x14ac:dyDescent="0.25">
      <c r="A24">
        <v>23</v>
      </c>
      <c r="B24">
        <v>29</v>
      </c>
      <c r="C24">
        <v>3</v>
      </c>
      <c r="D24" s="1">
        <v>45269</v>
      </c>
      <c r="E24" t="s">
        <v>196</v>
      </c>
    </row>
    <row r="25" spans="1:5" x14ac:dyDescent="0.25">
      <c r="A25">
        <v>24</v>
      </c>
      <c r="B25">
        <v>2</v>
      </c>
      <c r="C25">
        <v>2</v>
      </c>
      <c r="D25" s="1">
        <v>45130</v>
      </c>
      <c r="E25" t="s">
        <v>197</v>
      </c>
    </row>
    <row r="26" spans="1:5" x14ac:dyDescent="0.25">
      <c r="A26">
        <v>25</v>
      </c>
      <c r="B26">
        <v>3</v>
      </c>
      <c r="C26">
        <v>4</v>
      </c>
      <c r="D26" s="1">
        <v>44955</v>
      </c>
      <c r="E26" t="s">
        <v>198</v>
      </c>
    </row>
    <row r="27" spans="1:5" x14ac:dyDescent="0.25">
      <c r="A27">
        <v>26</v>
      </c>
      <c r="B27">
        <v>25</v>
      </c>
      <c r="C27">
        <v>5</v>
      </c>
      <c r="D27" s="1">
        <v>44952</v>
      </c>
      <c r="E27" t="s">
        <v>199</v>
      </c>
    </row>
    <row r="28" spans="1:5" x14ac:dyDescent="0.25">
      <c r="A28">
        <v>27</v>
      </c>
      <c r="B28">
        <v>5</v>
      </c>
      <c r="C28">
        <v>4</v>
      </c>
      <c r="D28" s="1">
        <v>45016</v>
      </c>
      <c r="E28" t="s">
        <v>200</v>
      </c>
    </row>
    <row r="29" spans="1:5" x14ac:dyDescent="0.25">
      <c r="A29">
        <v>28</v>
      </c>
      <c r="B29">
        <v>9</v>
      </c>
      <c r="C29">
        <v>5</v>
      </c>
      <c r="D29" s="1">
        <v>45644</v>
      </c>
      <c r="E29" t="s">
        <v>201</v>
      </c>
    </row>
    <row r="30" spans="1:5" x14ac:dyDescent="0.25">
      <c r="A30">
        <v>29</v>
      </c>
      <c r="B30">
        <v>7</v>
      </c>
      <c r="C30">
        <v>5</v>
      </c>
      <c r="D30" s="1">
        <v>45283</v>
      </c>
      <c r="E30" t="s">
        <v>202</v>
      </c>
    </row>
    <row r="31" spans="1:5" x14ac:dyDescent="0.25">
      <c r="A31">
        <v>30</v>
      </c>
      <c r="B31">
        <v>23</v>
      </c>
      <c r="C31">
        <v>3</v>
      </c>
      <c r="D31" s="1">
        <v>45582</v>
      </c>
      <c r="E31" t="s">
        <v>203</v>
      </c>
    </row>
    <row r="32" spans="1:5" x14ac:dyDescent="0.25">
      <c r="A32">
        <v>31</v>
      </c>
      <c r="B32">
        <v>22</v>
      </c>
      <c r="C32">
        <v>3</v>
      </c>
      <c r="D32" s="1">
        <v>45511</v>
      </c>
      <c r="E32" t="s">
        <v>204</v>
      </c>
    </row>
    <row r="33" spans="1:5" x14ac:dyDescent="0.25">
      <c r="A33">
        <v>32</v>
      </c>
      <c r="B33">
        <v>29</v>
      </c>
      <c r="C33">
        <v>5</v>
      </c>
      <c r="D33" s="1">
        <v>45487</v>
      </c>
      <c r="E33" t="s">
        <v>205</v>
      </c>
    </row>
    <row r="34" spans="1:5" x14ac:dyDescent="0.25">
      <c r="A34">
        <v>33</v>
      </c>
      <c r="B34">
        <v>4</v>
      </c>
      <c r="C34">
        <v>2</v>
      </c>
      <c r="D34" s="1">
        <v>45260</v>
      </c>
      <c r="E34" t="s">
        <v>206</v>
      </c>
    </row>
    <row r="35" spans="1:5" x14ac:dyDescent="0.25">
      <c r="A35">
        <v>34</v>
      </c>
      <c r="B35">
        <v>3</v>
      </c>
      <c r="C35">
        <v>3</v>
      </c>
      <c r="D35" s="1">
        <v>45010</v>
      </c>
      <c r="E35" t="s">
        <v>207</v>
      </c>
    </row>
    <row r="36" spans="1:5" x14ac:dyDescent="0.25">
      <c r="A36">
        <v>35</v>
      </c>
      <c r="B36">
        <v>19</v>
      </c>
      <c r="C36">
        <v>5</v>
      </c>
      <c r="D36" s="1">
        <v>45142</v>
      </c>
      <c r="E36" t="s">
        <v>208</v>
      </c>
    </row>
    <row r="37" spans="1:5" x14ac:dyDescent="0.25">
      <c r="A37">
        <v>36</v>
      </c>
      <c r="B37">
        <v>19</v>
      </c>
      <c r="C37">
        <v>2</v>
      </c>
      <c r="D37" s="1">
        <v>45046</v>
      </c>
      <c r="E37" t="s">
        <v>209</v>
      </c>
    </row>
    <row r="38" spans="1:5" x14ac:dyDescent="0.25">
      <c r="A38">
        <v>37</v>
      </c>
      <c r="B38">
        <v>3</v>
      </c>
      <c r="C38">
        <v>1</v>
      </c>
      <c r="D38" s="1">
        <v>45167</v>
      </c>
      <c r="E38" t="s">
        <v>210</v>
      </c>
    </row>
    <row r="39" spans="1:5" x14ac:dyDescent="0.25">
      <c r="A39">
        <v>38</v>
      </c>
      <c r="B39">
        <v>3</v>
      </c>
      <c r="C39">
        <v>1</v>
      </c>
      <c r="D39" s="1">
        <v>45317</v>
      </c>
      <c r="E39" t="s">
        <v>211</v>
      </c>
    </row>
    <row r="40" spans="1:5" x14ac:dyDescent="0.25">
      <c r="A40">
        <v>39</v>
      </c>
      <c r="B40">
        <v>3</v>
      </c>
      <c r="C40">
        <v>5</v>
      </c>
      <c r="D40" s="1">
        <v>44993</v>
      </c>
      <c r="E40" t="s">
        <v>212</v>
      </c>
    </row>
    <row r="41" spans="1:5" x14ac:dyDescent="0.25">
      <c r="A41">
        <v>40</v>
      </c>
      <c r="B41">
        <v>9</v>
      </c>
      <c r="C41">
        <v>4</v>
      </c>
      <c r="D41" s="1">
        <v>45034</v>
      </c>
      <c r="E41" t="s">
        <v>213</v>
      </c>
    </row>
    <row r="42" spans="1:5" x14ac:dyDescent="0.25">
      <c r="A42">
        <v>41</v>
      </c>
      <c r="B42">
        <v>18</v>
      </c>
      <c r="C42">
        <v>2</v>
      </c>
      <c r="D42" s="1">
        <v>45619</v>
      </c>
      <c r="E42" t="s">
        <v>214</v>
      </c>
    </row>
    <row r="43" spans="1:5" x14ac:dyDescent="0.25">
      <c r="A43">
        <v>42</v>
      </c>
      <c r="B43">
        <v>8</v>
      </c>
      <c r="C43">
        <v>4</v>
      </c>
      <c r="D43" s="1">
        <v>45496</v>
      </c>
      <c r="E43" t="s">
        <v>215</v>
      </c>
    </row>
    <row r="44" spans="1:5" x14ac:dyDescent="0.25">
      <c r="A44">
        <v>43</v>
      </c>
      <c r="B44">
        <v>7</v>
      </c>
      <c r="C44">
        <v>1</v>
      </c>
      <c r="D44" s="1">
        <v>45119</v>
      </c>
      <c r="E44" t="s">
        <v>216</v>
      </c>
    </row>
    <row r="45" spans="1:5" x14ac:dyDescent="0.25">
      <c r="A45">
        <v>44</v>
      </c>
      <c r="B45">
        <v>22</v>
      </c>
      <c r="C45">
        <v>4</v>
      </c>
      <c r="D45" s="1">
        <v>45398</v>
      </c>
      <c r="E45" t="s">
        <v>217</v>
      </c>
    </row>
    <row r="46" spans="1:5" x14ac:dyDescent="0.25">
      <c r="A46">
        <v>45</v>
      </c>
      <c r="B46">
        <v>14</v>
      </c>
      <c r="C46">
        <v>4</v>
      </c>
      <c r="D46" s="1">
        <v>45423</v>
      </c>
      <c r="E46" t="s">
        <v>218</v>
      </c>
    </row>
    <row r="47" spans="1:5" x14ac:dyDescent="0.25">
      <c r="A47">
        <v>46</v>
      </c>
      <c r="B47">
        <v>28</v>
      </c>
      <c r="C47">
        <v>1</v>
      </c>
      <c r="D47" s="1">
        <v>45103</v>
      </c>
      <c r="E47" t="s">
        <v>219</v>
      </c>
    </row>
    <row r="48" spans="1:5" x14ac:dyDescent="0.25">
      <c r="A48">
        <v>47</v>
      </c>
      <c r="B48">
        <v>2</v>
      </c>
      <c r="C48">
        <v>4</v>
      </c>
      <c r="D48" s="1">
        <v>45469</v>
      </c>
      <c r="E48" t="s">
        <v>220</v>
      </c>
    </row>
    <row r="49" spans="1:5" x14ac:dyDescent="0.25">
      <c r="A49">
        <v>48</v>
      </c>
      <c r="B49">
        <v>26</v>
      </c>
      <c r="C49">
        <v>1</v>
      </c>
      <c r="D49" s="1">
        <v>45269</v>
      </c>
      <c r="E49" t="s">
        <v>221</v>
      </c>
    </row>
    <row r="50" spans="1:5" x14ac:dyDescent="0.25">
      <c r="A50">
        <v>49</v>
      </c>
      <c r="B50">
        <v>7</v>
      </c>
      <c r="C50">
        <v>2</v>
      </c>
      <c r="D50" s="1">
        <v>45336</v>
      </c>
      <c r="E50" t="s">
        <v>222</v>
      </c>
    </row>
    <row r="51" spans="1:5" x14ac:dyDescent="0.25">
      <c r="A51">
        <v>50</v>
      </c>
      <c r="B51">
        <v>5</v>
      </c>
      <c r="C51">
        <v>4</v>
      </c>
      <c r="D51" s="1">
        <v>45285</v>
      </c>
      <c r="E51" t="s">
        <v>223</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3"/>
  <sheetViews>
    <sheetView workbookViewId="0">
      <selection activeCell="B4" sqref="B4"/>
    </sheetView>
  </sheetViews>
  <sheetFormatPr baseColWidth="10" defaultColWidth="9.140625" defaultRowHeight="15" x14ac:dyDescent="0.25"/>
  <cols>
    <col min="1" max="6" width="14.5703125" customWidth="1"/>
  </cols>
  <sheetData>
    <row r="1" spans="1:6" x14ac:dyDescent="0.25">
      <c r="A1" s="2" t="s">
        <v>224</v>
      </c>
      <c r="B1" s="2" t="s">
        <v>171</v>
      </c>
      <c r="C1" s="2" t="s">
        <v>225</v>
      </c>
      <c r="D1" s="2" t="s">
        <v>226</v>
      </c>
      <c r="E1" s="2" t="s">
        <v>227</v>
      </c>
      <c r="F1" s="2" t="s">
        <v>228</v>
      </c>
    </row>
    <row r="2" spans="1:6" x14ac:dyDescent="0.25">
      <c r="A2">
        <v>1</v>
      </c>
      <c r="B2">
        <v>1</v>
      </c>
      <c r="C2">
        <v>1</v>
      </c>
      <c r="D2">
        <v>985.46</v>
      </c>
      <c r="E2">
        <v>9</v>
      </c>
      <c r="F2">
        <v>0.15</v>
      </c>
    </row>
    <row r="3" spans="1:6" x14ac:dyDescent="0.25">
      <c r="A3">
        <v>2</v>
      </c>
      <c r="B3">
        <v>1</v>
      </c>
      <c r="C3">
        <v>10</v>
      </c>
      <c r="D3">
        <v>428.78</v>
      </c>
      <c r="E3">
        <v>18</v>
      </c>
      <c r="F3">
        <v>0.15</v>
      </c>
    </row>
    <row r="4" spans="1:6" x14ac:dyDescent="0.25">
      <c r="A4">
        <v>3</v>
      </c>
      <c r="B4">
        <v>2</v>
      </c>
      <c r="C4">
        <v>7</v>
      </c>
      <c r="D4">
        <v>303.74</v>
      </c>
      <c r="E4">
        <v>2</v>
      </c>
      <c r="F4">
        <v>0</v>
      </c>
    </row>
    <row r="5" spans="1:6" x14ac:dyDescent="0.25">
      <c r="A5">
        <v>4</v>
      </c>
      <c r="B5">
        <v>3</v>
      </c>
      <c r="C5">
        <v>11</v>
      </c>
      <c r="D5">
        <v>66.59</v>
      </c>
      <c r="E5">
        <v>19</v>
      </c>
      <c r="F5">
        <v>0.15</v>
      </c>
    </row>
    <row r="6" spans="1:6" x14ac:dyDescent="0.25">
      <c r="A6">
        <v>5</v>
      </c>
      <c r="B6">
        <v>3</v>
      </c>
      <c r="C6">
        <v>17</v>
      </c>
      <c r="D6">
        <v>920.19</v>
      </c>
      <c r="E6">
        <v>17</v>
      </c>
      <c r="F6">
        <v>0.05</v>
      </c>
    </row>
    <row r="7" spans="1:6" x14ac:dyDescent="0.25">
      <c r="A7">
        <v>6</v>
      </c>
      <c r="B7">
        <v>3</v>
      </c>
      <c r="C7">
        <v>2</v>
      </c>
      <c r="D7">
        <v>961.17</v>
      </c>
      <c r="E7">
        <v>3</v>
      </c>
      <c r="F7">
        <v>0.05</v>
      </c>
    </row>
    <row r="8" spans="1:6" x14ac:dyDescent="0.25">
      <c r="A8">
        <v>7</v>
      </c>
      <c r="B8">
        <v>4</v>
      </c>
      <c r="C8">
        <v>20</v>
      </c>
      <c r="D8">
        <v>77.28</v>
      </c>
      <c r="E8">
        <v>8</v>
      </c>
      <c r="F8">
        <v>0.15</v>
      </c>
    </row>
    <row r="9" spans="1:6" x14ac:dyDescent="0.25">
      <c r="A9">
        <v>8</v>
      </c>
      <c r="B9">
        <v>5</v>
      </c>
      <c r="C9">
        <v>19</v>
      </c>
      <c r="D9">
        <v>253.75</v>
      </c>
      <c r="E9">
        <v>20</v>
      </c>
      <c r="F9">
        <v>0</v>
      </c>
    </row>
    <row r="10" spans="1:6" x14ac:dyDescent="0.25">
      <c r="A10">
        <v>9</v>
      </c>
      <c r="B10">
        <v>6</v>
      </c>
      <c r="C10">
        <v>3</v>
      </c>
      <c r="D10">
        <v>425.03</v>
      </c>
      <c r="E10">
        <v>19</v>
      </c>
      <c r="F10">
        <v>0.1</v>
      </c>
    </row>
    <row r="11" spans="1:6" x14ac:dyDescent="0.25">
      <c r="A11">
        <v>10</v>
      </c>
      <c r="B11">
        <v>6</v>
      </c>
      <c r="C11">
        <v>9</v>
      </c>
      <c r="D11">
        <v>212.22</v>
      </c>
      <c r="E11">
        <v>11</v>
      </c>
      <c r="F11">
        <v>0.05</v>
      </c>
    </row>
    <row r="12" spans="1:6" x14ac:dyDescent="0.25">
      <c r="A12">
        <v>11</v>
      </c>
      <c r="B12">
        <v>6</v>
      </c>
      <c r="C12">
        <v>9</v>
      </c>
      <c r="D12">
        <v>401.83</v>
      </c>
      <c r="E12">
        <v>10</v>
      </c>
      <c r="F12">
        <v>0.15</v>
      </c>
    </row>
    <row r="13" spans="1:6" x14ac:dyDescent="0.25">
      <c r="A13">
        <v>12</v>
      </c>
      <c r="B13">
        <v>7</v>
      </c>
      <c r="C13">
        <v>3</v>
      </c>
      <c r="D13">
        <v>19.22</v>
      </c>
      <c r="E13">
        <v>20</v>
      </c>
      <c r="F13">
        <v>0</v>
      </c>
    </row>
    <row r="14" spans="1:6" x14ac:dyDescent="0.25">
      <c r="A14">
        <v>13</v>
      </c>
      <c r="B14">
        <v>7</v>
      </c>
      <c r="C14">
        <v>3</v>
      </c>
      <c r="D14">
        <v>542.26</v>
      </c>
      <c r="E14">
        <v>17</v>
      </c>
      <c r="F14">
        <v>0.1</v>
      </c>
    </row>
    <row r="15" spans="1:6" x14ac:dyDescent="0.25">
      <c r="A15">
        <v>14</v>
      </c>
      <c r="B15">
        <v>8</v>
      </c>
      <c r="C15">
        <v>12</v>
      </c>
      <c r="D15">
        <v>882.06</v>
      </c>
      <c r="E15">
        <v>8</v>
      </c>
      <c r="F15">
        <v>0.1</v>
      </c>
    </row>
    <row r="16" spans="1:6" x14ac:dyDescent="0.25">
      <c r="A16">
        <v>15</v>
      </c>
      <c r="B16">
        <v>9</v>
      </c>
      <c r="C16">
        <v>6</v>
      </c>
      <c r="D16">
        <v>443.8</v>
      </c>
      <c r="E16">
        <v>18</v>
      </c>
      <c r="F16">
        <v>0.1</v>
      </c>
    </row>
    <row r="17" spans="1:6" x14ac:dyDescent="0.25">
      <c r="A17">
        <v>16</v>
      </c>
      <c r="B17">
        <v>9</v>
      </c>
      <c r="C17">
        <v>20</v>
      </c>
      <c r="D17">
        <v>984.01</v>
      </c>
      <c r="E17">
        <v>17</v>
      </c>
      <c r="F17">
        <v>0</v>
      </c>
    </row>
    <row r="18" spans="1:6" x14ac:dyDescent="0.25">
      <c r="A18">
        <v>17</v>
      </c>
      <c r="B18">
        <v>10</v>
      </c>
      <c r="C18">
        <v>18</v>
      </c>
      <c r="D18">
        <v>306.38</v>
      </c>
      <c r="E18">
        <v>4</v>
      </c>
      <c r="F18">
        <v>0.05</v>
      </c>
    </row>
    <row r="19" spans="1:6" x14ac:dyDescent="0.25">
      <c r="A19">
        <v>18</v>
      </c>
      <c r="B19">
        <v>10</v>
      </c>
      <c r="C19">
        <v>9</v>
      </c>
      <c r="D19">
        <v>124.27</v>
      </c>
      <c r="E19">
        <v>4</v>
      </c>
      <c r="F19">
        <v>0.05</v>
      </c>
    </row>
    <row r="20" spans="1:6" x14ac:dyDescent="0.25">
      <c r="A20">
        <v>19</v>
      </c>
      <c r="B20">
        <v>10</v>
      </c>
      <c r="C20">
        <v>9</v>
      </c>
      <c r="D20">
        <v>288.94</v>
      </c>
      <c r="E20">
        <v>7</v>
      </c>
      <c r="F20">
        <v>0.1</v>
      </c>
    </row>
    <row r="21" spans="1:6" x14ac:dyDescent="0.25">
      <c r="A21">
        <v>20</v>
      </c>
      <c r="B21">
        <v>11</v>
      </c>
      <c r="C21">
        <v>9</v>
      </c>
      <c r="D21">
        <v>510.35</v>
      </c>
      <c r="E21">
        <v>9</v>
      </c>
      <c r="F21">
        <v>0</v>
      </c>
    </row>
    <row r="22" spans="1:6" x14ac:dyDescent="0.25">
      <c r="A22">
        <v>21</v>
      </c>
      <c r="B22">
        <v>12</v>
      </c>
      <c r="C22">
        <v>14</v>
      </c>
      <c r="D22">
        <v>831.05</v>
      </c>
      <c r="E22">
        <v>2</v>
      </c>
      <c r="F22">
        <v>0</v>
      </c>
    </row>
    <row r="23" spans="1:6" x14ac:dyDescent="0.25">
      <c r="A23">
        <v>22</v>
      </c>
      <c r="B23">
        <v>13</v>
      </c>
      <c r="C23">
        <v>5</v>
      </c>
      <c r="D23">
        <v>640.74</v>
      </c>
      <c r="E23">
        <v>9</v>
      </c>
      <c r="F23">
        <v>0.05</v>
      </c>
    </row>
    <row r="24" spans="1:6" x14ac:dyDescent="0.25">
      <c r="A24">
        <v>23</v>
      </c>
      <c r="B24">
        <v>13</v>
      </c>
      <c r="C24">
        <v>15</v>
      </c>
      <c r="D24">
        <v>556.16</v>
      </c>
      <c r="E24">
        <v>14</v>
      </c>
      <c r="F24">
        <v>0</v>
      </c>
    </row>
    <row r="25" spans="1:6" x14ac:dyDescent="0.25">
      <c r="A25">
        <v>24</v>
      </c>
      <c r="B25">
        <v>14</v>
      </c>
      <c r="C25">
        <v>3</v>
      </c>
      <c r="D25">
        <v>945.6</v>
      </c>
      <c r="E25">
        <v>5</v>
      </c>
      <c r="F25">
        <v>0</v>
      </c>
    </row>
    <row r="26" spans="1:6" x14ac:dyDescent="0.25">
      <c r="A26">
        <v>25</v>
      </c>
      <c r="B26">
        <v>15</v>
      </c>
      <c r="C26">
        <v>19</v>
      </c>
      <c r="D26">
        <v>557</v>
      </c>
      <c r="E26">
        <v>14</v>
      </c>
      <c r="F26">
        <v>0.05</v>
      </c>
    </row>
    <row r="27" spans="1:6" x14ac:dyDescent="0.25">
      <c r="A27">
        <v>26</v>
      </c>
      <c r="B27">
        <v>15</v>
      </c>
      <c r="C27">
        <v>2</v>
      </c>
      <c r="D27">
        <v>315.18</v>
      </c>
      <c r="E27">
        <v>2</v>
      </c>
      <c r="F27">
        <v>0.1</v>
      </c>
    </row>
    <row r="28" spans="1:6" x14ac:dyDescent="0.25">
      <c r="A28">
        <v>27</v>
      </c>
      <c r="B28">
        <v>16</v>
      </c>
      <c r="C28">
        <v>8</v>
      </c>
      <c r="D28">
        <v>670.26</v>
      </c>
      <c r="E28">
        <v>12</v>
      </c>
      <c r="F28">
        <v>0.15</v>
      </c>
    </row>
    <row r="29" spans="1:6" x14ac:dyDescent="0.25">
      <c r="A29">
        <v>28</v>
      </c>
      <c r="B29">
        <v>17</v>
      </c>
      <c r="C29">
        <v>5</v>
      </c>
      <c r="D29">
        <v>926.51</v>
      </c>
      <c r="E29">
        <v>8</v>
      </c>
      <c r="F29">
        <v>0.05</v>
      </c>
    </row>
    <row r="30" spans="1:6" x14ac:dyDescent="0.25">
      <c r="A30">
        <v>29</v>
      </c>
      <c r="B30">
        <v>17</v>
      </c>
      <c r="C30">
        <v>6</v>
      </c>
      <c r="D30">
        <v>882.6</v>
      </c>
      <c r="E30">
        <v>1</v>
      </c>
      <c r="F30">
        <v>0.05</v>
      </c>
    </row>
    <row r="31" spans="1:6" x14ac:dyDescent="0.25">
      <c r="A31">
        <v>30</v>
      </c>
      <c r="B31">
        <v>17</v>
      </c>
      <c r="C31">
        <v>11</v>
      </c>
      <c r="D31">
        <v>784.56</v>
      </c>
      <c r="E31">
        <v>14</v>
      </c>
      <c r="F31">
        <v>0.05</v>
      </c>
    </row>
    <row r="32" spans="1:6" x14ac:dyDescent="0.25">
      <c r="A32">
        <v>31</v>
      </c>
      <c r="B32">
        <v>18</v>
      </c>
      <c r="C32">
        <v>6</v>
      </c>
      <c r="D32">
        <v>789.5</v>
      </c>
      <c r="E32">
        <v>4</v>
      </c>
      <c r="F32">
        <v>0.15</v>
      </c>
    </row>
    <row r="33" spans="1:6" x14ac:dyDescent="0.25">
      <c r="A33">
        <v>32</v>
      </c>
      <c r="B33">
        <v>18</v>
      </c>
      <c r="C33">
        <v>2</v>
      </c>
      <c r="D33">
        <v>860.01</v>
      </c>
      <c r="E33">
        <v>8</v>
      </c>
      <c r="F33">
        <v>0.05</v>
      </c>
    </row>
    <row r="34" spans="1:6" x14ac:dyDescent="0.25">
      <c r="A34">
        <v>33</v>
      </c>
      <c r="B34">
        <v>19</v>
      </c>
      <c r="C34">
        <v>12</v>
      </c>
      <c r="D34">
        <v>312.14</v>
      </c>
      <c r="E34">
        <v>8</v>
      </c>
      <c r="F34">
        <v>0.05</v>
      </c>
    </row>
    <row r="35" spans="1:6" x14ac:dyDescent="0.25">
      <c r="A35">
        <v>34</v>
      </c>
      <c r="B35">
        <v>19</v>
      </c>
      <c r="C35">
        <v>1</v>
      </c>
      <c r="D35">
        <v>663.43</v>
      </c>
      <c r="E35">
        <v>13</v>
      </c>
      <c r="F35">
        <v>0.1</v>
      </c>
    </row>
    <row r="36" spans="1:6" x14ac:dyDescent="0.25">
      <c r="A36">
        <v>35</v>
      </c>
      <c r="B36">
        <v>20</v>
      </c>
      <c r="C36">
        <v>3</v>
      </c>
      <c r="D36">
        <v>967.22</v>
      </c>
      <c r="E36">
        <v>9</v>
      </c>
      <c r="F36">
        <v>0.1</v>
      </c>
    </row>
    <row r="37" spans="1:6" x14ac:dyDescent="0.25">
      <c r="A37">
        <v>36</v>
      </c>
      <c r="B37">
        <v>20</v>
      </c>
      <c r="C37">
        <v>17</v>
      </c>
      <c r="D37">
        <v>405.68</v>
      </c>
      <c r="E37">
        <v>18</v>
      </c>
      <c r="F37">
        <v>0.1</v>
      </c>
    </row>
    <row r="38" spans="1:6" x14ac:dyDescent="0.25">
      <c r="A38">
        <v>37</v>
      </c>
      <c r="B38">
        <v>21</v>
      </c>
      <c r="C38">
        <v>4</v>
      </c>
      <c r="D38">
        <v>878.27</v>
      </c>
      <c r="E38">
        <v>9</v>
      </c>
      <c r="F38">
        <v>0.05</v>
      </c>
    </row>
    <row r="39" spans="1:6" x14ac:dyDescent="0.25">
      <c r="A39">
        <v>38</v>
      </c>
      <c r="B39">
        <v>22</v>
      </c>
      <c r="C39">
        <v>9</v>
      </c>
      <c r="D39">
        <v>47.87</v>
      </c>
      <c r="E39">
        <v>20</v>
      </c>
      <c r="F39">
        <v>0.15</v>
      </c>
    </row>
    <row r="40" spans="1:6" x14ac:dyDescent="0.25">
      <c r="A40">
        <v>39</v>
      </c>
      <c r="B40">
        <v>22</v>
      </c>
      <c r="C40">
        <v>12</v>
      </c>
      <c r="D40">
        <v>731.26</v>
      </c>
      <c r="E40">
        <v>11</v>
      </c>
      <c r="F40">
        <v>0.15</v>
      </c>
    </row>
    <row r="41" spans="1:6" x14ac:dyDescent="0.25">
      <c r="A41">
        <v>40</v>
      </c>
      <c r="B41">
        <v>22</v>
      </c>
      <c r="C41">
        <v>20</v>
      </c>
      <c r="D41">
        <v>984.39</v>
      </c>
      <c r="E41">
        <v>4</v>
      </c>
      <c r="F41">
        <v>0.15</v>
      </c>
    </row>
    <row r="42" spans="1:6" x14ac:dyDescent="0.25">
      <c r="A42">
        <v>41</v>
      </c>
      <c r="B42">
        <v>23</v>
      </c>
      <c r="C42">
        <v>7</v>
      </c>
      <c r="D42">
        <v>262.18</v>
      </c>
      <c r="E42">
        <v>14</v>
      </c>
      <c r="F42">
        <v>0</v>
      </c>
    </row>
    <row r="43" spans="1:6" x14ac:dyDescent="0.25">
      <c r="A43">
        <v>42</v>
      </c>
      <c r="B43">
        <v>23</v>
      </c>
      <c r="C43">
        <v>17</v>
      </c>
      <c r="D43">
        <v>926.32</v>
      </c>
      <c r="E43">
        <v>18</v>
      </c>
      <c r="F43">
        <v>0.05</v>
      </c>
    </row>
    <row r="44" spans="1:6" x14ac:dyDescent="0.25">
      <c r="A44">
        <v>43</v>
      </c>
      <c r="B44">
        <v>23</v>
      </c>
      <c r="C44">
        <v>12</v>
      </c>
      <c r="D44">
        <v>436.98</v>
      </c>
      <c r="E44">
        <v>11</v>
      </c>
      <c r="F44">
        <v>0.1</v>
      </c>
    </row>
    <row r="45" spans="1:6" x14ac:dyDescent="0.25">
      <c r="A45">
        <v>44</v>
      </c>
      <c r="B45">
        <v>24</v>
      </c>
      <c r="C45">
        <v>4</v>
      </c>
      <c r="D45">
        <v>722.56</v>
      </c>
      <c r="E45">
        <v>10</v>
      </c>
      <c r="F45">
        <v>0.1</v>
      </c>
    </row>
    <row r="46" spans="1:6" x14ac:dyDescent="0.25">
      <c r="A46">
        <v>45</v>
      </c>
      <c r="B46">
        <v>24</v>
      </c>
      <c r="C46">
        <v>14</v>
      </c>
      <c r="D46">
        <v>332.92</v>
      </c>
      <c r="E46">
        <v>10</v>
      </c>
      <c r="F46">
        <v>0.05</v>
      </c>
    </row>
    <row r="47" spans="1:6" x14ac:dyDescent="0.25">
      <c r="A47">
        <v>46</v>
      </c>
      <c r="B47">
        <v>24</v>
      </c>
      <c r="C47">
        <v>7</v>
      </c>
      <c r="D47">
        <v>426.24</v>
      </c>
      <c r="E47">
        <v>13</v>
      </c>
      <c r="F47">
        <v>0.05</v>
      </c>
    </row>
    <row r="48" spans="1:6" x14ac:dyDescent="0.25">
      <c r="A48">
        <v>47</v>
      </c>
      <c r="B48">
        <v>25</v>
      </c>
      <c r="C48">
        <v>19</v>
      </c>
      <c r="D48">
        <v>307.94</v>
      </c>
      <c r="E48">
        <v>18</v>
      </c>
      <c r="F48">
        <v>0</v>
      </c>
    </row>
    <row r="49" spans="1:6" x14ac:dyDescent="0.25">
      <c r="A49">
        <v>48</v>
      </c>
      <c r="B49">
        <v>25</v>
      </c>
      <c r="C49">
        <v>10</v>
      </c>
      <c r="D49">
        <v>294.04000000000002</v>
      </c>
      <c r="E49">
        <v>14</v>
      </c>
      <c r="F49">
        <v>0.1</v>
      </c>
    </row>
    <row r="50" spans="1:6" x14ac:dyDescent="0.25">
      <c r="A50">
        <v>49</v>
      </c>
      <c r="B50">
        <v>25</v>
      </c>
      <c r="C50">
        <v>15</v>
      </c>
      <c r="D50">
        <v>447.37</v>
      </c>
      <c r="E50">
        <v>7</v>
      </c>
      <c r="F50">
        <v>0.15</v>
      </c>
    </row>
    <row r="51" spans="1:6" x14ac:dyDescent="0.25">
      <c r="A51">
        <v>50</v>
      </c>
      <c r="B51">
        <v>26</v>
      </c>
      <c r="C51">
        <v>6</v>
      </c>
      <c r="D51">
        <v>662.26</v>
      </c>
      <c r="E51">
        <v>10</v>
      </c>
      <c r="F51">
        <v>0.1</v>
      </c>
    </row>
    <row r="52" spans="1:6" x14ac:dyDescent="0.25">
      <c r="A52">
        <v>51</v>
      </c>
      <c r="B52">
        <v>26</v>
      </c>
      <c r="C52">
        <v>3</v>
      </c>
      <c r="D52">
        <v>820.24</v>
      </c>
      <c r="E52">
        <v>8</v>
      </c>
      <c r="F52">
        <v>0.1</v>
      </c>
    </row>
    <row r="53" spans="1:6" x14ac:dyDescent="0.25">
      <c r="A53">
        <v>52</v>
      </c>
      <c r="B53">
        <v>26</v>
      </c>
      <c r="C53">
        <v>8</v>
      </c>
      <c r="D53">
        <v>808.5</v>
      </c>
      <c r="E53">
        <v>5</v>
      </c>
      <c r="F53">
        <v>0</v>
      </c>
    </row>
    <row r="54" spans="1:6" x14ac:dyDescent="0.25">
      <c r="A54">
        <v>53</v>
      </c>
      <c r="B54">
        <v>27</v>
      </c>
      <c r="C54">
        <v>8</v>
      </c>
      <c r="D54">
        <v>984.1</v>
      </c>
      <c r="E54">
        <v>20</v>
      </c>
      <c r="F54">
        <v>0</v>
      </c>
    </row>
    <row r="55" spans="1:6" x14ac:dyDescent="0.25">
      <c r="A55">
        <v>54</v>
      </c>
      <c r="B55">
        <v>28</v>
      </c>
      <c r="C55">
        <v>14</v>
      </c>
      <c r="D55">
        <v>887.28</v>
      </c>
      <c r="E55">
        <v>19</v>
      </c>
      <c r="F55">
        <v>0.05</v>
      </c>
    </row>
    <row r="56" spans="1:6" x14ac:dyDescent="0.25">
      <c r="A56">
        <v>55</v>
      </c>
      <c r="B56">
        <v>28</v>
      </c>
      <c r="C56">
        <v>13</v>
      </c>
      <c r="D56">
        <v>499.43</v>
      </c>
      <c r="E56">
        <v>8</v>
      </c>
      <c r="F56">
        <v>0.05</v>
      </c>
    </row>
    <row r="57" spans="1:6" x14ac:dyDescent="0.25">
      <c r="A57">
        <v>56</v>
      </c>
      <c r="B57">
        <v>29</v>
      </c>
      <c r="C57">
        <v>1</v>
      </c>
      <c r="D57">
        <v>893.73</v>
      </c>
      <c r="E57">
        <v>4</v>
      </c>
      <c r="F57">
        <v>0.15</v>
      </c>
    </row>
    <row r="58" spans="1:6" x14ac:dyDescent="0.25">
      <c r="A58">
        <v>57</v>
      </c>
      <c r="B58">
        <v>29</v>
      </c>
      <c r="C58">
        <v>8</v>
      </c>
      <c r="D58">
        <v>184.13</v>
      </c>
      <c r="E58">
        <v>17</v>
      </c>
      <c r="F58">
        <v>0.15</v>
      </c>
    </row>
    <row r="59" spans="1:6" x14ac:dyDescent="0.25">
      <c r="A59">
        <v>58</v>
      </c>
      <c r="B59">
        <v>29</v>
      </c>
      <c r="C59">
        <v>2</v>
      </c>
      <c r="D59">
        <v>561.83000000000004</v>
      </c>
      <c r="E59">
        <v>4</v>
      </c>
      <c r="F59">
        <v>0.15</v>
      </c>
    </row>
    <row r="60" spans="1:6" x14ac:dyDescent="0.25">
      <c r="A60">
        <v>59</v>
      </c>
      <c r="B60">
        <v>30</v>
      </c>
      <c r="C60">
        <v>15</v>
      </c>
      <c r="D60">
        <v>670.9</v>
      </c>
      <c r="E60">
        <v>18</v>
      </c>
      <c r="F60">
        <v>0.1</v>
      </c>
    </row>
    <row r="61" spans="1:6" x14ac:dyDescent="0.25">
      <c r="A61">
        <v>60</v>
      </c>
      <c r="B61">
        <v>31</v>
      </c>
      <c r="C61">
        <v>20</v>
      </c>
      <c r="D61">
        <v>816.86</v>
      </c>
      <c r="E61">
        <v>17</v>
      </c>
      <c r="F61">
        <v>0.15</v>
      </c>
    </row>
    <row r="62" spans="1:6" x14ac:dyDescent="0.25">
      <c r="A62">
        <v>61</v>
      </c>
      <c r="B62">
        <v>31</v>
      </c>
      <c r="C62">
        <v>18</v>
      </c>
      <c r="D62">
        <v>451.45</v>
      </c>
      <c r="E62">
        <v>6</v>
      </c>
      <c r="F62">
        <v>0.15</v>
      </c>
    </row>
    <row r="63" spans="1:6" x14ac:dyDescent="0.25">
      <c r="A63">
        <v>62</v>
      </c>
      <c r="B63">
        <v>32</v>
      </c>
      <c r="C63">
        <v>9</v>
      </c>
      <c r="D63">
        <v>754.26</v>
      </c>
      <c r="E63">
        <v>9</v>
      </c>
      <c r="F63">
        <v>0.15</v>
      </c>
    </row>
    <row r="64" spans="1:6" x14ac:dyDescent="0.25">
      <c r="A64">
        <v>63</v>
      </c>
      <c r="B64">
        <v>32</v>
      </c>
      <c r="C64">
        <v>8</v>
      </c>
      <c r="D64">
        <v>281.85000000000002</v>
      </c>
      <c r="E64">
        <v>3</v>
      </c>
      <c r="F64">
        <v>0.1</v>
      </c>
    </row>
    <row r="65" spans="1:6" x14ac:dyDescent="0.25">
      <c r="A65">
        <v>64</v>
      </c>
      <c r="B65">
        <v>33</v>
      </c>
      <c r="C65">
        <v>9</v>
      </c>
      <c r="D65">
        <v>342.49</v>
      </c>
      <c r="E65">
        <v>18</v>
      </c>
      <c r="F65">
        <v>0</v>
      </c>
    </row>
    <row r="66" spans="1:6" x14ac:dyDescent="0.25">
      <c r="A66">
        <v>65</v>
      </c>
      <c r="B66">
        <v>34</v>
      </c>
      <c r="C66">
        <v>5</v>
      </c>
      <c r="D66">
        <v>238.95</v>
      </c>
      <c r="E66">
        <v>5</v>
      </c>
      <c r="F66">
        <v>0.05</v>
      </c>
    </row>
    <row r="67" spans="1:6" x14ac:dyDescent="0.25">
      <c r="A67">
        <v>66</v>
      </c>
      <c r="B67">
        <v>35</v>
      </c>
      <c r="C67">
        <v>14</v>
      </c>
      <c r="D67">
        <v>413.52</v>
      </c>
      <c r="E67">
        <v>18</v>
      </c>
      <c r="F67">
        <v>0.15</v>
      </c>
    </row>
    <row r="68" spans="1:6" x14ac:dyDescent="0.25">
      <c r="A68">
        <v>67</v>
      </c>
      <c r="B68">
        <v>36</v>
      </c>
      <c r="C68">
        <v>2</v>
      </c>
      <c r="D68">
        <v>214.77</v>
      </c>
      <c r="E68">
        <v>14</v>
      </c>
      <c r="F68">
        <v>0.15</v>
      </c>
    </row>
    <row r="69" spans="1:6" x14ac:dyDescent="0.25">
      <c r="A69">
        <v>68</v>
      </c>
      <c r="B69">
        <v>36</v>
      </c>
      <c r="C69">
        <v>19</v>
      </c>
      <c r="D69">
        <v>946.6</v>
      </c>
      <c r="E69">
        <v>1</v>
      </c>
      <c r="F69">
        <v>0.15</v>
      </c>
    </row>
    <row r="70" spans="1:6" x14ac:dyDescent="0.25">
      <c r="A70">
        <v>69</v>
      </c>
      <c r="B70">
        <v>37</v>
      </c>
      <c r="C70">
        <v>1</v>
      </c>
      <c r="D70">
        <v>943.31</v>
      </c>
      <c r="E70">
        <v>10</v>
      </c>
      <c r="F70">
        <v>0.15</v>
      </c>
    </row>
    <row r="71" spans="1:6" x14ac:dyDescent="0.25">
      <c r="A71">
        <v>70</v>
      </c>
      <c r="B71">
        <v>37</v>
      </c>
      <c r="C71">
        <v>14</v>
      </c>
      <c r="D71">
        <v>542.84</v>
      </c>
      <c r="E71">
        <v>18</v>
      </c>
      <c r="F71">
        <v>0.05</v>
      </c>
    </row>
    <row r="72" spans="1:6" x14ac:dyDescent="0.25">
      <c r="A72">
        <v>71</v>
      </c>
      <c r="B72">
        <v>38</v>
      </c>
      <c r="C72">
        <v>8</v>
      </c>
      <c r="D72">
        <v>280.20999999999998</v>
      </c>
      <c r="E72">
        <v>16</v>
      </c>
      <c r="F72">
        <v>0</v>
      </c>
    </row>
    <row r="73" spans="1:6" x14ac:dyDescent="0.25">
      <c r="A73">
        <v>72</v>
      </c>
      <c r="B73">
        <v>38</v>
      </c>
      <c r="C73">
        <v>13</v>
      </c>
      <c r="D73">
        <v>342.77</v>
      </c>
      <c r="E73">
        <v>13</v>
      </c>
      <c r="F73">
        <v>0.05</v>
      </c>
    </row>
    <row r="74" spans="1:6" x14ac:dyDescent="0.25">
      <c r="A74">
        <v>73</v>
      </c>
      <c r="B74">
        <v>39</v>
      </c>
      <c r="C74">
        <v>5</v>
      </c>
      <c r="D74">
        <v>980.91</v>
      </c>
      <c r="E74">
        <v>18</v>
      </c>
      <c r="F74">
        <v>0</v>
      </c>
    </row>
    <row r="75" spans="1:6" x14ac:dyDescent="0.25">
      <c r="A75">
        <v>74</v>
      </c>
      <c r="B75">
        <v>39</v>
      </c>
      <c r="C75">
        <v>13</v>
      </c>
      <c r="D75">
        <v>595.97</v>
      </c>
      <c r="E75">
        <v>1</v>
      </c>
      <c r="F75">
        <v>0</v>
      </c>
    </row>
    <row r="76" spans="1:6" x14ac:dyDescent="0.25">
      <c r="A76">
        <v>75</v>
      </c>
      <c r="B76">
        <v>40</v>
      </c>
      <c r="C76">
        <v>14</v>
      </c>
      <c r="D76">
        <v>144.34</v>
      </c>
      <c r="E76">
        <v>15</v>
      </c>
      <c r="F76">
        <v>0.05</v>
      </c>
    </row>
    <row r="77" spans="1:6" x14ac:dyDescent="0.25">
      <c r="A77">
        <v>76</v>
      </c>
      <c r="B77">
        <v>40</v>
      </c>
      <c r="C77">
        <v>2</v>
      </c>
      <c r="D77">
        <v>267.55</v>
      </c>
      <c r="E77">
        <v>11</v>
      </c>
      <c r="F77">
        <v>0.05</v>
      </c>
    </row>
    <row r="78" spans="1:6" x14ac:dyDescent="0.25">
      <c r="A78">
        <v>77</v>
      </c>
      <c r="B78">
        <v>40</v>
      </c>
      <c r="C78">
        <v>15</v>
      </c>
      <c r="D78">
        <v>333.58</v>
      </c>
      <c r="E78">
        <v>13</v>
      </c>
      <c r="F78">
        <v>0.1</v>
      </c>
    </row>
    <row r="79" spans="1:6" x14ac:dyDescent="0.25">
      <c r="A79">
        <v>78</v>
      </c>
      <c r="B79">
        <v>41</v>
      </c>
      <c r="C79">
        <v>9</v>
      </c>
      <c r="D79">
        <v>836.56</v>
      </c>
      <c r="E79">
        <v>16</v>
      </c>
      <c r="F79">
        <v>0</v>
      </c>
    </row>
    <row r="80" spans="1:6" x14ac:dyDescent="0.25">
      <c r="A80">
        <v>79</v>
      </c>
      <c r="B80">
        <v>41</v>
      </c>
      <c r="C80">
        <v>18</v>
      </c>
      <c r="D80">
        <v>61.56</v>
      </c>
      <c r="E80">
        <v>12</v>
      </c>
      <c r="F80">
        <v>0.05</v>
      </c>
    </row>
    <row r="81" spans="1:6" x14ac:dyDescent="0.25">
      <c r="A81">
        <v>80</v>
      </c>
      <c r="B81">
        <v>42</v>
      </c>
      <c r="C81">
        <v>3</v>
      </c>
      <c r="D81">
        <v>783.42</v>
      </c>
      <c r="E81">
        <v>2</v>
      </c>
      <c r="F81">
        <v>0</v>
      </c>
    </row>
    <row r="82" spans="1:6" x14ac:dyDescent="0.25">
      <c r="A82">
        <v>81</v>
      </c>
      <c r="B82">
        <v>42</v>
      </c>
      <c r="C82">
        <v>8</v>
      </c>
      <c r="D82">
        <v>207.37</v>
      </c>
      <c r="E82">
        <v>1</v>
      </c>
      <c r="F82">
        <v>0.05</v>
      </c>
    </row>
    <row r="83" spans="1:6" x14ac:dyDescent="0.25">
      <c r="A83">
        <v>82</v>
      </c>
      <c r="B83">
        <v>42</v>
      </c>
      <c r="C83">
        <v>8</v>
      </c>
      <c r="D83">
        <v>134.96</v>
      </c>
      <c r="E83">
        <v>4</v>
      </c>
      <c r="F83">
        <v>0.05</v>
      </c>
    </row>
    <row r="84" spans="1:6" x14ac:dyDescent="0.25">
      <c r="A84">
        <v>83</v>
      </c>
      <c r="B84">
        <v>43</v>
      </c>
      <c r="C84">
        <v>9</v>
      </c>
      <c r="D84">
        <v>769.23</v>
      </c>
      <c r="E84">
        <v>6</v>
      </c>
      <c r="F84">
        <v>0</v>
      </c>
    </row>
    <row r="85" spans="1:6" x14ac:dyDescent="0.25">
      <c r="A85">
        <v>84</v>
      </c>
      <c r="B85">
        <v>43</v>
      </c>
      <c r="C85">
        <v>6</v>
      </c>
      <c r="D85">
        <v>965.07</v>
      </c>
      <c r="E85">
        <v>4</v>
      </c>
      <c r="F85">
        <v>0</v>
      </c>
    </row>
    <row r="86" spans="1:6" x14ac:dyDescent="0.25">
      <c r="A86">
        <v>85</v>
      </c>
      <c r="B86">
        <v>44</v>
      </c>
      <c r="C86">
        <v>19</v>
      </c>
      <c r="D86">
        <v>680.57</v>
      </c>
      <c r="E86">
        <v>13</v>
      </c>
      <c r="F86">
        <v>0.15</v>
      </c>
    </row>
    <row r="87" spans="1:6" x14ac:dyDescent="0.25">
      <c r="A87">
        <v>86</v>
      </c>
      <c r="B87">
        <v>44</v>
      </c>
      <c r="C87">
        <v>7</v>
      </c>
      <c r="D87">
        <v>85.24</v>
      </c>
      <c r="E87">
        <v>8</v>
      </c>
      <c r="F87">
        <v>0</v>
      </c>
    </row>
    <row r="88" spans="1:6" x14ac:dyDescent="0.25">
      <c r="A88">
        <v>87</v>
      </c>
      <c r="B88">
        <v>45</v>
      </c>
      <c r="C88">
        <v>10</v>
      </c>
      <c r="D88">
        <v>851.79</v>
      </c>
      <c r="E88">
        <v>20</v>
      </c>
      <c r="F88">
        <v>0</v>
      </c>
    </row>
    <row r="89" spans="1:6" x14ac:dyDescent="0.25">
      <c r="A89">
        <v>88</v>
      </c>
      <c r="B89">
        <v>45</v>
      </c>
      <c r="C89">
        <v>19</v>
      </c>
      <c r="D89">
        <v>784.81</v>
      </c>
      <c r="E89">
        <v>12</v>
      </c>
      <c r="F89">
        <v>0.15</v>
      </c>
    </row>
    <row r="90" spans="1:6" x14ac:dyDescent="0.25">
      <c r="A90">
        <v>89</v>
      </c>
      <c r="B90">
        <v>45</v>
      </c>
      <c r="C90">
        <v>12</v>
      </c>
      <c r="D90">
        <v>78.27</v>
      </c>
      <c r="E90">
        <v>11</v>
      </c>
      <c r="F90">
        <v>0</v>
      </c>
    </row>
    <row r="91" spans="1:6" x14ac:dyDescent="0.25">
      <c r="A91">
        <v>90</v>
      </c>
      <c r="B91">
        <v>46</v>
      </c>
      <c r="C91">
        <v>16</v>
      </c>
      <c r="D91">
        <v>114.48</v>
      </c>
      <c r="E91">
        <v>12</v>
      </c>
      <c r="F91">
        <v>0.15</v>
      </c>
    </row>
    <row r="92" spans="1:6" x14ac:dyDescent="0.25">
      <c r="A92">
        <v>91</v>
      </c>
      <c r="B92">
        <v>46</v>
      </c>
      <c r="C92">
        <v>5</v>
      </c>
      <c r="D92">
        <v>441.13</v>
      </c>
      <c r="E92">
        <v>17</v>
      </c>
      <c r="F92">
        <v>0.1</v>
      </c>
    </row>
    <row r="93" spans="1:6" x14ac:dyDescent="0.25">
      <c r="A93">
        <v>92</v>
      </c>
      <c r="B93">
        <v>47</v>
      </c>
      <c r="C93">
        <v>18</v>
      </c>
      <c r="D93">
        <v>776.9</v>
      </c>
      <c r="E93">
        <v>15</v>
      </c>
      <c r="F93">
        <v>0.15</v>
      </c>
    </row>
    <row r="94" spans="1:6" x14ac:dyDescent="0.25">
      <c r="A94">
        <v>93</v>
      </c>
      <c r="B94">
        <v>47</v>
      </c>
      <c r="C94">
        <v>19</v>
      </c>
      <c r="D94">
        <v>275.70999999999998</v>
      </c>
      <c r="E94">
        <v>8</v>
      </c>
      <c r="F94">
        <v>0</v>
      </c>
    </row>
    <row r="95" spans="1:6" x14ac:dyDescent="0.25">
      <c r="A95">
        <v>94</v>
      </c>
      <c r="B95">
        <v>47</v>
      </c>
      <c r="C95">
        <v>9</v>
      </c>
      <c r="D95">
        <v>882.81</v>
      </c>
      <c r="E95">
        <v>8</v>
      </c>
      <c r="F95">
        <v>0.15</v>
      </c>
    </row>
    <row r="96" spans="1:6" x14ac:dyDescent="0.25">
      <c r="A96">
        <v>95</v>
      </c>
      <c r="B96">
        <v>48</v>
      </c>
      <c r="C96">
        <v>20</v>
      </c>
      <c r="D96">
        <v>671.51</v>
      </c>
      <c r="E96">
        <v>11</v>
      </c>
      <c r="F96">
        <v>0</v>
      </c>
    </row>
    <row r="97" spans="1:6" x14ac:dyDescent="0.25">
      <c r="A97">
        <v>96</v>
      </c>
      <c r="B97">
        <v>48</v>
      </c>
      <c r="C97">
        <v>16</v>
      </c>
      <c r="D97">
        <v>852.44</v>
      </c>
      <c r="E97">
        <v>6</v>
      </c>
      <c r="F97">
        <v>0.15</v>
      </c>
    </row>
    <row r="98" spans="1:6" x14ac:dyDescent="0.25">
      <c r="A98">
        <v>97</v>
      </c>
      <c r="B98">
        <v>48</v>
      </c>
      <c r="C98">
        <v>7</v>
      </c>
      <c r="D98">
        <v>361.28</v>
      </c>
      <c r="E98">
        <v>9</v>
      </c>
      <c r="F98">
        <v>0.1</v>
      </c>
    </row>
    <row r="99" spans="1:6" x14ac:dyDescent="0.25">
      <c r="A99">
        <v>98</v>
      </c>
      <c r="B99">
        <v>49</v>
      </c>
      <c r="C99">
        <v>20</v>
      </c>
      <c r="D99">
        <v>704.17</v>
      </c>
      <c r="E99">
        <v>9</v>
      </c>
      <c r="F99">
        <v>0</v>
      </c>
    </row>
    <row r="100" spans="1:6" x14ac:dyDescent="0.25">
      <c r="A100">
        <v>99</v>
      </c>
      <c r="B100">
        <v>49</v>
      </c>
      <c r="C100">
        <v>17</v>
      </c>
      <c r="D100">
        <v>948.58</v>
      </c>
      <c r="E100">
        <v>3</v>
      </c>
      <c r="F100">
        <v>0.05</v>
      </c>
    </row>
    <row r="101" spans="1:6" x14ac:dyDescent="0.25">
      <c r="A101">
        <v>100</v>
      </c>
      <c r="B101">
        <v>50</v>
      </c>
      <c r="C101">
        <v>14</v>
      </c>
      <c r="D101">
        <v>493.69</v>
      </c>
      <c r="E101">
        <v>8</v>
      </c>
      <c r="F101">
        <v>0.15</v>
      </c>
    </row>
    <row r="102" spans="1:6" x14ac:dyDescent="0.25">
      <c r="A102">
        <v>101</v>
      </c>
      <c r="B102">
        <v>50</v>
      </c>
      <c r="C102">
        <v>16</v>
      </c>
      <c r="D102">
        <v>453.69</v>
      </c>
      <c r="E102">
        <v>1</v>
      </c>
      <c r="F102">
        <v>0</v>
      </c>
    </row>
    <row r="103" spans="1:6" x14ac:dyDescent="0.25">
      <c r="A103">
        <v>102</v>
      </c>
      <c r="B103">
        <v>50</v>
      </c>
      <c r="C103">
        <v>10</v>
      </c>
      <c r="D103">
        <v>229.38</v>
      </c>
      <c r="E103">
        <v>8</v>
      </c>
      <c r="F103">
        <v>0.1</v>
      </c>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1"/>
  <sheetViews>
    <sheetView workbookViewId="0">
      <selection activeCell="B4" sqref="B4"/>
    </sheetView>
  </sheetViews>
  <sheetFormatPr baseColWidth="10" defaultColWidth="9.140625" defaultRowHeight="15" x14ac:dyDescent="0.25"/>
  <cols>
    <col min="1" max="1" width="11" customWidth="1"/>
    <col min="2" max="3" width="27.5703125" customWidth="1"/>
    <col min="4" max="4" width="33.85546875" customWidth="1"/>
  </cols>
  <sheetData>
    <row r="1" spans="1:4" x14ac:dyDescent="0.25">
      <c r="A1" s="2" t="s">
        <v>225</v>
      </c>
      <c r="B1" s="2" t="s">
        <v>229</v>
      </c>
      <c r="C1" s="2" t="s">
        <v>230</v>
      </c>
      <c r="D1" s="2" t="s">
        <v>231</v>
      </c>
    </row>
    <row r="2" spans="1:4" x14ac:dyDescent="0.25">
      <c r="A2">
        <v>1</v>
      </c>
      <c r="B2" t="s">
        <v>257</v>
      </c>
      <c r="C2" t="s">
        <v>48</v>
      </c>
      <c r="D2" t="s">
        <v>263</v>
      </c>
    </row>
    <row r="3" spans="1:4" x14ac:dyDescent="0.25">
      <c r="A3">
        <v>2</v>
      </c>
      <c r="B3" t="s">
        <v>239</v>
      </c>
      <c r="C3" t="s">
        <v>232</v>
      </c>
      <c r="D3" t="s">
        <v>260</v>
      </c>
    </row>
    <row r="4" spans="1:4" x14ac:dyDescent="0.25">
      <c r="A4">
        <v>3</v>
      </c>
      <c r="B4" t="s">
        <v>256</v>
      </c>
      <c r="C4" t="s">
        <v>233</v>
      </c>
      <c r="D4" t="s">
        <v>237</v>
      </c>
    </row>
    <row r="5" spans="1:4" x14ac:dyDescent="0.25">
      <c r="A5">
        <v>4</v>
      </c>
      <c r="B5" t="s">
        <v>255</v>
      </c>
      <c r="C5" t="s">
        <v>234</v>
      </c>
      <c r="D5" t="s">
        <v>261</v>
      </c>
    </row>
    <row r="6" spans="1:4" x14ac:dyDescent="0.25">
      <c r="A6">
        <v>5</v>
      </c>
      <c r="B6" t="s">
        <v>240</v>
      </c>
      <c r="C6" t="s">
        <v>232</v>
      </c>
      <c r="D6" t="s">
        <v>260</v>
      </c>
    </row>
    <row r="7" spans="1:4" x14ac:dyDescent="0.25">
      <c r="A7">
        <v>6</v>
      </c>
      <c r="B7" t="s">
        <v>254</v>
      </c>
      <c r="C7" t="s">
        <v>235</v>
      </c>
      <c r="D7" t="s">
        <v>261</v>
      </c>
    </row>
    <row r="8" spans="1:4" x14ac:dyDescent="0.25">
      <c r="A8">
        <v>7</v>
      </c>
      <c r="B8" t="s">
        <v>258</v>
      </c>
      <c r="C8" t="s">
        <v>234</v>
      </c>
      <c r="D8" t="s">
        <v>262</v>
      </c>
    </row>
    <row r="9" spans="1:4" x14ac:dyDescent="0.25">
      <c r="A9">
        <v>8</v>
      </c>
      <c r="B9" t="s">
        <v>253</v>
      </c>
      <c r="C9" t="s">
        <v>234</v>
      </c>
      <c r="D9" t="s">
        <v>236</v>
      </c>
    </row>
    <row r="10" spans="1:4" x14ac:dyDescent="0.25">
      <c r="A10">
        <v>9</v>
      </c>
      <c r="B10" t="s">
        <v>250</v>
      </c>
      <c r="C10" t="s">
        <v>235</v>
      </c>
      <c r="D10" t="s">
        <v>261</v>
      </c>
    </row>
    <row r="11" spans="1:4" x14ac:dyDescent="0.25">
      <c r="A11">
        <v>10</v>
      </c>
      <c r="B11" t="s">
        <v>251</v>
      </c>
      <c r="C11" t="s">
        <v>234</v>
      </c>
      <c r="D11" t="s">
        <v>236</v>
      </c>
    </row>
    <row r="12" spans="1:4" x14ac:dyDescent="0.25">
      <c r="A12">
        <v>11</v>
      </c>
      <c r="B12" t="s">
        <v>252</v>
      </c>
      <c r="C12" t="s">
        <v>234</v>
      </c>
      <c r="D12" t="s">
        <v>236</v>
      </c>
    </row>
    <row r="13" spans="1:4" x14ac:dyDescent="0.25">
      <c r="A13">
        <v>12</v>
      </c>
      <c r="B13" t="s">
        <v>241</v>
      </c>
      <c r="C13" t="s">
        <v>233</v>
      </c>
      <c r="D13" t="s">
        <v>237</v>
      </c>
    </row>
    <row r="14" spans="1:4" x14ac:dyDescent="0.25">
      <c r="A14">
        <v>13</v>
      </c>
      <c r="B14" t="s">
        <v>242</v>
      </c>
      <c r="C14" t="s">
        <v>233</v>
      </c>
      <c r="D14" t="s">
        <v>237</v>
      </c>
    </row>
    <row r="15" spans="1:4" x14ac:dyDescent="0.25">
      <c r="A15">
        <v>14</v>
      </c>
      <c r="B15" t="s">
        <v>249</v>
      </c>
      <c r="C15" t="s">
        <v>232</v>
      </c>
      <c r="D15" t="s">
        <v>260</v>
      </c>
    </row>
    <row r="16" spans="1:4" x14ac:dyDescent="0.25">
      <c r="A16">
        <v>15</v>
      </c>
      <c r="B16" t="s">
        <v>247</v>
      </c>
      <c r="C16" t="s">
        <v>232</v>
      </c>
      <c r="D16" t="s">
        <v>260</v>
      </c>
    </row>
    <row r="17" spans="1:4" x14ac:dyDescent="0.25">
      <c r="A17">
        <v>16</v>
      </c>
      <c r="B17" t="s">
        <v>248</v>
      </c>
      <c r="C17" t="s">
        <v>232</v>
      </c>
      <c r="D17" t="s">
        <v>260</v>
      </c>
    </row>
    <row r="18" spans="1:4" x14ac:dyDescent="0.25">
      <c r="A18">
        <v>17</v>
      </c>
      <c r="B18" t="s">
        <v>243</v>
      </c>
      <c r="C18" t="s">
        <v>233</v>
      </c>
      <c r="D18" t="s">
        <v>237</v>
      </c>
    </row>
    <row r="19" spans="1:4" x14ac:dyDescent="0.25">
      <c r="A19">
        <v>18</v>
      </c>
      <c r="B19" t="s">
        <v>244</v>
      </c>
      <c r="C19" t="s">
        <v>232</v>
      </c>
      <c r="D19" t="s">
        <v>260</v>
      </c>
    </row>
    <row r="20" spans="1:4" x14ac:dyDescent="0.25">
      <c r="A20">
        <v>19</v>
      </c>
      <c r="B20" t="s">
        <v>245</v>
      </c>
      <c r="C20" t="s">
        <v>234</v>
      </c>
      <c r="D20" t="s">
        <v>238</v>
      </c>
    </row>
    <row r="21" spans="1:4" x14ac:dyDescent="0.25">
      <c r="A21">
        <v>20</v>
      </c>
      <c r="B21" t="s">
        <v>246</v>
      </c>
      <c r="C21" t="s">
        <v>233</v>
      </c>
      <c r="D21" t="s">
        <v>237</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97034159-AB10-4E9F-88EA-E9D8121B183D}">
  <ds:schemaRefs/>
</ds:datastoreItem>
</file>

<file path=customXml/itemProps2.xml><?xml version="1.0" encoding="utf-8"?>
<ds:datastoreItem xmlns:ds="http://schemas.openxmlformats.org/officeDocument/2006/customXml" ds:itemID="{C97311D4-F639-4D8D-96B9-C2491933687C}">
  <ds:schemaRefs/>
</ds:datastoreItem>
</file>

<file path=customXml/itemProps3.xml><?xml version="1.0" encoding="utf-8"?>
<ds:datastoreItem xmlns:ds="http://schemas.openxmlformats.org/officeDocument/2006/customXml" ds:itemID="{EB69182B-1C22-4A13-9ACD-C54ABBAC3079}">
  <ds:schemaRefs/>
</ds:datastoreItem>
</file>

<file path=customXml/itemProps4.xml><?xml version="1.0" encoding="utf-8"?>
<ds:datastoreItem xmlns:ds="http://schemas.openxmlformats.org/officeDocument/2006/customXml" ds:itemID="{0566E944-A1F1-4B26-9F70-AC9905B3330E}">
  <ds:schemaRefs/>
</ds:datastoreItem>
</file>

<file path=customXml/itemProps5.xml><?xml version="1.0" encoding="utf-8"?>
<ds:datastoreItem xmlns:ds="http://schemas.openxmlformats.org/officeDocument/2006/customXml" ds:itemID="{84FDF17E-AC9F-4D5E-B3D7-C859EB9218D4}">
  <ds:schemaRefs/>
</ds:datastoreItem>
</file>

<file path=customXml/itemProps6.xml><?xml version="1.0" encoding="utf-8"?>
<ds:datastoreItem xmlns:ds="http://schemas.openxmlformats.org/officeDocument/2006/customXml" ds:itemID="{6E2CF714-A00B-41EC-8132-4E55D391EED4}">
  <ds:schemaRefs/>
</ds:datastoreItem>
</file>

<file path=customXml/itemProps7.xml><?xml version="1.0" encoding="utf-8"?>
<ds:datastoreItem xmlns:ds="http://schemas.openxmlformats.org/officeDocument/2006/customXml" ds:itemID="{60451D7F-2702-4FF8-ABF6-B9894F392F3C}">
  <ds:schemaRefs/>
</ds:datastoreItem>
</file>

<file path=customXml/itemProps8.xml><?xml version="1.0" encoding="utf-8"?>
<ds:datastoreItem xmlns:ds="http://schemas.openxmlformats.org/officeDocument/2006/customXml" ds:itemID="{0F75E9CF-DC0B-458C-AE2C-5EB7F9C44C2C}">
  <ds:schemaRefs/>
</ds:datastoreItem>
</file>

<file path=customXml/itemProps9.xml><?xml version="1.0" encoding="utf-8"?>
<ds:datastoreItem xmlns:ds="http://schemas.openxmlformats.org/officeDocument/2006/customXml" ds:itemID="{542A9C12-C100-4849-ADEE-409DB12D9A4C}">
  <ds:schemaRefs/>
</ds:datastoreItem>
</file>

<file path=customXml/itemProps10.xml><?xml version="1.0" encoding="utf-8"?>
<ds:datastoreItem xmlns:ds="http://schemas.openxmlformats.org/officeDocument/2006/customXml" ds:itemID="{8E9E8186-A0D7-4B88-AC03-4492CCB35989}">
  <ds:schemaRefs/>
</ds:datastoreItem>
</file>

<file path=customXml/itemProps11.xml><?xml version="1.0" encoding="utf-8"?>
<ds:datastoreItem xmlns:ds="http://schemas.openxmlformats.org/officeDocument/2006/customXml" ds:itemID="{1176A9AB-558D-45F8-AA12-EC478B4E0833}">
  <ds:schemaRefs/>
</ds:datastoreItem>
</file>

<file path=customXml/itemProps12.xml><?xml version="1.0" encoding="utf-8"?>
<ds:datastoreItem xmlns:ds="http://schemas.openxmlformats.org/officeDocument/2006/customXml" ds:itemID="{52EF23F2-1C10-4262-90DC-281248B328E1}">
  <ds:schemaRefs/>
</ds:datastoreItem>
</file>

<file path=customXml/itemProps13.xml><?xml version="1.0" encoding="utf-8"?>
<ds:datastoreItem xmlns:ds="http://schemas.openxmlformats.org/officeDocument/2006/customXml" ds:itemID="{10854B43-CF23-4608-956F-4AEA75BE6438}">
  <ds:schemaRefs>
    <ds:schemaRef ds:uri="http://schemas.microsoft.com/DataMashup"/>
  </ds:schemaRefs>
</ds:datastoreItem>
</file>

<file path=customXml/itemProps14.xml><?xml version="1.0" encoding="utf-8"?>
<ds:datastoreItem xmlns:ds="http://schemas.openxmlformats.org/officeDocument/2006/customXml" ds:itemID="{A6503CD2-F042-42C4-8BD7-699EE30B8019}">
  <ds:schemaRefs/>
</ds:datastoreItem>
</file>

<file path=customXml/itemProps15.xml><?xml version="1.0" encoding="utf-8"?>
<ds:datastoreItem xmlns:ds="http://schemas.openxmlformats.org/officeDocument/2006/customXml" ds:itemID="{A3E421A6-F11D-40CD-9056-4CA0A1923769}">
  <ds:schemaRefs/>
</ds:datastoreItem>
</file>

<file path=customXml/itemProps16.xml><?xml version="1.0" encoding="utf-8"?>
<ds:datastoreItem xmlns:ds="http://schemas.openxmlformats.org/officeDocument/2006/customXml" ds:itemID="{5A2DE474-19DC-4360-A900-03F7C4F0BF2E}">
  <ds:schemaRefs/>
</ds:datastoreItem>
</file>

<file path=customXml/itemProps17.xml><?xml version="1.0" encoding="utf-8"?>
<ds:datastoreItem xmlns:ds="http://schemas.openxmlformats.org/officeDocument/2006/customXml" ds:itemID="{E7C77747-091D-4203-9466-972F6ACB566C}">
  <ds:schemaRefs/>
</ds:datastoreItem>
</file>

<file path=customXml/itemProps18.xml><?xml version="1.0" encoding="utf-8"?>
<ds:datastoreItem xmlns:ds="http://schemas.openxmlformats.org/officeDocument/2006/customXml" ds:itemID="{6FD93606-F2FB-4899-BB30-7F32B3BF3AE8}">
  <ds:schemaRefs/>
</ds:datastoreItem>
</file>

<file path=customXml/itemProps19.xml><?xml version="1.0" encoding="utf-8"?>
<ds:datastoreItem xmlns:ds="http://schemas.openxmlformats.org/officeDocument/2006/customXml" ds:itemID="{73B2D5BD-8E81-4D8F-8C40-2F30FB0297E6}">
  <ds:schemaRefs/>
</ds:datastoreItem>
</file>

<file path=customXml/itemProps20.xml><?xml version="1.0" encoding="utf-8"?>
<ds:datastoreItem xmlns:ds="http://schemas.openxmlformats.org/officeDocument/2006/customXml" ds:itemID="{D8DB4568-064B-49E7-86BD-3B9912297356}">
  <ds:schemaRefs/>
</ds:datastoreItem>
</file>

<file path=customXml/itemProps21.xml><?xml version="1.0" encoding="utf-8"?>
<ds:datastoreItem xmlns:ds="http://schemas.openxmlformats.org/officeDocument/2006/customXml" ds:itemID="{C5B4F88A-77B1-4873-9875-4335619A2CCF}">
  <ds:schemaRefs/>
</ds:datastoreItem>
</file>

<file path=customXml/itemProps22.xml><?xml version="1.0" encoding="utf-8"?>
<ds:datastoreItem xmlns:ds="http://schemas.openxmlformats.org/officeDocument/2006/customXml" ds:itemID="{C8DBAB69-9C5F-4D0E-841F-1D8CD72AD3C0}">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8</vt:i4>
      </vt:variant>
    </vt:vector>
  </HeadingPairs>
  <TitlesOfParts>
    <vt:vector size="8" baseType="lpstr">
      <vt:lpstr>Scribble</vt:lpstr>
      <vt:lpstr>Dashboard</vt:lpstr>
      <vt:lpstr>Datenvorbereitung</vt:lpstr>
      <vt:lpstr>Kunden</vt:lpstr>
      <vt:lpstr>Mitarbeiter</vt:lpstr>
      <vt:lpstr>Aufträge</vt:lpstr>
      <vt:lpstr>Auftragsdetails</vt:lpstr>
      <vt:lpstr>Artikel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Heike Hofert</cp:lastModifiedBy>
  <dcterms:created xsi:type="dcterms:W3CDTF">2025-09-14T15:52:45Z</dcterms:created>
  <dcterms:modified xsi:type="dcterms:W3CDTF">2025-12-08T16:54:15Z</dcterms:modified>
</cp:coreProperties>
</file>