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Проекты\Ультра-микрон\"/>
    </mc:Choice>
  </mc:AlternateContent>
  <bookViews>
    <workbookView xWindow="0" yWindow="0" windowWidth="14380" windowHeight="55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B13" i="1" l="1"/>
  <c r="B12" i="1"/>
  <c r="L9" i="1" l="1"/>
  <c r="L8" i="1"/>
  <c r="L7" i="1"/>
  <c r="B14" i="1"/>
  <c r="G11" i="1"/>
  <c r="G12" i="1" l="1"/>
  <c r="I12" i="1" s="1"/>
</calcChain>
</file>

<file path=xl/sharedStrings.xml><?xml version="1.0" encoding="utf-8"?>
<sst xmlns="http://schemas.openxmlformats.org/spreadsheetml/2006/main" count="34" uniqueCount="26">
  <si>
    <t>Деталь</t>
  </si>
  <si>
    <t>Номинал</t>
  </si>
  <si>
    <t>С24</t>
  </si>
  <si>
    <t>еденица</t>
  </si>
  <si>
    <t>пФ</t>
  </si>
  <si>
    <t>C3</t>
  </si>
  <si>
    <t>R6</t>
  </si>
  <si>
    <t>R7</t>
  </si>
  <si>
    <t>Коэфицент</t>
  </si>
  <si>
    <t>Значение</t>
  </si>
  <si>
    <t>D4</t>
  </si>
  <si>
    <t>Ком</t>
  </si>
  <si>
    <t>Напряжение датчика</t>
  </si>
  <si>
    <t>D2</t>
  </si>
  <si>
    <t>В</t>
  </si>
  <si>
    <t>Напряжение на трансе</t>
  </si>
  <si>
    <t>Ктр</t>
  </si>
  <si>
    <t>Кконд.дел</t>
  </si>
  <si>
    <t>Напряжение на р.дел</t>
  </si>
  <si>
    <t>Крез.дел</t>
  </si>
  <si>
    <t>Напряжение на копм.</t>
  </si>
  <si>
    <t>Vref</t>
  </si>
  <si>
    <t>Vref3/4</t>
  </si>
  <si>
    <t>Vref1/4</t>
  </si>
  <si>
    <t>Vref1/2</t>
  </si>
  <si>
    <t>Падение на С13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</si>
</sst>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В"/>
    <numFmt numFmtId="165" formatCode="#,##0.000\В"/>
    <numFmt numFmtId="166" formatCode="0.000"/>
    <numFmt numFmtId="167" formatCode="0.0%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0" fillId="0" borderId="0" xfId="0" applyAlignme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K30" sqref="K30"/>
    </sheetView>
  </sheetViews>
  <sheetFormatPr defaultRowHeight="14.5" x14ac:dyDescent="0.35"/>
  <cols>
    <col min="1" max="1" width="15.08984375" customWidth="1"/>
    <col min="6" max="6" width="11.36328125" customWidth="1"/>
    <col min="11" max="11" width="9.36328125" customWidth="1"/>
  </cols>
  <sheetData>
    <row r="1" spans="1:12" x14ac:dyDescent="0.35">
      <c r="A1" t="s">
        <v>0</v>
      </c>
      <c r="B1" t="s">
        <v>1</v>
      </c>
      <c r="C1" t="s">
        <v>3</v>
      </c>
    </row>
    <row r="2" spans="1:12" x14ac:dyDescent="0.35">
      <c r="A2" t="s">
        <v>2</v>
      </c>
      <c r="B2">
        <v>10000</v>
      </c>
      <c r="C2" t="s">
        <v>4</v>
      </c>
    </row>
    <row r="3" spans="1:12" x14ac:dyDescent="0.35">
      <c r="A3" t="s">
        <v>5</v>
      </c>
      <c r="B3">
        <v>220</v>
      </c>
      <c r="C3" t="s">
        <v>4</v>
      </c>
    </row>
    <row r="4" spans="1:12" x14ac:dyDescent="0.35">
      <c r="A4" t="s">
        <v>6</v>
      </c>
      <c r="B4">
        <v>195</v>
      </c>
      <c r="C4" t="s">
        <v>11</v>
      </c>
    </row>
    <row r="5" spans="1:12" x14ac:dyDescent="0.35">
      <c r="A5" t="s">
        <v>7</v>
      </c>
      <c r="B5">
        <v>5</v>
      </c>
      <c r="C5" t="s">
        <v>11</v>
      </c>
    </row>
    <row r="6" spans="1:12" x14ac:dyDescent="0.35">
      <c r="A6" t="s">
        <v>25</v>
      </c>
      <c r="B6">
        <v>0.23</v>
      </c>
      <c r="C6" t="s">
        <v>14</v>
      </c>
      <c r="K6" t="s">
        <v>21</v>
      </c>
      <c r="L6">
        <v>1.224</v>
      </c>
    </row>
    <row r="7" spans="1:12" x14ac:dyDescent="0.35">
      <c r="A7" t="s">
        <v>10</v>
      </c>
      <c r="B7">
        <v>0.6</v>
      </c>
      <c r="C7" t="s">
        <v>14</v>
      </c>
      <c r="K7" s="6" t="s">
        <v>22</v>
      </c>
      <c r="L7">
        <f>L6*0.75</f>
        <v>0.91799999999999993</v>
      </c>
    </row>
    <row r="8" spans="1:12" x14ac:dyDescent="0.35">
      <c r="A8" t="s">
        <v>13</v>
      </c>
      <c r="B8">
        <v>2.5</v>
      </c>
      <c r="C8" t="s">
        <v>14</v>
      </c>
      <c r="K8" s="6" t="s">
        <v>24</v>
      </c>
      <c r="L8">
        <f>L6*0.5</f>
        <v>0.61199999999999999</v>
      </c>
    </row>
    <row r="9" spans="1:12" x14ac:dyDescent="0.35">
      <c r="E9" t="s">
        <v>12</v>
      </c>
      <c r="G9">
        <v>405</v>
      </c>
      <c r="H9" t="s">
        <v>14</v>
      </c>
      <c r="K9" s="6" t="s">
        <v>23</v>
      </c>
      <c r="L9">
        <f>L6*0.25</f>
        <v>0.30599999999999999</v>
      </c>
    </row>
    <row r="10" spans="1:12" x14ac:dyDescent="0.35">
      <c r="E10" t="s">
        <v>15</v>
      </c>
      <c r="G10" s="7">
        <f>((G9+B8)/B12)+B6</f>
        <v>36.613928571428573</v>
      </c>
      <c r="H10" t="s">
        <v>14</v>
      </c>
    </row>
    <row r="11" spans="1:12" x14ac:dyDescent="0.35">
      <c r="A11" t="s">
        <v>8</v>
      </c>
      <c r="B11" t="s">
        <v>9</v>
      </c>
      <c r="E11" t="s">
        <v>18</v>
      </c>
      <c r="G11" s="7">
        <f>(G10*B13)-B7</f>
        <v>35.225761811573946</v>
      </c>
      <c r="H11" t="s">
        <v>14</v>
      </c>
    </row>
    <row r="12" spans="1:12" x14ac:dyDescent="0.35">
      <c r="A12" t="s">
        <v>16</v>
      </c>
      <c r="B12">
        <f>(10.2+1)/1</f>
        <v>11.2</v>
      </c>
      <c r="E12" t="s">
        <v>20</v>
      </c>
      <c r="G12" s="7">
        <f>G11*B14</f>
        <v>0.8806440452893487</v>
      </c>
      <c r="H12" t="s">
        <v>14</v>
      </c>
      <c r="I12" s="7">
        <f>L7-G12</f>
        <v>3.7355954710651229E-2</v>
      </c>
      <c r="J12" s="8"/>
    </row>
    <row r="13" spans="1:12" x14ac:dyDescent="0.35">
      <c r="A13" t="s">
        <v>17</v>
      </c>
      <c r="B13">
        <f>B2/(B3+B2)</f>
        <v>0.97847358121330719</v>
      </c>
    </row>
    <row r="14" spans="1:12" x14ac:dyDescent="0.35">
      <c r="A14" t="s">
        <v>19</v>
      </c>
      <c r="B14">
        <f>B5/(B4+B5)</f>
        <v>2.5000000000000001E-2</v>
      </c>
    </row>
    <row r="19" spans="1:5" x14ac:dyDescent="0.35">
      <c r="A19" s="2"/>
      <c r="B19" s="2"/>
      <c r="C19" s="2"/>
    </row>
    <row r="20" spans="1:5" x14ac:dyDescent="0.35">
      <c r="A20" s="2"/>
      <c r="B20" s="2"/>
      <c r="C20" s="2"/>
    </row>
    <row r="21" spans="1:5" x14ac:dyDescent="0.35">
      <c r="A21" s="2"/>
      <c r="B21" s="2"/>
      <c r="C21" s="2"/>
    </row>
    <row r="22" spans="1:5" x14ac:dyDescent="0.35">
      <c r="A22" s="5"/>
      <c r="B22" s="5"/>
      <c r="C22" s="5"/>
    </row>
    <row r="23" spans="1:5" x14ac:dyDescent="0.35">
      <c r="A23" s="5"/>
      <c r="B23" s="5"/>
      <c r="C23" s="5"/>
      <c r="D23" s="1"/>
    </row>
    <row r="24" spans="1:5" x14ac:dyDescent="0.35">
      <c r="A24" s="5"/>
      <c r="B24" s="5"/>
      <c r="C24" s="5"/>
    </row>
    <row r="25" spans="1:5" x14ac:dyDescent="0.35">
      <c r="A25" s="5"/>
      <c r="B25" s="5"/>
      <c r="C25" s="5"/>
      <c r="D25" s="1"/>
      <c r="E25" s="4"/>
    </row>
    <row r="26" spans="1:5" x14ac:dyDescent="0.35">
      <c r="A26" s="5"/>
      <c r="B26" s="5"/>
      <c r="C26" s="5"/>
      <c r="D26" s="3"/>
    </row>
  </sheetData>
  <mergeCells count="5">
    <mergeCell ref="A26:C26"/>
    <mergeCell ref="A22:C22"/>
    <mergeCell ref="A23:C23"/>
    <mergeCell ref="A24:C24"/>
    <mergeCell ref="A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Быканов Андрей</dc:creator>
  <cp:lastModifiedBy>Быканов Андрей</cp:lastModifiedBy>
  <dcterms:created xsi:type="dcterms:W3CDTF">2016-01-29T05:53:09Z</dcterms:created>
  <dcterms:modified xsi:type="dcterms:W3CDTF">2016-05-08T09:06:36Z</dcterms:modified>
</cp:coreProperties>
</file>