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7.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hidePivotFieldList="1"/>
  <mc:AlternateContent xmlns:mc="http://schemas.openxmlformats.org/markup-compatibility/2006">
    <mc:Choice Requires="x15">
      <x15ac:absPath xmlns:x15ac="http://schemas.microsoft.com/office/spreadsheetml/2010/11/ac" url="C:\Users\INDRAJIT\OneDrive\Desktop\Advance Excel File\"/>
    </mc:Choice>
  </mc:AlternateContent>
  <xr:revisionPtr revIDLastSave="0" documentId="13_ncr:1_{2EEA144C-71BE-4E47-B6F3-D5A6D708B16C}" xr6:coauthVersionLast="36" xr6:coauthVersionMax="36" xr10:uidLastSave="{00000000-0000-0000-0000-000000000000}"/>
  <bookViews>
    <workbookView minimized="1" xWindow="0" yWindow="0" windowWidth="15345" windowHeight="4470" firstSheet="7" activeTab="11" xr2:uid="{00000000-000D-0000-FFFF-FFFF00000000}"/>
  </bookViews>
  <sheets>
    <sheet name="KPI" sheetId="7" r:id="rId1"/>
    <sheet name="Rating" sheetId="8" r:id="rId2"/>
    <sheet name="Gender" sheetId="9" r:id="rId3"/>
    <sheet name="Education by Attrition" sheetId="10" r:id="rId4"/>
    <sheet name="Attrition by Job" sheetId="14" r:id="rId5"/>
    <sheet name="Department wise Attrition" sheetId="15" r:id="rId6"/>
    <sheet name="Data for Youth Employees" sheetId="17" r:id="rId7"/>
    <sheet name="Attrition by Age Group" sheetId="16" r:id="rId8"/>
    <sheet name="Marital Status" sheetId="19" r:id="rId9"/>
    <sheet name="Data" sheetId="1" r:id="rId10"/>
    <sheet name="Images" sheetId="2" r:id="rId11"/>
    <sheet name="Dashboard" sheetId="5" r:id="rId12"/>
  </sheets>
  <definedNames>
    <definedName name="_xlchart.v1.0" hidden="1">'Attrition by Job'!$D$4:$D$12</definedName>
    <definedName name="_xlchart.v1.1" hidden="1">'Attrition by Job'!$E$4:$E$12</definedName>
    <definedName name="_xlchart.v1.3" hidden="1">'Attrition by Job'!$D$4:$D$12</definedName>
    <definedName name="_xlchart.v1.4" hidden="1">'Attrition by Job'!$E$4:$E$12</definedName>
    <definedName name="_xlchart.v2.2" hidden="1">'Marital Status'!$D$4:$D$6</definedName>
    <definedName name="_xlchart.v2.5" hidden="1">'Marital Status'!$D$4:$D$6</definedName>
    <definedName name="_xlchart.v2.6" hidden="1">'Marital Status'!$E$3</definedName>
    <definedName name="_xlchart.v2.7" hidden="1">'Marital Status'!$E$4:$E$6</definedName>
    <definedName name="Slicer_Department">#N/A</definedName>
    <definedName name="Slicer_Education_Field2">#N/A</definedName>
    <definedName name="Slicer_Gender2">#N/A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D4" i="19" l="1"/>
  <c r="D5" i="19"/>
  <c r="D6" i="19"/>
  <c r="E5" i="19"/>
  <c r="E6" i="19"/>
  <c r="E4" i="19"/>
  <c r="D12" i="14" l="1"/>
  <c r="D11" i="14"/>
  <c r="D10" i="14"/>
  <c r="D9" i="14"/>
  <c r="D8" i="14"/>
  <c r="D7" i="14"/>
  <c r="D6" i="14"/>
  <c r="D5" i="14"/>
  <c r="D4" i="14"/>
  <c r="B9" i="9"/>
  <c r="B6" i="8"/>
  <c r="B8" i="9"/>
  <c r="E10" i="14"/>
  <c r="E8" i="14"/>
  <c r="E6" i="14"/>
  <c r="E9" i="14"/>
  <c r="E11" i="14"/>
  <c r="A8" i="7"/>
  <c r="E5" i="14"/>
  <c r="C8" i="7"/>
  <c r="B8" i="7"/>
  <c r="E7" i="14"/>
  <c r="E12" i="14"/>
  <c r="E4" i="14"/>
  <c r="E8" i="7" l="1"/>
  <c r="C6" i="8"/>
  <c r="B7" i="8"/>
  <c r="C7" i="8" s="1"/>
  <c r="D8" i="7"/>
  <c r="C9" i="9"/>
  <c r="C8" i="9"/>
</calcChain>
</file>

<file path=xl/sharedStrings.xml><?xml version="1.0" encoding="utf-8"?>
<sst xmlns="http://schemas.openxmlformats.org/spreadsheetml/2006/main" count="26462" uniqueCount="1569">
  <si>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</si>
  <si>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</si>
  <si>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</si>
  <si>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</si>
  <si>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</si>
  <si>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</si>
  <si>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</si>
  <si>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</si>
  <si>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</si>
  <si>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</si>
  <si>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</si>
  <si>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</si>
  <si>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</si>
  <si>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</si>
  <si>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</si>
  <si>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</si>
  <si>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</si>
  <si>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</si>
  <si>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</si>
  <si>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</si>
  <si>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</si>
  <si>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</si>
  <si>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</si>
  <si>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</si>
  <si>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</si>
  <si>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</si>
  <si>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</si>
  <si>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</si>
  <si>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</si>
  <si>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</si>
  <si>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</si>
  <si>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</si>
  <si>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</si>
  <si>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</si>
  <si>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</si>
  <si>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</si>
  <si>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</si>
  <si>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</si>
  <si>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</si>
  <si>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</si>
  <si>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</si>
  <si>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</si>
  <si>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</si>
  <si>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</si>
  <si>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</si>
  <si>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</si>
  <si>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</si>
  <si>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</si>
  <si>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</si>
  <si>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</si>
  <si>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</si>
  <si>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</si>
  <si>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</si>
  <si>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</si>
  <si>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</si>
  <si>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</si>
  <si>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</si>
  <si>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</si>
  <si>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</si>
  <si>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</si>
  <si>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</si>
  <si>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</si>
  <si>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</si>
  <si>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</si>
  <si>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</si>
  <si>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</si>
  <si>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</si>
  <si>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</si>
  <si>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</si>
  <si>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</si>
  <si>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</si>
  <si>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</si>
  <si>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</si>
  <si>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</si>
  <si>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</si>
  <si>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</si>
  <si>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</si>
  <si>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</si>
  <si>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</si>
  <si>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</si>
  <si>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</si>
  <si>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</si>
  <si>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</si>
  <si>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</si>
  <si>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</si>
  <si>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</si>
  <si>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</si>
  <si>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</si>
  <si>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</si>
  <si>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</si>
  <si>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</si>
  <si>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</si>
  <si>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</si>
  <si>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</si>
  <si>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</si>
  <si>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</si>
  <si>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</si>
  <si>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</si>
  <si>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</si>
  <si>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</si>
  <si>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</si>
  <si>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</si>
  <si>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</si>
  <si>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</si>
  <si>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</si>
  <si>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</si>
  <si>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</si>
  <si>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</si>
  <si>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</si>
  <si>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</si>
  <si>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</si>
  <si>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</si>
  <si>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</si>
  <si>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</si>
  <si>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</si>
  <si>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</si>
  <si>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</si>
  <si>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</si>
  <si>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</si>
  <si>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</si>
  <si>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</si>
  <si>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</si>
  <si>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</si>
  <si>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</si>
  <si>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</si>
  <si>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</si>
  <si>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</si>
  <si>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</si>
  <si>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</si>
  <si>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</si>
  <si>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</si>
  <si>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</si>
  <si>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</si>
  <si>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</si>
  <si>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</si>
  <si>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</si>
  <si>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</si>
  <si>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</si>
  <si>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</si>
  <si>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</si>
  <si>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</si>
  <si>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</si>
  <si>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</si>
  <si>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</si>
  <si>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</si>
  <si>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</si>
  <si>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</si>
  <si>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</si>
  <si>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</si>
  <si>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</si>
  <si>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</si>
  <si>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</si>
  <si>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</si>
  <si>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</si>
  <si>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</si>
  <si>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</si>
  <si>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</si>
  <si>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</si>
  <si>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</si>
  <si>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</si>
  <si>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</si>
  <si>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</si>
  <si>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</si>
  <si>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</si>
  <si>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</si>
  <si>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</si>
  <si>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</si>
  <si>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</si>
  <si>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</si>
  <si>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</si>
  <si>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</si>
  <si>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</si>
  <si>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</si>
  <si>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</si>
  <si>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</si>
  <si>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</si>
  <si>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</si>
  <si>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</si>
  <si>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</si>
  <si>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</si>
  <si>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</si>
  <si>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</si>
  <si>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</si>
  <si>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</si>
  <si>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</si>
  <si>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</si>
  <si>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</si>
  <si>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</si>
  <si>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</si>
  <si>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</si>
  <si>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</si>
  <si>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</si>
  <si>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</si>
  <si>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</si>
  <si>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</si>
  <si>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</si>
  <si>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</si>
  <si>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</si>
  <si>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</si>
  <si>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</si>
  <si>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</si>
  <si>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</si>
  <si>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</si>
  <si>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</si>
  <si>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</si>
  <si>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</si>
  <si>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</si>
  <si>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</si>
  <si>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</si>
  <si>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</si>
  <si>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</si>
  <si>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</si>
  <si>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</si>
  <si>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</si>
  <si>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</si>
  <si>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</si>
  <si>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</si>
  <si>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</si>
  <si>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</si>
  <si>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</si>
  <si>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</si>
  <si>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</si>
  <si>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</si>
  <si>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</si>
  <si>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</si>
  <si>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</si>
  <si>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</si>
  <si>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</si>
  <si>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</si>
  <si>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</si>
  <si>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</si>
  <si>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</si>
  <si>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</si>
  <si>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</si>
  <si>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</si>
  <si>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</si>
  <si>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</si>
  <si>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</si>
  <si>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</si>
  <si>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</si>
  <si>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</si>
  <si>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</si>
  <si>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</si>
  <si>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</si>
  <si>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</si>
  <si>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</si>
  <si>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</si>
  <si>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</si>
  <si>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</si>
  <si>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</si>
  <si>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</si>
  <si>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</si>
  <si>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</si>
  <si>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</si>
  <si>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</si>
  <si>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</si>
  <si>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</si>
  <si>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</si>
  <si>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</si>
  <si>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</si>
  <si>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</si>
  <si>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</si>
  <si>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</si>
  <si>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</si>
  <si>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</si>
  <si>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</si>
  <si>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</si>
  <si>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</si>
  <si>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</si>
  <si>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</si>
  <si>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</si>
  <si>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</si>
  <si>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</si>
  <si>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</si>
  <si>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</si>
  <si>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</si>
  <si>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</si>
  <si>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</si>
  <si>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</si>
  <si>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</si>
  <si>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</si>
  <si>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</si>
  <si>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</si>
  <si>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</si>
  <si>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</si>
  <si>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</si>
  <si>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</si>
  <si>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</si>
  <si>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</si>
  <si>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</si>
  <si>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</si>
  <si>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</si>
  <si>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</si>
  <si>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</si>
  <si>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</si>
  <si>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</si>
  <si>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</si>
  <si>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</si>
  <si>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</si>
  <si>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</si>
  <si>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</si>
  <si>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</si>
  <si>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</si>
  <si>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</si>
  <si>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</si>
  <si>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</si>
  <si>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</si>
  <si>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</si>
  <si>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</si>
  <si>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</si>
  <si>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</si>
  <si>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</si>
  <si>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</si>
  <si>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</si>
  <si>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</si>
  <si>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</si>
  <si>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</si>
  <si>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</si>
  <si>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</si>
  <si>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</si>
  <si>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</si>
  <si>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</si>
  <si>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</si>
  <si>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</si>
  <si>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</si>
  <si>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</si>
  <si>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</si>
  <si>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</si>
  <si>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</si>
  <si>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</si>
  <si>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</si>
  <si>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</si>
  <si>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</si>
  <si>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</si>
  <si>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</si>
  <si>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</si>
  <si>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</si>
  <si>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</si>
  <si>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</si>
  <si>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</si>
  <si>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</si>
  <si>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</si>
  <si>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</si>
  <si>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</si>
  <si>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</si>
  <si>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</si>
  <si>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</si>
  <si>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</si>
  <si>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</si>
  <si>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</si>
  <si>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</si>
  <si>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</si>
  <si>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</si>
  <si>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</si>
  <si>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</si>
  <si>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</si>
  <si>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</si>
  <si>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</si>
  <si>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</si>
  <si>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</si>
  <si>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</si>
  <si>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</si>
  <si>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</si>
  <si>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</si>
  <si>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</si>
  <si>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</si>
  <si>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</si>
  <si>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</si>
  <si>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</si>
  <si>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</si>
  <si>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</si>
  <si>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</si>
  <si>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</si>
  <si>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</si>
  <si>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</si>
  <si>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</si>
  <si>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</si>
  <si>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</si>
  <si>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</si>
  <si>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</si>
  <si>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</si>
  <si>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</si>
  <si>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</si>
  <si>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</si>
  <si>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</si>
  <si>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</si>
  <si>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</si>
  <si>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</si>
  <si>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</si>
  <si>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</si>
  <si>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</si>
  <si>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</si>
  <si>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</si>
  <si>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</si>
  <si>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</si>
  <si>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</si>
  <si>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</si>
  <si>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</si>
  <si>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</si>
  <si>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</si>
  <si>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</si>
  <si>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</si>
  <si>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</si>
  <si>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</si>
  <si>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</si>
  <si>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</si>
  <si>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</si>
  <si>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</si>
  <si>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</si>
  <si>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</si>
  <si>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</si>
  <si>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</si>
  <si>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</si>
  <si>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</si>
  <si>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</si>
  <si>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</si>
  <si>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</si>
  <si>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</si>
  <si>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</si>
  <si>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</si>
  <si>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</si>
  <si>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</si>
  <si>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</si>
  <si>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</si>
  <si>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</si>
  <si>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</si>
  <si>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</si>
  <si>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</si>
  <si>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</si>
  <si>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</si>
  <si>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</si>
  <si>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</si>
  <si>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</si>
  <si>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</si>
  <si>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</si>
  <si>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</si>
  <si>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</si>
  <si>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</si>
  <si>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</si>
  <si>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</si>
  <si>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</si>
  <si>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</si>
  <si>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</si>
  <si>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</si>
  <si>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</si>
  <si>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</si>
  <si>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</si>
  <si>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</si>
  <si>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</si>
  <si>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</si>
  <si>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</si>
  <si>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</si>
  <si>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</si>
  <si>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</si>
  <si>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</si>
  <si>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</si>
  <si>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</si>
  <si>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</si>
  <si>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</si>
  <si>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</si>
  <si>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</si>
  <si>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</si>
  <si>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</si>
  <si>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</si>
  <si>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</si>
  <si>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</si>
  <si>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</si>
  <si>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</si>
  <si>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</si>
  <si>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</si>
  <si>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</si>
  <si>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</si>
  <si>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</si>
  <si>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</si>
  <si>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</si>
  <si>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</si>
  <si>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</si>
  <si>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</si>
  <si>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</si>
  <si>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</si>
  <si>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</si>
  <si>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</si>
  <si>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</si>
  <si>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</si>
  <si>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</si>
  <si>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</si>
  <si>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</si>
  <si>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</si>
  <si>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</si>
  <si>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</si>
  <si>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</si>
  <si>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</si>
  <si>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</si>
  <si>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</si>
  <si>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</si>
  <si>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</si>
  <si>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</si>
  <si>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</si>
  <si>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</si>
  <si>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</si>
  <si>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</si>
  <si>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</si>
  <si>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</si>
  <si>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</si>
  <si>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</si>
  <si>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</si>
  <si>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</si>
  <si>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</si>
  <si>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</si>
  <si>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</si>
  <si>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</si>
  <si>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</si>
  <si>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</si>
  <si>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</si>
  <si>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</si>
  <si>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</si>
  <si>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</si>
  <si>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</si>
  <si>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</si>
  <si>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</si>
  <si>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</si>
  <si>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</si>
  <si>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</si>
  <si>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</si>
  <si>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</si>
  <si>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</si>
  <si>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</si>
  <si>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</si>
  <si>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</si>
  <si>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</si>
  <si>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</si>
  <si>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</si>
  <si>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</si>
  <si>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</si>
  <si>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</si>
  <si>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</si>
  <si>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</si>
  <si>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</si>
  <si>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</si>
  <si>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</si>
  <si>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</si>
  <si>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</si>
  <si>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</si>
  <si>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</si>
  <si>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</si>
  <si>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</si>
  <si>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</si>
  <si>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</si>
  <si>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</si>
  <si>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</si>
  <si>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</si>
  <si>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</si>
  <si>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</si>
  <si>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</si>
  <si>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</si>
  <si>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</si>
  <si>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</si>
  <si>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</si>
  <si>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</si>
  <si>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</si>
  <si>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</si>
  <si>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</si>
  <si>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</si>
  <si>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</si>
  <si>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</si>
  <si>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</si>
  <si>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</si>
  <si>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</si>
  <si>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</si>
  <si>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</si>
  <si>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</si>
  <si>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</si>
  <si>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</si>
  <si>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</si>
  <si>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</si>
  <si>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</si>
  <si>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</si>
  <si>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</si>
  <si>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</si>
  <si>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</si>
  <si>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</si>
  <si>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</si>
  <si>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</si>
  <si>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</si>
  <si>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</si>
  <si>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</si>
  <si>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</si>
  <si>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</si>
  <si>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</si>
  <si>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</si>
  <si>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</si>
  <si>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</si>
  <si>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</si>
  <si>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</si>
  <si>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</si>
  <si>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</si>
  <si>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</si>
  <si>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</si>
  <si>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</si>
  <si>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</si>
  <si>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</si>
  <si>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</si>
  <si>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</si>
  <si>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</si>
  <si>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</si>
  <si>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</si>
  <si>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</si>
  <si>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</si>
  <si>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</si>
  <si>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</si>
  <si>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</si>
  <si>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</si>
  <si>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</si>
  <si>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</si>
  <si>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</si>
  <si>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</si>
  <si>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</si>
  <si>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</si>
  <si>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</si>
  <si>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</si>
  <si>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</si>
  <si>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</si>
  <si>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</si>
  <si>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</si>
  <si>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</si>
  <si>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</si>
  <si>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</si>
  <si>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</si>
  <si>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</si>
  <si>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</si>
  <si>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</si>
  <si>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</si>
  <si>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</si>
  <si>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</si>
  <si>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</si>
  <si>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</si>
  <si>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</si>
  <si>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</si>
  <si>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</si>
  <si>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</si>
  <si>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</si>
  <si>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</si>
  <si>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</si>
  <si>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</si>
  <si>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</si>
  <si>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</si>
  <si>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</si>
  <si>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</si>
  <si>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</si>
  <si>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</si>
  <si>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</si>
  <si>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</si>
  <si>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</si>
  <si>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</si>
  <si>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</si>
  <si>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</si>
  <si>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</si>
  <si>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</si>
  <si>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</si>
  <si>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</si>
  <si>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</si>
  <si>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</si>
  <si>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</si>
  <si>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</si>
  <si>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</si>
  <si>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</si>
  <si>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</si>
  <si>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</si>
  <si>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</si>
  <si>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</si>
  <si>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</si>
  <si>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</si>
  <si>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</si>
  <si>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</si>
  <si>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</si>
  <si>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</si>
  <si>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</si>
  <si>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</si>
  <si>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</si>
  <si>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</si>
  <si>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</si>
  <si>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</si>
  <si>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</si>
  <si>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</si>
  <si>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</si>
  <si>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</si>
  <si>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</si>
  <si>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</si>
  <si>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</si>
  <si>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</si>
  <si>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</si>
  <si>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</si>
  <si>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</si>
  <si>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</si>
  <si>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</si>
  <si>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</si>
  <si>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</si>
  <si>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</si>
  <si>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</si>
  <si>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</si>
  <si>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</si>
  <si>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</si>
  <si>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</si>
  <si>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</si>
  <si>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</si>
  <si>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</si>
  <si>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</si>
  <si>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</si>
  <si>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</si>
  <si>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</si>
  <si>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</si>
  <si>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</si>
  <si>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</si>
  <si>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</si>
  <si>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</si>
  <si>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</si>
  <si>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</si>
  <si>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</si>
  <si>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</si>
  <si>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</si>
  <si>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</si>
  <si>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</si>
  <si>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</si>
  <si>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</si>
  <si>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</si>
  <si>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</si>
  <si>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</si>
  <si>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</si>
  <si>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</si>
  <si>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</si>
  <si>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</si>
  <si>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</si>
  <si>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</si>
  <si>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</si>
  <si>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</si>
  <si>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</si>
  <si>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</si>
  <si>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</si>
  <si>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</si>
  <si>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</si>
  <si>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</si>
  <si>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</si>
  <si>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</si>
  <si>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</si>
  <si>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</si>
  <si>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</si>
  <si>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</si>
  <si>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</si>
  <si>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</si>
  <si>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</si>
  <si>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</si>
  <si>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</si>
  <si>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</si>
  <si>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</si>
  <si>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</si>
  <si>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</si>
  <si>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</si>
  <si>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</si>
  <si>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</si>
  <si>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</si>
  <si>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</si>
  <si>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</si>
  <si>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</si>
  <si>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</si>
  <si>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</si>
  <si>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</si>
  <si>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</si>
  <si>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</si>
  <si>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</si>
  <si>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</si>
  <si>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</si>
  <si>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</si>
  <si>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</si>
  <si>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</si>
  <si>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</si>
  <si>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</si>
  <si>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</si>
  <si>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</si>
  <si>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</si>
  <si>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</si>
  <si>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</si>
  <si>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</si>
  <si>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</si>
  <si>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</si>
  <si>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</si>
  <si>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</si>
  <si>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</si>
  <si>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</si>
  <si>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</si>
  <si>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</si>
  <si>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</si>
  <si>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</si>
  <si>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</si>
  <si>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</si>
  <si>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</si>
  <si>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</si>
  <si>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</si>
  <si>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</si>
  <si>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</si>
  <si>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</si>
  <si>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</si>
  <si>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</si>
  <si>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</si>
  <si>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</si>
  <si>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</si>
  <si>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</si>
  <si>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</si>
  <si>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</si>
  <si>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</si>
  <si>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</si>
  <si>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</si>
  <si>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</si>
  <si>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</si>
  <si>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</si>
  <si>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</si>
  <si>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</si>
  <si>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</si>
  <si>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</si>
  <si>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</si>
  <si>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</si>
  <si>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</si>
  <si>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</si>
  <si>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</si>
  <si>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</si>
  <si>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</si>
  <si>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</si>
  <si>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</si>
  <si>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</si>
  <si>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</si>
  <si>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</si>
  <si>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</si>
  <si>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</si>
  <si>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</si>
  <si>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</si>
  <si>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</si>
  <si>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</si>
  <si>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</si>
  <si>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</si>
  <si>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</si>
  <si>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</si>
  <si>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</si>
  <si>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</si>
  <si>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</si>
  <si>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</si>
  <si>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</si>
  <si>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</si>
  <si>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</si>
  <si>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</si>
  <si>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</si>
  <si>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</si>
  <si>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</si>
  <si>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</si>
  <si>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</si>
  <si>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</si>
  <si>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</si>
  <si>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</si>
  <si>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</si>
  <si>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</si>
  <si>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</si>
  <si>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</si>
  <si>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</si>
  <si>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</si>
  <si>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</si>
  <si>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</si>
  <si>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</si>
  <si>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</si>
  <si>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</si>
  <si>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</si>
  <si>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</si>
  <si>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</si>
  <si>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</si>
  <si>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</si>
  <si>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</si>
  <si>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</si>
  <si>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</si>
  <si>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</si>
  <si>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</si>
  <si>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</si>
  <si>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</si>
  <si>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</si>
  <si>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</si>
  <si>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</si>
  <si>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</si>
  <si>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</si>
  <si>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</si>
  <si>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</si>
  <si>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</si>
  <si>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</si>
  <si>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</si>
  <si>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</si>
  <si>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</si>
  <si>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</si>
  <si>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</si>
  <si>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</si>
  <si>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</si>
  <si>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</si>
  <si>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</si>
  <si>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</si>
  <si>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</si>
  <si>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</si>
  <si>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</si>
  <si>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</si>
  <si>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</si>
  <si>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</si>
  <si>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</si>
  <si>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</si>
  <si>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</si>
  <si>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</si>
  <si>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</si>
  <si>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</si>
  <si>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</si>
  <si>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</si>
  <si>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</si>
  <si>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</si>
  <si>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</si>
  <si>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</si>
  <si>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</si>
  <si>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</si>
  <si>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</si>
  <si>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</si>
  <si>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</si>
  <si>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</si>
  <si>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</si>
  <si>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</si>
  <si>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</si>
  <si>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</si>
  <si>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</si>
  <si>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</si>
  <si>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</si>
  <si>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</si>
  <si>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</si>
  <si>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</si>
  <si>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</si>
  <si>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</si>
  <si>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</si>
  <si>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</si>
  <si>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</si>
  <si>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</si>
  <si>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</si>
  <si>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</si>
  <si>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</si>
  <si>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</si>
  <si>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</si>
  <si>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</si>
  <si>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</si>
  <si>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</si>
  <si>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</si>
  <si>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</si>
  <si>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</si>
  <si>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</si>
  <si>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</si>
  <si>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</si>
  <si>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</si>
  <si>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</si>
  <si>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</si>
  <si>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</si>
  <si>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</si>
  <si>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</si>
  <si>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</si>
  <si>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</si>
  <si>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</si>
  <si>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</si>
  <si>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</si>
  <si>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</si>
  <si>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</si>
  <si>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</si>
  <si>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</si>
  <si>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</si>
  <si>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</si>
  <si>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</si>
  <si>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</si>
  <si>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</si>
  <si>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</si>
  <si>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</si>
  <si>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</si>
  <si>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</si>
  <si>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</si>
  <si>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</si>
  <si>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</si>
  <si>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</si>
  <si>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</si>
  <si>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</si>
  <si>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</si>
  <si>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</si>
  <si>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</si>
  <si>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</si>
  <si>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</si>
  <si>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</si>
  <si>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</si>
  <si>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</si>
  <si>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</si>
  <si>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</si>
  <si>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</si>
  <si>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</si>
  <si>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</si>
  <si>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</si>
  <si>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</si>
  <si>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</si>
  <si>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</si>
  <si>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</si>
  <si>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</si>
  <si>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</si>
  <si>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</si>
  <si>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</si>
  <si>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</si>
  <si>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</si>
  <si>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</si>
  <si>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</si>
  <si>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</si>
  <si>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</si>
  <si>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</si>
  <si>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</si>
  <si>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</si>
  <si>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</si>
  <si>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</si>
  <si>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</si>
  <si>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</si>
  <si>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</si>
  <si>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</si>
  <si>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</si>
  <si>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</si>
  <si>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</si>
  <si>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</si>
  <si>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</si>
  <si>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</si>
  <si>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</si>
  <si>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</si>
  <si>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</si>
  <si>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</si>
  <si>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</si>
  <si>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</si>
  <si>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</si>
  <si>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</si>
  <si>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</si>
  <si>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</si>
  <si>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</si>
  <si>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</si>
  <si>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</si>
  <si>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</si>
  <si>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</si>
  <si>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</si>
  <si>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</si>
  <si>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</si>
  <si>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</si>
  <si>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</si>
  <si>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</si>
  <si>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</si>
  <si>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</si>
  <si>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</si>
  <si>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</si>
  <si>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</si>
  <si>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</si>
  <si>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</si>
  <si>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</si>
  <si>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</si>
  <si>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</si>
  <si>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</si>
  <si>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</si>
  <si>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</si>
  <si>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</si>
  <si>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</si>
  <si>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</si>
  <si>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</si>
  <si>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</si>
  <si>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</si>
  <si>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</si>
  <si>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</si>
  <si>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</si>
  <si>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</si>
  <si>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</si>
  <si>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</si>
  <si>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</si>
  <si>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</si>
  <si>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</si>
  <si>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</si>
  <si>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</si>
  <si>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</si>
  <si>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</si>
  <si>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</si>
  <si>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</si>
  <si>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</si>
  <si>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</si>
  <si>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</si>
  <si>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</si>
  <si>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</si>
  <si>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</si>
  <si>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</si>
  <si>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</si>
  <si>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</si>
  <si>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</si>
  <si>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</si>
  <si>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</si>
  <si>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</si>
  <si>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</si>
  <si>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</si>
  <si>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</si>
  <si>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</si>
  <si>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</si>
  <si>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</si>
  <si>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</si>
  <si>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</si>
  <si>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</si>
  <si>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</si>
  <si>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</si>
  <si>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</si>
  <si>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</si>
  <si>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</si>
  <si>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</si>
  <si>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</si>
  <si>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</si>
  <si>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</si>
  <si>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</si>
  <si>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</si>
  <si>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</si>
  <si>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</si>
  <si>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</si>
  <si>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</si>
  <si>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</si>
  <si>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</si>
  <si>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</si>
  <si>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</si>
  <si>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</si>
  <si>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</si>
  <si>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</si>
  <si>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</si>
  <si>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</si>
  <si>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</si>
  <si>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</si>
  <si>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</si>
  <si>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</si>
  <si>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</si>
  <si>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</si>
  <si>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</si>
  <si>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</si>
  <si>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</si>
  <si>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</si>
  <si>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</si>
  <si>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</si>
  <si>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</si>
  <si>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</si>
  <si>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</si>
  <si>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</si>
  <si>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</si>
  <si>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</si>
  <si>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</si>
  <si>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</si>
  <si>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</si>
  <si>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</si>
  <si>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</si>
  <si>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</si>
  <si>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</si>
  <si>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</si>
  <si>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</si>
  <si>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</si>
  <si>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</si>
  <si>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</si>
  <si>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</si>
  <si>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</si>
  <si>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</si>
  <si>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</si>
  <si>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</si>
  <si>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</si>
  <si>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</si>
  <si>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</si>
  <si>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</si>
  <si>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</si>
  <si>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</si>
  <si>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</si>
  <si>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</si>
  <si>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</si>
  <si>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</si>
  <si>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</si>
  <si>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</si>
  <si>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</si>
  <si>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</si>
  <si>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</si>
  <si>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</si>
  <si>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</si>
  <si>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</si>
  <si>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</si>
  <si>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</si>
  <si>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</si>
  <si>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</si>
  <si>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</si>
  <si>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</si>
  <si>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</si>
  <si>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</si>
  <si>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</si>
  <si>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</si>
  <si>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</si>
  <si>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</si>
  <si>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</si>
  <si>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</si>
  <si>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</si>
  <si>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</si>
  <si>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</si>
  <si>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</si>
  <si>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</si>
  <si>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</si>
  <si>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</si>
  <si>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</si>
  <si>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</si>
  <si>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</si>
  <si>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</si>
  <si>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</si>
  <si>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</si>
  <si>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</si>
  <si>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</si>
  <si>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</si>
  <si>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</si>
  <si>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</si>
  <si>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</si>
  <si>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</si>
  <si>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</si>
  <si>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</si>
  <si>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</si>
  <si>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</si>
  <si>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</si>
  <si>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</si>
  <si>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</si>
  <si>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</si>
  <si>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</si>
  <si>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</si>
  <si>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</si>
  <si>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</si>
  <si>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</si>
  <si>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</si>
  <si>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</si>
  <si>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</si>
  <si>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</si>
  <si>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</si>
  <si>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</si>
  <si>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</si>
  <si>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</si>
  <si>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</si>
  <si>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</si>
  <si>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</si>
  <si>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</si>
  <si>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</si>
  <si>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</si>
  <si>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</si>
  <si>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</si>
  <si>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</si>
  <si>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</si>
  <si>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</si>
  <si>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</si>
  <si>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</si>
  <si>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</si>
  <si>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</si>
  <si>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</si>
  <si>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</si>
  <si>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</si>
  <si>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</si>
  <si>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</si>
  <si>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</si>
  <si>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</si>
  <si>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</si>
  <si>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</si>
  <si>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</si>
  <si>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</si>
  <si>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</si>
  <si>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</si>
  <si>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</si>
  <si>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</si>
  <si>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</si>
  <si>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</si>
  <si>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</si>
  <si>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</si>
  <si>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</si>
  <si>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</si>
  <si>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</si>
  <si>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</si>
  <si>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</si>
  <si>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</si>
  <si>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</si>
  <si>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</si>
  <si>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</si>
  <si>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</si>
  <si>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</si>
  <si>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</si>
  <si>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</si>
  <si>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</si>
  <si>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</si>
  <si>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</si>
  <si>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</si>
  <si>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</si>
  <si>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</si>
  <si>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</si>
  <si>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</si>
  <si>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</si>
  <si>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</si>
  <si>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</si>
  <si>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</si>
  <si>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</si>
  <si>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</si>
  <si>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</si>
  <si>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</si>
  <si>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</si>
  <si>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</si>
  <si>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</si>
  <si>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</si>
  <si>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</si>
  <si>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</si>
  <si>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</si>
  <si>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</si>
  <si>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</si>
  <si>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</si>
  <si>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</si>
  <si>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</si>
  <si>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</si>
  <si>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</si>
  <si>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</si>
  <si>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</si>
  <si>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</si>
  <si>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</si>
  <si>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</si>
  <si>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</si>
  <si>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</si>
  <si>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</si>
  <si>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</si>
  <si>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</si>
  <si>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</si>
  <si>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</si>
  <si>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</si>
  <si>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</si>
  <si>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</si>
  <si>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</si>
  <si>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</si>
  <si>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</si>
  <si>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</si>
  <si>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</si>
  <si>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</si>
  <si>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</si>
  <si>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</si>
  <si>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</si>
  <si>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</si>
  <si>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</si>
  <si>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</si>
  <si>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</si>
  <si>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</si>
  <si>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</si>
  <si>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</si>
  <si>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</si>
  <si>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</si>
  <si>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</si>
  <si>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</si>
  <si>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</si>
  <si>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</si>
  <si>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</si>
  <si>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</si>
  <si>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</si>
  <si>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</si>
  <si>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</si>
  <si>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</si>
  <si>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</si>
  <si>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</si>
  <si>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</si>
  <si>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</si>
  <si>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</si>
  <si>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</si>
  <si>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</si>
  <si>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</si>
  <si>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</si>
  <si>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</si>
  <si>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</si>
  <si>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</si>
  <si>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</si>
  <si>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</si>
  <si>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</si>
  <si>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</si>
  <si>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</si>
  <si>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</si>
  <si>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</si>
  <si>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</si>
  <si>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</si>
  <si>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</si>
  <si>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</si>
  <si>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</si>
  <si>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</si>
  <si>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</si>
  <si>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</si>
  <si>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</si>
  <si>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</si>
  <si>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</si>
  <si>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</si>
  <si>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</si>
  <si>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</si>
  <si>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</si>
  <si>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</si>
  <si>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</si>
  <si>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</si>
  <si>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</si>
  <si>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</si>
  <si>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</si>
  <si>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</si>
  <si>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</si>
  <si>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</si>
  <si>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</si>
  <si>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</si>
  <si>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</si>
  <si>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</si>
  <si>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</si>
  <si>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</si>
  <si>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</si>
  <si>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</si>
  <si>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</si>
  <si>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</si>
  <si>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</si>
  <si>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</si>
  <si>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</si>
  <si>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</si>
  <si>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</si>
  <si>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</si>
  <si>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</si>
  <si>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</si>
  <si>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</si>
  <si>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</si>
  <si>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</si>
  <si>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</si>
  <si>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</si>
  <si>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</si>
  <si>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</si>
  <si>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</si>
  <si>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</si>
  <si>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</si>
  <si>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</si>
  <si>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</si>
  <si>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</si>
  <si>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</si>
  <si>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</si>
  <si>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</si>
  <si>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</si>
  <si>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</si>
  <si>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</si>
  <si>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</si>
  <si>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</si>
  <si>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</si>
  <si>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</si>
  <si>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</si>
  <si>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</si>
  <si>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</si>
  <si>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</si>
  <si>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</si>
  <si>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</si>
  <si>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</si>
  <si>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</si>
  <si>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</si>
  <si>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</si>
  <si>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</si>
  <si>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</si>
  <si>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</si>
  <si>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</si>
  <si>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</si>
  <si>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</si>
  <si>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</si>
  <si>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</si>
  <si>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</si>
  <si>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</si>
  <si>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</si>
  <si>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</si>
  <si>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</si>
  <si>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</si>
  <si>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</si>
  <si>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</si>
  <si>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</si>
  <si>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</si>
  <si>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</si>
  <si>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</si>
  <si>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</si>
  <si>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</si>
  <si>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</si>
  <si>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</si>
  <si>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</si>
  <si>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</si>
  <si>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</si>
  <si>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</si>
  <si>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</si>
  <si>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</si>
  <si>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</si>
  <si>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</si>
  <si>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</si>
  <si>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</si>
  <si>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</si>
  <si>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</si>
  <si>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</si>
  <si>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</si>
  <si>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</si>
  <si>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</si>
  <si>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</si>
  <si>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</si>
  <si>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</si>
  <si>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</si>
  <si>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</si>
  <si>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</si>
  <si>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</si>
  <si>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</si>
  <si>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</si>
  <si>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</si>
  <si>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</si>
  <si>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</si>
  <si>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</si>
  <si>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</si>
  <si>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</si>
  <si>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</si>
  <si>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</si>
  <si>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</si>
  <si>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</si>
  <si>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</si>
  <si>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</si>
  <si>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</si>
  <si>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</si>
  <si>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</si>
  <si>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</si>
  <si>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</si>
  <si>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</si>
  <si>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</si>
  <si>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</si>
  <si>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</si>
  <si>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</si>
  <si>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</si>
  <si>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</si>
  <si>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</si>
  <si>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</si>
  <si>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</si>
  <si>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</si>
  <si>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</si>
  <si>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</si>
  <si>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</si>
  <si>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</si>
  <si>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</si>
  <si>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</si>
  <si>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</si>
  <si>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</si>
  <si>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</si>
  <si>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</si>
  <si>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</si>
  <si>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</si>
  <si>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</si>
  <si>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</si>
  <si>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</si>
  <si>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</si>
  <si>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</si>
  <si>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</si>
  <si>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</si>
  <si>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</si>
  <si>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</si>
  <si>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</si>
  <si>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</si>
  <si>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</si>
  <si>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</si>
  <si>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</si>
  <si>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</si>
  <si>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</si>
  <si>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</si>
  <si>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</si>
  <si>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</si>
  <si>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</si>
  <si>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Total Employee</t>
  </si>
  <si>
    <t>Attritation count</t>
  </si>
  <si>
    <t>Avrage Age</t>
  </si>
  <si>
    <t>Active Employees</t>
  </si>
  <si>
    <t>Attrition Rate</t>
  </si>
  <si>
    <t>Average of Job Satisfaction</t>
  </si>
  <si>
    <t>Rating</t>
  </si>
  <si>
    <t>Balance Rating</t>
  </si>
  <si>
    <t>Row Labels</t>
  </si>
  <si>
    <t>Grand Total</t>
  </si>
  <si>
    <t>Count of Employee Count</t>
  </si>
  <si>
    <t>Count of Attrition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</si>
</sst>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7" x14ac:knownFonts="1">
    <font>
      <sz val="12"/>
      <color theme="1"/>
      <name val="Calibri"/>
      <scheme val="minor"/>
    </font>
    <font>
      <sz val="12"/>
      <color theme="1"/>
      <name val="Calibri"/>
      <scheme val="minor"/>
    </font>
    <font>
      <sz val="12"/>
      <color theme="1"/>
      <name val="Calibri"/>
      <family val="2"/>
      <scheme val="minor"/>
    </font>
    <font>
      <sz val="12"/>
      <color theme="0" tint="-0.249977111117893"/>
      <name val="Calibri"/>
      <family val="2"/>
      <scheme val="minor"/>
    </font>
    <font>
      <b/>
      <i/>
      <sz val="12"/>
      <color theme="1"/>
      <name val="Calibri"/>
      <family val="2"/>
      <scheme val="minor"/>
    </font>
    <font>
      <b/>
      <i/>
      <u/>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7">
    <border>
      <left/>
      <right/>
      <top/>
      <bottom/>
      <diagonal/>
    </border>
    <border>
      <left style="thin">
        <color rgb="FF999999"/>
      </left>
      <right/>
      <top style="thin">
        <color rgb="FF999999"/>
      </top>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s>
  <cellStyleXfs count="2">
    <xf numFmtId="0" fontId="0" fillId="0" borderId="0"/>
    <xf numFmtId="9" fontId="1" fillId="0" borderId="0" applyFont="0" applyFill="0" applyBorder="0" applyAlignment="0" applyProtection="0"/>
  </cellStyleXfs>
  <cellXfs count="23">
    <xf numFmtId="0" fontId="0" fillId="0" borderId="0" xfId="0" applyFont="1" applyAlignment="1"/>
    <xf numFmtId="0" fontId="1" fillId="0" borderId="0" xfId="0" applyFont="1"/>
    <xf numFmtId="0" fontId="2" fillId="0" borderId="0" xfId="0" applyFont="1" applyAlignment="1"/>
    <xf numFmtId="10" fontId="0" fillId="0" borderId="0" xfId="1" applyNumberFormat="1" applyFont="1" applyAlignment="1"/>
    <xf numFmtId="1" fontId="0" fillId="0" borderId="0" xfId="0" applyNumberFormat="1" applyFont="1" applyAlignment="1"/>
    <xf numFmtId="0" fontId="2" fillId="0" borderId="0" xfId="0" applyFont="1"/>
    <xf numFmtId="0" fontId="3" fillId="2" borderId="0" xfId="0" applyFont="1" applyFill="1" applyAlignment="1"/>
    <xf numFmtId="164" fontId="0" fillId="0" borderId="0" xfId="0" applyNumberFormat="1" applyFont="1" applyAlignment="1"/>
    <xf numFmtId="0" fontId="2" fillId="0" borderId="3" xfId="0" applyNumberFormat="1" applyFont="1" applyBorder="1" applyAlignment="1"/>
    <xf numFmtId="0" fontId="2" fillId="0" borderId="6" xfId="0" applyNumberFormat="1" applyFont="1" applyBorder="1" applyAlignment="1"/>
    <xf numFmtId="0" fontId="2" fillId="0" borderId="4" xfId="0" applyNumberFormat="1" applyFont="1" applyBorder="1" applyAlignment="1"/>
    <xf numFmtId="0" fontId="4" fillId="0" borderId="0" xfId="0" applyFont="1" applyAlignment="1"/>
    <xf numFmtId="0" fontId="5" fillId="0" borderId="2" xfId="0" applyFont="1" applyBorder="1" applyAlignment="1"/>
    <xf numFmtId="0" fontId="5" fillId="0" borderId="5" xfId="0" applyFont="1" applyBorder="1" applyAlignment="1"/>
    <xf numFmtId="0" fontId="5" fillId="0" borderId="1" xfId="0" applyFont="1" applyBorder="1" applyAlignment="1"/>
    <xf numFmtId="0" fontId="0" fillId="0" borderId="0" xfId="0" applyFont="1" applyAlignment="1">
      <alignment vertical="center"/>
    </xf>
    <xf numFmtId="0" fontId="0" fillId="0" borderId="0" xfId="0"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9" fontId="0" fillId="0" borderId="0" xfId="1" applyFont="1" applyAlignment="1"/>
    <xf numFmtId="10" fontId="0" fillId="0" borderId="0" xfId="0" applyNumberFormat="1" applyFont="1" applyAlignment="1"/>
    <xf numFmtId="0" fontId="6" fillId="0" borderId="0" xfId="0" applyFont="1" applyAlignment="1"/>
  </cellXfs>
  <cellStyles count="2">
    <cellStyle name="Normal" xfId="0" builtinId="0"/>
    <cellStyle name="Percent" xfId="1" builtinId="5"/>
  </cellStyles>
  <dxfs count="22">
    <dxf>
      <alignment vertical="center"/>
    </dxf>
    <dxf>
      <numFmt numFmtId="164" formatCode="0.0"/>
    </dxf>
    <dxf>
      <font>
        <u/>
      </font>
    </dxf>
    <dxf>
      <font>
        <u/>
      </font>
    </dxf>
    <dxf>
      <font>
        <u/>
      </font>
    </dxf>
    <dxf>
      <font>
        <i/>
      </font>
    </dxf>
    <dxf>
      <font>
        <i/>
      </font>
    </dxf>
    <dxf>
      <font>
        <i/>
      </font>
    </dxf>
    <dxf>
      <font>
        <b val="0"/>
      </font>
    </dxf>
    <dxf>
      <font>
        <b val="0"/>
      </font>
    </dxf>
    <dxf>
      <font>
        <b val="0"/>
      </font>
    </dxf>
    <dxf>
      <font>
        <b/>
        <family val="2"/>
      </font>
    </dxf>
    <dxf>
      <font>
        <b/>
        <family val="2"/>
      </font>
    </dxf>
    <dxf>
      <font>
        <b/>
        <family val="2"/>
      </font>
    </dxf>
    <dxf>
      <font>
        <b/>
        <family val="2"/>
      </font>
    </dxf>
    <dxf>
      <font>
        <b/>
        <family val="2"/>
      </font>
    </dxf>
    <dxf>
      <fill>
        <patternFill>
          <bgColor theme="0" tint="-4.9989318521683403E-2"/>
        </patternFill>
      </fill>
    </dxf>
    <dxf>
      <font>
        <b/>
        <i val="0"/>
        <name val="Calibri"/>
        <family val="2"/>
        <scheme val="minor"/>
      </font>
      <fill>
        <patternFill patternType="solid">
          <fgColor theme="0" tint="-4.9989318521683403E-2"/>
          <bgColor theme="0" tint="-4.9989318521683403E-2"/>
        </patternFill>
      </fill>
    </dxf>
    <dxf>
      <fill>
        <patternFill>
          <bgColor theme="0" tint="-4.9989318521683403E-2"/>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4" defaultTableStyle="TableStyleMedium2" defaultPivotStyle="PivotStyleLight16">
    <tableStyle name="Data-style" pivot="0" count="3" xr9:uid="{00000000-0011-0000-FFFF-FFFF00000000}">
      <tableStyleElement type="headerRow" dxfId="21"/>
      <tableStyleElement type="firstRowStripe" dxfId="20"/>
      <tableStyleElement type="secondRowStripe" dxfId="19"/>
    </tableStyle>
    <tableStyle name="Slicer " pivot="0" table="0" count="4" xr9:uid="{7BB83D3F-CB47-4EAB-AD8A-F2DEE750EEFF}">
      <tableStyleElement type="wholeTable" dxfId="18"/>
    </tableStyle>
    <tableStyle name="Slicer 2" pivot="0" table="0" count="4" xr9:uid="{E162D745-CF0C-4BC2-ADD2-051C49588208}">
      <tableStyleElement type="wholeTable" dxfId="17"/>
    </tableStyle>
    <tableStyle name="Slicer Style 1" pivot="0" table="0" count="4" xr9:uid="{C5EBF682-73BB-4207-A296-5D35C638ED0C}">
      <tableStyleElement type="wholeTable" dxfId="16"/>
    </tableStyle>
  </tableStyles>
  <colors>
    <mruColors>
      <color rgb="FFF97373"/>
      <color rgb="FFF74747"/>
      <color rgb="FFAE1285"/>
      <color rgb="FF1909ED"/>
      <color rgb="FFF06ACD"/>
      <color rgb="FFB8388D"/>
      <color rgb="FF900606"/>
      <color rgb="FFA20000"/>
      <color rgb="FFCD5715"/>
      <color rgb="FFF05328"/>
    </mruColors>
  </colors>
  <extLst>
    <ext xmlns:x14="http://schemas.microsoft.com/office/spreadsheetml/2009/9/main" uri="{46F421CA-312F-682f-3DD2-61675219B42D}">
      <x14:dxfs count="9">
        <dxf>
          <fill>
            <gradientFill>
              <stop position="0">
                <color theme="1" tint="0.25098422193060094"/>
              </stop>
              <stop position="1">
                <color theme="0" tint="-0.34900967436750391"/>
              </stop>
            </gradientFill>
          </fill>
        </dxf>
        <dxf>
          <font>
            <b/>
            <i val="0"/>
            <name val="Calibri"/>
            <family val="2"/>
            <scheme val="minor"/>
          </font>
          <fill>
            <gradientFill>
              <stop position="0">
                <color rgb="FFE75217"/>
              </stop>
              <stop position="1">
                <color theme="5" tint="0.40000610370189521"/>
              </stop>
            </gradientFill>
          </fill>
        </dxf>
        <dxf>
          <fill>
            <gradientFill>
              <stop position="0">
                <color theme="9" tint="-0.25098422193060094"/>
              </stop>
              <stop position="1">
                <color rgb="FF92D050"/>
              </stop>
            </gradientFill>
          </fill>
        </dxf>
        <dxf>
          <fill>
            <gradientFill>
              <stop position="0">
                <color theme="5" tint="0.40000610370189521"/>
              </stop>
              <stop position="1">
                <color rgb="FFE66218"/>
              </stop>
            </gradientFill>
          </fill>
        </dxf>
        <dxf>
          <fill>
            <gradientFill>
              <stop position="0">
                <color rgb="FFFFFF00"/>
              </stop>
              <stop position="1">
                <color rgb="FFFFC000"/>
              </stop>
            </gradientFill>
          </fill>
        </dxf>
        <dxf>
          <fill>
            <gradientFill>
              <stop position="0">
                <color theme="9"/>
              </stop>
              <stop position="1">
                <color theme="9" tint="0.40000610370189521"/>
              </stop>
            </gradientFill>
          </fill>
        </dxf>
        <dxf>
          <fill>
            <gradientFill>
              <stop position="0">
                <color rgb="FFFF0000"/>
              </stop>
              <stop position="1">
                <color rgb="FFF86868"/>
              </stop>
            </gradientFill>
          </fill>
        </dxf>
        <dxf>
          <font>
            <b/>
            <i val="0"/>
            <color theme="0"/>
            <name val="Calibri"/>
            <family val="2"/>
            <scheme val="minor"/>
          </font>
          <fill>
            <gradientFill>
              <stop position="0">
                <color rgb="FF01BCFF"/>
              </stop>
              <stop position="1">
                <color rgb="FF1909ED"/>
              </stop>
            </gradientFill>
          </fill>
        </dxf>
        <dxf>
          <fill>
            <gradientFill>
              <stop position="0">
                <color theme="0" tint="-0.49803155613879818"/>
              </stop>
              <stop position="1">
                <color theme="1" tint="0.1490218817712943"/>
              </stop>
            </gradientFill>
          </fill>
        </dxf>
      </x14:dxfs>
    </ext>
    <ext xmlns:x14="http://schemas.microsoft.com/office/spreadsheetml/2009/9/main" uri="{EB79DEF2-80B8-43e5-95BD-54CBDDF9020C}">
      <x14:slicerStyles defaultSlicerStyle="SlicerStyleLight1">
        <x14:slicerStyle name="Slicer ">
          <x14:slicerStyleElements>
            <x14:slicerStyleElement type="unselectedItemWithData" dxfId="8"/>
            <x14:slicerStyleElement type="selectedItemWithData" dxfId="7"/>
            <x14:slicerStyleElement type="selectedItemWithNoData" dxfId="6"/>
          </x14:slicerStyleElements>
        </x14:slicerStyle>
        <x14:slicerStyle name="Slicer 2">
          <x14:slicerStyleElements>
            <x14:slicerStyleElement type="unselectedItemWithData" dxfId="5"/>
            <x14:slicerStyleElement type="selectedItemWithData" dxfId="4"/>
            <x14:slicerStyleElement type="selectedItemWithNoData" dxfId="3"/>
          </x14:slicerStyleElements>
        </x14:slicerStyle>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691923755432211"/>
          <c:y val="0.16134190167128781"/>
          <c:w val="0.55627637454409107"/>
          <c:h val="0.74492730336852986"/>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2D-47DE-9854-F5D9D7182D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2D-47DE-9854-F5D9D7182D35}"/>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0-C5E1-4073-9A1E-C9ED2EF45AC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294405970338043E-2"/>
          <c:y val="0.18512771269444978"/>
          <c:w val="0.89042861208613988"/>
          <c:h val="0.68730811087638433"/>
        </c:manualLayout>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F979-4FED-AA29-DF3FB2D6BB94}"/>
            </c:ext>
          </c:extLst>
        </c:ser>
        <c:ser>
          <c:idx val="1"/>
          <c:order val="1"/>
          <c:spPr>
            <a:solidFill>
              <a:schemeClr val="accent2"/>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4-F979-4FED-AA29-DF3FB2D6BB94}"/>
            </c:ext>
          </c:extLst>
        </c:ser>
        <c:dLbls>
          <c:showLegendKey val="0"/>
          <c:showVal val="0"/>
          <c:showCatName val="0"/>
          <c:showSerName val="0"/>
          <c:showPercent val="0"/>
          <c:showBubbleSize val="0"/>
        </c:dLbls>
        <c:gapWidth val="0"/>
        <c:overlap val="100"/>
        <c:axId val="679948416"/>
        <c:axId val="679945464"/>
      </c:barChart>
      <c:catAx>
        <c:axId val="679948416"/>
        <c:scaling>
          <c:orientation val="minMax"/>
        </c:scaling>
        <c:delete val="1"/>
        <c:axPos val="l"/>
        <c:majorTickMark val="out"/>
        <c:minorTickMark val="none"/>
        <c:tickLblPos val="nextTo"/>
        <c:crossAx val="679945464"/>
        <c:crosses val="autoZero"/>
        <c:auto val="1"/>
        <c:lblAlgn val="ctr"/>
        <c:lblOffset val="100"/>
        <c:noMultiLvlLbl val="0"/>
      </c:catAx>
      <c:valAx>
        <c:axId val="679945464"/>
        <c:scaling>
          <c:orientation val="minMax"/>
          <c:max val="4"/>
        </c:scaling>
        <c:delete val="1"/>
        <c:axPos val="b"/>
        <c:numFmt formatCode="0.0" sourceLinked="1"/>
        <c:majorTickMark val="out"/>
        <c:minorTickMark val="none"/>
        <c:tickLblPos val="nextTo"/>
        <c:crossAx val="67994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487355664718669"/>
          <c:y val="0.13707178558322719"/>
          <c:w val="0.65266190960164872"/>
          <c:h val="0.72585642883354562"/>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25-4C41-A72E-587DAF9DA2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25-4C41-A72E-587DAF9DA2B7}"/>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0-A84C-48A8-9140-8FDEFB4E4F9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 Excel Project Work.xlsx]Education by Attrition!Education by Attrition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40461600108879"/>
          <c:y val="2.3839292815670786E-2"/>
          <c:w val="0.69689132031892254"/>
          <c:h val="0.95509802015488809"/>
        </c:manualLayout>
      </c:layout>
      <c:barChart>
        <c:barDir val="bar"/>
        <c:grouping val="clustered"/>
        <c:varyColors val="0"/>
        <c:ser>
          <c:idx val="0"/>
          <c:order val="0"/>
          <c:tx>
            <c:strRef>
              <c:f>'Education by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217A-4E1D-9B74-B720ABDD0D32}"/>
            </c:ext>
          </c:extLst>
        </c:ser>
        <c:dLbls>
          <c:dLblPos val="outEnd"/>
          <c:showLegendKey val="0"/>
          <c:showVal val="1"/>
          <c:showCatName val="0"/>
          <c:showSerName val="0"/>
          <c:showPercent val="0"/>
          <c:showBubbleSize val="0"/>
        </c:dLbls>
        <c:gapWidth val="182"/>
        <c:axId val="587285464"/>
        <c:axId val="587287432"/>
      </c:barChart>
      <c:catAx>
        <c:axId val="5872854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287432"/>
        <c:crosses val="autoZero"/>
        <c:auto val="1"/>
        <c:lblAlgn val="ctr"/>
        <c:lblOffset val="100"/>
        <c:noMultiLvlLbl val="0"/>
      </c:catAx>
      <c:valAx>
        <c:axId val="587287432"/>
        <c:scaling>
          <c:orientation val="minMax"/>
        </c:scaling>
        <c:delete val="1"/>
        <c:axPos val="b"/>
        <c:numFmt formatCode="General" sourceLinked="1"/>
        <c:majorTickMark val="out"/>
        <c:minorTickMark val="none"/>
        <c:tickLblPos val="nextTo"/>
        <c:crossAx val="587285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 Excel Project Work.xlsx]Department wise Attrition!Department wise Attrition</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'Department wise Attrition'!$B$3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C9-4CC6-8742-ED63459A48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1C9-4CC6-8742-ED63459A48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1C9-4CC6-8742-ED63459A4888}"/>
              </c:ext>
            </c:extLst>
          </c:dPt>
          <c:cat>
            <c:strRef>
              <c:f>'Department wise Attrition'!$A$4:$A$7</c:f>
              <c:strCache>
                <c:ptCount val="3"/>
                <c:pt idx="0">
                  <c:v>HR</c:v>
                </c:pt>
                <c:pt idx="1">
                  <c:v>R&amp;D</c:v>
                </c:pt>
                <c:pt idx="2">
                  <c:v>Sales</c:v>
                </c:pt>
              </c:strCache>
            </c:strRef>
          </c:cat>
          <c:val>
            <c:numRef>
              <c:f>'Department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1633-4EDB-941A-9257B959CF9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 Excel Project Work.xlsx]Attrition by Age Group!Attrition by Age Group</c:name>
    <c:fmtId val="0"/>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5.0972834235590597E-2"/>
          <c:y val="4.4278655112245047E-2"/>
          <c:w val="0.91849307562935989"/>
          <c:h val="0.82016627809791931"/>
        </c:manualLayout>
      </c:layout>
      <c:barChart>
        <c:barDir val="col"/>
        <c:grouping val="clustered"/>
        <c:varyColors val="0"/>
        <c:ser>
          <c:idx val="0"/>
          <c:order val="0"/>
          <c:tx>
            <c:strRef>
              <c:f>'Attrition by Age Group'!$B$3</c:f>
              <c:strCache>
                <c:ptCount val="1"/>
                <c:pt idx="0">
                  <c:v>Total</c:v>
                </c:pt>
              </c:strCache>
            </c:strRef>
          </c:tx>
          <c:spPr>
            <a:solidFill>
              <a:schemeClr val="accent1"/>
            </a:solidFill>
            <a:ln>
              <a:noFill/>
            </a:ln>
            <a:effectLst/>
          </c:spPr>
          <c:invertIfNegative val="0"/>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BFC0-42CA-BD6E-6FF480B2AC07}"/>
            </c:ext>
          </c:extLst>
        </c:ser>
        <c:dLbls>
          <c:showLegendKey val="0"/>
          <c:showVal val="0"/>
          <c:showCatName val="0"/>
          <c:showSerName val="0"/>
          <c:showPercent val="0"/>
          <c:showBubbleSize val="0"/>
        </c:dLbls>
        <c:gapWidth val="219"/>
        <c:overlap val="-27"/>
        <c:axId val="504133024"/>
        <c:axId val="504131712"/>
      </c:barChart>
      <c:catAx>
        <c:axId val="50413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131712"/>
        <c:crosses val="autoZero"/>
        <c:auto val="1"/>
        <c:lblAlgn val="ctr"/>
        <c:lblOffset val="100"/>
        <c:noMultiLvlLbl val="0"/>
      </c:catAx>
      <c:valAx>
        <c:axId val="504131712"/>
        <c:scaling>
          <c:orientation val="minMax"/>
        </c:scaling>
        <c:delete val="1"/>
        <c:axPos val="l"/>
        <c:numFmt formatCode="General" sourceLinked="1"/>
        <c:majorTickMark val="none"/>
        <c:minorTickMark val="none"/>
        <c:tickLblPos val="nextTo"/>
        <c:crossAx val="504133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527021076176953"/>
          <c:y val="6.4042119261435326E-2"/>
          <c:w val="0.64641337536709065"/>
          <c:h val="0.86188366264929062"/>
        </c:manualLayout>
      </c:layout>
      <c:doughnutChart>
        <c:varyColors val="1"/>
        <c:ser>
          <c:idx val="0"/>
          <c:order val="0"/>
          <c:spPr>
            <a:ln>
              <a:noFill/>
            </a:ln>
          </c:spPr>
          <c:dPt>
            <c:idx val="0"/>
            <c:bubble3D val="0"/>
            <c:spPr>
              <a:gradFill>
                <a:gsLst>
                  <a:gs pos="5000">
                    <a:schemeClr val="accent1">
                      <a:lumMod val="50000"/>
                    </a:schemeClr>
                  </a:gs>
                  <a:gs pos="100000">
                    <a:schemeClr val="accent6">
                      <a:lumMod val="75000"/>
                    </a:schemeClr>
                  </a:gs>
                </a:gsLst>
                <a:lin ang="5400000" scaled="1"/>
              </a:gradFill>
              <a:ln w="19050">
                <a:noFill/>
              </a:ln>
              <a:effectLst/>
            </c:spPr>
            <c:extLst>
              <c:ext xmlns:c16="http://schemas.microsoft.com/office/drawing/2014/chart" uri="{C3380CC4-5D6E-409C-BE32-E72D297353CC}">
                <c16:uniqueId val="{00000001-C4D7-461D-A779-454CCB21312B}"/>
              </c:ext>
            </c:extLst>
          </c:dPt>
          <c:dPt>
            <c:idx val="1"/>
            <c:bubble3D val="0"/>
            <c:spPr>
              <a:noFill/>
              <a:ln w="19050">
                <a:noFill/>
              </a:ln>
              <a:effectLst/>
            </c:spPr>
            <c:extLst>
              <c:ext xmlns:c16="http://schemas.microsoft.com/office/drawing/2014/chart" uri="{C3380CC4-5D6E-409C-BE32-E72D297353CC}">
                <c16:uniqueId val="{00000003-C4D7-461D-A779-454CCB21312B}"/>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C4D7-461D-A779-454CCB21312B}"/>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294405970338043E-2"/>
          <c:y val="0.18512771269444978"/>
          <c:w val="0.89042861208613988"/>
          <c:h val="0.68730811087638433"/>
        </c:manualLayout>
      </c:layout>
      <c:barChart>
        <c:barDir val="bar"/>
        <c:grouping val="stacked"/>
        <c:varyColors val="0"/>
        <c:ser>
          <c:idx val="0"/>
          <c:order val="0"/>
          <c:spPr>
            <a:solidFill>
              <a:srgbClr val="F8B906"/>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3CB7-480F-8997-2BB0DB3CE2AA}"/>
            </c:ext>
          </c:extLst>
        </c:ser>
        <c:ser>
          <c:idx val="1"/>
          <c:order val="1"/>
          <c:spPr>
            <a:solidFill>
              <a:schemeClr val="bg1"/>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3CB7-480F-8997-2BB0DB3CE2AA}"/>
            </c:ext>
          </c:extLst>
        </c:ser>
        <c:dLbls>
          <c:showLegendKey val="0"/>
          <c:showVal val="0"/>
          <c:showCatName val="0"/>
          <c:showSerName val="0"/>
          <c:showPercent val="0"/>
          <c:showBubbleSize val="0"/>
        </c:dLbls>
        <c:gapWidth val="0"/>
        <c:overlap val="100"/>
        <c:axId val="679948416"/>
        <c:axId val="679945464"/>
      </c:barChart>
      <c:catAx>
        <c:axId val="679948416"/>
        <c:scaling>
          <c:orientation val="minMax"/>
        </c:scaling>
        <c:delete val="1"/>
        <c:axPos val="l"/>
        <c:majorTickMark val="out"/>
        <c:minorTickMark val="none"/>
        <c:tickLblPos val="nextTo"/>
        <c:crossAx val="679945464"/>
        <c:crosses val="autoZero"/>
        <c:auto val="1"/>
        <c:lblAlgn val="ctr"/>
        <c:lblOffset val="100"/>
        <c:noMultiLvlLbl val="0"/>
      </c:catAx>
      <c:valAx>
        <c:axId val="679945464"/>
        <c:scaling>
          <c:orientation val="minMax"/>
          <c:max val="4"/>
        </c:scaling>
        <c:delete val="1"/>
        <c:axPos val="b"/>
        <c:numFmt formatCode="0.0" sourceLinked="1"/>
        <c:majorTickMark val="out"/>
        <c:minorTickMark val="none"/>
        <c:tickLblPos val="nextTo"/>
        <c:crossAx val="67994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487355664718669"/>
          <c:y val="0.13707178558322719"/>
          <c:w val="0.65266190960164872"/>
          <c:h val="0.72585642883354562"/>
        </c:manualLayout>
      </c:layout>
      <c:doughnutChart>
        <c:varyColors val="1"/>
        <c:ser>
          <c:idx val="0"/>
          <c:order val="0"/>
          <c:spPr>
            <a:gradFill>
              <a:gsLst>
                <a:gs pos="37000">
                  <a:srgbClr val="7473B1"/>
                </a:gs>
                <a:gs pos="100000">
                  <a:srgbClr val="BB5579"/>
                </a:gs>
                <a:gs pos="0">
                  <a:srgbClr val="893B68"/>
                </a:gs>
                <a:gs pos="100000">
                  <a:srgbClr val="F74FBF"/>
                </a:gs>
              </a:gsLst>
              <a:lin ang="10800000" scaled="0"/>
            </a:gradFill>
            <a:ln>
              <a:noFill/>
            </a:ln>
          </c:spPr>
          <c:dPt>
            <c:idx val="0"/>
            <c:bubble3D val="0"/>
            <c:spPr>
              <a:gradFill>
                <a:gsLst>
                  <a:gs pos="99000">
                    <a:srgbClr val="F74FBF"/>
                  </a:gs>
                  <a:gs pos="10000">
                    <a:srgbClr val="793B5B"/>
                  </a:gs>
                </a:gsLst>
                <a:lin ang="10800000" scaled="0"/>
              </a:gradFill>
              <a:ln w="19050">
                <a:noFill/>
              </a:ln>
              <a:effectLst/>
            </c:spPr>
            <c:extLst>
              <c:ext xmlns:c16="http://schemas.microsoft.com/office/drawing/2014/chart" uri="{C3380CC4-5D6E-409C-BE32-E72D297353CC}">
                <c16:uniqueId val="{00000001-416D-4934-BC6B-8781B253D947}"/>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416D-4934-BC6B-8781B253D947}"/>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4-416D-4934-BC6B-8781B253D947}"/>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487355664718669"/>
          <c:y val="0.13707178558322719"/>
          <c:w val="0.65266190960164872"/>
          <c:h val="0.72585642883354562"/>
        </c:manualLayout>
      </c:layout>
      <c:doughnutChart>
        <c:varyColors val="1"/>
        <c:ser>
          <c:idx val="0"/>
          <c:order val="0"/>
          <c:spPr>
            <a:solidFill>
              <a:schemeClr val="bg1">
                <a:lumMod val="85000"/>
              </a:schemeClr>
            </a:solidFill>
          </c:spPr>
          <c:dPt>
            <c:idx val="0"/>
            <c:bubble3D val="0"/>
            <c:spPr>
              <a:solidFill>
                <a:schemeClr val="bg1">
                  <a:lumMod val="85000"/>
                </a:schemeClr>
              </a:solidFill>
              <a:ln w="19050">
                <a:noFill/>
              </a:ln>
              <a:effectLst/>
            </c:spPr>
            <c:extLst>
              <c:ext xmlns:c16="http://schemas.microsoft.com/office/drawing/2014/chart" uri="{C3380CC4-5D6E-409C-BE32-E72D297353CC}">
                <c16:uniqueId val="{00000001-D1B9-43E3-992A-93EAD110A9D3}"/>
              </c:ext>
            </c:extLst>
          </c:dPt>
          <c:dPt>
            <c:idx val="1"/>
            <c:bubble3D val="0"/>
            <c:spPr>
              <a:gradFill>
                <a:gsLst>
                  <a:gs pos="5000">
                    <a:srgbClr val="002060"/>
                  </a:gs>
                  <a:gs pos="100000">
                    <a:schemeClr val="accent5">
                      <a:lumMod val="75000"/>
                    </a:schemeClr>
                  </a:gs>
                </a:gsLst>
                <a:lin ang="10800000" scaled="0"/>
              </a:gradFill>
              <a:ln w="19050">
                <a:noFill/>
              </a:ln>
              <a:effectLst/>
            </c:spPr>
            <c:extLst>
              <c:ext xmlns:c16="http://schemas.microsoft.com/office/drawing/2014/chart" uri="{C3380CC4-5D6E-409C-BE32-E72D297353CC}">
                <c16:uniqueId val="{00000003-D1B9-43E3-992A-93EAD110A9D3}"/>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4-D1B9-43E3-992A-93EAD110A9D3}"/>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 Excel Project Work.xlsx]Education by Attrition!Education by Attrition</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lumMod val="50000"/>
                </a:schemeClr>
              </a:gs>
              <a:gs pos="100000">
                <a:srgbClr val="17C31B"/>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964823362596916"/>
          <c:y val="1.5610892388451444E-2"/>
          <c:w val="0.57766683419891662"/>
          <c:h val="0.98438910761154852"/>
        </c:manualLayout>
      </c:layout>
      <c:barChart>
        <c:barDir val="bar"/>
        <c:grouping val="clustered"/>
        <c:varyColors val="0"/>
        <c:ser>
          <c:idx val="0"/>
          <c:order val="0"/>
          <c:tx>
            <c:strRef>
              <c:f>'Education by Attrition'!$B$3</c:f>
              <c:strCache>
                <c:ptCount val="1"/>
                <c:pt idx="0">
                  <c:v>Total</c:v>
                </c:pt>
              </c:strCache>
            </c:strRef>
          </c:tx>
          <c:spPr>
            <a:gradFill>
              <a:gsLst>
                <a:gs pos="0">
                  <a:schemeClr val="accent6">
                    <a:lumMod val="50000"/>
                  </a:schemeClr>
                </a:gs>
                <a:gs pos="100000">
                  <a:srgbClr val="17C31B"/>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95BF-434E-9912-3FB9E7310EB6}"/>
            </c:ext>
          </c:extLst>
        </c:ser>
        <c:dLbls>
          <c:dLblPos val="outEnd"/>
          <c:showLegendKey val="0"/>
          <c:showVal val="1"/>
          <c:showCatName val="0"/>
          <c:showSerName val="0"/>
          <c:showPercent val="0"/>
          <c:showBubbleSize val="0"/>
        </c:dLbls>
        <c:gapWidth val="75"/>
        <c:axId val="587285464"/>
        <c:axId val="587287432"/>
      </c:barChart>
      <c:catAx>
        <c:axId val="5872854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587287432"/>
        <c:crosses val="autoZero"/>
        <c:auto val="1"/>
        <c:lblAlgn val="ctr"/>
        <c:lblOffset val="100"/>
        <c:noMultiLvlLbl val="0"/>
      </c:catAx>
      <c:valAx>
        <c:axId val="587287432"/>
        <c:scaling>
          <c:orientation val="minMax"/>
        </c:scaling>
        <c:delete val="1"/>
        <c:axPos val="b"/>
        <c:numFmt formatCode="General" sourceLinked="1"/>
        <c:majorTickMark val="out"/>
        <c:minorTickMark val="none"/>
        <c:tickLblPos val="nextTo"/>
        <c:crossAx val="587285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 Excel Project Work.xlsx]Department wise Attrition!Department wise Attrition</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gradFill>
            <a:gsLst>
              <a:gs pos="0">
                <a:schemeClr val="accent5"/>
              </a:gs>
              <a:gs pos="100000">
                <a:srgbClr val="7030A0"/>
              </a:gs>
            </a:gsLst>
            <a:lin ang="5400000" scaled="0"/>
          </a:gradFill>
          <a:ln w="19050">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rgbClr val="00B050"/>
              </a:gs>
              <a:gs pos="100000">
                <a:schemeClr val="accent6">
                  <a:lumMod val="50000"/>
                </a:schemeClr>
              </a:gs>
            </a:gsLst>
            <a:lin ang="5400000" scaled="0"/>
          </a:gradFill>
          <a:ln w="19050">
            <a:solidFill>
              <a:schemeClr val="lt1">
                <a:shade val="50000"/>
              </a:schemeClr>
            </a:solidFill>
          </a:ln>
          <a:effectLst/>
        </c:spPr>
      </c:pivotFmt>
      <c:pivotFmt>
        <c:idx val="7"/>
        <c:spPr>
          <a:gradFill>
            <a:gsLst>
              <a:gs pos="0">
                <a:schemeClr val="accent2">
                  <a:lumMod val="75000"/>
                </a:schemeClr>
              </a:gs>
              <a:gs pos="100000">
                <a:srgbClr val="F05328"/>
              </a:gs>
            </a:gsLst>
            <a:lin ang="5400000" scaled="0"/>
          </a:gradFill>
          <a:ln w="19050">
            <a:solidFill>
              <a:schemeClr val="lt1">
                <a:shade val="50000"/>
              </a:schemeClr>
            </a:solidFill>
          </a:ln>
          <a:effectLst/>
        </c:spPr>
      </c:pivotFmt>
      <c:pivotFmt>
        <c:idx val="8"/>
        <c:spPr>
          <a:gradFill>
            <a:gsLst>
              <a:gs pos="0">
                <a:srgbClr val="7030A0"/>
              </a:gs>
              <a:gs pos="100000">
                <a:srgbClr val="1909ED"/>
              </a:gs>
            </a:gsLst>
            <a:lin ang="5400000" scaled="0"/>
          </a:gradFill>
          <a:ln w="19050">
            <a:solidFill>
              <a:schemeClr val="lt1">
                <a:shade val="50000"/>
              </a:schemeClr>
            </a:solidFill>
          </a:ln>
          <a:effectLst/>
        </c:spPr>
      </c:pivotFmt>
    </c:pivotFmts>
    <c:plotArea>
      <c:layout>
        <c:manualLayout>
          <c:layoutTarget val="inner"/>
          <c:xMode val="edge"/>
          <c:yMode val="edge"/>
          <c:x val="5.4797705842325274E-2"/>
          <c:y val="4.4444684140509831E-2"/>
          <c:w val="0.5849293550949809"/>
          <c:h val="0.90222215378628434"/>
        </c:manualLayout>
      </c:layout>
      <c:pieChart>
        <c:varyColors val="1"/>
        <c:ser>
          <c:idx val="0"/>
          <c:order val="0"/>
          <c:tx>
            <c:strRef>
              <c:f>'Department wise Attrition'!$B$3</c:f>
              <c:strCache>
                <c:ptCount val="1"/>
                <c:pt idx="0">
                  <c:v>Total</c:v>
                </c:pt>
              </c:strCache>
            </c:strRef>
          </c:tx>
          <c:spPr>
            <a:gradFill>
              <a:gsLst>
                <a:gs pos="0">
                  <a:schemeClr val="accent5"/>
                </a:gs>
                <a:gs pos="100000">
                  <a:srgbClr val="7030A0"/>
                </a:gs>
              </a:gsLst>
              <a:lin ang="5400000" scaled="0"/>
            </a:gradFill>
            <a:ln>
              <a:solidFill>
                <a:schemeClr val="lt1">
                  <a:shade val="50000"/>
                </a:schemeClr>
              </a:solidFill>
            </a:ln>
          </c:spPr>
          <c:dPt>
            <c:idx val="0"/>
            <c:bubble3D val="0"/>
            <c:spPr>
              <a:gradFill>
                <a:gsLst>
                  <a:gs pos="0">
                    <a:srgbClr val="00B050"/>
                  </a:gs>
                  <a:gs pos="100000">
                    <a:schemeClr val="accent6">
                      <a:lumMod val="50000"/>
                    </a:schemeClr>
                  </a:gs>
                </a:gsLst>
                <a:lin ang="5400000" scaled="0"/>
              </a:gradFill>
              <a:ln w="19050">
                <a:solidFill>
                  <a:schemeClr val="lt1">
                    <a:shade val="50000"/>
                  </a:schemeClr>
                </a:solidFill>
              </a:ln>
              <a:effectLst/>
            </c:spPr>
            <c:extLst>
              <c:ext xmlns:c16="http://schemas.microsoft.com/office/drawing/2014/chart" uri="{C3380CC4-5D6E-409C-BE32-E72D297353CC}">
                <c16:uniqueId val="{00000001-6761-4876-970D-B1B1B473B5DA}"/>
              </c:ext>
            </c:extLst>
          </c:dPt>
          <c:dPt>
            <c:idx val="1"/>
            <c:bubble3D val="0"/>
            <c:spPr>
              <a:gradFill>
                <a:gsLst>
                  <a:gs pos="0">
                    <a:schemeClr val="accent2">
                      <a:lumMod val="75000"/>
                    </a:schemeClr>
                  </a:gs>
                  <a:gs pos="100000">
                    <a:srgbClr val="F05328"/>
                  </a:gs>
                </a:gsLst>
                <a:lin ang="5400000" scaled="0"/>
              </a:gradFill>
              <a:ln w="19050">
                <a:solidFill>
                  <a:schemeClr val="lt1">
                    <a:shade val="50000"/>
                  </a:schemeClr>
                </a:solidFill>
              </a:ln>
              <a:effectLst/>
            </c:spPr>
            <c:extLst>
              <c:ext xmlns:c16="http://schemas.microsoft.com/office/drawing/2014/chart" uri="{C3380CC4-5D6E-409C-BE32-E72D297353CC}">
                <c16:uniqueId val="{00000003-6761-4876-970D-B1B1B473B5DA}"/>
              </c:ext>
            </c:extLst>
          </c:dPt>
          <c:dPt>
            <c:idx val="2"/>
            <c:bubble3D val="0"/>
            <c:spPr>
              <a:gradFill>
                <a:gsLst>
                  <a:gs pos="0">
                    <a:srgbClr val="7030A0"/>
                  </a:gs>
                  <a:gs pos="100000">
                    <a:srgbClr val="1909ED"/>
                  </a:gs>
                </a:gsLst>
                <a:lin ang="5400000" scaled="0"/>
              </a:gradFill>
              <a:ln w="19050">
                <a:solidFill>
                  <a:schemeClr val="lt1">
                    <a:shade val="50000"/>
                  </a:schemeClr>
                </a:solidFill>
              </a:ln>
              <a:effectLst/>
            </c:spPr>
            <c:extLst>
              <c:ext xmlns:c16="http://schemas.microsoft.com/office/drawing/2014/chart" uri="{C3380CC4-5D6E-409C-BE32-E72D297353CC}">
                <c16:uniqueId val="{00000005-6761-4876-970D-B1B1B473B5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 wise Attrition'!$A$4:$A$7</c:f>
              <c:strCache>
                <c:ptCount val="3"/>
                <c:pt idx="0">
                  <c:v>HR</c:v>
                </c:pt>
                <c:pt idx="1">
                  <c:v>R&amp;D</c:v>
                </c:pt>
                <c:pt idx="2">
                  <c:v>Sales</c:v>
                </c:pt>
              </c:strCache>
            </c:strRef>
          </c:cat>
          <c:val>
            <c:numRef>
              <c:f>'Department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6761-4876-970D-B1B1B473B5D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5547385089260533"/>
          <c:y val="0.27796641858123899"/>
          <c:w val="0.19948945270730048"/>
          <c:h val="0.453199582928846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 Excel Project Work.xlsx]Attrition by Age Group!Attrition by Age Group</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0">
                <a:srgbClr val="E779CA"/>
              </a:gs>
              <a:gs pos="100000">
                <a:srgbClr val="7A1C5F"/>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065204819340886E-2"/>
          <c:y val="3.1168161218470703E-2"/>
          <c:w val="0.96493789670610142"/>
          <c:h val="0.81127096245080443"/>
        </c:manualLayout>
      </c:layout>
      <c:barChart>
        <c:barDir val="col"/>
        <c:grouping val="clustered"/>
        <c:varyColors val="0"/>
        <c:ser>
          <c:idx val="0"/>
          <c:order val="0"/>
          <c:tx>
            <c:strRef>
              <c:f>'Attrition by Age Group'!$B$3</c:f>
              <c:strCache>
                <c:ptCount val="1"/>
                <c:pt idx="0">
                  <c:v>Total</c:v>
                </c:pt>
              </c:strCache>
            </c:strRef>
          </c:tx>
          <c:spPr>
            <a:gradFill>
              <a:gsLst>
                <a:gs pos="0">
                  <a:srgbClr val="E779CA"/>
                </a:gs>
                <a:gs pos="100000">
                  <a:srgbClr val="7A1C5F"/>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07CA-403E-81D5-FDB71910DE72}"/>
            </c:ext>
          </c:extLst>
        </c:ser>
        <c:dLbls>
          <c:dLblPos val="outEnd"/>
          <c:showLegendKey val="0"/>
          <c:showVal val="1"/>
          <c:showCatName val="0"/>
          <c:showSerName val="0"/>
          <c:showPercent val="0"/>
          <c:showBubbleSize val="0"/>
        </c:dLbls>
        <c:gapWidth val="100"/>
        <c:overlap val="-27"/>
        <c:axId val="504133024"/>
        <c:axId val="504131712"/>
      </c:barChart>
      <c:catAx>
        <c:axId val="50413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04131712"/>
        <c:crosses val="autoZero"/>
        <c:auto val="1"/>
        <c:lblAlgn val="ctr"/>
        <c:lblOffset val="100"/>
        <c:noMultiLvlLbl val="0"/>
      </c:catAx>
      <c:valAx>
        <c:axId val="504131712"/>
        <c:scaling>
          <c:orientation val="minMax"/>
        </c:scaling>
        <c:delete val="1"/>
        <c:axPos val="l"/>
        <c:numFmt formatCode="General" sourceLinked="1"/>
        <c:majorTickMark val="none"/>
        <c:minorTickMark val="none"/>
        <c:tickLblPos val="nextTo"/>
        <c:crossAx val="504133024"/>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5A529CD1-19B1-48E0-8CDF-D072F8C99315}">
          <cx:dataPt idx="2">
            <cx:spPr>
              <a:solidFill>
                <a:srgbClr val="7030A0"/>
              </a:solidFill>
            </cx:spPr>
          </cx:dataPt>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_xlchart.v2.2</cx:f>
      </cx:numDim>
    </cx:data>
  </cx:chartData>
  <cx:chart>
    <cx:plotArea>
      <cx:plotAreaRegion>
        <cx:series layoutId="funnel" uniqueId="{9EB5172F-D1CE-496D-87E0-E4E7714FCD4A}">
          <cx:tx>
            <cx:txData>
              <cx:f/>
              <cx:v>Attrition</cx:v>
            </cx:txData>
          </cx:tx>
          <cx:data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a:cs typeface="Calibri"/>
                </a:endParaRPr>
              </a:p>
            </cx:txPr>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plotArea>
      <cx:plotAreaRegion>
        <cx:series layoutId="treemap" uniqueId="{5A529CD1-19B1-48E0-8CDF-D072F8C99315}">
          <cx:spPr>
            <a:ln>
              <a:noFill/>
            </a:ln>
          </cx:spPr>
          <cx:dataPt idx="2">
            <cx:spPr>
              <a:solidFill>
                <a:srgbClr val="7030A0"/>
              </a:solidFill>
            </cx:spPr>
          </cx:dataPt>
          <cx:dataPt idx="8">
            <cx:spPr>
              <a:solidFill>
                <a:srgbClr val="F74747"/>
              </a:solidFill>
            </cx:spPr>
          </cx:dataPt>
          <cx:dataLabels pos="inEnd">
            <cx:visibility seriesName="0" categoryName="1" value="0"/>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_xlchart.v2.7</cx:f>
      </cx:numDim>
    </cx:data>
  </cx:chartData>
  <cx:chart>
    <cx:plotArea>
      <cx:plotAreaRegion>
        <cx:plotSurface>
          <cx:spPr>
            <a:noFill/>
            <a:ln>
              <a:noFill/>
            </a:ln>
          </cx:spPr>
        </cx:plotSurface>
        <cx:series layoutId="funnel" uniqueId="{9EB5172F-D1CE-496D-87E0-E4E7714FCD4A}">
          <cx:tx>
            <cx:txData>
              <cx:f>_xlchart.v2.6</cx:f>
              <cx:v>Attrition</cx:v>
            </cx:txData>
          </cx:tx>
          <cx:spPr>
            <a:gradFill>
              <a:gsLst>
                <a:gs pos="0">
                  <a:srgbClr val="F97373"/>
                </a:gs>
                <a:gs pos="95000">
                  <a:srgbClr val="F74747"/>
                </a:gs>
              </a:gsLst>
              <a:lin ang="5400000" scaled="1"/>
            </a:gradFill>
          </cx:spPr>
          <cx:data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a:cs typeface="Calibri"/>
                </a:endParaRPr>
              </a:p>
            </cx:txPr>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0.xml.rels><?xml version="1.0" encoding="UTF-8" standalone="yes"?>
<Relationships xmlns="http://schemas.openxmlformats.org/package/2006/relationships"><Relationship Id="rId8" Type="http://schemas.microsoft.com/office/2007/relationships/hdphoto" Target="../media/hdphoto4.wdp"/><Relationship Id="rId13" Type="http://schemas.openxmlformats.org/officeDocument/2006/relationships/chart" Target="../charts/chart7.xml"/><Relationship Id="rId18" Type="http://schemas.openxmlformats.org/officeDocument/2006/relationships/image" Target="../media/image14.svg"/><Relationship Id="rId3" Type="http://schemas.openxmlformats.org/officeDocument/2006/relationships/image" Target="../media/image9.png"/><Relationship Id="rId21" Type="http://schemas.openxmlformats.org/officeDocument/2006/relationships/chart" Target="../charts/chart11.xml"/><Relationship Id="rId7" Type="http://schemas.openxmlformats.org/officeDocument/2006/relationships/image" Target="../media/image11.png"/><Relationship Id="rId12" Type="http://schemas.openxmlformats.org/officeDocument/2006/relationships/image" Target="../media/image7.png"/><Relationship Id="rId17" Type="http://schemas.openxmlformats.org/officeDocument/2006/relationships/image" Target="../media/image13.png"/><Relationship Id="rId25" Type="http://schemas.microsoft.com/office/2014/relationships/chartEx" Target="../charts/chartEx4.xml"/><Relationship Id="rId2" Type="http://schemas.microsoft.com/office/2007/relationships/hdphoto" Target="../media/hdphoto1.wdp"/><Relationship Id="rId16" Type="http://schemas.openxmlformats.org/officeDocument/2006/relationships/chart" Target="../charts/chart10.xml"/><Relationship Id="rId20" Type="http://schemas.openxmlformats.org/officeDocument/2006/relationships/image" Target="../media/image16.svg"/><Relationship Id="rId1" Type="http://schemas.openxmlformats.org/officeDocument/2006/relationships/image" Target="../media/image8.png"/><Relationship Id="rId6" Type="http://schemas.microsoft.com/office/2007/relationships/hdphoto" Target="../media/hdphoto3.wdp"/><Relationship Id="rId11" Type="http://schemas.openxmlformats.org/officeDocument/2006/relationships/image" Target="../media/image6.png"/><Relationship Id="rId24" Type="http://schemas.openxmlformats.org/officeDocument/2006/relationships/chart" Target="../charts/chart13.xml"/><Relationship Id="rId5" Type="http://schemas.openxmlformats.org/officeDocument/2006/relationships/image" Target="../media/image10.png"/><Relationship Id="rId15" Type="http://schemas.openxmlformats.org/officeDocument/2006/relationships/chart" Target="../charts/chart9.xml"/><Relationship Id="rId23" Type="http://schemas.openxmlformats.org/officeDocument/2006/relationships/chart" Target="../charts/chart12.xml"/><Relationship Id="rId10" Type="http://schemas.microsoft.com/office/2007/relationships/hdphoto" Target="../media/hdphoto5.wdp"/><Relationship Id="rId19" Type="http://schemas.openxmlformats.org/officeDocument/2006/relationships/image" Target="../media/image15.png"/><Relationship Id="rId4" Type="http://schemas.microsoft.com/office/2007/relationships/hdphoto" Target="../media/hdphoto2.wdp"/><Relationship Id="rId9" Type="http://schemas.openxmlformats.org/officeDocument/2006/relationships/image" Target="../media/image12.png"/><Relationship Id="rId14" Type="http://schemas.openxmlformats.org/officeDocument/2006/relationships/chart" Target="../charts/chart8.xml"/><Relationship Id="rId22"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11</xdr:row>
      <xdr:rowOff>95250</xdr:rowOff>
    </xdr:from>
    <xdr:to>
      <xdr:col>2</xdr:col>
      <xdr:colOff>66675</xdr:colOff>
      <xdr:row>17</xdr:row>
      <xdr:rowOff>28575</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905000" y="2295525"/>
              <a:ext cx="1828800" cy="1133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419100</xdr:colOff>
      <xdr:row>2</xdr:row>
      <xdr:rowOff>152400</xdr:rowOff>
    </xdr:from>
    <xdr:to>
      <xdr:col>10</xdr:col>
      <xdr:colOff>190500</xdr:colOff>
      <xdr:row>7</xdr:row>
      <xdr:rowOff>133350</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6391275" y="552450"/>
              <a:ext cx="1828800" cy="981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542925</xdr:colOff>
      <xdr:row>2</xdr:row>
      <xdr:rowOff>171451</xdr:rowOff>
    </xdr:from>
    <xdr:to>
      <xdr:col>5</xdr:col>
      <xdr:colOff>457200</xdr:colOff>
      <xdr:row>7</xdr:row>
      <xdr:rowOff>123825</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1485901</xdr:colOff>
      <xdr:row>10</xdr:row>
      <xdr:rowOff>161925</xdr:rowOff>
    </xdr:from>
    <xdr:to>
      <xdr:col>5</xdr:col>
      <xdr:colOff>190500</xdr:colOff>
      <xdr:row>14</xdr:row>
      <xdr:rowOff>171450</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419100</xdr:colOff>
      <xdr:row>8</xdr:row>
      <xdr:rowOff>142875</xdr:rowOff>
    </xdr:from>
    <xdr:to>
      <xdr:col>10</xdr:col>
      <xdr:colOff>190500</xdr:colOff>
      <xdr:row>19</xdr:row>
      <xdr:rowOff>114300</xdr:rowOff>
    </xdr:to>
    <mc:AlternateContent xmlns:mc="http://schemas.openxmlformats.org/markup-compatibility/2006" xmlns:a14="http://schemas.microsoft.com/office/drawing/2010/main">
      <mc:Choice Requires="a14">
        <xdr:graphicFrame macro="">
          <xdr:nvGraphicFramePr>
            <xdr:cNvPr id="6" name="Education Field">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6391275" y="1743075"/>
              <a:ext cx="1828800" cy="217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285750</xdr:colOff>
      <xdr:row>1</xdr:row>
      <xdr:rowOff>161924</xdr:rowOff>
    </xdr:from>
    <xdr:to>
      <xdr:col>14</xdr:col>
      <xdr:colOff>57150</xdr:colOff>
      <xdr:row>12</xdr:row>
      <xdr:rowOff>57150</xdr:rowOff>
    </xdr:to>
    <mc:AlternateContent xmlns:mc="http://schemas.openxmlformats.org/markup-compatibility/2006" xmlns:a14="http://schemas.microsoft.com/office/drawing/2010/main">
      <mc:Choice Requires="a14">
        <xdr:graphicFrame macro="">
          <xdr:nvGraphicFramePr>
            <xdr:cNvPr id="2" name="Education Field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9163050" y="361949"/>
              <a:ext cx="1828800" cy="20955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123825</xdr:colOff>
      <xdr:row>3</xdr:row>
      <xdr:rowOff>85725</xdr:rowOff>
    </xdr:from>
    <xdr:to>
      <xdr:col>10</xdr:col>
      <xdr:colOff>581025</xdr:colOff>
      <xdr:row>8</xdr:row>
      <xdr:rowOff>57150</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6943725" y="685800"/>
              <a:ext cx="1828800" cy="971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742950</xdr:colOff>
      <xdr:row>9</xdr:row>
      <xdr:rowOff>180975</xdr:rowOff>
    </xdr:from>
    <xdr:to>
      <xdr:col>1</xdr:col>
      <xdr:colOff>1362075</xdr:colOff>
      <xdr:row>15</xdr:row>
      <xdr:rowOff>142875</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266701</xdr:colOff>
      <xdr:row>2</xdr:row>
      <xdr:rowOff>28575</xdr:rowOff>
    </xdr:from>
    <xdr:to>
      <xdr:col>9</xdr:col>
      <xdr:colOff>209550</xdr:colOff>
      <xdr:row>10</xdr:row>
      <xdr:rowOff>123824</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609599</xdr:colOff>
      <xdr:row>2</xdr:row>
      <xdr:rowOff>95250</xdr:rowOff>
    </xdr:from>
    <xdr:to>
      <xdr:col>11</xdr:col>
      <xdr:colOff>604836</xdr:colOff>
      <xdr:row>16</xdr:row>
      <xdr:rowOff>38100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19949" y="495300"/>
              <a:ext cx="4110037"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647701</xdr:colOff>
      <xdr:row>2</xdr:row>
      <xdr:rowOff>123825</xdr:rowOff>
    </xdr:from>
    <xdr:to>
      <xdr:col>5</xdr:col>
      <xdr:colOff>590550</xdr:colOff>
      <xdr:row>9</xdr:row>
      <xdr:rowOff>152399</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566739</xdr:colOff>
      <xdr:row>4</xdr:row>
      <xdr:rowOff>47625</xdr:rowOff>
    </xdr:from>
    <xdr:to>
      <xdr:col>8</xdr:col>
      <xdr:colOff>76201</xdr:colOff>
      <xdr:row>12</xdr:row>
      <xdr:rowOff>95250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457200</xdr:colOff>
      <xdr:row>2</xdr:row>
      <xdr:rowOff>123825</xdr:rowOff>
    </xdr:from>
    <xdr:to>
      <xdr:col>11</xdr:col>
      <xdr:colOff>228600</xdr:colOff>
      <xdr:row>8</xdr:row>
      <xdr:rowOff>161925</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7296150" y="523875"/>
              <a:ext cx="1828800" cy="123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600075</xdr:colOff>
      <xdr:row>2</xdr:row>
      <xdr:rowOff>57150</xdr:rowOff>
    </xdr:from>
    <xdr:to>
      <xdr:col>14</xdr:col>
      <xdr:colOff>371475</xdr:colOff>
      <xdr:row>12</xdr:row>
      <xdr:rowOff>180975</xdr:rowOff>
    </xdr:to>
    <mc:AlternateContent xmlns:mc="http://schemas.openxmlformats.org/markup-compatibility/2006" xmlns:a14="http://schemas.microsoft.com/office/drawing/2010/main">
      <mc:Choice Requires="a14">
        <xdr:graphicFrame macro="">
          <xdr:nvGraphicFramePr>
            <xdr:cNvPr id="4" name="Education Field 2">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9496425" y="457200"/>
              <a:ext cx="1828800" cy="2124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xdr:col>
      <xdr:colOff>52387</xdr:colOff>
      <xdr:row>2</xdr:row>
      <xdr:rowOff>19050</xdr:rowOff>
    </xdr:from>
    <xdr:to>
      <xdr:col>10</xdr:col>
      <xdr:colOff>228600</xdr:colOff>
      <xdr:row>9</xdr:row>
      <xdr:rowOff>171451</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DCB1A620-99C2-4151-BBDA-A9AF87A92D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62562" y="419100"/>
              <a:ext cx="2919413" cy="15525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4</xdr:col>
      <xdr:colOff>0</xdr:colOff>
      <xdr:row>14</xdr:row>
      <xdr:rowOff>123825</xdr:rowOff>
    </xdr:from>
    <xdr:ext cx="333375" cy="314325"/>
    <xdr:pic>
      <xdr:nvPicPr>
        <xdr:cNvPr id="2" name="image4.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514350</xdr:colOff>
      <xdr:row>14</xdr:row>
      <xdr:rowOff>66675</xdr:rowOff>
    </xdr:from>
    <xdr:ext cx="419100" cy="304800"/>
    <xdr:pic>
      <xdr:nvPicPr>
        <xdr:cNvPr id="3" name="image5.png">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438150</xdr:colOff>
      <xdr:row>13</xdr:row>
      <xdr:rowOff>161925</xdr:rowOff>
    </xdr:from>
    <xdr:ext cx="390525" cy="314325"/>
    <xdr:pic>
      <xdr:nvPicPr>
        <xdr:cNvPr id="4" name="image2.png">
          <a:extLst>
            <a:ext uri="{FF2B5EF4-FFF2-40B4-BE49-F238E27FC236}">
              <a16:creationId xmlns:a16="http://schemas.microsoft.com/office/drawing/2014/main" id="{00000000-0008-0000-0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a:extLst>
            <a:ext uri="{FF2B5EF4-FFF2-40B4-BE49-F238E27FC236}">
              <a16:creationId xmlns:a16="http://schemas.microsoft.com/office/drawing/2014/main" id="{00000000-0008-0000-0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a:extLst>
            <a:ext uri="{FF2B5EF4-FFF2-40B4-BE49-F238E27FC236}">
              <a16:creationId xmlns:a16="http://schemas.microsoft.com/office/drawing/2014/main" id="{00000000-0008-0000-0A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47625</xdr:rowOff>
    </xdr:from>
    <xdr:ext cx="542925" cy="523875"/>
    <xdr:pic>
      <xdr:nvPicPr>
        <xdr:cNvPr id="7" name="image1.png">
          <a:extLst>
            <a:ext uri="{FF2B5EF4-FFF2-40B4-BE49-F238E27FC236}">
              <a16:creationId xmlns:a16="http://schemas.microsoft.com/office/drawing/2014/main" id="{00000000-0008-0000-0A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142875</xdr:colOff>
      <xdr:row>8</xdr:row>
      <xdr:rowOff>19050</xdr:rowOff>
    </xdr:from>
    <xdr:ext cx="723900" cy="628650"/>
    <xdr:pic>
      <xdr:nvPicPr>
        <xdr:cNvPr id="8" name="image3.png">
          <a:extLst>
            <a:ext uri="{FF2B5EF4-FFF2-40B4-BE49-F238E27FC236}">
              <a16:creationId xmlns:a16="http://schemas.microsoft.com/office/drawing/2014/main" id="{00000000-0008-0000-0A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xdr:col>
      <xdr:colOff>476249</xdr:colOff>
      <xdr:row>0</xdr:row>
      <xdr:rowOff>161926</xdr:rowOff>
    </xdr:from>
    <xdr:ext cx="9477374" cy="5553073"/>
    <xdr:grpSp>
      <xdr:nvGrpSpPr>
        <xdr:cNvPr id="2" name="Shape 2" title="Drawing">
          <a:extLst>
            <a:ext uri="{FF2B5EF4-FFF2-40B4-BE49-F238E27FC236}">
              <a16:creationId xmlns:a16="http://schemas.microsoft.com/office/drawing/2014/main" id="{00000000-0008-0000-0B00-000002000000}"/>
            </a:ext>
          </a:extLst>
        </xdr:cNvPr>
        <xdr:cNvGrpSpPr/>
      </xdr:nvGrpSpPr>
      <xdr:grpSpPr>
        <a:xfrm>
          <a:off x="1123949" y="161926"/>
          <a:ext cx="9477374" cy="5553073"/>
          <a:chOff x="498900" y="381849"/>
          <a:chExt cx="10193663" cy="7103375"/>
        </a:xfrm>
      </xdr:grpSpPr>
      <xdr:grpSp>
        <xdr:nvGrpSpPr>
          <xdr:cNvPr id="54" name="Shape 54">
            <a:extLst>
              <a:ext uri="{FF2B5EF4-FFF2-40B4-BE49-F238E27FC236}">
                <a16:creationId xmlns:a16="http://schemas.microsoft.com/office/drawing/2014/main" id="{00000000-0008-0000-0B00-000036000000}"/>
              </a:ext>
            </a:extLst>
          </xdr:cNvPr>
          <xdr:cNvGrpSpPr/>
        </xdr:nvGrpSpPr>
        <xdr:grpSpPr>
          <a:xfrm>
            <a:off x="498900" y="381849"/>
            <a:ext cx="10193663" cy="7103375"/>
            <a:chOff x="1739050" y="190500"/>
            <a:chExt cx="13481900" cy="7776000"/>
          </a:xfrm>
        </xdr:grpSpPr>
        <xdr:sp macro="" textlink="">
          <xdr:nvSpPr>
            <xdr:cNvPr id="4" name="Shape 4">
              <a:extLst>
                <a:ext uri="{FF2B5EF4-FFF2-40B4-BE49-F238E27FC236}">
                  <a16:creationId xmlns:a16="http://schemas.microsoft.com/office/drawing/2014/main" id="{00000000-0008-0000-0B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5" name="Shape 55">
              <a:extLst>
                <a:ext uri="{FF2B5EF4-FFF2-40B4-BE49-F238E27FC236}">
                  <a16:creationId xmlns:a16="http://schemas.microsoft.com/office/drawing/2014/main" id="{00000000-0008-0000-0B00-000037000000}"/>
                </a:ext>
              </a:extLst>
            </xdr:cNvPr>
            <xdr:cNvSpPr/>
          </xdr:nvSpPr>
          <xdr:spPr>
            <a:xfrm>
              <a:off x="1739050" y="217173"/>
              <a:ext cx="13468349" cy="7722649"/>
            </a:xfrm>
            <a:prstGeom prst="roundRect">
              <a:avLst>
                <a:gd name="adj" fmla="val 1112"/>
              </a:avLst>
            </a:prstGeom>
            <a:solidFill>
              <a:schemeClr val="tx1">
                <a:lumMod val="75000"/>
                <a:lumOff val="2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56" name="Shape 56">
              <a:extLst>
                <a:ext uri="{FF2B5EF4-FFF2-40B4-BE49-F238E27FC236}">
                  <a16:creationId xmlns:a16="http://schemas.microsoft.com/office/drawing/2014/main" id="{00000000-0008-0000-0B00-000038000000}"/>
                </a:ext>
              </a:extLst>
            </xdr:cNvPr>
            <xdr:cNvSpPr/>
          </xdr:nvSpPr>
          <xdr:spPr>
            <a:xfrm>
              <a:off x="1852449" y="270899"/>
              <a:ext cx="7691601" cy="834001"/>
            </a:xfrm>
            <a:prstGeom prst="roundRect">
              <a:avLst>
                <a:gd name="adj" fmla="val 10000"/>
              </a:avLst>
            </a:prstGeom>
            <a:solidFill>
              <a:schemeClr val="bg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57" name="Shape 57">
              <a:extLst>
                <a:ext uri="{FF2B5EF4-FFF2-40B4-BE49-F238E27FC236}">
                  <a16:creationId xmlns:a16="http://schemas.microsoft.com/office/drawing/2014/main" id="{00000000-0008-0000-0B00-000039000000}"/>
                </a:ext>
              </a:extLst>
            </xdr:cNvPr>
            <xdr:cNvSpPr/>
          </xdr:nvSpPr>
          <xdr:spPr>
            <a:xfrm>
              <a:off x="9671899" y="282454"/>
              <a:ext cx="5467350" cy="834001"/>
            </a:xfrm>
            <a:prstGeom prst="roundRect">
              <a:avLst>
                <a:gd name="adj" fmla="val 10000"/>
              </a:avLst>
            </a:prstGeom>
            <a:solidFill>
              <a:sysClr val="window" lastClr="FFFFFF">
                <a:alpha val="94901"/>
              </a:sys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58" name="Shape 58">
              <a:extLst>
                <a:ext uri="{FF2B5EF4-FFF2-40B4-BE49-F238E27FC236}">
                  <a16:creationId xmlns:a16="http://schemas.microsoft.com/office/drawing/2014/main" id="{00000000-0008-0000-0B00-00003A000000}"/>
                </a:ext>
              </a:extLst>
            </xdr:cNvPr>
            <xdr:cNvSpPr/>
          </xdr:nvSpPr>
          <xdr:spPr>
            <a:xfrm>
              <a:off x="5819774" y="2304895"/>
              <a:ext cx="4819651" cy="2772878"/>
            </a:xfrm>
            <a:prstGeom prst="roundRect">
              <a:avLst>
                <a:gd name="adj" fmla="val 3303"/>
              </a:avLst>
            </a:prstGeom>
            <a:solidFill>
              <a:sysClr val="window" lastClr="FFFFFF">
                <a:alpha val="94901"/>
              </a:sys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59" name="Shape 59">
              <a:extLst>
                <a:ext uri="{FF2B5EF4-FFF2-40B4-BE49-F238E27FC236}">
                  <a16:creationId xmlns:a16="http://schemas.microsoft.com/office/drawing/2014/main" id="{00000000-0008-0000-0B00-00003B000000}"/>
                </a:ext>
              </a:extLst>
            </xdr:cNvPr>
            <xdr:cNvGrpSpPr/>
          </xdr:nvGrpSpPr>
          <xdr:grpSpPr>
            <a:xfrm>
              <a:off x="1859666" y="1202376"/>
              <a:ext cx="13275559" cy="1012186"/>
              <a:chOff x="1859782" y="1202376"/>
              <a:chExt cx="13389743" cy="1012186"/>
            </a:xfrm>
          </xdr:grpSpPr>
          <xdr:sp macro="" textlink="">
            <xdr:nvSpPr>
              <xdr:cNvPr id="60" name="Shape 60">
                <a:extLst>
                  <a:ext uri="{FF2B5EF4-FFF2-40B4-BE49-F238E27FC236}">
                    <a16:creationId xmlns:a16="http://schemas.microsoft.com/office/drawing/2014/main" id="{00000000-0008-0000-0B00-00003C000000}"/>
                  </a:ext>
                </a:extLst>
              </xdr:cNvPr>
              <xdr:cNvSpPr/>
            </xdr:nvSpPr>
            <xdr:spPr>
              <a:xfrm>
                <a:off x="1859782" y="1215716"/>
                <a:ext cx="2584253" cy="977968"/>
              </a:xfrm>
              <a:prstGeom prst="roundRect">
                <a:avLst>
                  <a:gd name="adj" fmla="val 6048"/>
                </a:avLst>
              </a:prstGeom>
              <a:solidFill>
                <a:sysClr val="window" lastClr="FFFFFF">
                  <a:alpha val="94901"/>
                </a:sys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1" name="Shape 61">
                <a:extLst>
                  <a:ext uri="{FF2B5EF4-FFF2-40B4-BE49-F238E27FC236}">
                    <a16:creationId xmlns:a16="http://schemas.microsoft.com/office/drawing/2014/main" id="{00000000-0008-0000-0B00-00003D000000}"/>
                  </a:ext>
                </a:extLst>
              </xdr:cNvPr>
              <xdr:cNvSpPr/>
            </xdr:nvSpPr>
            <xdr:spPr>
              <a:xfrm>
                <a:off x="4546454" y="1215714"/>
                <a:ext cx="2602058" cy="998848"/>
              </a:xfrm>
              <a:prstGeom prst="roundRect">
                <a:avLst>
                  <a:gd name="adj" fmla="val 6048"/>
                </a:avLst>
              </a:prstGeom>
              <a:solidFill>
                <a:sysClr val="window" lastClr="FFFFFF">
                  <a:alpha val="94901"/>
                </a:sys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lang="en-IN">
                  <a:effectLst/>
                </a:endParaRPr>
              </a:p>
              <a:p>
                <a:pPr marL="0" lvl="0" indent="0" algn="ctr" rtl="0">
                  <a:spcBef>
                    <a:spcPts val="0"/>
                  </a:spcBef>
                  <a:spcAft>
                    <a:spcPts val="0"/>
                  </a:spcAft>
                  <a:buNone/>
                </a:pPr>
                <a:endParaRPr sz="1100"/>
              </a:p>
            </xdr:txBody>
          </xdr:sp>
          <xdr:sp macro="" textlink="">
            <xdr:nvSpPr>
              <xdr:cNvPr id="62" name="Shape 62">
                <a:extLst>
                  <a:ext uri="{FF2B5EF4-FFF2-40B4-BE49-F238E27FC236}">
                    <a16:creationId xmlns:a16="http://schemas.microsoft.com/office/drawing/2014/main" id="{00000000-0008-0000-0B00-00003E000000}"/>
                  </a:ext>
                </a:extLst>
              </xdr:cNvPr>
              <xdr:cNvSpPr/>
            </xdr:nvSpPr>
            <xdr:spPr>
              <a:xfrm>
                <a:off x="7246792" y="1202376"/>
                <a:ext cx="2602058" cy="998848"/>
              </a:xfrm>
              <a:prstGeom prst="roundRect">
                <a:avLst>
                  <a:gd name="adj" fmla="val 6048"/>
                </a:avLst>
              </a:prstGeom>
              <a:solidFill>
                <a:sysClr val="window" lastClr="FFFFFF">
                  <a:alpha val="94901"/>
                </a:sys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lang="en-IN">
                  <a:effectLst/>
                </a:endParaRPr>
              </a:p>
              <a:p>
                <a:pPr marL="0" lvl="0" indent="0" algn="ctr" rtl="0">
                  <a:spcBef>
                    <a:spcPts val="0"/>
                  </a:spcBef>
                  <a:spcAft>
                    <a:spcPts val="0"/>
                  </a:spcAft>
                  <a:buNone/>
                </a:pPr>
                <a:endParaRPr sz="1100"/>
              </a:p>
            </xdr:txBody>
          </xdr:sp>
          <xdr:sp macro="" textlink="">
            <xdr:nvSpPr>
              <xdr:cNvPr id="63" name="Shape 63">
                <a:extLst>
                  <a:ext uri="{FF2B5EF4-FFF2-40B4-BE49-F238E27FC236}">
                    <a16:creationId xmlns:a16="http://schemas.microsoft.com/office/drawing/2014/main" id="{00000000-0008-0000-0B00-00003F000000}"/>
                  </a:ext>
                </a:extLst>
              </xdr:cNvPr>
              <xdr:cNvSpPr/>
            </xdr:nvSpPr>
            <xdr:spPr>
              <a:xfrm>
                <a:off x="9947130" y="1215713"/>
                <a:ext cx="2602058" cy="998847"/>
              </a:xfrm>
              <a:prstGeom prst="roundRect">
                <a:avLst>
                  <a:gd name="adj" fmla="val 6048"/>
                </a:avLst>
              </a:prstGeom>
              <a:solidFill>
                <a:schemeClr val="bg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4" name="Shape 64">
                <a:extLst>
                  <a:ext uri="{FF2B5EF4-FFF2-40B4-BE49-F238E27FC236}">
                    <a16:creationId xmlns:a16="http://schemas.microsoft.com/office/drawing/2014/main" id="{00000000-0008-0000-0B00-000040000000}"/>
                  </a:ext>
                </a:extLst>
              </xdr:cNvPr>
              <xdr:cNvSpPr/>
            </xdr:nvSpPr>
            <xdr:spPr>
              <a:xfrm>
                <a:off x="12647467" y="1215714"/>
                <a:ext cx="2602058" cy="998848"/>
              </a:xfrm>
              <a:prstGeom prst="roundRect">
                <a:avLst>
                  <a:gd name="adj" fmla="val 6048"/>
                </a:avLst>
              </a:prstGeom>
              <a:solidFill>
                <a:schemeClr val="bg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65" name="Shape 65">
              <a:extLst>
                <a:ext uri="{FF2B5EF4-FFF2-40B4-BE49-F238E27FC236}">
                  <a16:creationId xmlns:a16="http://schemas.microsoft.com/office/drawing/2014/main" id="{00000000-0008-0000-0B00-000041000000}"/>
                </a:ext>
              </a:extLst>
            </xdr:cNvPr>
            <xdr:cNvGrpSpPr/>
          </xdr:nvGrpSpPr>
          <xdr:grpSpPr>
            <a:xfrm>
              <a:off x="1847145" y="5152200"/>
              <a:ext cx="3724980" cy="2719859"/>
              <a:chOff x="1847145" y="2294303"/>
              <a:chExt cx="3724980" cy="2783470"/>
            </a:xfrm>
          </xdr:grpSpPr>
          <xdr:sp macro="" textlink="">
            <xdr:nvSpPr>
              <xdr:cNvPr id="66" name="Shape 66">
                <a:extLst>
                  <a:ext uri="{FF2B5EF4-FFF2-40B4-BE49-F238E27FC236}">
                    <a16:creationId xmlns:a16="http://schemas.microsoft.com/office/drawing/2014/main" id="{00000000-0008-0000-0B00-000042000000}"/>
                  </a:ext>
                </a:extLst>
              </xdr:cNvPr>
              <xdr:cNvSpPr/>
            </xdr:nvSpPr>
            <xdr:spPr>
              <a:xfrm>
                <a:off x="1847145" y="2294303"/>
                <a:ext cx="3279319" cy="2783470"/>
              </a:xfrm>
              <a:prstGeom prst="roundRect">
                <a:avLst>
                  <a:gd name="adj" fmla="val 3303"/>
                </a:avLst>
              </a:prstGeom>
              <a:solidFill>
                <a:sysClr val="window" lastClr="FFFFFF">
                  <a:alpha val="94901"/>
                </a:sys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67" name="Shape 67">
                <a:extLst>
                  <a:ext uri="{FF2B5EF4-FFF2-40B4-BE49-F238E27FC236}">
                    <a16:creationId xmlns:a16="http://schemas.microsoft.com/office/drawing/2014/main" id="{00000000-0008-0000-0B00-000043000000}"/>
                  </a:ext>
                </a:extLst>
              </xdr:cNvPr>
              <xdr:cNvCxnSpPr/>
            </xdr:nvCxnSpPr>
            <xdr:spPr>
              <a:xfrm rot="10800000" flipH="1">
                <a:off x="1963706" y="2678637"/>
                <a:ext cx="3608419" cy="5300"/>
              </a:xfrm>
              <a:prstGeom prst="straightConnector1">
                <a:avLst/>
              </a:prstGeom>
              <a:noFill/>
              <a:ln w="12700" cap="flat" cmpd="sng">
                <a:noFill/>
                <a:prstDash val="solid"/>
                <a:miter lim="800000"/>
                <a:headEnd type="none" w="sm" len="sm"/>
                <a:tailEnd type="none" w="sm" len="sm"/>
              </a:ln>
            </xdr:spPr>
          </xdr:cxnSp>
        </xdr:grpSp>
        <xdr:cxnSp macro="">
          <xdr:nvCxnSpPr>
            <xdr:cNvPr id="68" name="Shape 68">
              <a:extLst>
                <a:ext uri="{FF2B5EF4-FFF2-40B4-BE49-F238E27FC236}">
                  <a16:creationId xmlns:a16="http://schemas.microsoft.com/office/drawing/2014/main" id="{00000000-0008-0000-0B00-000044000000}"/>
                </a:ext>
              </a:extLst>
            </xdr:cNvPr>
            <xdr:cNvCxnSpPr/>
          </xdr:nvCxnSpPr>
          <xdr:spPr>
            <a:xfrm flipH="1">
              <a:off x="6021356" y="2667000"/>
              <a:ext cx="4464000" cy="2650"/>
            </a:xfrm>
            <a:prstGeom prst="straightConnector1">
              <a:avLst/>
            </a:prstGeom>
            <a:noFill/>
            <a:ln w="12700" cap="flat" cmpd="sng">
              <a:noFill/>
              <a:prstDash val="solid"/>
              <a:miter lim="800000"/>
              <a:headEnd type="none" w="sm" len="sm"/>
              <a:tailEnd type="none" w="sm" len="sm"/>
            </a:ln>
          </xdr:spPr>
        </xdr:cxnSp>
        <xdr:sp macro="" textlink="">
          <xdr:nvSpPr>
            <xdr:cNvPr id="69" name="Shape 69">
              <a:extLst>
                <a:ext uri="{FF2B5EF4-FFF2-40B4-BE49-F238E27FC236}">
                  <a16:creationId xmlns:a16="http://schemas.microsoft.com/office/drawing/2014/main" id="{00000000-0008-0000-0B00-000045000000}"/>
                </a:ext>
              </a:extLst>
            </xdr:cNvPr>
            <xdr:cNvSpPr/>
          </xdr:nvSpPr>
          <xdr:spPr>
            <a:xfrm>
              <a:off x="10730649" y="2278220"/>
              <a:ext cx="4381501" cy="2772878"/>
            </a:xfrm>
            <a:prstGeom prst="roundRect">
              <a:avLst>
                <a:gd name="adj" fmla="val 3303"/>
              </a:avLst>
            </a:prstGeom>
            <a:solidFill>
              <a:sysClr val="window" lastClr="FFFFFF">
                <a:alpha val="94901"/>
              </a:sys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rgbClr val="FF0000"/>
                </a:solidFill>
              </a:endParaRPr>
            </a:p>
          </xdr:txBody>
        </xdr:sp>
        <xdr:cxnSp macro="">
          <xdr:nvCxnSpPr>
            <xdr:cNvPr id="70" name="Shape 70">
              <a:extLst>
                <a:ext uri="{FF2B5EF4-FFF2-40B4-BE49-F238E27FC236}">
                  <a16:creationId xmlns:a16="http://schemas.microsoft.com/office/drawing/2014/main" id="{00000000-0008-0000-0B00-000046000000}"/>
                </a:ext>
              </a:extLst>
            </xdr:cNvPr>
            <xdr:cNvCxnSpPr/>
          </xdr:nvCxnSpPr>
          <xdr:spPr>
            <a:xfrm rot="10800000" flipH="1">
              <a:off x="10917205" y="2678637"/>
              <a:ext cx="4068000" cy="5300"/>
            </a:xfrm>
            <a:prstGeom prst="straightConnector1">
              <a:avLst/>
            </a:prstGeom>
            <a:noFill/>
            <a:ln w="12700" cap="flat" cmpd="sng">
              <a:noFill/>
              <a:prstDash val="solid"/>
              <a:miter lim="800000"/>
              <a:headEnd type="none" w="sm" len="sm"/>
              <a:tailEnd type="none" w="sm" len="sm"/>
            </a:ln>
          </xdr:spPr>
        </xdr:cxnSp>
        <xdr:sp macro="" textlink="">
          <xdr:nvSpPr>
            <xdr:cNvPr id="71" name="Shape 71">
              <a:extLst>
                <a:ext uri="{FF2B5EF4-FFF2-40B4-BE49-F238E27FC236}">
                  <a16:creationId xmlns:a16="http://schemas.microsoft.com/office/drawing/2014/main" id="{00000000-0008-0000-0B00-000047000000}"/>
                </a:ext>
              </a:extLst>
            </xdr:cNvPr>
            <xdr:cNvSpPr/>
          </xdr:nvSpPr>
          <xdr:spPr>
            <a:xfrm>
              <a:off x="1860694" y="2327912"/>
              <a:ext cx="3867930" cy="2754668"/>
            </a:xfrm>
            <a:prstGeom prst="roundRect">
              <a:avLst>
                <a:gd name="adj" fmla="val 3303"/>
              </a:avLst>
            </a:prstGeom>
            <a:solidFill>
              <a:sysClr val="window" lastClr="FFFFFF">
                <a:alpha val="94901"/>
              </a:sys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2" name="Shape 72">
              <a:extLst>
                <a:ext uri="{FF2B5EF4-FFF2-40B4-BE49-F238E27FC236}">
                  <a16:creationId xmlns:a16="http://schemas.microsoft.com/office/drawing/2014/main" id="{00000000-0008-0000-0B00-000048000000}"/>
                </a:ext>
              </a:extLst>
            </xdr:cNvPr>
            <xdr:cNvCxnSpPr/>
          </xdr:nvCxnSpPr>
          <xdr:spPr>
            <a:xfrm rot="10800000" flipH="1">
              <a:off x="1963706" y="2666813"/>
              <a:ext cx="3608419" cy="5265"/>
            </a:xfrm>
            <a:prstGeom prst="straightConnector1">
              <a:avLst/>
            </a:prstGeom>
            <a:noFill/>
            <a:ln w="12700" cap="flat" cmpd="sng">
              <a:noFill/>
              <a:prstDash val="solid"/>
              <a:miter lim="800000"/>
              <a:headEnd type="none" w="sm" len="sm"/>
              <a:tailEnd type="none" w="sm" len="sm"/>
            </a:ln>
          </xdr:spPr>
        </xdr:cxnSp>
        <xdr:sp macro="" textlink="">
          <xdr:nvSpPr>
            <xdr:cNvPr id="73" name="Shape 73">
              <a:extLst>
                <a:ext uri="{FF2B5EF4-FFF2-40B4-BE49-F238E27FC236}">
                  <a16:creationId xmlns:a16="http://schemas.microsoft.com/office/drawing/2014/main" id="{00000000-0008-0000-0B00-000049000000}"/>
                </a:ext>
              </a:extLst>
            </xdr:cNvPr>
            <xdr:cNvSpPr/>
          </xdr:nvSpPr>
          <xdr:spPr>
            <a:xfrm>
              <a:off x="5207762" y="5162552"/>
              <a:ext cx="3400962" cy="2709509"/>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4" name="Shape 74">
              <a:extLst>
                <a:ext uri="{FF2B5EF4-FFF2-40B4-BE49-F238E27FC236}">
                  <a16:creationId xmlns:a16="http://schemas.microsoft.com/office/drawing/2014/main" id="{00000000-0008-0000-0B00-00004A000000}"/>
                </a:ext>
              </a:extLst>
            </xdr:cNvPr>
            <xdr:cNvCxnSpPr/>
          </xdr:nvCxnSpPr>
          <xdr:spPr>
            <a:xfrm rot="10800000" flipH="1">
              <a:off x="6009569" y="5524500"/>
              <a:ext cx="3096000" cy="5179"/>
            </a:xfrm>
            <a:prstGeom prst="straightConnector1">
              <a:avLst/>
            </a:prstGeom>
            <a:noFill/>
            <a:ln w="12700" cap="flat" cmpd="sng">
              <a:noFill/>
              <a:prstDash val="solid"/>
              <a:miter lim="800000"/>
              <a:headEnd type="none" w="sm" len="sm"/>
              <a:tailEnd type="none" w="sm" len="sm"/>
            </a:ln>
          </xdr:spPr>
        </xdr:cxnSp>
        <xdr:sp macro="" textlink="">
          <xdr:nvSpPr>
            <xdr:cNvPr id="75" name="Shape 75">
              <a:extLst>
                <a:ext uri="{FF2B5EF4-FFF2-40B4-BE49-F238E27FC236}">
                  <a16:creationId xmlns:a16="http://schemas.microsoft.com/office/drawing/2014/main" id="{00000000-0008-0000-0B00-00004B000000}"/>
                </a:ext>
              </a:extLst>
            </xdr:cNvPr>
            <xdr:cNvSpPr/>
          </xdr:nvSpPr>
          <xdr:spPr>
            <a:xfrm>
              <a:off x="8676473" y="5165540"/>
              <a:ext cx="3035120" cy="2697010"/>
            </a:xfrm>
            <a:prstGeom prst="roundRect">
              <a:avLst>
                <a:gd name="adj" fmla="val 3303"/>
              </a:avLst>
            </a:prstGeom>
            <a:solidFill>
              <a:sysClr val="window" lastClr="FFFFFF">
                <a:alpha val="94901"/>
              </a:sys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6" name="Shape 76">
              <a:extLst>
                <a:ext uri="{FF2B5EF4-FFF2-40B4-BE49-F238E27FC236}">
                  <a16:creationId xmlns:a16="http://schemas.microsoft.com/office/drawing/2014/main" id="{00000000-0008-0000-0B00-00004C000000}"/>
                </a:ext>
              </a:extLst>
            </xdr:cNvPr>
            <xdr:cNvCxnSpPr/>
          </xdr:nvCxnSpPr>
          <xdr:spPr>
            <a:xfrm rot="10800000" flipH="1">
              <a:off x="9686219" y="5524500"/>
              <a:ext cx="2448000" cy="5179"/>
            </a:xfrm>
            <a:prstGeom prst="straightConnector1">
              <a:avLst/>
            </a:prstGeom>
            <a:noFill/>
            <a:ln w="12700" cap="flat" cmpd="sng">
              <a:noFill/>
              <a:prstDash val="solid"/>
              <a:miter lim="800000"/>
              <a:headEnd type="none" w="sm" len="sm"/>
              <a:tailEnd type="none" w="sm" len="sm"/>
            </a:ln>
          </xdr:spPr>
        </xdr:cxnSp>
        <xdr:sp macro="" textlink="">
          <xdr:nvSpPr>
            <xdr:cNvPr id="77" name="Shape 77">
              <a:extLst>
                <a:ext uri="{FF2B5EF4-FFF2-40B4-BE49-F238E27FC236}">
                  <a16:creationId xmlns:a16="http://schemas.microsoft.com/office/drawing/2014/main" id="{00000000-0008-0000-0B00-00004D000000}"/>
                </a:ext>
              </a:extLst>
            </xdr:cNvPr>
            <xdr:cNvSpPr/>
          </xdr:nvSpPr>
          <xdr:spPr>
            <a:xfrm>
              <a:off x="11779342" y="5162550"/>
              <a:ext cx="3340554" cy="2700000"/>
            </a:xfrm>
            <a:prstGeom prst="roundRect">
              <a:avLst>
                <a:gd name="adj" fmla="val 3303"/>
              </a:avLst>
            </a:prstGeom>
            <a:solidFill>
              <a:sysClr val="window" lastClr="FFFFFF">
                <a:alpha val="94901"/>
              </a:sys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8" name="Shape 78">
              <a:extLst>
                <a:ext uri="{FF2B5EF4-FFF2-40B4-BE49-F238E27FC236}">
                  <a16:creationId xmlns:a16="http://schemas.microsoft.com/office/drawing/2014/main" id="{00000000-0008-0000-0B00-00004E000000}"/>
                </a:ext>
              </a:extLst>
            </xdr:cNvPr>
            <xdr:cNvCxnSpPr/>
          </xdr:nvCxnSpPr>
          <xdr:spPr>
            <a:xfrm rot="10800000" flipH="1">
              <a:off x="12543719" y="5514975"/>
              <a:ext cx="2448000" cy="5179"/>
            </a:xfrm>
            <a:prstGeom prst="straightConnector1">
              <a:avLst/>
            </a:prstGeom>
            <a:noFill/>
            <a:ln w="12700" cap="flat" cmpd="sng">
              <a:noFill/>
              <a:prstDash val="solid"/>
              <a:miter lim="800000"/>
              <a:headEnd type="none" w="sm" len="sm"/>
              <a:tailEnd type="none" w="sm" len="sm"/>
            </a:ln>
          </xdr:spPr>
        </xdr:cxnSp>
      </xdr:grpSp>
    </xdr:grpSp>
    <xdr:clientData fLocksWithSheet="0"/>
  </xdr:oneCellAnchor>
  <xdr:twoCellAnchor>
    <xdr:from>
      <xdr:col>2</xdr:col>
      <xdr:colOff>0</xdr:colOff>
      <xdr:row>4</xdr:row>
      <xdr:rowOff>171450</xdr:rowOff>
    </xdr:from>
    <xdr:to>
      <xdr:col>4</xdr:col>
      <xdr:colOff>123825</xdr:colOff>
      <xdr:row>6</xdr:row>
      <xdr:rowOff>19051</xdr:rowOff>
    </xdr:to>
    <xdr:sp macro="" textlink="">
      <xdr:nvSpPr>
        <xdr:cNvPr id="3" name="Rectangle 2">
          <a:extLst>
            <a:ext uri="{FF2B5EF4-FFF2-40B4-BE49-F238E27FC236}">
              <a16:creationId xmlns:a16="http://schemas.microsoft.com/office/drawing/2014/main" id="{00000000-0008-0000-0B00-000003000000}"/>
            </a:ext>
          </a:extLst>
        </xdr:cNvPr>
        <xdr:cNvSpPr/>
      </xdr:nvSpPr>
      <xdr:spPr>
        <a:xfrm>
          <a:off x="1295400" y="933450"/>
          <a:ext cx="1419225" cy="228601"/>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IN" sz="900" b="0" i="0" u="none" strike="noStrike" kern="0" cap="none" spc="0" normalizeH="0" baseline="0" noProof="0">
            <a:ln>
              <a:noFill/>
            </a:ln>
            <a:solidFill>
              <a:srgbClr val="5B9BD5"/>
            </a:solidFill>
            <a:effectLst/>
            <a:uLnTx/>
            <a:uFillTx/>
            <a:latin typeface="+mj-lt"/>
            <a:cs typeface="+mn-cs"/>
          </a:endParaRPr>
        </a:p>
      </xdr:txBody>
    </xdr:sp>
    <xdr:clientData/>
  </xdr:twoCellAnchor>
  <xdr:twoCellAnchor>
    <xdr:from>
      <xdr:col>2</xdr:col>
      <xdr:colOff>276225</xdr:colOff>
      <xdr:row>6</xdr:row>
      <xdr:rowOff>9525</xdr:rowOff>
    </xdr:from>
    <xdr:to>
      <xdr:col>3</xdr:col>
      <xdr:colOff>542925</xdr:colOff>
      <xdr:row>7</xdr:row>
      <xdr:rowOff>152399</xdr:rowOff>
    </xdr:to>
    <xdr:sp macro="" textlink="KPI!A8">
      <xdr:nvSpPr>
        <xdr:cNvPr id="5" name="TextBox 4">
          <a:extLst>
            <a:ext uri="{FF2B5EF4-FFF2-40B4-BE49-F238E27FC236}">
              <a16:creationId xmlns:a16="http://schemas.microsoft.com/office/drawing/2014/main" id="{00000000-0008-0000-0B00-000005000000}"/>
            </a:ext>
          </a:extLst>
        </xdr:cNvPr>
        <xdr:cNvSpPr txBox="1"/>
      </xdr:nvSpPr>
      <xdr:spPr>
        <a:xfrm>
          <a:off x="1571625" y="1152525"/>
          <a:ext cx="914400" cy="333374"/>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ctr"/>
        <a:lstStyle/>
        <a:p>
          <a:pPr algn="ctr"/>
          <a:fld id="{92A645EF-36B8-4E17-A4B9-C3432479159D}" type="TxLink">
            <a:rPr lang="en-US" sz="1800" b="1" i="0" u="none" strike="noStrike">
              <a:solidFill>
                <a:schemeClr val="accent1">
                  <a:lumMod val="50000"/>
                </a:schemeClr>
              </a:solidFill>
              <a:latin typeface="Calibri"/>
              <a:cs typeface="Calibri"/>
            </a:rPr>
            <a:pPr algn="ctr"/>
            <a:t>1470</a:t>
          </a:fld>
          <a:endParaRPr lang="en-IN" sz="1800" b="1">
            <a:solidFill>
              <a:schemeClr val="accent1">
                <a:lumMod val="50000"/>
              </a:schemeClr>
            </a:solidFill>
          </a:endParaRPr>
        </a:p>
      </xdr:txBody>
    </xdr:sp>
    <xdr:clientData/>
  </xdr:twoCellAnchor>
  <xdr:twoCellAnchor>
    <xdr:from>
      <xdr:col>5</xdr:col>
      <xdr:colOff>123825</xdr:colOff>
      <xdr:row>6</xdr:row>
      <xdr:rowOff>9526</xdr:rowOff>
    </xdr:from>
    <xdr:to>
      <xdr:col>6</xdr:col>
      <xdr:colOff>476251</xdr:colOff>
      <xdr:row>7</xdr:row>
      <xdr:rowOff>152400</xdr:rowOff>
    </xdr:to>
    <xdr:sp macro="" textlink="KPI!B8">
      <xdr:nvSpPr>
        <xdr:cNvPr id="34" name="TextBox 33">
          <a:extLst>
            <a:ext uri="{FF2B5EF4-FFF2-40B4-BE49-F238E27FC236}">
              <a16:creationId xmlns:a16="http://schemas.microsoft.com/office/drawing/2014/main" id="{00000000-0008-0000-0B00-000022000000}"/>
            </a:ext>
          </a:extLst>
        </xdr:cNvPr>
        <xdr:cNvSpPr txBox="1"/>
      </xdr:nvSpPr>
      <xdr:spPr>
        <a:xfrm>
          <a:off x="3362325" y="1152526"/>
          <a:ext cx="1000126" cy="333374"/>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ctr"/>
        <a:lstStyle/>
        <a:p>
          <a:pPr algn="ctr"/>
          <a:fld id="{AB41B62A-A41D-4120-8229-F8BE1AE42EB3}" type="TxLink">
            <a:rPr lang="en-US" sz="1800" b="1" i="0" u="none" strike="noStrike">
              <a:solidFill>
                <a:schemeClr val="accent1">
                  <a:lumMod val="50000"/>
                </a:schemeClr>
              </a:solidFill>
              <a:latin typeface="Calibri"/>
              <a:cs typeface="Calibri"/>
            </a:rPr>
            <a:pPr algn="ctr"/>
            <a:t>237</a:t>
          </a:fld>
          <a:endParaRPr lang="en-IN" sz="1800" b="1">
            <a:solidFill>
              <a:schemeClr val="accent1">
                <a:lumMod val="50000"/>
              </a:schemeClr>
            </a:solidFill>
          </a:endParaRPr>
        </a:p>
      </xdr:txBody>
    </xdr:sp>
    <xdr:clientData/>
  </xdr:twoCellAnchor>
  <xdr:twoCellAnchor>
    <xdr:from>
      <xdr:col>8</xdr:col>
      <xdr:colOff>76200</xdr:colOff>
      <xdr:row>6</xdr:row>
      <xdr:rowOff>19051</xdr:rowOff>
    </xdr:from>
    <xdr:to>
      <xdr:col>9</xdr:col>
      <xdr:colOff>428626</xdr:colOff>
      <xdr:row>7</xdr:row>
      <xdr:rowOff>161925</xdr:rowOff>
    </xdr:to>
    <xdr:sp macro="" textlink="KPI!D8">
      <xdr:nvSpPr>
        <xdr:cNvPr id="36" name="TextBox 35">
          <a:extLst>
            <a:ext uri="{FF2B5EF4-FFF2-40B4-BE49-F238E27FC236}">
              <a16:creationId xmlns:a16="http://schemas.microsoft.com/office/drawing/2014/main" id="{00000000-0008-0000-0B00-000024000000}"/>
            </a:ext>
          </a:extLst>
        </xdr:cNvPr>
        <xdr:cNvSpPr txBox="1"/>
      </xdr:nvSpPr>
      <xdr:spPr>
        <a:xfrm>
          <a:off x="5257800" y="1162051"/>
          <a:ext cx="1000126" cy="333374"/>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ctr"/>
        <a:lstStyle/>
        <a:p>
          <a:pPr algn="ctr"/>
          <a:fld id="{18CE688B-B098-4299-BCDB-0A41CA08217B}" type="TxLink">
            <a:rPr lang="en-US" sz="1800" b="1" i="0" u="none" strike="noStrike">
              <a:solidFill>
                <a:schemeClr val="accent1">
                  <a:lumMod val="50000"/>
                </a:schemeClr>
              </a:solidFill>
              <a:latin typeface="Calibri"/>
              <a:cs typeface="Calibri"/>
            </a:rPr>
            <a:pPr algn="ctr"/>
            <a:t>1233</a:t>
          </a:fld>
          <a:endParaRPr lang="en-IN" sz="1800" b="1">
            <a:solidFill>
              <a:schemeClr val="accent1">
                <a:lumMod val="50000"/>
              </a:schemeClr>
            </a:solidFill>
          </a:endParaRPr>
        </a:p>
      </xdr:txBody>
    </xdr:sp>
    <xdr:clientData/>
  </xdr:twoCellAnchor>
  <xdr:twoCellAnchor>
    <xdr:from>
      <xdr:col>11</xdr:col>
      <xdr:colOff>133350</xdr:colOff>
      <xdr:row>6</xdr:row>
      <xdr:rowOff>1</xdr:rowOff>
    </xdr:from>
    <xdr:to>
      <xdr:col>12</xdr:col>
      <xdr:colOff>428625</xdr:colOff>
      <xdr:row>7</xdr:row>
      <xdr:rowOff>142875</xdr:rowOff>
    </xdr:to>
    <xdr:sp macro="" textlink="KPI!E8">
      <xdr:nvSpPr>
        <xdr:cNvPr id="37" name="TextBox 36">
          <a:extLst>
            <a:ext uri="{FF2B5EF4-FFF2-40B4-BE49-F238E27FC236}">
              <a16:creationId xmlns:a16="http://schemas.microsoft.com/office/drawing/2014/main" id="{00000000-0008-0000-0B00-000025000000}"/>
            </a:ext>
          </a:extLst>
        </xdr:cNvPr>
        <xdr:cNvSpPr txBox="1"/>
      </xdr:nvSpPr>
      <xdr:spPr>
        <a:xfrm>
          <a:off x="7258050" y="1143001"/>
          <a:ext cx="942975" cy="333374"/>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ctr"/>
        <a:lstStyle/>
        <a:p>
          <a:pPr algn="ctr"/>
          <a:fld id="{00458518-96D8-4630-B3C3-AEA687F2B824}" type="TxLink">
            <a:rPr lang="en-US" sz="1800" b="1" i="0" u="none" strike="noStrike">
              <a:solidFill>
                <a:schemeClr val="accent1">
                  <a:lumMod val="50000"/>
                </a:schemeClr>
              </a:solidFill>
              <a:latin typeface="Calibri"/>
              <a:cs typeface="Calibri"/>
            </a:rPr>
            <a:pPr algn="ctr"/>
            <a:t>16.12%</a:t>
          </a:fld>
          <a:endParaRPr lang="en-IN" sz="1800" b="1">
            <a:solidFill>
              <a:schemeClr val="accent1">
                <a:lumMod val="50000"/>
              </a:schemeClr>
            </a:solidFill>
          </a:endParaRPr>
        </a:p>
      </xdr:txBody>
    </xdr:sp>
    <xdr:clientData/>
  </xdr:twoCellAnchor>
  <xdr:twoCellAnchor>
    <xdr:from>
      <xdr:col>13</xdr:col>
      <xdr:colOff>590550</xdr:colOff>
      <xdr:row>6</xdr:row>
      <xdr:rowOff>9526</xdr:rowOff>
    </xdr:from>
    <xdr:to>
      <xdr:col>15</xdr:col>
      <xdr:colOff>219075</xdr:colOff>
      <xdr:row>7</xdr:row>
      <xdr:rowOff>152400</xdr:rowOff>
    </xdr:to>
    <xdr:sp macro="" textlink="KPI!C8">
      <xdr:nvSpPr>
        <xdr:cNvPr id="40" name="TextBox 39">
          <a:extLst>
            <a:ext uri="{FF2B5EF4-FFF2-40B4-BE49-F238E27FC236}">
              <a16:creationId xmlns:a16="http://schemas.microsoft.com/office/drawing/2014/main" id="{00000000-0008-0000-0B00-000028000000}"/>
            </a:ext>
          </a:extLst>
        </xdr:cNvPr>
        <xdr:cNvSpPr txBox="1"/>
      </xdr:nvSpPr>
      <xdr:spPr>
        <a:xfrm>
          <a:off x="9010650" y="1152526"/>
          <a:ext cx="923925" cy="333374"/>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ctr"/>
        <a:lstStyle/>
        <a:p>
          <a:pPr algn="ctr"/>
          <a:fld id="{74BCCC23-789A-4EAC-8872-5F671A3D4188}" type="TxLink">
            <a:rPr lang="en-US" sz="1800" b="1" i="0" u="none" strike="noStrike">
              <a:solidFill>
                <a:schemeClr val="accent1">
                  <a:lumMod val="50000"/>
                </a:schemeClr>
              </a:solidFill>
              <a:latin typeface="Calibri"/>
              <a:cs typeface="Calibri"/>
            </a:rPr>
            <a:pPr algn="ctr"/>
            <a:t>37</a:t>
          </a:fld>
          <a:endParaRPr lang="en-IN" sz="1800" b="1">
            <a:solidFill>
              <a:schemeClr val="accent1">
                <a:lumMod val="50000"/>
              </a:schemeClr>
            </a:solidFill>
          </a:endParaRPr>
        </a:p>
      </xdr:txBody>
    </xdr:sp>
    <xdr:clientData/>
  </xdr:twoCellAnchor>
  <xdr:twoCellAnchor>
    <xdr:from>
      <xdr:col>4</xdr:col>
      <xdr:colOff>581025</xdr:colOff>
      <xdr:row>4</xdr:row>
      <xdr:rowOff>152401</xdr:rowOff>
    </xdr:from>
    <xdr:to>
      <xdr:col>7</xdr:col>
      <xdr:colOff>38100</xdr:colOff>
      <xdr:row>6</xdr:row>
      <xdr:rowOff>38101</xdr:rowOff>
    </xdr:to>
    <xdr:sp macro="" textlink="">
      <xdr:nvSpPr>
        <xdr:cNvPr id="7" name="TextBox 6">
          <a:extLst>
            <a:ext uri="{FF2B5EF4-FFF2-40B4-BE49-F238E27FC236}">
              <a16:creationId xmlns:a16="http://schemas.microsoft.com/office/drawing/2014/main" id="{00000000-0008-0000-0B00-000007000000}"/>
            </a:ext>
          </a:extLst>
        </xdr:cNvPr>
        <xdr:cNvSpPr txBox="1"/>
      </xdr:nvSpPr>
      <xdr:spPr>
        <a:xfrm>
          <a:off x="3171825" y="914401"/>
          <a:ext cx="1400175" cy="266700"/>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ctr"/>
        <a:lstStyle/>
        <a:p>
          <a:pPr algn="ctr"/>
          <a:r>
            <a:rPr lang="en-IN" sz="1400" b="1">
              <a:solidFill>
                <a:srgbClr val="800000"/>
              </a:solidFill>
              <a:latin typeface="+mn-lt"/>
            </a:rPr>
            <a:t>Attrition</a:t>
          </a:r>
        </a:p>
      </xdr:txBody>
    </xdr:sp>
    <xdr:clientData/>
  </xdr:twoCellAnchor>
  <xdr:twoCellAnchor>
    <xdr:from>
      <xdr:col>1</xdr:col>
      <xdr:colOff>628650</xdr:colOff>
      <xdr:row>4</xdr:row>
      <xdr:rowOff>152399</xdr:rowOff>
    </xdr:from>
    <xdr:to>
      <xdr:col>4</xdr:col>
      <xdr:colOff>123825</xdr:colOff>
      <xdr:row>6</xdr:row>
      <xdr:rowOff>9525</xdr:rowOff>
    </xdr:to>
    <xdr:sp macro="" textlink="">
      <xdr:nvSpPr>
        <xdr:cNvPr id="6" name="TextBox 5">
          <a:extLst>
            <a:ext uri="{FF2B5EF4-FFF2-40B4-BE49-F238E27FC236}">
              <a16:creationId xmlns:a16="http://schemas.microsoft.com/office/drawing/2014/main" id="{00000000-0008-0000-0B00-000006000000}"/>
            </a:ext>
          </a:extLst>
        </xdr:cNvPr>
        <xdr:cNvSpPr txBox="1"/>
      </xdr:nvSpPr>
      <xdr:spPr>
        <a:xfrm>
          <a:off x="1276350" y="914399"/>
          <a:ext cx="1438275" cy="238126"/>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ctr"/>
        <a:lstStyle/>
        <a:p>
          <a:pPr algn="ctr"/>
          <a:r>
            <a:rPr lang="en-IN" sz="1400" b="1">
              <a:solidFill>
                <a:srgbClr val="800000"/>
              </a:solidFill>
            </a:rPr>
            <a:t>Total</a:t>
          </a:r>
          <a:r>
            <a:rPr lang="en-IN" sz="1400" b="1" baseline="0">
              <a:solidFill>
                <a:srgbClr val="800000"/>
              </a:solidFill>
            </a:rPr>
            <a:t> Employees</a:t>
          </a:r>
          <a:endParaRPr lang="en-IN" sz="1400" b="1">
            <a:solidFill>
              <a:srgbClr val="800000"/>
            </a:solidFill>
          </a:endParaRPr>
        </a:p>
      </xdr:txBody>
    </xdr:sp>
    <xdr:clientData/>
  </xdr:twoCellAnchor>
  <xdr:twoCellAnchor>
    <xdr:from>
      <xdr:col>7</xdr:col>
      <xdr:colOff>466725</xdr:colOff>
      <xdr:row>4</xdr:row>
      <xdr:rowOff>161924</xdr:rowOff>
    </xdr:from>
    <xdr:to>
      <xdr:col>10</xdr:col>
      <xdr:colOff>19050</xdr:colOff>
      <xdr:row>6</xdr:row>
      <xdr:rowOff>28575</xdr:rowOff>
    </xdr:to>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5000625" y="923924"/>
          <a:ext cx="1495425" cy="247651"/>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ctr"/>
        <a:lstStyle/>
        <a:p>
          <a:pPr algn="ctr"/>
          <a:r>
            <a:rPr lang="en-IN" sz="1400" b="1">
              <a:solidFill>
                <a:srgbClr val="900606"/>
              </a:solidFill>
            </a:rPr>
            <a:t>Active Employees</a:t>
          </a:r>
        </a:p>
      </xdr:txBody>
    </xdr:sp>
    <xdr:clientData/>
  </xdr:twoCellAnchor>
  <xdr:twoCellAnchor>
    <xdr:from>
      <xdr:col>10</xdr:col>
      <xdr:colOff>542925</xdr:colOff>
      <xdr:row>4</xdr:row>
      <xdr:rowOff>171450</xdr:rowOff>
    </xdr:from>
    <xdr:to>
      <xdr:col>12</xdr:col>
      <xdr:colOff>638175</xdr:colOff>
      <xdr:row>6</xdr:row>
      <xdr:rowOff>28575</xdr:rowOff>
    </xdr:to>
    <xdr:sp macro="" textlink="">
      <xdr:nvSpPr>
        <xdr:cNvPr id="9" name="TextBox 8">
          <a:extLst>
            <a:ext uri="{FF2B5EF4-FFF2-40B4-BE49-F238E27FC236}">
              <a16:creationId xmlns:a16="http://schemas.microsoft.com/office/drawing/2014/main" id="{00000000-0008-0000-0B00-000009000000}"/>
            </a:ext>
          </a:extLst>
        </xdr:cNvPr>
        <xdr:cNvSpPr txBox="1"/>
      </xdr:nvSpPr>
      <xdr:spPr>
        <a:xfrm>
          <a:off x="7019925" y="933450"/>
          <a:ext cx="1390650" cy="238125"/>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ctr"/>
        <a:lstStyle/>
        <a:p>
          <a:pPr algn="ctr"/>
          <a:r>
            <a:rPr lang="en-IN" sz="1400" b="1">
              <a:solidFill>
                <a:srgbClr val="800000"/>
              </a:solidFill>
            </a:rPr>
            <a:t>Attrition</a:t>
          </a:r>
          <a:r>
            <a:rPr lang="en-IN" sz="1400" b="1" baseline="0">
              <a:solidFill>
                <a:srgbClr val="800000"/>
              </a:solidFill>
            </a:rPr>
            <a:t> Rate</a:t>
          </a:r>
          <a:endParaRPr lang="en-IN" sz="1400" b="1">
            <a:solidFill>
              <a:srgbClr val="800000"/>
            </a:solidFill>
          </a:endParaRPr>
        </a:p>
      </xdr:txBody>
    </xdr:sp>
    <xdr:clientData/>
  </xdr:twoCellAnchor>
  <xdr:twoCellAnchor>
    <xdr:from>
      <xdr:col>13</xdr:col>
      <xdr:colOff>428625</xdr:colOff>
      <xdr:row>4</xdr:row>
      <xdr:rowOff>161924</xdr:rowOff>
    </xdr:from>
    <xdr:to>
      <xdr:col>15</xdr:col>
      <xdr:colOff>419100</xdr:colOff>
      <xdr:row>5</xdr:row>
      <xdr:rowOff>190499</xdr:rowOff>
    </xdr:to>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8848725" y="923924"/>
          <a:ext cx="1285875" cy="219075"/>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ctr"/>
        <a:lstStyle/>
        <a:p>
          <a:pPr algn="ctr"/>
          <a:r>
            <a:rPr lang="en-IN" sz="1400" b="1">
              <a:solidFill>
                <a:srgbClr val="800000"/>
              </a:solidFill>
            </a:rPr>
            <a:t>Average</a:t>
          </a:r>
          <a:r>
            <a:rPr lang="en-IN" sz="1400" b="1" baseline="0">
              <a:solidFill>
                <a:srgbClr val="800000"/>
              </a:solidFill>
            </a:rPr>
            <a:t> Age</a:t>
          </a:r>
          <a:endParaRPr lang="en-IN" sz="1400" b="1">
            <a:solidFill>
              <a:srgbClr val="800000"/>
            </a:solidFill>
          </a:endParaRPr>
        </a:p>
      </xdr:txBody>
    </xdr:sp>
    <xdr:clientData/>
  </xdr:twoCellAnchor>
  <xdr:oneCellAnchor>
    <xdr:from>
      <xdr:col>4</xdr:col>
      <xdr:colOff>95250</xdr:colOff>
      <xdr:row>5</xdr:row>
      <xdr:rowOff>9527</xdr:rowOff>
    </xdr:from>
    <xdr:ext cx="276225" cy="295273"/>
    <xdr:pic>
      <xdr:nvPicPr>
        <xdr:cNvPr id="43" name="image4.png">
          <a:extLst>
            <a:ext uri="{FF2B5EF4-FFF2-40B4-BE49-F238E27FC236}">
              <a16:creationId xmlns:a16="http://schemas.microsoft.com/office/drawing/2014/main" id="{00000000-0008-0000-0B00-00002B000000}"/>
            </a:ext>
          </a:extLst>
        </xdr:cNvPr>
        <xdr:cNvPicPr preferRelativeResize="0"/>
      </xdr:nvPicPr>
      <xdr:blipFill>
        <a:blip xmlns:r="http://schemas.openxmlformats.org/officeDocument/2006/relationships" r:embed="rId1" cstate="print">
          <a:biLevel thresh="25000"/>
          <a:extLst>
            <a:ext uri="{BEBA8EAE-BF5A-486C-A8C5-ECC9F3942E4B}">
              <a14:imgProps xmlns:a14="http://schemas.microsoft.com/office/drawing/2010/main">
                <a14:imgLayer r:embed="rId2">
                  <a14:imgEffect>
                    <a14:brightnessContrast bright="-20000"/>
                  </a14:imgEffect>
                </a14:imgLayer>
              </a14:imgProps>
            </a:ext>
          </a:extLst>
        </a:blip>
        <a:stretch>
          <a:fillRect/>
        </a:stretch>
      </xdr:blipFill>
      <xdr:spPr>
        <a:xfrm>
          <a:off x="2686050" y="962027"/>
          <a:ext cx="276225" cy="295273"/>
        </a:xfrm>
        <a:prstGeom prst="rect">
          <a:avLst/>
        </a:prstGeom>
        <a:solidFill>
          <a:schemeClr val="accent1">
            <a:lumMod val="20000"/>
            <a:lumOff val="80000"/>
            <a:alpha val="95000"/>
          </a:schemeClr>
        </a:solidFill>
      </xdr:spPr>
    </xdr:pic>
    <xdr:clientData fLocksWithSheet="0"/>
  </xdr:oneCellAnchor>
  <xdr:oneCellAnchor>
    <xdr:from>
      <xdr:col>10</xdr:col>
      <xdr:colOff>19050</xdr:colOff>
      <xdr:row>4</xdr:row>
      <xdr:rowOff>171452</xdr:rowOff>
    </xdr:from>
    <xdr:ext cx="276225" cy="295274"/>
    <xdr:pic>
      <xdr:nvPicPr>
        <xdr:cNvPr id="44" name="image5.png">
          <a:extLst>
            <a:ext uri="{FF2B5EF4-FFF2-40B4-BE49-F238E27FC236}">
              <a16:creationId xmlns:a16="http://schemas.microsoft.com/office/drawing/2014/main" id="{00000000-0008-0000-0B00-00002C000000}"/>
            </a:ext>
          </a:extLst>
        </xdr:cNvPr>
        <xdr:cNvPicPr preferRelativeResize="0"/>
      </xdr:nvPicPr>
      <xdr:blipFill>
        <a:blip xmlns:r="http://schemas.openxmlformats.org/officeDocument/2006/relationships" r:embed="rId3" cstate="print">
          <a:biLevel thresh="50000"/>
          <a:extLst>
            <a:ext uri="{BEBA8EAE-BF5A-486C-A8C5-ECC9F3942E4B}">
              <a14:imgProps xmlns:a14="http://schemas.microsoft.com/office/drawing/2010/main">
                <a14:imgLayer r:embed="rId4">
                  <a14:imgEffect>
                    <a14:brightnessContrast bright="-20000"/>
                  </a14:imgEffect>
                </a14:imgLayer>
              </a14:imgProps>
            </a:ext>
          </a:extLst>
        </a:blip>
        <a:stretch>
          <a:fillRect/>
        </a:stretch>
      </xdr:blipFill>
      <xdr:spPr>
        <a:xfrm>
          <a:off x="6496050" y="933452"/>
          <a:ext cx="276225" cy="295274"/>
        </a:xfrm>
        <a:prstGeom prst="rect">
          <a:avLst/>
        </a:prstGeom>
        <a:noFill/>
      </xdr:spPr>
    </xdr:pic>
    <xdr:clientData fLocksWithSheet="0"/>
  </xdr:oneCellAnchor>
  <xdr:oneCellAnchor>
    <xdr:from>
      <xdr:col>12</xdr:col>
      <xdr:colOff>571500</xdr:colOff>
      <xdr:row>4</xdr:row>
      <xdr:rowOff>180976</xdr:rowOff>
    </xdr:from>
    <xdr:ext cx="295276" cy="285749"/>
    <xdr:pic>
      <xdr:nvPicPr>
        <xdr:cNvPr id="45" name="image2.png">
          <a:extLst>
            <a:ext uri="{FF2B5EF4-FFF2-40B4-BE49-F238E27FC236}">
              <a16:creationId xmlns:a16="http://schemas.microsoft.com/office/drawing/2014/main" id="{00000000-0008-0000-0B00-00002D000000}"/>
            </a:ext>
          </a:extLst>
        </xdr:cNvPr>
        <xdr:cNvPicPr preferRelativeResize="0"/>
      </xdr:nvPicPr>
      <xdr:blipFill>
        <a:blip xmlns:r="http://schemas.openxmlformats.org/officeDocument/2006/relationships" r:embed="rId5" cstate="print">
          <a:biLevel thresh="50000"/>
          <a:extLst>
            <a:ext uri="{BEBA8EAE-BF5A-486C-A8C5-ECC9F3942E4B}">
              <a14:imgProps xmlns:a14="http://schemas.microsoft.com/office/drawing/2010/main">
                <a14:imgLayer r:embed="rId6">
                  <a14:imgEffect>
                    <a14:brightnessContrast bright="-20000"/>
                  </a14:imgEffect>
                </a14:imgLayer>
              </a14:imgProps>
            </a:ext>
          </a:extLst>
        </a:blip>
        <a:stretch>
          <a:fillRect/>
        </a:stretch>
      </xdr:blipFill>
      <xdr:spPr>
        <a:xfrm>
          <a:off x="8343900" y="942976"/>
          <a:ext cx="295276" cy="285749"/>
        </a:xfrm>
        <a:prstGeom prst="rect">
          <a:avLst/>
        </a:prstGeom>
        <a:noFill/>
      </xdr:spPr>
    </xdr:pic>
    <xdr:clientData fLocksWithSheet="0"/>
  </xdr:oneCellAnchor>
  <xdr:oneCellAnchor>
    <xdr:from>
      <xdr:col>15</xdr:col>
      <xdr:colOff>438150</xdr:colOff>
      <xdr:row>4</xdr:row>
      <xdr:rowOff>180976</xdr:rowOff>
    </xdr:from>
    <xdr:ext cx="333376" cy="314324"/>
    <xdr:pic>
      <xdr:nvPicPr>
        <xdr:cNvPr id="46" name="image6.png">
          <a:extLst>
            <a:ext uri="{FF2B5EF4-FFF2-40B4-BE49-F238E27FC236}">
              <a16:creationId xmlns:a16="http://schemas.microsoft.com/office/drawing/2014/main" id="{00000000-0008-0000-0B00-00002E000000}"/>
            </a:ext>
          </a:extLst>
        </xdr:cNvPr>
        <xdr:cNvPicPr preferRelativeResize="0"/>
      </xdr:nvPicPr>
      <xdr:blipFill>
        <a:blip xmlns:r="http://schemas.openxmlformats.org/officeDocument/2006/relationships" r:embed="rId7" cstate="print">
          <a:biLevel thresh="50000"/>
          <a:extLst>
            <a:ext uri="{BEBA8EAE-BF5A-486C-A8C5-ECC9F3942E4B}">
              <a14:imgProps xmlns:a14="http://schemas.microsoft.com/office/drawing/2010/main">
                <a14:imgLayer r:embed="rId8">
                  <a14:imgEffect>
                    <a14:brightnessContrast bright="-20000"/>
                  </a14:imgEffect>
                </a14:imgLayer>
              </a14:imgProps>
            </a:ext>
          </a:extLst>
        </a:blip>
        <a:stretch>
          <a:fillRect/>
        </a:stretch>
      </xdr:blipFill>
      <xdr:spPr>
        <a:xfrm>
          <a:off x="10153650" y="942976"/>
          <a:ext cx="333376" cy="314324"/>
        </a:xfrm>
        <a:prstGeom prst="rect">
          <a:avLst/>
        </a:prstGeom>
        <a:solidFill>
          <a:schemeClr val="bg1">
            <a:lumMod val="85000"/>
          </a:schemeClr>
        </a:solidFill>
      </xdr:spPr>
    </xdr:pic>
    <xdr:clientData fLocksWithSheet="0"/>
  </xdr:oneCellAnchor>
  <xdr:oneCellAnchor>
    <xdr:from>
      <xdr:col>6</xdr:col>
      <xdr:colOff>628650</xdr:colOff>
      <xdr:row>4</xdr:row>
      <xdr:rowOff>171450</xdr:rowOff>
    </xdr:from>
    <xdr:ext cx="323850" cy="314325"/>
    <xdr:pic>
      <xdr:nvPicPr>
        <xdr:cNvPr id="47" name="image7.png">
          <a:extLst>
            <a:ext uri="{FF2B5EF4-FFF2-40B4-BE49-F238E27FC236}">
              <a16:creationId xmlns:a16="http://schemas.microsoft.com/office/drawing/2014/main" id="{00000000-0008-0000-0B00-00002F000000}"/>
            </a:ext>
          </a:extLst>
        </xdr:cNvPr>
        <xdr:cNvPicPr preferRelativeResize="0"/>
      </xdr:nvPicPr>
      <xdr:blipFill>
        <a:blip xmlns:r="http://schemas.openxmlformats.org/officeDocument/2006/relationships" r:embed="rId9" cstate="print">
          <a:biLevel thresh="50000"/>
          <a:extLst>
            <a:ext uri="{BEBA8EAE-BF5A-486C-A8C5-ECC9F3942E4B}">
              <a14:imgProps xmlns:a14="http://schemas.microsoft.com/office/drawing/2010/main">
                <a14:imgLayer r:embed="rId10">
                  <a14:imgEffect>
                    <a14:brightnessContrast bright="-20000"/>
                  </a14:imgEffect>
                </a14:imgLayer>
              </a14:imgProps>
            </a:ext>
          </a:extLst>
        </a:blip>
        <a:stretch>
          <a:fillRect/>
        </a:stretch>
      </xdr:blipFill>
      <xdr:spPr>
        <a:xfrm>
          <a:off x="4514850" y="933450"/>
          <a:ext cx="323850" cy="314325"/>
        </a:xfrm>
        <a:prstGeom prst="rect">
          <a:avLst/>
        </a:prstGeom>
        <a:solidFill>
          <a:schemeClr val="bg1">
            <a:lumMod val="85000"/>
          </a:schemeClr>
        </a:solidFill>
      </xdr:spPr>
    </xdr:pic>
    <xdr:clientData fLocksWithSheet="0"/>
  </xdr:oneCellAnchor>
  <xdr:twoCellAnchor>
    <xdr:from>
      <xdr:col>2</xdr:col>
      <xdr:colOff>323850</xdr:colOff>
      <xdr:row>1</xdr:row>
      <xdr:rowOff>66675</xdr:rowOff>
    </xdr:from>
    <xdr:to>
      <xdr:col>10</xdr:col>
      <xdr:colOff>228599</xdr:colOff>
      <xdr:row>4</xdr:row>
      <xdr:rowOff>0</xdr:rowOff>
    </xdr:to>
    <xdr:sp macro="" textlink="">
      <xdr:nvSpPr>
        <xdr:cNvPr id="11" name="TextBox 10">
          <a:extLst>
            <a:ext uri="{FF2B5EF4-FFF2-40B4-BE49-F238E27FC236}">
              <a16:creationId xmlns:a16="http://schemas.microsoft.com/office/drawing/2014/main" id="{00000000-0008-0000-0B00-00000B000000}"/>
            </a:ext>
          </a:extLst>
        </xdr:cNvPr>
        <xdr:cNvSpPr txBox="1"/>
      </xdr:nvSpPr>
      <xdr:spPr>
        <a:xfrm>
          <a:off x="1619250" y="257175"/>
          <a:ext cx="5086349"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a:solidFill>
                <a:schemeClr val="accent5">
                  <a:lumMod val="50000"/>
                </a:schemeClr>
              </a:solidFill>
              <a:latin typeface="Arial Black" panose="020B0A04020102020204" pitchFamily="34" charset="0"/>
            </a:rPr>
            <a:t>HR ANALYTICS DASHBOARD</a:t>
          </a:r>
        </a:p>
      </xdr:txBody>
    </xdr:sp>
    <xdr:clientData/>
  </xdr:twoCellAnchor>
  <xdr:oneCellAnchor>
    <xdr:from>
      <xdr:col>2</xdr:col>
      <xdr:colOff>19049</xdr:colOff>
      <xdr:row>1</xdr:row>
      <xdr:rowOff>142875</xdr:rowOff>
    </xdr:from>
    <xdr:ext cx="381001" cy="361950"/>
    <xdr:pic>
      <xdr:nvPicPr>
        <xdr:cNvPr id="48" name="image1.png">
          <a:extLst>
            <a:ext uri="{FF2B5EF4-FFF2-40B4-BE49-F238E27FC236}">
              <a16:creationId xmlns:a16="http://schemas.microsoft.com/office/drawing/2014/main" id="{00000000-0008-0000-0B00-000030000000}"/>
            </a:ext>
          </a:extLst>
        </xdr:cNvPr>
        <xdr:cNvPicPr preferRelativeResize="0"/>
      </xdr:nvPicPr>
      <xdr:blipFill>
        <a:blip xmlns:r="http://schemas.openxmlformats.org/officeDocument/2006/relationships" r:embed="rId11" cstate="print"/>
        <a:stretch>
          <a:fillRect/>
        </a:stretch>
      </xdr:blipFill>
      <xdr:spPr>
        <a:xfrm>
          <a:off x="1314449" y="333375"/>
          <a:ext cx="381001" cy="361950"/>
        </a:xfrm>
        <a:prstGeom prst="rect">
          <a:avLst/>
        </a:prstGeom>
        <a:noFill/>
      </xdr:spPr>
    </xdr:pic>
    <xdr:clientData fLocksWithSheet="0"/>
  </xdr:oneCellAnchor>
  <xdr:oneCellAnchor>
    <xdr:from>
      <xdr:col>10</xdr:col>
      <xdr:colOff>333375</xdr:colOff>
      <xdr:row>1</xdr:row>
      <xdr:rowOff>123825</xdr:rowOff>
    </xdr:from>
    <xdr:ext cx="342900" cy="381000"/>
    <xdr:pic>
      <xdr:nvPicPr>
        <xdr:cNvPr id="49" name="image3.png">
          <a:extLst>
            <a:ext uri="{FF2B5EF4-FFF2-40B4-BE49-F238E27FC236}">
              <a16:creationId xmlns:a16="http://schemas.microsoft.com/office/drawing/2014/main" id="{00000000-0008-0000-0B00-000031000000}"/>
            </a:ext>
          </a:extLst>
        </xdr:cNvPr>
        <xdr:cNvPicPr preferRelativeResize="0"/>
      </xdr:nvPicPr>
      <xdr:blipFill>
        <a:blip xmlns:r="http://schemas.openxmlformats.org/officeDocument/2006/relationships" r:embed="rId12" cstate="print"/>
        <a:stretch>
          <a:fillRect/>
        </a:stretch>
      </xdr:blipFill>
      <xdr:spPr>
        <a:xfrm>
          <a:off x="6810375" y="314325"/>
          <a:ext cx="342900" cy="381000"/>
        </a:xfrm>
        <a:prstGeom prst="rect">
          <a:avLst/>
        </a:prstGeom>
        <a:noFill/>
      </xdr:spPr>
    </xdr:pic>
    <xdr:clientData fLocksWithSheet="0"/>
  </xdr:oneCellAnchor>
  <xdr:twoCellAnchor>
    <xdr:from>
      <xdr:col>11</xdr:col>
      <xdr:colOff>9525</xdr:colOff>
      <xdr:row>0</xdr:row>
      <xdr:rowOff>114300</xdr:rowOff>
    </xdr:from>
    <xdr:to>
      <xdr:col>12</xdr:col>
      <xdr:colOff>590550</xdr:colOff>
      <xdr:row>4</xdr:row>
      <xdr:rowOff>142875</xdr:rowOff>
    </xdr:to>
    <xdr:sp macro="" textlink="">
      <xdr:nvSpPr>
        <xdr:cNvPr id="13" name="TextBox 12">
          <a:extLst>
            <a:ext uri="{FF2B5EF4-FFF2-40B4-BE49-F238E27FC236}">
              <a16:creationId xmlns:a16="http://schemas.microsoft.com/office/drawing/2014/main" id="{00000000-0008-0000-0B00-00000D000000}"/>
            </a:ext>
          </a:extLst>
        </xdr:cNvPr>
        <xdr:cNvSpPr txBox="1"/>
      </xdr:nvSpPr>
      <xdr:spPr>
        <a:xfrm>
          <a:off x="7134225" y="114300"/>
          <a:ext cx="1228725" cy="790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800000"/>
              </a:solidFill>
              <a:latin typeface="+mn-lt"/>
            </a:rPr>
            <a:t>JOB</a:t>
          </a:r>
          <a:r>
            <a:rPr lang="en-IN" sz="1200" b="1" baseline="0">
              <a:solidFill>
                <a:srgbClr val="800000"/>
              </a:solidFill>
              <a:latin typeface="+mn-lt"/>
            </a:rPr>
            <a:t> SATISFACTION RATING</a:t>
          </a:r>
          <a:endParaRPr lang="en-IN" sz="1200" b="1">
            <a:solidFill>
              <a:srgbClr val="800000"/>
            </a:solidFill>
            <a:latin typeface="+mn-lt"/>
          </a:endParaRPr>
        </a:p>
      </xdr:txBody>
    </xdr:sp>
    <xdr:clientData/>
  </xdr:twoCellAnchor>
  <xdr:twoCellAnchor>
    <xdr:from>
      <xdr:col>12</xdr:col>
      <xdr:colOff>571501</xdr:colOff>
      <xdr:row>1</xdr:row>
      <xdr:rowOff>76200</xdr:rowOff>
    </xdr:from>
    <xdr:to>
      <xdr:col>14</xdr:col>
      <xdr:colOff>28574</xdr:colOff>
      <xdr:row>3</xdr:row>
      <xdr:rowOff>171450</xdr:rowOff>
    </xdr:to>
    <xdr:graphicFrame macro="">
      <xdr:nvGraphicFramePr>
        <xdr:cNvPr id="52" name="Chart 51">
          <a:extLst>
            <a:ext uri="{FF2B5EF4-FFF2-40B4-BE49-F238E27FC236}">
              <a16:creationId xmlns:a16="http://schemas.microsoft.com/office/drawing/2014/main" id="{00000000-0008-0000-0B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76200</xdr:colOff>
      <xdr:row>1</xdr:row>
      <xdr:rowOff>161925</xdr:rowOff>
    </xdr:from>
    <xdr:to>
      <xdr:col>13</xdr:col>
      <xdr:colOff>495300</xdr:colOff>
      <xdr:row>3</xdr:row>
      <xdr:rowOff>28575</xdr:rowOff>
    </xdr:to>
    <xdr:sp macro="" textlink="">
      <xdr:nvSpPr>
        <xdr:cNvPr id="14" name="TextBox 13">
          <a:extLst>
            <a:ext uri="{FF2B5EF4-FFF2-40B4-BE49-F238E27FC236}">
              <a16:creationId xmlns:a16="http://schemas.microsoft.com/office/drawing/2014/main" id="{00000000-0008-0000-0B00-00000E000000}"/>
            </a:ext>
          </a:extLst>
        </xdr:cNvPr>
        <xdr:cNvSpPr txBox="1"/>
      </xdr:nvSpPr>
      <xdr:spPr>
        <a:xfrm>
          <a:off x="8496300" y="352425"/>
          <a:ext cx="4191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solidFill>
                <a:srgbClr val="002060"/>
              </a:solidFill>
              <a:latin typeface="Segoe UI Black" panose="020B0A02040204020203" pitchFamily="34" charset="0"/>
              <a:ea typeface="Segoe UI Black" panose="020B0A02040204020203" pitchFamily="34" charset="0"/>
            </a:rPr>
            <a:t>2.6</a:t>
          </a:r>
        </a:p>
      </xdr:txBody>
    </xdr:sp>
    <xdr:clientData/>
  </xdr:twoCellAnchor>
  <xdr:twoCellAnchor>
    <xdr:from>
      <xdr:col>13</xdr:col>
      <xdr:colOff>638176</xdr:colOff>
      <xdr:row>1</xdr:row>
      <xdr:rowOff>85725</xdr:rowOff>
    </xdr:from>
    <xdr:to>
      <xdr:col>16</xdr:col>
      <xdr:colOff>28575</xdr:colOff>
      <xdr:row>3</xdr:row>
      <xdr:rowOff>180975</xdr:rowOff>
    </xdr:to>
    <xdr:graphicFrame macro="">
      <xdr:nvGraphicFramePr>
        <xdr:cNvPr id="94" name="Chart 93">
          <a:extLst>
            <a:ext uri="{FF2B5EF4-FFF2-40B4-BE49-F238E27FC236}">
              <a16:creationId xmlns:a16="http://schemas.microsoft.com/office/drawing/2014/main" id="{00000000-0008-0000-0B00-00005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542925</xdr:colOff>
      <xdr:row>13</xdr:row>
      <xdr:rowOff>123825</xdr:rowOff>
    </xdr:from>
    <xdr:to>
      <xdr:col>3</xdr:col>
      <xdr:colOff>276225</xdr:colOff>
      <xdr:row>18</xdr:row>
      <xdr:rowOff>95250</xdr:rowOff>
    </xdr:to>
    <xdr:graphicFrame macro="">
      <xdr:nvGraphicFramePr>
        <xdr:cNvPr id="105" name="Chart 104">
          <a:extLst>
            <a:ext uri="{FF2B5EF4-FFF2-40B4-BE49-F238E27FC236}">
              <a16:creationId xmlns:a16="http://schemas.microsoft.com/office/drawing/2014/main" id="{00000000-0008-0000-0B00-00006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342900</xdr:colOff>
      <xdr:row>13</xdr:row>
      <xdr:rowOff>133351</xdr:rowOff>
    </xdr:from>
    <xdr:to>
      <xdr:col>6</xdr:col>
      <xdr:colOff>47625</xdr:colOff>
      <xdr:row>18</xdr:row>
      <xdr:rowOff>104776</xdr:rowOff>
    </xdr:to>
    <xdr:graphicFrame macro="">
      <xdr:nvGraphicFramePr>
        <xdr:cNvPr id="106" name="Chart 105">
          <a:extLst>
            <a:ext uri="{FF2B5EF4-FFF2-40B4-BE49-F238E27FC236}">
              <a16:creationId xmlns:a16="http://schemas.microsoft.com/office/drawing/2014/main" id="{00000000-0008-0000-0B00-00006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oneCellAnchor>
    <xdr:from>
      <xdr:col>18</xdr:col>
      <xdr:colOff>0</xdr:colOff>
      <xdr:row>31</xdr:row>
      <xdr:rowOff>114300</xdr:rowOff>
    </xdr:from>
    <xdr:ext cx="4876800" cy="233205"/>
    <xdr:sp macro="" textlink="">
      <xdr:nvSpPr>
        <xdr:cNvPr id="16" name="TextBox 15">
          <a:extLst>
            <a:ext uri="{FF2B5EF4-FFF2-40B4-BE49-F238E27FC236}">
              <a16:creationId xmlns:a16="http://schemas.microsoft.com/office/drawing/2014/main" id="{00000000-0008-0000-0B00-000010000000}"/>
            </a:ext>
          </a:extLst>
        </xdr:cNvPr>
        <xdr:cNvSpPr txBox="1"/>
      </xdr:nvSpPr>
      <xdr:spPr>
        <a:xfrm>
          <a:off x="11658600" y="6019800"/>
          <a:ext cx="48768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twoCellAnchor editAs="oneCell">
    <xdr:from>
      <xdr:col>3</xdr:col>
      <xdr:colOff>638175</xdr:colOff>
      <xdr:row>14</xdr:row>
      <xdr:rowOff>19050</xdr:rowOff>
    </xdr:from>
    <xdr:to>
      <xdr:col>4</xdr:col>
      <xdr:colOff>523875</xdr:colOff>
      <xdr:row>18</xdr:row>
      <xdr:rowOff>19050</xdr:rowOff>
    </xdr:to>
    <xdr:pic>
      <xdr:nvPicPr>
        <xdr:cNvPr id="18" name="Graphic 17" descr="Male profile">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581275" y="2686050"/>
          <a:ext cx="533400" cy="762000"/>
        </a:xfrm>
        <a:prstGeom prst="rect">
          <a:avLst/>
        </a:prstGeom>
      </xdr:spPr>
    </xdr:pic>
    <xdr:clientData/>
  </xdr:twoCellAnchor>
  <xdr:twoCellAnchor editAs="oneCell">
    <xdr:from>
      <xdr:col>3</xdr:col>
      <xdr:colOff>123825</xdr:colOff>
      <xdr:row>14</xdr:row>
      <xdr:rowOff>47625</xdr:rowOff>
    </xdr:from>
    <xdr:to>
      <xdr:col>4</xdr:col>
      <xdr:colOff>19051</xdr:colOff>
      <xdr:row>18</xdr:row>
      <xdr:rowOff>0</xdr:rowOff>
    </xdr:to>
    <xdr:pic>
      <xdr:nvPicPr>
        <xdr:cNvPr id="20" name="Graphic 19" descr="Female Profile">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066925" y="2714625"/>
          <a:ext cx="542926" cy="714375"/>
        </a:xfrm>
        <a:prstGeom prst="rect">
          <a:avLst/>
        </a:prstGeom>
      </xdr:spPr>
    </xdr:pic>
    <xdr:clientData/>
  </xdr:twoCellAnchor>
  <xdr:twoCellAnchor>
    <xdr:from>
      <xdr:col>2</xdr:col>
      <xdr:colOff>180975</xdr:colOff>
      <xdr:row>15</xdr:row>
      <xdr:rowOff>85724</xdr:rowOff>
    </xdr:from>
    <xdr:to>
      <xdr:col>2</xdr:col>
      <xdr:colOff>638175</xdr:colOff>
      <xdr:row>16</xdr:row>
      <xdr:rowOff>133350</xdr:rowOff>
    </xdr:to>
    <xdr:sp macro="" textlink="">
      <xdr:nvSpPr>
        <xdr:cNvPr id="21" name="TextBox 20">
          <a:extLst>
            <a:ext uri="{FF2B5EF4-FFF2-40B4-BE49-F238E27FC236}">
              <a16:creationId xmlns:a16="http://schemas.microsoft.com/office/drawing/2014/main" id="{00000000-0008-0000-0B00-000015000000}"/>
            </a:ext>
          </a:extLst>
        </xdr:cNvPr>
        <xdr:cNvSpPr txBox="1"/>
      </xdr:nvSpPr>
      <xdr:spPr>
        <a:xfrm>
          <a:off x="1476375" y="2943224"/>
          <a:ext cx="457200"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accent5">
                  <a:lumMod val="50000"/>
                </a:schemeClr>
              </a:solidFill>
              <a:latin typeface="Segoe UI Semibold" panose="020B0702040204020203" pitchFamily="34" charset="0"/>
              <a:cs typeface="Segoe UI Semibold" panose="020B0702040204020203" pitchFamily="34" charset="0"/>
            </a:rPr>
            <a:t>588</a:t>
          </a:r>
        </a:p>
      </xdr:txBody>
    </xdr:sp>
    <xdr:clientData/>
  </xdr:twoCellAnchor>
  <xdr:twoCellAnchor>
    <xdr:from>
      <xdr:col>2</xdr:col>
      <xdr:colOff>19050</xdr:colOff>
      <xdr:row>8</xdr:row>
      <xdr:rowOff>114300</xdr:rowOff>
    </xdr:from>
    <xdr:to>
      <xdr:col>5</xdr:col>
      <xdr:colOff>466725</xdr:colOff>
      <xdr:row>10</xdr:row>
      <xdr:rowOff>57150</xdr:rowOff>
    </xdr:to>
    <xdr:sp macro="" textlink="">
      <xdr:nvSpPr>
        <xdr:cNvPr id="22" name="TextBox 21">
          <a:extLst>
            <a:ext uri="{FF2B5EF4-FFF2-40B4-BE49-F238E27FC236}">
              <a16:creationId xmlns:a16="http://schemas.microsoft.com/office/drawing/2014/main" id="{00000000-0008-0000-0B00-000016000000}"/>
            </a:ext>
          </a:extLst>
        </xdr:cNvPr>
        <xdr:cNvSpPr txBox="1"/>
      </xdr:nvSpPr>
      <xdr:spPr>
        <a:xfrm>
          <a:off x="1314450" y="1638300"/>
          <a:ext cx="23907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900606"/>
              </a:solidFill>
              <a:latin typeface="+mn-lt"/>
              <a:cs typeface="Segoe UI Semibold" panose="020B0702040204020203" pitchFamily="34" charset="0"/>
            </a:rPr>
            <a:t>   Total</a:t>
          </a:r>
          <a:r>
            <a:rPr lang="en-IN" sz="1400" b="1" baseline="0">
              <a:solidFill>
                <a:srgbClr val="900606"/>
              </a:solidFill>
              <a:latin typeface="+mn-lt"/>
              <a:cs typeface="Segoe UI Semibold" panose="020B0702040204020203" pitchFamily="34" charset="0"/>
            </a:rPr>
            <a:t> Employees by Gender</a:t>
          </a:r>
          <a:endParaRPr lang="en-IN" sz="1400" b="1">
            <a:solidFill>
              <a:srgbClr val="900606"/>
            </a:solidFill>
            <a:latin typeface="+mn-lt"/>
            <a:cs typeface="Segoe UI Semibold" panose="020B0702040204020203" pitchFamily="34" charset="0"/>
          </a:endParaRPr>
        </a:p>
      </xdr:txBody>
    </xdr:sp>
    <xdr:clientData/>
  </xdr:twoCellAnchor>
  <xdr:twoCellAnchor>
    <xdr:from>
      <xdr:col>2</xdr:col>
      <xdr:colOff>9525</xdr:colOff>
      <xdr:row>10</xdr:row>
      <xdr:rowOff>57150</xdr:rowOff>
    </xdr:from>
    <xdr:to>
      <xdr:col>5</xdr:col>
      <xdr:colOff>571500</xdr:colOff>
      <xdr:row>10</xdr:row>
      <xdr:rowOff>66675</xdr:rowOff>
    </xdr:to>
    <xdr:cxnSp macro="">
      <xdr:nvCxnSpPr>
        <xdr:cNvPr id="24" name="Straight Connector 23">
          <a:extLst>
            <a:ext uri="{FF2B5EF4-FFF2-40B4-BE49-F238E27FC236}">
              <a16:creationId xmlns:a16="http://schemas.microsoft.com/office/drawing/2014/main" id="{00000000-0008-0000-0B00-000018000000}"/>
            </a:ext>
          </a:extLst>
        </xdr:cNvPr>
        <xdr:cNvCxnSpPr/>
      </xdr:nvCxnSpPr>
      <xdr:spPr>
        <a:xfrm>
          <a:off x="1304925" y="1962150"/>
          <a:ext cx="2505075" cy="9525"/>
        </a:xfrm>
        <a:prstGeom prst="line">
          <a:avLst/>
        </a:prstGeom>
        <a:ln>
          <a:solidFill>
            <a:srgbClr val="8B1D1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10</xdr:row>
      <xdr:rowOff>95250</xdr:rowOff>
    </xdr:from>
    <xdr:to>
      <xdr:col>11</xdr:col>
      <xdr:colOff>161925</xdr:colOff>
      <xdr:row>10</xdr:row>
      <xdr:rowOff>104775</xdr:rowOff>
    </xdr:to>
    <xdr:cxnSp macro="">
      <xdr:nvCxnSpPr>
        <xdr:cNvPr id="28" name="Straight Connector 27">
          <a:extLst>
            <a:ext uri="{FF2B5EF4-FFF2-40B4-BE49-F238E27FC236}">
              <a16:creationId xmlns:a16="http://schemas.microsoft.com/office/drawing/2014/main" id="{00000000-0008-0000-0B00-00001C000000}"/>
            </a:ext>
          </a:extLst>
        </xdr:cNvPr>
        <xdr:cNvCxnSpPr/>
      </xdr:nvCxnSpPr>
      <xdr:spPr>
        <a:xfrm>
          <a:off x="4076700" y="2000250"/>
          <a:ext cx="3209925" cy="9525"/>
        </a:xfrm>
        <a:prstGeom prst="line">
          <a:avLst/>
        </a:prstGeom>
        <a:ln>
          <a:solidFill>
            <a:srgbClr val="8B1D1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104775</xdr:rowOff>
    </xdr:from>
    <xdr:to>
      <xdr:col>16</xdr:col>
      <xdr:colOff>76200</xdr:colOff>
      <xdr:row>10</xdr:row>
      <xdr:rowOff>104775</xdr:rowOff>
    </xdr:to>
    <xdr:cxnSp macro="">
      <xdr:nvCxnSpPr>
        <xdr:cNvPr id="33" name="Straight Connector 32">
          <a:extLst>
            <a:ext uri="{FF2B5EF4-FFF2-40B4-BE49-F238E27FC236}">
              <a16:creationId xmlns:a16="http://schemas.microsoft.com/office/drawing/2014/main" id="{00000000-0008-0000-0B00-000021000000}"/>
            </a:ext>
          </a:extLst>
        </xdr:cNvPr>
        <xdr:cNvCxnSpPr/>
      </xdr:nvCxnSpPr>
      <xdr:spPr>
        <a:xfrm>
          <a:off x="7515225" y="2009775"/>
          <a:ext cx="2924175" cy="0"/>
        </a:xfrm>
        <a:prstGeom prst="line">
          <a:avLst/>
        </a:prstGeom>
        <a:ln>
          <a:solidFill>
            <a:srgbClr val="8B1D1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609600</xdr:colOff>
      <xdr:row>20</xdr:row>
      <xdr:rowOff>142876</xdr:rowOff>
    </xdr:from>
    <xdr:to>
      <xdr:col>5</xdr:col>
      <xdr:colOff>161925</xdr:colOff>
      <xdr:row>20</xdr:row>
      <xdr:rowOff>161925</xdr:rowOff>
    </xdr:to>
    <xdr:cxnSp macro="">
      <xdr:nvCxnSpPr>
        <xdr:cNvPr id="39" name="Straight Connector 38">
          <a:extLst>
            <a:ext uri="{FF2B5EF4-FFF2-40B4-BE49-F238E27FC236}">
              <a16:creationId xmlns:a16="http://schemas.microsoft.com/office/drawing/2014/main" id="{00000000-0008-0000-0B00-000027000000}"/>
            </a:ext>
          </a:extLst>
        </xdr:cNvPr>
        <xdr:cNvCxnSpPr/>
      </xdr:nvCxnSpPr>
      <xdr:spPr>
        <a:xfrm>
          <a:off x="1257300" y="3952876"/>
          <a:ext cx="2143125" cy="19049"/>
        </a:xfrm>
        <a:prstGeom prst="line">
          <a:avLst/>
        </a:prstGeom>
        <a:ln>
          <a:solidFill>
            <a:srgbClr val="8B1D1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419100</xdr:colOff>
      <xdr:row>20</xdr:row>
      <xdr:rowOff>180975</xdr:rowOff>
    </xdr:from>
    <xdr:to>
      <xdr:col>8</xdr:col>
      <xdr:colOff>638175</xdr:colOff>
      <xdr:row>21</xdr:row>
      <xdr:rowOff>0</xdr:rowOff>
    </xdr:to>
    <xdr:cxnSp macro="">
      <xdr:nvCxnSpPr>
        <xdr:cNvPr id="53" name="Straight Connector 52">
          <a:extLst>
            <a:ext uri="{FF2B5EF4-FFF2-40B4-BE49-F238E27FC236}">
              <a16:creationId xmlns:a16="http://schemas.microsoft.com/office/drawing/2014/main" id="{00000000-0008-0000-0B00-000035000000}"/>
            </a:ext>
          </a:extLst>
        </xdr:cNvPr>
        <xdr:cNvCxnSpPr/>
      </xdr:nvCxnSpPr>
      <xdr:spPr>
        <a:xfrm>
          <a:off x="3657600" y="3990975"/>
          <a:ext cx="2162175" cy="9525"/>
        </a:xfrm>
        <a:prstGeom prst="line">
          <a:avLst/>
        </a:prstGeom>
        <a:ln>
          <a:solidFill>
            <a:srgbClr val="8B1D1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238125</xdr:colOff>
      <xdr:row>21</xdr:row>
      <xdr:rowOff>0</xdr:rowOff>
    </xdr:from>
    <xdr:to>
      <xdr:col>12</xdr:col>
      <xdr:colOff>352425</xdr:colOff>
      <xdr:row>21</xdr:row>
      <xdr:rowOff>9525</xdr:rowOff>
    </xdr:to>
    <xdr:cxnSp macro="">
      <xdr:nvCxnSpPr>
        <xdr:cNvPr id="124" name="Straight Connector 123">
          <a:extLst>
            <a:ext uri="{FF2B5EF4-FFF2-40B4-BE49-F238E27FC236}">
              <a16:creationId xmlns:a16="http://schemas.microsoft.com/office/drawing/2014/main" id="{00000000-0008-0000-0B00-00007C000000}"/>
            </a:ext>
          </a:extLst>
        </xdr:cNvPr>
        <xdr:cNvCxnSpPr/>
      </xdr:nvCxnSpPr>
      <xdr:spPr>
        <a:xfrm>
          <a:off x="6067425" y="4000500"/>
          <a:ext cx="2057400" cy="9525"/>
        </a:xfrm>
        <a:prstGeom prst="line">
          <a:avLst/>
        </a:prstGeom>
        <a:ln>
          <a:solidFill>
            <a:srgbClr val="8B1D1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447675</xdr:colOff>
      <xdr:row>21</xdr:row>
      <xdr:rowOff>28575</xdr:rowOff>
    </xdr:from>
    <xdr:to>
      <xdr:col>16</xdr:col>
      <xdr:colOff>114300</xdr:colOff>
      <xdr:row>21</xdr:row>
      <xdr:rowOff>38100</xdr:rowOff>
    </xdr:to>
    <xdr:cxnSp macro="">
      <xdr:nvCxnSpPr>
        <xdr:cNvPr id="129" name="Straight Connector 128">
          <a:extLst>
            <a:ext uri="{FF2B5EF4-FFF2-40B4-BE49-F238E27FC236}">
              <a16:creationId xmlns:a16="http://schemas.microsoft.com/office/drawing/2014/main" id="{00000000-0008-0000-0B00-000081000000}"/>
            </a:ext>
          </a:extLst>
        </xdr:cNvPr>
        <xdr:cNvCxnSpPr/>
      </xdr:nvCxnSpPr>
      <xdr:spPr>
        <a:xfrm>
          <a:off x="8220075" y="4029075"/>
          <a:ext cx="2257425" cy="9525"/>
        </a:xfrm>
        <a:prstGeom prst="line">
          <a:avLst/>
        </a:prstGeom>
        <a:ln>
          <a:solidFill>
            <a:srgbClr val="8B1D1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536575</xdr:colOff>
      <xdr:row>10</xdr:row>
      <xdr:rowOff>177800</xdr:rowOff>
    </xdr:from>
    <xdr:to>
      <xdr:col>5</xdr:col>
      <xdr:colOff>50800</xdr:colOff>
      <xdr:row>14</xdr:row>
      <xdr:rowOff>73026</xdr:rowOff>
    </xdr:to>
    <mc:AlternateContent xmlns:mc="http://schemas.openxmlformats.org/markup-compatibility/2006">
      <mc:Choice xmlns:a14="http://schemas.microsoft.com/office/drawing/2010/main" Requires="a14">
        <xdr:graphicFrame macro="">
          <xdr:nvGraphicFramePr>
            <xdr:cNvPr id="130" name="Gender 3">
              <a:extLst>
                <a:ext uri="{FF2B5EF4-FFF2-40B4-BE49-F238E27FC236}">
                  <a16:creationId xmlns:a16="http://schemas.microsoft.com/office/drawing/2014/main" id="{00000000-0008-0000-0B00-000082000000}"/>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dr:sp macro="" textlink="">
          <xdr:nvSpPr>
            <xdr:cNvPr id="0" name=""/>
            <xdr:cNvSpPr>
              <a:spLocks noTextEdit="1"/>
            </xdr:cNvSpPr>
          </xdr:nvSpPr>
          <xdr:spPr>
            <a:xfrm>
              <a:off x="1831975" y="2082800"/>
              <a:ext cx="1457325" cy="6572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180975</xdr:colOff>
      <xdr:row>10</xdr:row>
      <xdr:rowOff>142875</xdr:rowOff>
    </xdr:from>
    <xdr:to>
      <xdr:col>11</xdr:col>
      <xdr:colOff>219075</xdr:colOff>
      <xdr:row>18</xdr:row>
      <xdr:rowOff>142875</xdr:rowOff>
    </xdr:to>
    <xdr:graphicFrame macro="">
      <xdr:nvGraphicFramePr>
        <xdr:cNvPr id="131" name="Chart 130">
          <a:extLst>
            <a:ext uri="{FF2B5EF4-FFF2-40B4-BE49-F238E27FC236}">
              <a16:creationId xmlns:a16="http://schemas.microsoft.com/office/drawing/2014/main" id="{00000000-0008-0000-0B00-00008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6</xdr:col>
      <xdr:colOff>209550</xdr:colOff>
      <xdr:row>9</xdr:row>
      <xdr:rowOff>0</xdr:rowOff>
    </xdr:from>
    <xdr:to>
      <xdr:col>10</xdr:col>
      <xdr:colOff>628650</xdr:colOff>
      <xdr:row>10</xdr:row>
      <xdr:rowOff>57150</xdr:rowOff>
    </xdr:to>
    <xdr:sp macro="" textlink="">
      <xdr:nvSpPr>
        <xdr:cNvPr id="135" name="TextBox 134">
          <a:extLst>
            <a:ext uri="{FF2B5EF4-FFF2-40B4-BE49-F238E27FC236}">
              <a16:creationId xmlns:a16="http://schemas.microsoft.com/office/drawing/2014/main" id="{00000000-0008-0000-0B00-000087000000}"/>
            </a:ext>
          </a:extLst>
        </xdr:cNvPr>
        <xdr:cNvSpPr txBox="1"/>
      </xdr:nvSpPr>
      <xdr:spPr>
        <a:xfrm>
          <a:off x="4095750" y="1714500"/>
          <a:ext cx="30099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900606"/>
              </a:solidFill>
            </a:rPr>
            <a:t>Education wise</a:t>
          </a:r>
          <a:r>
            <a:rPr lang="en-IN" sz="1400" b="1" baseline="0">
              <a:solidFill>
                <a:srgbClr val="900606"/>
              </a:solidFill>
            </a:rPr>
            <a:t> Attrition</a:t>
          </a:r>
          <a:endParaRPr lang="en-IN" sz="1400" b="1">
            <a:solidFill>
              <a:srgbClr val="900606"/>
            </a:solidFill>
          </a:endParaRPr>
        </a:p>
      </xdr:txBody>
    </xdr:sp>
    <xdr:clientData/>
  </xdr:twoCellAnchor>
  <xdr:twoCellAnchor>
    <xdr:from>
      <xdr:col>11</xdr:col>
      <xdr:colOff>314324</xdr:colOff>
      <xdr:row>10</xdr:row>
      <xdr:rowOff>47625</xdr:rowOff>
    </xdr:from>
    <xdr:to>
      <xdr:col>16</xdr:col>
      <xdr:colOff>171449</xdr:colOff>
      <xdr:row>18</xdr:row>
      <xdr:rowOff>142875</xdr:rowOff>
    </xdr:to>
    <mc:AlternateContent xmlns:mc="http://schemas.openxmlformats.org/markup-compatibility/2006">
      <mc:Choice xmlns:cx1="http://schemas.microsoft.com/office/drawing/2015/9/8/chartex" Requires="cx1">
        <xdr:graphicFrame macro="">
          <xdr:nvGraphicFramePr>
            <xdr:cNvPr id="79" name="Chart 78">
              <a:extLst>
                <a:ext uri="{FF2B5EF4-FFF2-40B4-BE49-F238E27FC236}">
                  <a16:creationId xmlns:a16="http://schemas.microsoft.com/office/drawing/2014/main" id="{00000000-0008-0000-0B00-00004F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7439024" y="1952625"/>
              <a:ext cx="3095625" cy="1619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466725</xdr:colOff>
      <xdr:row>9</xdr:row>
      <xdr:rowOff>9525</xdr:rowOff>
    </xdr:from>
    <xdr:to>
      <xdr:col>15</xdr:col>
      <xdr:colOff>600075</xdr:colOff>
      <xdr:row>10</xdr:row>
      <xdr:rowOff>57150</xdr:rowOff>
    </xdr:to>
    <xdr:sp macro="" textlink="">
      <xdr:nvSpPr>
        <xdr:cNvPr id="15" name="TextBox 14">
          <a:extLst>
            <a:ext uri="{FF2B5EF4-FFF2-40B4-BE49-F238E27FC236}">
              <a16:creationId xmlns:a16="http://schemas.microsoft.com/office/drawing/2014/main" id="{00000000-0008-0000-0B00-00000F000000}"/>
            </a:ext>
          </a:extLst>
        </xdr:cNvPr>
        <xdr:cNvSpPr txBox="1"/>
      </xdr:nvSpPr>
      <xdr:spPr>
        <a:xfrm>
          <a:off x="7591425" y="1724025"/>
          <a:ext cx="27241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900606"/>
              </a:solidFill>
            </a:rPr>
            <a:t>Attrition by Job</a:t>
          </a:r>
          <a:r>
            <a:rPr lang="en-IN" sz="1400" b="1" baseline="0">
              <a:solidFill>
                <a:srgbClr val="900606"/>
              </a:solidFill>
            </a:rPr>
            <a:t> Role</a:t>
          </a:r>
          <a:endParaRPr lang="en-IN" sz="1400" b="1">
            <a:solidFill>
              <a:srgbClr val="900606"/>
            </a:solidFill>
          </a:endParaRPr>
        </a:p>
      </xdr:txBody>
    </xdr:sp>
    <xdr:clientData/>
  </xdr:twoCellAnchor>
  <xdr:twoCellAnchor>
    <xdr:from>
      <xdr:col>1</xdr:col>
      <xdr:colOff>581027</xdr:colOff>
      <xdr:row>21</xdr:row>
      <xdr:rowOff>114300</xdr:rowOff>
    </xdr:from>
    <xdr:to>
      <xdr:col>5</xdr:col>
      <xdr:colOff>171451</xdr:colOff>
      <xdr:row>28</xdr:row>
      <xdr:rowOff>171450</xdr:rowOff>
    </xdr:to>
    <xdr:graphicFrame macro="">
      <xdr:nvGraphicFramePr>
        <xdr:cNvPr id="82" name="Chart 81">
          <a:extLst>
            <a:ext uri="{FF2B5EF4-FFF2-40B4-BE49-F238E27FC236}">
              <a16:creationId xmlns:a16="http://schemas.microsoft.com/office/drawing/2014/main" id="{00000000-0008-0000-0B00-00005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xdr:col>
      <xdr:colOff>495300</xdr:colOff>
      <xdr:row>19</xdr:row>
      <xdr:rowOff>76200</xdr:rowOff>
    </xdr:from>
    <xdr:to>
      <xdr:col>5</xdr:col>
      <xdr:colOff>342900</xdr:colOff>
      <xdr:row>20</xdr:row>
      <xdr:rowOff>133350</xdr:rowOff>
    </xdr:to>
    <xdr:sp macro="" textlink="">
      <xdr:nvSpPr>
        <xdr:cNvPr id="17" name="TextBox 16">
          <a:extLst>
            <a:ext uri="{FF2B5EF4-FFF2-40B4-BE49-F238E27FC236}">
              <a16:creationId xmlns:a16="http://schemas.microsoft.com/office/drawing/2014/main" id="{00000000-0008-0000-0B00-000011000000}"/>
            </a:ext>
          </a:extLst>
        </xdr:cNvPr>
        <xdr:cNvSpPr txBox="1"/>
      </xdr:nvSpPr>
      <xdr:spPr>
        <a:xfrm>
          <a:off x="1143000" y="3695700"/>
          <a:ext cx="24384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900606"/>
              </a:solidFill>
            </a:rPr>
            <a:t>Department wise Attrition</a:t>
          </a:r>
        </a:p>
      </xdr:txBody>
    </xdr:sp>
    <xdr:clientData/>
  </xdr:twoCellAnchor>
  <xdr:twoCellAnchor>
    <xdr:from>
      <xdr:col>5</xdr:col>
      <xdr:colOff>342901</xdr:colOff>
      <xdr:row>21</xdr:row>
      <xdr:rowOff>57151</xdr:rowOff>
    </xdr:from>
    <xdr:to>
      <xdr:col>9</xdr:col>
      <xdr:colOff>19050</xdr:colOff>
      <xdr:row>29</xdr:row>
      <xdr:rowOff>76200</xdr:rowOff>
    </xdr:to>
    <xdr:graphicFrame macro="">
      <xdr:nvGraphicFramePr>
        <xdr:cNvPr id="83" name="Chart 82">
          <a:extLst>
            <a:ext uri="{FF2B5EF4-FFF2-40B4-BE49-F238E27FC236}">
              <a16:creationId xmlns:a16="http://schemas.microsoft.com/office/drawing/2014/main" id="{00000000-0008-0000-0B00-00005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5</xdr:col>
      <xdr:colOff>352425</xdr:colOff>
      <xdr:row>19</xdr:row>
      <xdr:rowOff>95250</xdr:rowOff>
    </xdr:from>
    <xdr:to>
      <xdr:col>9</xdr:col>
      <xdr:colOff>95250</xdr:colOff>
      <xdr:row>20</xdr:row>
      <xdr:rowOff>171450</xdr:rowOff>
    </xdr:to>
    <xdr:sp macro="" textlink="">
      <xdr:nvSpPr>
        <xdr:cNvPr id="19" name="TextBox 18">
          <a:extLst>
            <a:ext uri="{FF2B5EF4-FFF2-40B4-BE49-F238E27FC236}">
              <a16:creationId xmlns:a16="http://schemas.microsoft.com/office/drawing/2014/main" id="{00000000-0008-0000-0B00-000013000000}"/>
            </a:ext>
          </a:extLst>
        </xdr:cNvPr>
        <xdr:cNvSpPr txBox="1"/>
      </xdr:nvSpPr>
      <xdr:spPr>
        <a:xfrm>
          <a:off x="3590925" y="3714750"/>
          <a:ext cx="2333625" cy="2667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900606"/>
              </a:solidFill>
            </a:rPr>
            <a:t>Attrition</a:t>
          </a:r>
          <a:r>
            <a:rPr lang="en-IN" sz="1400" b="1" baseline="0">
              <a:solidFill>
                <a:srgbClr val="900606"/>
              </a:solidFill>
            </a:rPr>
            <a:t> by Age Group</a:t>
          </a:r>
          <a:endParaRPr lang="en-IN" sz="1400" b="1">
            <a:solidFill>
              <a:srgbClr val="900606"/>
            </a:solidFill>
          </a:endParaRPr>
        </a:p>
      </xdr:txBody>
    </xdr:sp>
    <xdr:clientData/>
  </xdr:twoCellAnchor>
  <xdr:twoCellAnchor>
    <xdr:from>
      <xdr:col>9</xdr:col>
      <xdr:colOff>190499</xdr:colOff>
      <xdr:row>19</xdr:row>
      <xdr:rowOff>85725</xdr:rowOff>
    </xdr:from>
    <xdr:to>
      <xdr:col>12</xdr:col>
      <xdr:colOff>466724</xdr:colOff>
      <xdr:row>20</xdr:row>
      <xdr:rowOff>142875</xdr:rowOff>
    </xdr:to>
    <xdr:sp macro="" textlink="">
      <xdr:nvSpPr>
        <xdr:cNvPr id="23" name="TextBox 22">
          <a:extLst>
            <a:ext uri="{FF2B5EF4-FFF2-40B4-BE49-F238E27FC236}">
              <a16:creationId xmlns:a16="http://schemas.microsoft.com/office/drawing/2014/main" id="{00000000-0008-0000-0B00-000017000000}"/>
            </a:ext>
          </a:extLst>
        </xdr:cNvPr>
        <xdr:cNvSpPr txBox="1"/>
      </xdr:nvSpPr>
      <xdr:spPr>
        <a:xfrm>
          <a:off x="6019799" y="3705225"/>
          <a:ext cx="22193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900606"/>
              </a:solidFill>
            </a:rPr>
            <a:t>Attrition by Marital Status</a:t>
          </a:r>
        </a:p>
      </xdr:txBody>
    </xdr:sp>
    <xdr:clientData/>
  </xdr:twoCellAnchor>
  <xdr:twoCellAnchor editAs="oneCell">
    <xdr:from>
      <xdr:col>14</xdr:col>
      <xdr:colOff>504827</xdr:colOff>
      <xdr:row>22</xdr:row>
      <xdr:rowOff>142875</xdr:rowOff>
    </xdr:from>
    <xdr:to>
      <xdr:col>16</xdr:col>
      <xdr:colOff>57150</xdr:colOff>
      <xdr:row>29</xdr:row>
      <xdr:rowOff>66675</xdr:rowOff>
    </xdr:to>
    <mc:AlternateContent xmlns:mc="http://schemas.openxmlformats.org/markup-compatibility/2006" xmlns:a14="http://schemas.microsoft.com/office/drawing/2010/main">
      <mc:Choice Requires="a14">
        <xdr:graphicFrame macro="">
          <xdr:nvGraphicFramePr>
            <xdr:cNvPr id="86" name="Department 1">
              <a:extLst>
                <a:ext uri="{FF2B5EF4-FFF2-40B4-BE49-F238E27FC236}">
                  <a16:creationId xmlns:a16="http://schemas.microsoft.com/office/drawing/2014/main" id="{00000000-0008-0000-0B00-000056000000}"/>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9572627" y="4333875"/>
              <a:ext cx="847723"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447676</xdr:colOff>
      <xdr:row>22</xdr:row>
      <xdr:rowOff>171451</xdr:rowOff>
    </xdr:from>
    <xdr:to>
      <xdr:col>14</xdr:col>
      <xdr:colOff>514350</xdr:colOff>
      <xdr:row>29</xdr:row>
      <xdr:rowOff>85725</xdr:rowOff>
    </xdr:to>
    <mc:AlternateContent xmlns:mc="http://schemas.openxmlformats.org/markup-compatibility/2006" xmlns:a14="http://schemas.microsoft.com/office/drawing/2010/main">
      <mc:Choice Requires="a14">
        <xdr:graphicFrame macro="">
          <xdr:nvGraphicFramePr>
            <xdr:cNvPr id="90" name="Education Field 3">
              <a:extLst>
                <a:ext uri="{FF2B5EF4-FFF2-40B4-BE49-F238E27FC236}">
                  <a16:creationId xmlns:a16="http://schemas.microsoft.com/office/drawing/2014/main" id="{00000000-0008-0000-0B00-00005A000000}"/>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mlns="">
        <xdr:sp macro="" textlink="">
          <xdr:nvSpPr>
            <xdr:cNvPr id="0" name=""/>
            <xdr:cNvSpPr>
              <a:spLocks noTextEdit="1"/>
            </xdr:cNvSpPr>
          </xdr:nvSpPr>
          <xdr:spPr>
            <a:xfrm>
              <a:off x="8220076" y="4362451"/>
              <a:ext cx="1362074" cy="12477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428626</xdr:colOff>
      <xdr:row>19</xdr:row>
      <xdr:rowOff>114300</xdr:rowOff>
    </xdr:from>
    <xdr:to>
      <xdr:col>16</xdr:col>
      <xdr:colOff>114300</xdr:colOff>
      <xdr:row>21</xdr:row>
      <xdr:rowOff>0</xdr:rowOff>
    </xdr:to>
    <xdr:sp macro="" textlink="">
      <xdr:nvSpPr>
        <xdr:cNvPr id="103" name="TextBox 102">
          <a:extLst>
            <a:ext uri="{FF2B5EF4-FFF2-40B4-BE49-F238E27FC236}">
              <a16:creationId xmlns:a16="http://schemas.microsoft.com/office/drawing/2014/main" id="{00000000-0008-0000-0B00-000067000000}"/>
            </a:ext>
          </a:extLst>
        </xdr:cNvPr>
        <xdr:cNvSpPr txBox="1"/>
      </xdr:nvSpPr>
      <xdr:spPr>
        <a:xfrm>
          <a:off x="8201026" y="3733800"/>
          <a:ext cx="2276474"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900606"/>
              </a:solidFill>
            </a:rPr>
            <a:t>Dept.</a:t>
          </a:r>
          <a:r>
            <a:rPr lang="en-IN" sz="1400" b="1" baseline="0">
              <a:solidFill>
                <a:srgbClr val="900606"/>
              </a:solidFill>
            </a:rPr>
            <a:t> wise Educational Field</a:t>
          </a:r>
          <a:endParaRPr lang="en-IN" sz="1400" b="1">
            <a:solidFill>
              <a:srgbClr val="900606"/>
            </a:solidFill>
          </a:endParaRPr>
        </a:p>
      </xdr:txBody>
    </xdr:sp>
    <xdr:clientData/>
  </xdr:twoCellAnchor>
  <xdr:twoCellAnchor>
    <xdr:from>
      <xdr:col>12</xdr:col>
      <xdr:colOff>504825</xdr:colOff>
      <xdr:row>21</xdr:row>
      <xdr:rowOff>133350</xdr:rowOff>
    </xdr:from>
    <xdr:to>
      <xdr:col>14</xdr:col>
      <xdr:colOff>352425</xdr:colOff>
      <xdr:row>22</xdr:row>
      <xdr:rowOff>104776</xdr:rowOff>
    </xdr:to>
    <xdr:sp macro="" textlink="">
      <xdr:nvSpPr>
        <xdr:cNvPr id="104" name="TextBox 103">
          <a:extLst>
            <a:ext uri="{FF2B5EF4-FFF2-40B4-BE49-F238E27FC236}">
              <a16:creationId xmlns:a16="http://schemas.microsoft.com/office/drawing/2014/main" id="{00000000-0008-0000-0B00-000068000000}"/>
            </a:ext>
          </a:extLst>
        </xdr:cNvPr>
        <xdr:cNvSpPr txBox="1"/>
      </xdr:nvSpPr>
      <xdr:spPr>
        <a:xfrm>
          <a:off x="8277225" y="4133850"/>
          <a:ext cx="1143000" cy="161926"/>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i="1">
              <a:solidFill>
                <a:schemeClr val="accent1">
                  <a:lumMod val="75000"/>
                </a:schemeClr>
              </a:solidFill>
            </a:rPr>
            <a:t>Education Field</a:t>
          </a:r>
        </a:p>
      </xdr:txBody>
    </xdr:sp>
    <xdr:clientData/>
  </xdr:twoCellAnchor>
  <xdr:twoCellAnchor>
    <xdr:from>
      <xdr:col>14</xdr:col>
      <xdr:colOff>409575</xdr:colOff>
      <xdr:row>21</xdr:row>
      <xdr:rowOff>85725</xdr:rowOff>
    </xdr:from>
    <xdr:to>
      <xdr:col>16</xdr:col>
      <xdr:colOff>28575</xdr:colOff>
      <xdr:row>22</xdr:row>
      <xdr:rowOff>142874</xdr:rowOff>
    </xdr:to>
    <xdr:sp macro="" textlink="">
      <xdr:nvSpPr>
        <xdr:cNvPr id="107" name="TextBox 106">
          <a:extLst>
            <a:ext uri="{FF2B5EF4-FFF2-40B4-BE49-F238E27FC236}">
              <a16:creationId xmlns:a16="http://schemas.microsoft.com/office/drawing/2014/main" id="{00000000-0008-0000-0B00-00006B000000}"/>
            </a:ext>
          </a:extLst>
        </xdr:cNvPr>
        <xdr:cNvSpPr txBox="1"/>
      </xdr:nvSpPr>
      <xdr:spPr>
        <a:xfrm>
          <a:off x="9477375" y="4086225"/>
          <a:ext cx="914400"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1">
              <a:solidFill>
                <a:schemeClr val="accent1">
                  <a:lumMod val="75000"/>
                </a:schemeClr>
              </a:solidFill>
            </a:rPr>
            <a:t>Department</a:t>
          </a:r>
        </a:p>
      </xdr:txBody>
    </xdr:sp>
    <xdr:clientData/>
  </xdr:twoCellAnchor>
  <xdr:twoCellAnchor>
    <xdr:from>
      <xdr:col>9</xdr:col>
      <xdr:colOff>200024</xdr:colOff>
      <xdr:row>21</xdr:row>
      <xdr:rowOff>104774</xdr:rowOff>
    </xdr:from>
    <xdr:to>
      <xdr:col>12</xdr:col>
      <xdr:colOff>323849</xdr:colOff>
      <xdr:row>29</xdr:row>
      <xdr:rowOff>38100</xdr:rowOff>
    </xdr:to>
    <mc:AlternateContent xmlns:mc="http://schemas.openxmlformats.org/markup-compatibility/2006">
      <mc:Choice xmlns:cx2="http://schemas.microsoft.com/office/drawing/2015/10/21/chartex" Requires="cx2">
        <xdr:graphicFrame macro="">
          <xdr:nvGraphicFramePr>
            <xdr:cNvPr id="91" name="Chart 90">
              <a:extLst>
                <a:ext uri="{FF2B5EF4-FFF2-40B4-BE49-F238E27FC236}">
                  <a16:creationId xmlns:a16="http://schemas.microsoft.com/office/drawing/2014/main" id="{53241D8D-393F-4FD0-AD12-495D479062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5"/>
            </a:graphicData>
          </a:graphic>
        </xdr:graphicFrame>
      </mc:Choice>
      <mc:Fallback>
        <xdr:sp macro="" textlink="">
          <xdr:nvSpPr>
            <xdr:cNvPr id="0" name=""/>
            <xdr:cNvSpPr>
              <a:spLocks noTextEdit="1"/>
            </xdr:cNvSpPr>
          </xdr:nvSpPr>
          <xdr:spPr>
            <a:xfrm>
              <a:off x="6029324" y="4105274"/>
              <a:ext cx="2066925" cy="14573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590550</xdr:colOff>
      <xdr:row>1</xdr:row>
      <xdr:rowOff>76200</xdr:rowOff>
    </xdr:from>
    <xdr:to>
      <xdr:col>16</xdr:col>
      <xdr:colOff>114300</xdr:colOff>
      <xdr:row>4</xdr:row>
      <xdr:rowOff>0</xdr:rowOff>
    </xdr:to>
    <xdr:sp macro="" textlink="">
      <xdr:nvSpPr>
        <xdr:cNvPr id="93" name="Freeform: Shape 92">
          <a:extLst>
            <a:ext uri="{FF2B5EF4-FFF2-40B4-BE49-F238E27FC236}">
              <a16:creationId xmlns:a16="http://schemas.microsoft.com/office/drawing/2014/main" id="{9247AF48-1732-462F-8043-7240BDEB321B}"/>
            </a:ext>
          </a:extLst>
        </xdr:cNvPr>
        <xdr:cNvSpPr/>
      </xdr:nvSpPr>
      <xdr:spPr>
        <a:xfrm>
          <a:off x="9010650" y="266700"/>
          <a:ext cx="1466850" cy="495300"/>
        </a:xfrm>
        <a:custGeom>
          <a:avLst/>
          <a:gdLst>
            <a:gd name="connsiteX0" fmla="*/ 1590714 w 1899138"/>
            <a:gd name="connsiteY0" fmla="*/ 117230 h 562707"/>
            <a:gd name="connsiteX1" fmla="*/ 1554184 w 1899138"/>
            <a:gd name="connsiteY1" fmla="*/ 255146 h 562707"/>
            <a:gd name="connsiteX2" fmla="*/ 1435969 w 1899138"/>
            <a:gd name="connsiteY2" fmla="*/ 255145 h 562707"/>
            <a:gd name="connsiteX3" fmla="*/ 1531608 w 1899138"/>
            <a:gd name="connsiteY3" fmla="*/ 340381 h 562707"/>
            <a:gd name="connsiteX4" fmla="*/ 1495077 w 1899138"/>
            <a:gd name="connsiteY4" fmla="*/ 478296 h 562707"/>
            <a:gd name="connsiteX5" fmla="*/ 1590714 w 1899138"/>
            <a:gd name="connsiteY5" fmla="*/ 393059 h 562707"/>
            <a:gd name="connsiteX6" fmla="*/ 1686351 w 1899138"/>
            <a:gd name="connsiteY6" fmla="*/ 478296 h 562707"/>
            <a:gd name="connsiteX7" fmla="*/ 1649820 w 1899138"/>
            <a:gd name="connsiteY7" fmla="*/ 340381 h 562707"/>
            <a:gd name="connsiteX8" fmla="*/ 1745459 w 1899138"/>
            <a:gd name="connsiteY8" fmla="*/ 255145 h 562707"/>
            <a:gd name="connsiteX9" fmla="*/ 1627244 w 1899138"/>
            <a:gd name="connsiteY9" fmla="*/ 255146 h 562707"/>
            <a:gd name="connsiteX10" fmla="*/ 1142485 w 1899138"/>
            <a:gd name="connsiteY10" fmla="*/ 117230 h 562707"/>
            <a:gd name="connsiteX11" fmla="*/ 1105955 w 1899138"/>
            <a:gd name="connsiteY11" fmla="*/ 255146 h 562707"/>
            <a:gd name="connsiteX12" fmla="*/ 987740 w 1899138"/>
            <a:gd name="connsiteY12" fmla="*/ 255145 h 562707"/>
            <a:gd name="connsiteX13" fmla="*/ 1083379 w 1899138"/>
            <a:gd name="connsiteY13" fmla="*/ 340381 h 562707"/>
            <a:gd name="connsiteX14" fmla="*/ 1046848 w 1899138"/>
            <a:gd name="connsiteY14" fmla="*/ 478296 h 562707"/>
            <a:gd name="connsiteX15" fmla="*/ 1142485 w 1899138"/>
            <a:gd name="connsiteY15" fmla="*/ 393059 h 562707"/>
            <a:gd name="connsiteX16" fmla="*/ 1238122 w 1899138"/>
            <a:gd name="connsiteY16" fmla="*/ 478296 h 562707"/>
            <a:gd name="connsiteX17" fmla="*/ 1201591 w 1899138"/>
            <a:gd name="connsiteY17" fmla="*/ 340381 h 562707"/>
            <a:gd name="connsiteX18" fmla="*/ 1297230 w 1899138"/>
            <a:gd name="connsiteY18" fmla="*/ 255145 h 562707"/>
            <a:gd name="connsiteX19" fmla="*/ 1179015 w 1899138"/>
            <a:gd name="connsiteY19" fmla="*/ 255146 h 562707"/>
            <a:gd name="connsiteX20" fmla="*/ 694256 w 1899138"/>
            <a:gd name="connsiteY20" fmla="*/ 117230 h 562707"/>
            <a:gd name="connsiteX21" fmla="*/ 657726 w 1899138"/>
            <a:gd name="connsiteY21" fmla="*/ 255146 h 562707"/>
            <a:gd name="connsiteX22" fmla="*/ 539511 w 1899138"/>
            <a:gd name="connsiteY22" fmla="*/ 255145 h 562707"/>
            <a:gd name="connsiteX23" fmla="*/ 635150 w 1899138"/>
            <a:gd name="connsiteY23" fmla="*/ 340381 h 562707"/>
            <a:gd name="connsiteX24" fmla="*/ 598619 w 1899138"/>
            <a:gd name="connsiteY24" fmla="*/ 478296 h 562707"/>
            <a:gd name="connsiteX25" fmla="*/ 694256 w 1899138"/>
            <a:gd name="connsiteY25" fmla="*/ 393059 h 562707"/>
            <a:gd name="connsiteX26" fmla="*/ 789893 w 1899138"/>
            <a:gd name="connsiteY26" fmla="*/ 478296 h 562707"/>
            <a:gd name="connsiteX27" fmla="*/ 753362 w 1899138"/>
            <a:gd name="connsiteY27" fmla="*/ 340381 h 562707"/>
            <a:gd name="connsiteX28" fmla="*/ 849001 w 1899138"/>
            <a:gd name="connsiteY28" fmla="*/ 255145 h 562707"/>
            <a:gd name="connsiteX29" fmla="*/ 730786 w 1899138"/>
            <a:gd name="connsiteY29" fmla="*/ 255146 h 562707"/>
            <a:gd name="connsiteX30" fmla="*/ 251861 w 1899138"/>
            <a:gd name="connsiteY30" fmla="*/ 117230 h 562707"/>
            <a:gd name="connsiteX31" fmla="*/ 215331 w 1899138"/>
            <a:gd name="connsiteY31" fmla="*/ 255146 h 562707"/>
            <a:gd name="connsiteX32" fmla="*/ 97116 w 1899138"/>
            <a:gd name="connsiteY32" fmla="*/ 255145 h 562707"/>
            <a:gd name="connsiteX33" fmla="*/ 192755 w 1899138"/>
            <a:gd name="connsiteY33" fmla="*/ 340381 h 562707"/>
            <a:gd name="connsiteX34" fmla="*/ 156224 w 1899138"/>
            <a:gd name="connsiteY34" fmla="*/ 478296 h 562707"/>
            <a:gd name="connsiteX35" fmla="*/ 251861 w 1899138"/>
            <a:gd name="connsiteY35" fmla="*/ 393059 h 562707"/>
            <a:gd name="connsiteX36" fmla="*/ 347498 w 1899138"/>
            <a:gd name="connsiteY36" fmla="*/ 478296 h 562707"/>
            <a:gd name="connsiteX37" fmla="*/ 310967 w 1899138"/>
            <a:gd name="connsiteY37" fmla="*/ 340381 h 562707"/>
            <a:gd name="connsiteX38" fmla="*/ 406606 w 1899138"/>
            <a:gd name="connsiteY38" fmla="*/ 255145 h 562707"/>
            <a:gd name="connsiteX39" fmla="*/ 288391 w 1899138"/>
            <a:gd name="connsiteY39" fmla="*/ 255146 h 562707"/>
            <a:gd name="connsiteX40" fmla="*/ 0 w 1899138"/>
            <a:gd name="connsiteY40" fmla="*/ 0 h 562707"/>
            <a:gd name="connsiteX41" fmla="*/ 1899138 w 1899138"/>
            <a:gd name="connsiteY41" fmla="*/ 0 h 562707"/>
            <a:gd name="connsiteX42" fmla="*/ 1899138 w 1899138"/>
            <a:gd name="connsiteY42" fmla="*/ 562707 h 562707"/>
            <a:gd name="connsiteX43" fmla="*/ 0 w 1899138"/>
            <a:gd name="connsiteY43" fmla="*/ 562707 h 562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1899138" h="562707">
              <a:moveTo>
                <a:pt x="1590714" y="117230"/>
              </a:moveTo>
              <a:lnTo>
                <a:pt x="1554184" y="255146"/>
              </a:lnTo>
              <a:lnTo>
                <a:pt x="1435969" y="255145"/>
              </a:lnTo>
              <a:lnTo>
                <a:pt x="1531608" y="340381"/>
              </a:lnTo>
              <a:lnTo>
                <a:pt x="1495077" y="478296"/>
              </a:lnTo>
              <a:lnTo>
                <a:pt x="1590714" y="393059"/>
              </a:lnTo>
              <a:lnTo>
                <a:pt x="1686351" y="478296"/>
              </a:lnTo>
              <a:lnTo>
                <a:pt x="1649820" y="340381"/>
              </a:lnTo>
              <a:lnTo>
                <a:pt x="1745459" y="255145"/>
              </a:lnTo>
              <a:lnTo>
                <a:pt x="1627244" y="255146"/>
              </a:lnTo>
              <a:close/>
              <a:moveTo>
                <a:pt x="1142485" y="117230"/>
              </a:moveTo>
              <a:lnTo>
                <a:pt x="1105955" y="255146"/>
              </a:lnTo>
              <a:lnTo>
                <a:pt x="987740" y="255145"/>
              </a:lnTo>
              <a:lnTo>
                <a:pt x="1083379" y="340381"/>
              </a:lnTo>
              <a:lnTo>
                <a:pt x="1046848" y="478296"/>
              </a:lnTo>
              <a:lnTo>
                <a:pt x="1142485" y="393059"/>
              </a:lnTo>
              <a:lnTo>
                <a:pt x="1238122" y="478296"/>
              </a:lnTo>
              <a:lnTo>
                <a:pt x="1201591" y="340381"/>
              </a:lnTo>
              <a:lnTo>
                <a:pt x="1297230" y="255145"/>
              </a:lnTo>
              <a:lnTo>
                <a:pt x="1179015" y="255146"/>
              </a:lnTo>
              <a:close/>
              <a:moveTo>
                <a:pt x="694256" y="117230"/>
              </a:moveTo>
              <a:lnTo>
                <a:pt x="657726" y="255146"/>
              </a:lnTo>
              <a:lnTo>
                <a:pt x="539511" y="255145"/>
              </a:lnTo>
              <a:lnTo>
                <a:pt x="635150" y="340381"/>
              </a:lnTo>
              <a:lnTo>
                <a:pt x="598619" y="478296"/>
              </a:lnTo>
              <a:lnTo>
                <a:pt x="694256" y="393059"/>
              </a:lnTo>
              <a:lnTo>
                <a:pt x="789893" y="478296"/>
              </a:lnTo>
              <a:lnTo>
                <a:pt x="753362" y="340381"/>
              </a:lnTo>
              <a:lnTo>
                <a:pt x="849001" y="255145"/>
              </a:lnTo>
              <a:lnTo>
                <a:pt x="730786" y="255146"/>
              </a:lnTo>
              <a:close/>
              <a:moveTo>
                <a:pt x="251861" y="117230"/>
              </a:moveTo>
              <a:lnTo>
                <a:pt x="215331" y="255146"/>
              </a:lnTo>
              <a:lnTo>
                <a:pt x="97116" y="255145"/>
              </a:lnTo>
              <a:lnTo>
                <a:pt x="192755" y="340381"/>
              </a:lnTo>
              <a:lnTo>
                <a:pt x="156224" y="478296"/>
              </a:lnTo>
              <a:lnTo>
                <a:pt x="251861" y="393059"/>
              </a:lnTo>
              <a:lnTo>
                <a:pt x="347498" y="478296"/>
              </a:lnTo>
              <a:lnTo>
                <a:pt x="310967" y="340381"/>
              </a:lnTo>
              <a:lnTo>
                <a:pt x="406606" y="255145"/>
              </a:lnTo>
              <a:lnTo>
                <a:pt x="288391" y="255146"/>
              </a:lnTo>
              <a:close/>
              <a:moveTo>
                <a:pt x="0" y="0"/>
              </a:moveTo>
              <a:lnTo>
                <a:pt x="1899138" y="0"/>
              </a:lnTo>
              <a:lnTo>
                <a:pt x="1899138" y="562707"/>
              </a:lnTo>
              <a:lnTo>
                <a:pt x="0" y="562707"/>
              </a:lnTo>
              <a:close/>
            </a:path>
          </a:pathLst>
        </a:custGeom>
        <a:solidFill>
          <a:schemeClr val="bg1">
            <a:lumMod val="95000"/>
          </a:schemeClr>
        </a:solidFill>
        <a:ln>
          <a:gradFill>
            <a:gsLst>
              <a:gs pos="0">
                <a:schemeClr val="bg1">
                  <a:lumMod val="8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wsDr>
</file>

<file path=xl/drawings/drawing11.xml><?xml version="1.0" encoding="utf-8"?>
<c:userShapes xmlns:c="http://schemas.openxmlformats.org/drawingml/2006/chart">
  <cdr:relSizeAnchor xmlns:cdr="http://schemas.openxmlformats.org/drawingml/2006/chartDrawing">
    <cdr:from>
      <cdr:x>0.30476</cdr:x>
      <cdr:y>0.37113</cdr:y>
    </cdr:from>
    <cdr:to>
      <cdr:x>0.69524</cdr:x>
      <cdr:y>0.6701</cdr:y>
    </cdr:to>
    <cdr:sp macro="" textlink="">
      <cdr:nvSpPr>
        <cdr:cNvPr id="2" name="TextBox 1">
          <a:extLst xmlns:a="http://schemas.openxmlformats.org/drawingml/2006/main">
            <a:ext uri="{FF2B5EF4-FFF2-40B4-BE49-F238E27FC236}">
              <a16:creationId xmlns:a16="http://schemas.microsoft.com/office/drawing/2014/main" id="{8D760401-6F17-4651-97E4-6767F6420141}"/>
            </a:ext>
          </a:extLst>
        </cdr:cNvPr>
        <cdr:cNvSpPr txBox="1"/>
      </cdr:nvSpPr>
      <cdr:spPr>
        <a:xfrm xmlns:a="http://schemas.openxmlformats.org/drawingml/2006/main">
          <a:off x="304800" y="342899"/>
          <a:ext cx="39052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0.29524</cdr:x>
      <cdr:y>0.36082</cdr:y>
    </cdr:from>
    <cdr:to>
      <cdr:x>0.74286</cdr:x>
      <cdr:y>0.65979</cdr:y>
    </cdr:to>
    <cdr:sp macro="" textlink="">
      <cdr:nvSpPr>
        <cdr:cNvPr id="3" name="TextBox 2">
          <a:extLst xmlns:a="http://schemas.openxmlformats.org/drawingml/2006/main">
            <a:ext uri="{FF2B5EF4-FFF2-40B4-BE49-F238E27FC236}">
              <a16:creationId xmlns:a16="http://schemas.microsoft.com/office/drawing/2014/main" id="{A7005A73-9682-4413-AD89-EF71EA18428B}"/>
            </a:ext>
          </a:extLst>
        </cdr:cNvPr>
        <cdr:cNvSpPr txBox="1"/>
      </cdr:nvSpPr>
      <cdr:spPr>
        <a:xfrm xmlns:a="http://schemas.openxmlformats.org/drawingml/2006/main">
          <a:off x="295275" y="333374"/>
          <a:ext cx="447675" cy="2762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IN" sz="1200">
              <a:solidFill>
                <a:schemeClr val="accent5">
                  <a:lumMod val="50000"/>
                </a:schemeClr>
              </a:solidFill>
              <a:latin typeface="Segoe UI Semibold" panose="020B0702040204020203" pitchFamily="34" charset="0"/>
              <a:cs typeface="Segoe UI Semibold" panose="020B0702040204020203" pitchFamily="34" charset="0"/>
            </a:rPr>
            <a:t>882</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DRAJIT" refreshedDate="45527.852149768521" createdVersion="6" refreshedVersion="6" minRefreshableVersion="3" recordCount="1470" xr:uid="{D1D86651-7C16-44AD-AF14-2DD3193064F8}">
  <cacheSource type="worksheet">
    <worksheetSource name="Table_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8191881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x v="0"/>
    <x v="0"/>
    <x v="0"/>
    <s v="Yes"/>
    <s v="Y"/>
    <n v="0"/>
    <n v="-2"/>
    <n v="0"/>
    <n v="41"/>
    <n v="1"/>
    <n v="1"/>
    <n v="1"/>
    <n v="0"/>
    <n v="1102"/>
    <n v="1"/>
    <x v="0"/>
    <n v="1"/>
    <n v="2"/>
    <n v="94"/>
    <n v="3"/>
    <n v="2"/>
    <n v="4"/>
    <n v="5993"/>
    <n v="19479"/>
    <n v="8"/>
    <n v="11"/>
    <n v="3"/>
    <n v="1"/>
    <n v="80"/>
    <n v="0"/>
    <n v="8"/>
    <n v="1"/>
    <n v="6"/>
    <n v="4"/>
    <n v="0"/>
    <n v="5"/>
  </r>
  <r>
    <s v="No"/>
    <s v="Travel_Frequently"/>
    <x v="1"/>
    <s v="Current Employees"/>
    <x v="1"/>
    <x v="0"/>
    <s v="STAFF-2"/>
    <n v="2"/>
    <x v="1"/>
    <x v="1"/>
    <x v="1"/>
    <s v="No"/>
    <s v="Y"/>
    <n v="3"/>
    <n v="-2"/>
    <n v="0"/>
    <n v="49"/>
    <n v="0"/>
    <m/>
    <n v="0"/>
    <n v="1"/>
    <n v="279"/>
    <n v="8"/>
    <x v="1"/>
    <n v="1"/>
    <n v="3"/>
    <n v="61"/>
    <n v="2"/>
    <n v="2"/>
    <n v="2"/>
    <n v="5130"/>
    <n v="24907"/>
    <n v="1"/>
    <n v="23"/>
    <n v="4"/>
    <n v="4"/>
    <n v="80"/>
    <n v="1"/>
    <n v="10"/>
    <n v="3"/>
    <n v="10"/>
    <n v="7"/>
    <n v="1"/>
    <n v="7"/>
  </r>
  <r>
    <s v="Yes"/>
    <s v="Travel_Rarely"/>
    <x v="0"/>
    <s v="Ex-Employees"/>
    <x v="1"/>
    <x v="1"/>
    <s v="STAFF-4"/>
    <n v="4"/>
    <x v="1"/>
    <x v="2"/>
    <x v="0"/>
    <s v="Yes"/>
    <s v="Y"/>
    <n v="3"/>
    <n v="-2"/>
    <n v="0"/>
    <n v="37"/>
    <n v="1"/>
    <n v="1"/>
    <n v="1"/>
    <n v="0"/>
    <n v="1373"/>
    <n v="2"/>
    <x v="0"/>
    <n v="1"/>
    <n v="4"/>
    <n v="92"/>
    <n v="2"/>
    <n v="1"/>
    <n v="3"/>
    <n v="2090"/>
    <n v="2396"/>
    <n v="6"/>
    <n v="15"/>
    <n v="3"/>
    <n v="2"/>
    <n v="80"/>
    <n v="0"/>
    <n v="7"/>
    <n v="3"/>
    <n v="0"/>
    <n v="0"/>
    <n v="0"/>
    <n v="0"/>
  </r>
  <r>
    <s v="No"/>
    <s v="Travel_Frequently"/>
    <x v="2"/>
    <s v="Current Employees"/>
    <x v="1"/>
    <x v="0"/>
    <s v="STAFF-5"/>
    <n v="5"/>
    <x v="0"/>
    <x v="1"/>
    <x v="1"/>
    <s v="Yes"/>
    <s v="Y"/>
    <n v="3"/>
    <n v="-2"/>
    <n v="0"/>
    <n v="33"/>
    <n v="0"/>
    <m/>
    <n v="0"/>
    <n v="1"/>
    <n v="1392"/>
    <n v="3"/>
    <x v="2"/>
    <n v="1"/>
    <n v="4"/>
    <n v="56"/>
    <n v="3"/>
    <n v="1"/>
    <n v="3"/>
    <n v="2909"/>
    <n v="23159"/>
    <n v="1"/>
    <n v="11"/>
    <n v="3"/>
    <n v="3"/>
    <n v="80"/>
    <n v="0"/>
    <n v="8"/>
    <n v="3"/>
    <n v="8"/>
    <n v="7"/>
    <n v="3"/>
    <n v="0"/>
  </r>
  <r>
    <s v="No"/>
    <s v="Travel_Rarely"/>
    <x v="2"/>
    <s v="Current Employees"/>
    <x v="1"/>
    <x v="2"/>
    <s v="STAFF-7"/>
    <n v="7"/>
    <x v="1"/>
    <x v="2"/>
    <x v="1"/>
    <s v="No"/>
    <s v="Y"/>
    <n v="3"/>
    <n v="-2"/>
    <n v="0"/>
    <n v="27"/>
    <n v="0"/>
    <m/>
    <n v="0"/>
    <n v="1"/>
    <n v="591"/>
    <n v="2"/>
    <x v="1"/>
    <n v="1"/>
    <n v="1"/>
    <n v="40"/>
    <n v="3"/>
    <n v="1"/>
    <n v="2"/>
    <n v="3468"/>
    <n v="16632"/>
    <n v="9"/>
    <n v="12"/>
    <n v="3"/>
    <n v="4"/>
    <n v="80"/>
    <n v="1"/>
    <n v="6"/>
    <n v="3"/>
    <n v="2"/>
    <n v="2"/>
    <n v="2"/>
    <n v="2"/>
  </r>
  <r>
    <s v="No"/>
    <s v="Travel_Frequently"/>
    <x v="2"/>
    <s v="Current Employees"/>
    <x v="1"/>
    <x v="0"/>
    <s v="STAFF-8"/>
    <n v="8"/>
    <x v="1"/>
    <x v="2"/>
    <x v="0"/>
    <s v="No"/>
    <s v="Y"/>
    <n v="2"/>
    <n v="-2"/>
    <n v="0"/>
    <n v="32"/>
    <n v="0"/>
    <m/>
    <n v="0"/>
    <n v="1"/>
    <n v="1005"/>
    <n v="2"/>
    <x v="0"/>
    <n v="1"/>
    <n v="4"/>
    <n v="79"/>
    <n v="3"/>
    <n v="1"/>
    <n v="2"/>
    <n v="3068"/>
    <n v="11864"/>
    <n v="0"/>
    <n v="13"/>
    <n v="3"/>
    <n v="3"/>
    <n v="80"/>
    <n v="0"/>
    <n v="8"/>
    <n v="2"/>
    <n v="7"/>
    <n v="7"/>
    <n v="3"/>
    <n v="6"/>
  </r>
  <r>
    <s v="No"/>
    <s v="Travel_Rarely"/>
    <x v="3"/>
    <s v="Current Employees"/>
    <x v="1"/>
    <x v="2"/>
    <s v="STAFF-10"/>
    <n v="10"/>
    <x v="0"/>
    <x v="2"/>
    <x v="1"/>
    <s v="Yes"/>
    <s v="Y"/>
    <n v="3"/>
    <n v="-2"/>
    <n v="0"/>
    <n v="59"/>
    <n v="0"/>
    <m/>
    <n v="0"/>
    <n v="1"/>
    <n v="1324"/>
    <n v="3"/>
    <x v="3"/>
    <n v="1"/>
    <n v="3"/>
    <n v="81"/>
    <n v="4"/>
    <n v="1"/>
    <n v="4"/>
    <n v="2670"/>
    <n v="9964"/>
    <n v="4"/>
    <n v="20"/>
    <n v="4"/>
    <n v="1"/>
    <n v="80"/>
    <n v="3"/>
    <n v="12"/>
    <n v="2"/>
    <n v="1"/>
    <n v="0"/>
    <n v="0"/>
    <n v="0"/>
  </r>
  <r>
    <s v="No"/>
    <s v="Travel_Rarely"/>
    <x v="2"/>
    <s v="Current Employees"/>
    <x v="1"/>
    <x v="0"/>
    <s v="STAFF-11"/>
    <n v="11"/>
    <x v="1"/>
    <x v="2"/>
    <x v="2"/>
    <s v="No"/>
    <s v="Y"/>
    <n v="2"/>
    <n v="-2"/>
    <n v="0"/>
    <n v="30"/>
    <n v="0"/>
    <m/>
    <n v="0"/>
    <n v="1"/>
    <n v="1358"/>
    <n v="24"/>
    <x v="1"/>
    <n v="1"/>
    <n v="4"/>
    <n v="67"/>
    <n v="3"/>
    <n v="1"/>
    <n v="2"/>
    <n v="2693"/>
    <n v="13335"/>
    <n v="1"/>
    <n v="22"/>
    <n v="4"/>
    <n v="2"/>
    <n v="80"/>
    <n v="1"/>
    <n v="1"/>
    <n v="3"/>
    <n v="1"/>
    <n v="0"/>
    <n v="0"/>
    <n v="0"/>
  </r>
  <r>
    <s v="No"/>
    <s v="Travel_Frequently"/>
    <x v="0"/>
    <s v="Current Employees"/>
    <x v="1"/>
    <x v="0"/>
    <s v="STAFF-12"/>
    <n v="12"/>
    <x v="1"/>
    <x v="3"/>
    <x v="0"/>
    <s v="No"/>
    <s v="Y"/>
    <n v="2"/>
    <n v="-2"/>
    <n v="0"/>
    <n v="38"/>
    <n v="0"/>
    <m/>
    <n v="0"/>
    <n v="1"/>
    <n v="216"/>
    <n v="23"/>
    <x v="3"/>
    <n v="1"/>
    <n v="4"/>
    <n v="44"/>
    <n v="2"/>
    <n v="3"/>
    <n v="2"/>
    <n v="9526"/>
    <n v="8787"/>
    <n v="0"/>
    <n v="21"/>
    <n v="4"/>
    <n v="2"/>
    <n v="80"/>
    <n v="0"/>
    <n v="10"/>
    <n v="3"/>
    <n v="9"/>
    <n v="7"/>
    <n v="1"/>
    <n v="8"/>
  </r>
  <r>
    <s v="No"/>
    <s v="Travel_Rarely"/>
    <x v="0"/>
    <s v="Current Employees"/>
    <x v="1"/>
    <x v="2"/>
    <s v="STAFF-13"/>
    <n v="13"/>
    <x v="1"/>
    <x v="4"/>
    <x v="1"/>
    <s v="No"/>
    <s v="Y"/>
    <n v="3"/>
    <n v="-2"/>
    <n v="0"/>
    <n v="36"/>
    <n v="0"/>
    <m/>
    <n v="0"/>
    <n v="1"/>
    <n v="1299"/>
    <n v="27"/>
    <x v="3"/>
    <n v="1"/>
    <n v="3"/>
    <n v="94"/>
    <n v="3"/>
    <n v="2"/>
    <n v="3"/>
    <n v="5237"/>
    <n v="16577"/>
    <n v="6"/>
    <n v="13"/>
    <n v="3"/>
    <n v="2"/>
    <n v="80"/>
    <n v="2"/>
    <n v="17"/>
    <n v="2"/>
    <n v="7"/>
    <n v="7"/>
    <n v="7"/>
    <n v="7"/>
  </r>
  <r>
    <s v="No"/>
    <s v="Travel_Rarely"/>
    <x v="0"/>
    <s v="Current Employees"/>
    <x v="1"/>
    <x v="2"/>
    <s v="STAFF-14"/>
    <n v="14"/>
    <x v="1"/>
    <x v="2"/>
    <x v="1"/>
    <s v="No"/>
    <s v="Y"/>
    <n v="5"/>
    <n v="-2"/>
    <n v="0"/>
    <n v="35"/>
    <n v="0"/>
    <m/>
    <n v="0"/>
    <n v="1"/>
    <n v="809"/>
    <n v="16"/>
    <x v="3"/>
    <n v="1"/>
    <n v="1"/>
    <n v="84"/>
    <n v="4"/>
    <n v="1"/>
    <n v="2"/>
    <n v="2426"/>
    <n v="16479"/>
    <n v="0"/>
    <n v="13"/>
    <n v="3"/>
    <n v="3"/>
    <n v="80"/>
    <n v="1"/>
    <n v="6"/>
    <n v="3"/>
    <n v="5"/>
    <n v="4"/>
    <n v="0"/>
    <n v="3"/>
  </r>
  <r>
    <s v="No"/>
    <s v="Travel_Rarely"/>
    <x v="2"/>
    <s v="Current Employees"/>
    <x v="1"/>
    <x v="0"/>
    <s v="STAFF-15"/>
    <n v="15"/>
    <x v="0"/>
    <x v="2"/>
    <x v="0"/>
    <s v="Yes"/>
    <s v="Y"/>
    <n v="3"/>
    <n v="-2"/>
    <n v="0"/>
    <n v="29"/>
    <n v="0"/>
    <m/>
    <n v="0"/>
    <n v="1"/>
    <n v="153"/>
    <n v="15"/>
    <x v="0"/>
    <n v="1"/>
    <n v="4"/>
    <n v="49"/>
    <n v="2"/>
    <n v="2"/>
    <n v="2"/>
    <n v="4193"/>
    <n v="12682"/>
    <n v="0"/>
    <n v="12"/>
    <n v="3"/>
    <n v="4"/>
    <n v="80"/>
    <n v="0"/>
    <n v="10"/>
    <n v="3"/>
    <n v="9"/>
    <n v="5"/>
    <n v="0"/>
    <n v="8"/>
  </r>
  <r>
    <s v="No"/>
    <s v="Travel_Rarely"/>
    <x v="2"/>
    <s v="Current Employees"/>
    <x v="1"/>
    <x v="0"/>
    <s v="STAFF-16"/>
    <n v="16"/>
    <x v="1"/>
    <x v="1"/>
    <x v="2"/>
    <s v="No"/>
    <s v="Y"/>
    <n v="1"/>
    <n v="-2"/>
    <n v="0"/>
    <n v="31"/>
    <n v="0"/>
    <m/>
    <n v="0"/>
    <n v="1"/>
    <n v="670"/>
    <n v="26"/>
    <x v="1"/>
    <n v="1"/>
    <n v="1"/>
    <n v="31"/>
    <n v="3"/>
    <n v="1"/>
    <n v="2"/>
    <n v="2911"/>
    <n v="15170"/>
    <n v="1"/>
    <n v="17"/>
    <n v="3"/>
    <n v="4"/>
    <n v="80"/>
    <n v="1"/>
    <n v="5"/>
    <n v="2"/>
    <n v="5"/>
    <n v="2"/>
    <n v="4"/>
    <n v="3"/>
  </r>
  <r>
    <s v="No"/>
    <s v="Travel_Rarely"/>
    <x v="2"/>
    <s v="Current Employees"/>
    <x v="1"/>
    <x v="2"/>
    <s v="STAFF-18"/>
    <n v="18"/>
    <x v="1"/>
    <x v="2"/>
    <x v="2"/>
    <s v="No"/>
    <s v="Y"/>
    <n v="2"/>
    <n v="-2"/>
    <n v="0"/>
    <n v="34"/>
    <n v="0"/>
    <m/>
    <n v="0"/>
    <n v="1"/>
    <n v="1346"/>
    <n v="19"/>
    <x v="0"/>
    <n v="1"/>
    <n v="2"/>
    <n v="93"/>
    <n v="3"/>
    <n v="1"/>
    <n v="4"/>
    <n v="2661"/>
    <n v="8758"/>
    <n v="0"/>
    <n v="11"/>
    <n v="3"/>
    <n v="3"/>
    <n v="80"/>
    <n v="1"/>
    <n v="3"/>
    <n v="3"/>
    <n v="2"/>
    <n v="2"/>
    <n v="1"/>
    <n v="2"/>
  </r>
  <r>
    <s v="Yes"/>
    <s v="Travel_Rarely"/>
    <x v="2"/>
    <s v="Ex-Employees"/>
    <x v="1"/>
    <x v="0"/>
    <s v="STAFF-19"/>
    <n v="19"/>
    <x v="1"/>
    <x v="2"/>
    <x v="0"/>
    <s v="Yes"/>
    <s v="Y"/>
    <n v="4"/>
    <n v="-2"/>
    <n v="0"/>
    <n v="28"/>
    <n v="1"/>
    <n v="1"/>
    <n v="1"/>
    <n v="0"/>
    <n v="103"/>
    <n v="24"/>
    <x v="3"/>
    <n v="1"/>
    <n v="3"/>
    <n v="50"/>
    <n v="2"/>
    <n v="1"/>
    <n v="2"/>
    <n v="2028"/>
    <n v="12947"/>
    <n v="5"/>
    <n v="14"/>
    <n v="3"/>
    <n v="2"/>
    <n v="80"/>
    <n v="0"/>
    <n v="6"/>
    <n v="3"/>
    <n v="4"/>
    <n v="2"/>
    <n v="0"/>
    <n v="3"/>
  </r>
  <r>
    <s v="No"/>
    <s v="Travel_Rarely"/>
    <x v="2"/>
    <s v="Current Employees"/>
    <x v="1"/>
    <x v="0"/>
    <s v="STAFF-20"/>
    <n v="20"/>
    <x v="0"/>
    <x v="3"/>
    <x v="2"/>
    <s v="No"/>
    <s v="Y"/>
    <n v="1"/>
    <n v="-2"/>
    <n v="0"/>
    <n v="29"/>
    <n v="0"/>
    <m/>
    <n v="0"/>
    <n v="1"/>
    <n v="1389"/>
    <n v="21"/>
    <x v="2"/>
    <n v="1"/>
    <n v="2"/>
    <n v="51"/>
    <n v="4"/>
    <n v="3"/>
    <n v="2"/>
    <n v="9980"/>
    <n v="10195"/>
    <n v="1"/>
    <n v="11"/>
    <n v="3"/>
    <n v="3"/>
    <n v="80"/>
    <n v="1"/>
    <n v="10"/>
    <n v="3"/>
    <n v="10"/>
    <n v="9"/>
    <n v="8"/>
    <n v="8"/>
  </r>
  <r>
    <s v="No"/>
    <s v="Travel_Rarely"/>
    <x v="2"/>
    <s v="Current Employees"/>
    <x v="1"/>
    <x v="0"/>
    <s v="STAFF-21"/>
    <n v="21"/>
    <x v="1"/>
    <x v="1"/>
    <x v="2"/>
    <s v="Yes"/>
    <s v="Y"/>
    <n v="5"/>
    <n v="-2"/>
    <n v="0"/>
    <n v="32"/>
    <n v="0"/>
    <m/>
    <n v="0"/>
    <n v="1"/>
    <n v="334"/>
    <n v="5"/>
    <x v="0"/>
    <n v="1"/>
    <n v="1"/>
    <n v="80"/>
    <n v="4"/>
    <n v="1"/>
    <n v="2"/>
    <n v="3298"/>
    <n v="15053"/>
    <n v="0"/>
    <n v="12"/>
    <n v="3"/>
    <n v="4"/>
    <n v="80"/>
    <n v="2"/>
    <n v="7"/>
    <n v="2"/>
    <n v="6"/>
    <n v="2"/>
    <n v="0"/>
    <n v="5"/>
  </r>
  <r>
    <s v="No"/>
    <s v="Non-Travel"/>
    <x v="4"/>
    <s v="Current Employees"/>
    <x v="1"/>
    <x v="2"/>
    <s v="STAFF-22"/>
    <n v="22"/>
    <x v="1"/>
    <x v="2"/>
    <x v="2"/>
    <s v="Yes"/>
    <s v="Y"/>
    <n v="2"/>
    <n v="-2"/>
    <n v="0"/>
    <n v="22"/>
    <n v="0"/>
    <m/>
    <n v="0"/>
    <n v="1"/>
    <n v="1123"/>
    <n v="16"/>
    <x v="0"/>
    <n v="1"/>
    <n v="4"/>
    <n v="96"/>
    <n v="4"/>
    <n v="1"/>
    <n v="4"/>
    <n v="2935"/>
    <n v="7324"/>
    <n v="1"/>
    <n v="13"/>
    <n v="3"/>
    <n v="2"/>
    <n v="80"/>
    <n v="2"/>
    <n v="1"/>
    <n v="2"/>
    <n v="1"/>
    <n v="0"/>
    <n v="0"/>
    <n v="0"/>
  </r>
  <r>
    <s v="No"/>
    <s v="Travel_Rarely"/>
    <x v="1"/>
    <s v="Current Employees"/>
    <x v="0"/>
    <x v="0"/>
    <s v="STAFF-23"/>
    <n v="23"/>
    <x v="0"/>
    <x v="5"/>
    <x v="1"/>
    <s v="No"/>
    <s v="Y"/>
    <n v="3"/>
    <n v="-2"/>
    <n v="0"/>
    <n v="53"/>
    <n v="0"/>
    <m/>
    <n v="0"/>
    <n v="1"/>
    <n v="1219"/>
    <n v="2"/>
    <x v="2"/>
    <n v="1"/>
    <n v="1"/>
    <n v="78"/>
    <n v="2"/>
    <n v="4"/>
    <n v="2"/>
    <n v="15427"/>
    <n v="22021"/>
    <n v="2"/>
    <n v="16"/>
    <n v="3"/>
    <n v="3"/>
    <n v="80"/>
    <n v="0"/>
    <n v="31"/>
    <n v="3"/>
    <n v="25"/>
    <n v="8"/>
    <n v="3"/>
    <n v="7"/>
  </r>
  <r>
    <s v="No"/>
    <s v="Travel_Rarely"/>
    <x v="0"/>
    <s v="Current Employees"/>
    <x v="1"/>
    <x v="0"/>
    <s v="STAFF-24"/>
    <n v="24"/>
    <x v="1"/>
    <x v="1"/>
    <x v="0"/>
    <s v="Yes"/>
    <s v="Y"/>
    <n v="3"/>
    <n v="-2"/>
    <n v="0"/>
    <n v="38"/>
    <n v="0"/>
    <m/>
    <n v="0"/>
    <n v="1"/>
    <n v="371"/>
    <n v="2"/>
    <x v="3"/>
    <n v="1"/>
    <n v="4"/>
    <n v="45"/>
    <n v="3"/>
    <n v="1"/>
    <n v="2"/>
    <n v="3944"/>
    <n v="4306"/>
    <n v="5"/>
    <n v="11"/>
    <n v="3"/>
    <n v="3"/>
    <n v="80"/>
    <n v="0"/>
    <n v="6"/>
    <n v="3"/>
    <n v="3"/>
    <n v="2"/>
    <n v="1"/>
    <n v="2"/>
  </r>
  <r>
    <s v="No"/>
    <s v="Non-Travel"/>
    <x v="4"/>
    <s v="Current Employees"/>
    <x v="1"/>
    <x v="1"/>
    <s v="STAFF-26"/>
    <n v="26"/>
    <x v="0"/>
    <x v="3"/>
    <x v="2"/>
    <s v="No"/>
    <s v="Y"/>
    <n v="5"/>
    <n v="-2"/>
    <n v="0"/>
    <n v="24"/>
    <n v="0"/>
    <m/>
    <n v="0"/>
    <n v="1"/>
    <n v="673"/>
    <n v="11"/>
    <x v="0"/>
    <n v="1"/>
    <n v="1"/>
    <n v="96"/>
    <n v="4"/>
    <n v="2"/>
    <n v="3"/>
    <n v="4011"/>
    <n v="8232"/>
    <n v="0"/>
    <n v="18"/>
    <n v="3"/>
    <n v="4"/>
    <n v="80"/>
    <n v="1"/>
    <n v="5"/>
    <n v="2"/>
    <n v="4"/>
    <n v="2"/>
    <n v="1"/>
    <n v="3"/>
  </r>
  <r>
    <s v="Yes"/>
    <s v="Travel_Rarely"/>
    <x v="0"/>
    <s v="Ex-Employees"/>
    <x v="0"/>
    <x v="0"/>
    <s v="STAFF-27"/>
    <n v="27"/>
    <x v="1"/>
    <x v="6"/>
    <x v="0"/>
    <s v="No"/>
    <s v="Y"/>
    <n v="4"/>
    <n v="-2"/>
    <n v="0"/>
    <n v="36"/>
    <n v="1"/>
    <n v="1"/>
    <n v="1"/>
    <n v="0"/>
    <n v="1218"/>
    <n v="9"/>
    <x v="2"/>
    <n v="1"/>
    <n v="3"/>
    <n v="82"/>
    <n v="2"/>
    <n v="1"/>
    <n v="2"/>
    <n v="3407"/>
    <n v="6986"/>
    <n v="7"/>
    <n v="23"/>
    <n v="4"/>
    <n v="2"/>
    <n v="80"/>
    <n v="0"/>
    <n v="10"/>
    <n v="3"/>
    <n v="5"/>
    <n v="3"/>
    <n v="0"/>
    <n v="3"/>
  </r>
  <r>
    <s v="No"/>
    <s v="Travel_Rarely"/>
    <x v="2"/>
    <s v="Current Employees"/>
    <x v="1"/>
    <x v="0"/>
    <s v="STAFF-28"/>
    <n v="28"/>
    <x v="0"/>
    <x v="7"/>
    <x v="0"/>
    <s v="No"/>
    <s v="Y"/>
    <n v="4"/>
    <n v="-2"/>
    <n v="0"/>
    <n v="34"/>
    <n v="0"/>
    <m/>
    <n v="0"/>
    <n v="1"/>
    <n v="419"/>
    <n v="7"/>
    <x v="2"/>
    <n v="1"/>
    <n v="1"/>
    <n v="53"/>
    <n v="3"/>
    <n v="3"/>
    <n v="2"/>
    <n v="11994"/>
    <n v="21293"/>
    <n v="0"/>
    <n v="11"/>
    <n v="3"/>
    <n v="3"/>
    <n v="80"/>
    <n v="0"/>
    <n v="13"/>
    <n v="3"/>
    <n v="12"/>
    <n v="6"/>
    <n v="2"/>
    <n v="11"/>
  </r>
  <r>
    <s v="No"/>
    <s v="Travel_Rarely"/>
    <x v="4"/>
    <s v="Current Employees"/>
    <x v="1"/>
    <x v="0"/>
    <s v="STAFF-30"/>
    <n v="30"/>
    <x v="1"/>
    <x v="1"/>
    <x v="0"/>
    <s v="No"/>
    <s v="Y"/>
    <n v="6"/>
    <n v="-2"/>
    <n v="0"/>
    <n v="21"/>
    <n v="0"/>
    <m/>
    <n v="0"/>
    <n v="1"/>
    <n v="391"/>
    <n v="15"/>
    <x v="0"/>
    <n v="1"/>
    <n v="3"/>
    <n v="96"/>
    <n v="3"/>
    <n v="1"/>
    <n v="2"/>
    <n v="1232"/>
    <n v="19281"/>
    <n v="1"/>
    <n v="14"/>
    <n v="3"/>
    <n v="4"/>
    <n v="80"/>
    <n v="0"/>
    <n v="0"/>
    <n v="3"/>
    <n v="0"/>
    <n v="0"/>
    <n v="0"/>
    <n v="0"/>
  </r>
  <r>
    <s v="Yes"/>
    <s v="Travel_Rarely"/>
    <x v="2"/>
    <s v="Ex-Employees"/>
    <x v="1"/>
    <x v="2"/>
    <s v="STAFF-31"/>
    <n v="31"/>
    <x v="1"/>
    <x v="1"/>
    <x v="0"/>
    <s v="No"/>
    <s v="Y"/>
    <n v="2"/>
    <n v="-2"/>
    <n v="0"/>
    <n v="34"/>
    <n v="1"/>
    <n v="1"/>
    <n v="1"/>
    <n v="0"/>
    <n v="699"/>
    <n v="6"/>
    <x v="1"/>
    <n v="1"/>
    <n v="2"/>
    <n v="83"/>
    <n v="3"/>
    <n v="1"/>
    <n v="4"/>
    <n v="2960"/>
    <n v="17102"/>
    <n v="2"/>
    <n v="11"/>
    <n v="3"/>
    <n v="3"/>
    <n v="80"/>
    <n v="0"/>
    <n v="8"/>
    <n v="3"/>
    <n v="4"/>
    <n v="2"/>
    <n v="1"/>
    <n v="3"/>
  </r>
  <r>
    <s v="No"/>
    <s v="Travel_Rarely"/>
    <x v="1"/>
    <s v="Current Employees"/>
    <x v="1"/>
    <x v="1"/>
    <s v="STAFF-32"/>
    <n v="32"/>
    <x v="0"/>
    <x v="5"/>
    <x v="2"/>
    <s v="No"/>
    <s v="Y"/>
    <n v="3"/>
    <n v="-2"/>
    <n v="0"/>
    <n v="53"/>
    <n v="0"/>
    <m/>
    <n v="0"/>
    <n v="1"/>
    <n v="1282"/>
    <n v="5"/>
    <x v="3"/>
    <n v="1"/>
    <n v="3"/>
    <n v="58"/>
    <n v="3"/>
    <n v="5"/>
    <n v="3"/>
    <n v="19094"/>
    <n v="10735"/>
    <n v="4"/>
    <n v="11"/>
    <n v="3"/>
    <n v="4"/>
    <n v="80"/>
    <n v="1"/>
    <n v="26"/>
    <n v="2"/>
    <n v="14"/>
    <n v="13"/>
    <n v="4"/>
    <n v="8"/>
  </r>
  <r>
    <s v="Yes"/>
    <s v="Travel_Frequently"/>
    <x v="2"/>
    <s v="Ex-Employees"/>
    <x v="1"/>
    <x v="0"/>
    <s v="STAFF-33"/>
    <n v="33"/>
    <x v="0"/>
    <x v="1"/>
    <x v="0"/>
    <s v="Yes"/>
    <s v="Y"/>
    <n v="5"/>
    <n v="-2"/>
    <n v="0"/>
    <n v="32"/>
    <n v="1"/>
    <n v="1"/>
    <n v="1"/>
    <n v="0"/>
    <n v="1125"/>
    <n v="16"/>
    <x v="1"/>
    <n v="1"/>
    <n v="2"/>
    <n v="72"/>
    <n v="1"/>
    <n v="1"/>
    <n v="2"/>
    <n v="3919"/>
    <n v="4681"/>
    <n v="1"/>
    <n v="22"/>
    <n v="4"/>
    <n v="2"/>
    <n v="80"/>
    <n v="0"/>
    <n v="10"/>
    <n v="3"/>
    <n v="10"/>
    <n v="2"/>
    <n v="6"/>
    <n v="7"/>
  </r>
  <r>
    <s v="No"/>
    <s v="Travel_Rarely"/>
    <x v="0"/>
    <s v="Current Employees"/>
    <x v="0"/>
    <x v="3"/>
    <s v="STAFF-35"/>
    <n v="35"/>
    <x v="1"/>
    <x v="0"/>
    <x v="1"/>
    <s v="No"/>
    <s v="Y"/>
    <n v="2"/>
    <n v="-2"/>
    <n v="0"/>
    <n v="42"/>
    <n v="0"/>
    <m/>
    <n v="0"/>
    <n v="1"/>
    <n v="691"/>
    <n v="8"/>
    <x v="2"/>
    <n v="1"/>
    <n v="3"/>
    <n v="48"/>
    <n v="3"/>
    <n v="2"/>
    <n v="3"/>
    <n v="6825"/>
    <n v="21173"/>
    <n v="0"/>
    <n v="11"/>
    <n v="3"/>
    <n v="4"/>
    <n v="80"/>
    <n v="1"/>
    <n v="10"/>
    <n v="3"/>
    <n v="9"/>
    <n v="7"/>
    <n v="4"/>
    <n v="2"/>
  </r>
  <r>
    <s v="No"/>
    <s v="Travel_Rarely"/>
    <x v="0"/>
    <s v="Current Employees"/>
    <x v="1"/>
    <x v="2"/>
    <s v="STAFF-36"/>
    <n v="36"/>
    <x v="0"/>
    <x v="4"/>
    <x v="1"/>
    <s v="No"/>
    <s v="Y"/>
    <n v="4"/>
    <n v="-2"/>
    <n v="0"/>
    <n v="44"/>
    <n v="0"/>
    <m/>
    <n v="0"/>
    <n v="1"/>
    <n v="477"/>
    <n v="7"/>
    <x v="2"/>
    <n v="1"/>
    <n v="1"/>
    <n v="42"/>
    <n v="2"/>
    <n v="3"/>
    <n v="4"/>
    <n v="10248"/>
    <n v="2094"/>
    <n v="3"/>
    <n v="14"/>
    <n v="3"/>
    <n v="4"/>
    <n v="80"/>
    <n v="1"/>
    <n v="24"/>
    <n v="3"/>
    <n v="22"/>
    <n v="6"/>
    <n v="5"/>
    <n v="17"/>
  </r>
  <r>
    <s v="No"/>
    <s v="Travel_Rarely"/>
    <x v="1"/>
    <s v="Current Employees"/>
    <x v="0"/>
    <x v="3"/>
    <s v="STAFF-38"/>
    <n v="38"/>
    <x v="0"/>
    <x v="5"/>
    <x v="0"/>
    <s v="No"/>
    <s v="Y"/>
    <n v="2"/>
    <n v="-2"/>
    <n v="0"/>
    <n v="46"/>
    <n v="0"/>
    <m/>
    <n v="0"/>
    <n v="1"/>
    <n v="705"/>
    <n v="2"/>
    <x v="2"/>
    <n v="1"/>
    <n v="2"/>
    <n v="83"/>
    <n v="3"/>
    <n v="5"/>
    <n v="4"/>
    <n v="18947"/>
    <n v="22822"/>
    <n v="3"/>
    <n v="12"/>
    <n v="3"/>
    <n v="4"/>
    <n v="80"/>
    <n v="0"/>
    <n v="22"/>
    <n v="2"/>
    <n v="2"/>
    <n v="2"/>
    <n v="2"/>
    <n v="1"/>
  </r>
  <r>
    <s v="No"/>
    <s v="Travel_Rarely"/>
    <x v="2"/>
    <s v="Current Employees"/>
    <x v="1"/>
    <x v="2"/>
    <s v="STAFF-39"/>
    <n v="39"/>
    <x v="1"/>
    <x v="2"/>
    <x v="0"/>
    <s v="No"/>
    <s v="Y"/>
    <n v="3"/>
    <n v="-2"/>
    <n v="0"/>
    <n v="33"/>
    <n v="0"/>
    <m/>
    <n v="0"/>
    <n v="1"/>
    <n v="924"/>
    <n v="2"/>
    <x v="3"/>
    <n v="1"/>
    <n v="3"/>
    <n v="78"/>
    <n v="3"/>
    <n v="1"/>
    <n v="4"/>
    <n v="2496"/>
    <n v="6670"/>
    <n v="4"/>
    <n v="11"/>
    <n v="3"/>
    <n v="4"/>
    <n v="80"/>
    <n v="0"/>
    <n v="7"/>
    <n v="3"/>
    <n v="1"/>
    <n v="1"/>
    <n v="0"/>
    <n v="0"/>
  </r>
  <r>
    <s v="No"/>
    <s v="Travel_Rarely"/>
    <x v="0"/>
    <s v="Current Employees"/>
    <x v="1"/>
    <x v="1"/>
    <s v="STAFF-40"/>
    <n v="40"/>
    <x v="1"/>
    <x v="4"/>
    <x v="1"/>
    <s v="Yes"/>
    <s v="Y"/>
    <n v="5"/>
    <n v="-2"/>
    <n v="0"/>
    <n v="44"/>
    <n v="0"/>
    <m/>
    <n v="0"/>
    <n v="1"/>
    <n v="1459"/>
    <n v="10"/>
    <x v="2"/>
    <n v="1"/>
    <n v="4"/>
    <n v="41"/>
    <n v="3"/>
    <n v="2"/>
    <n v="4"/>
    <n v="6465"/>
    <n v="19121"/>
    <n v="2"/>
    <n v="13"/>
    <n v="3"/>
    <n v="4"/>
    <n v="80"/>
    <n v="0"/>
    <n v="9"/>
    <n v="4"/>
    <n v="4"/>
    <n v="2"/>
    <n v="1"/>
    <n v="3"/>
  </r>
  <r>
    <s v="No"/>
    <s v="Travel_Rarely"/>
    <x v="2"/>
    <s v="Current Employees"/>
    <x v="1"/>
    <x v="2"/>
    <s v="STAFF-41"/>
    <n v="41"/>
    <x v="1"/>
    <x v="2"/>
    <x v="0"/>
    <s v="No"/>
    <s v="Y"/>
    <n v="5"/>
    <n v="-2"/>
    <n v="0"/>
    <n v="30"/>
    <n v="0"/>
    <m/>
    <n v="0"/>
    <n v="1"/>
    <n v="125"/>
    <n v="9"/>
    <x v="0"/>
    <n v="1"/>
    <n v="4"/>
    <n v="83"/>
    <n v="2"/>
    <n v="1"/>
    <n v="3"/>
    <n v="2206"/>
    <n v="16117"/>
    <n v="1"/>
    <n v="13"/>
    <n v="3"/>
    <n v="1"/>
    <n v="80"/>
    <n v="0"/>
    <n v="10"/>
    <n v="3"/>
    <n v="10"/>
    <n v="0"/>
    <n v="1"/>
    <n v="8"/>
  </r>
  <r>
    <s v="Yes"/>
    <s v="Travel_Rarely"/>
    <x v="0"/>
    <s v="Ex-Employees"/>
    <x v="0"/>
    <x v="4"/>
    <s v="STAFF-42"/>
    <n v="42"/>
    <x v="1"/>
    <x v="6"/>
    <x v="1"/>
    <s v="No"/>
    <s v="Y"/>
    <n v="6"/>
    <n v="-2"/>
    <n v="0"/>
    <n v="39"/>
    <n v="1"/>
    <n v="1"/>
    <n v="1"/>
    <n v="0"/>
    <n v="895"/>
    <n v="5"/>
    <x v="3"/>
    <n v="1"/>
    <n v="4"/>
    <n v="56"/>
    <n v="3"/>
    <n v="2"/>
    <n v="4"/>
    <n v="2086"/>
    <n v="3335"/>
    <n v="3"/>
    <n v="14"/>
    <n v="3"/>
    <n v="3"/>
    <n v="80"/>
    <n v="1"/>
    <n v="19"/>
    <n v="4"/>
    <n v="1"/>
    <n v="0"/>
    <n v="0"/>
    <n v="0"/>
  </r>
  <r>
    <s v="Yes"/>
    <s v="Travel_Rarely"/>
    <x v="4"/>
    <s v="Ex-Employees"/>
    <x v="1"/>
    <x v="2"/>
    <s v="STAFF-45"/>
    <n v="45"/>
    <x v="1"/>
    <x v="1"/>
    <x v="1"/>
    <s v="Yes"/>
    <s v="Y"/>
    <n v="2"/>
    <n v="-2"/>
    <n v="0"/>
    <n v="24"/>
    <n v="1"/>
    <n v="1"/>
    <n v="1"/>
    <n v="0"/>
    <n v="813"/>
    <n v="1"/>
    <x v="3"/>
    <n v="1"/>
    <n v="2"/>
    <n v="61"/>
    <n v="3"/>
    <n v="1"/>
    <n v="4"/>
    <n v="2293"/>
    <n v="3020"/>
    <n v="2"/>
    <n v="16"/>
    <n v="3"/>
    <n v="1"/>
    <n v="80"/>
    <n v="1"/>
    <n v="6"/>
    <n v="2"/>
    <n v="2"/>
    <n v="0"/>
    <n v="2"/>
    <n v="0"/>
  </r>
  <r>
    <s v="No"/>
    <s v="Travel_Rarely"/>
    <x v="0"/>
    <s v="Current Employees"/>
    <x v="1"/>
    <x v="2"/>
    <s v="STAFF-46"/>
    <n v="46"/>
    <x v="0"/>
    <x v="1"/>
    <x v="2"/>
    <s v="No"/>
    <s v="Y"/>
    <n v="3"/>
    <n v="-2"/>
    <n v="0"/>
    <n v="43"/>
    <n v="0"/>
    <m/>
    <n v="0"/>
    <n v="1"/>
    <n v="1273"/>
    <n v="2"/>
    <x v="0"/>
    <n v="1"/>
    <n v="4"/>
    <n v="72"/>
    <n v="4"/>
    <n v="1"/>
    <n v="3"/>
    <n v="2645"/>
    <n v="21923"/>
    <n v="1"/>
    <n v="12"/>
    <n v="3"/>
    <n v="4"/>
    <n v="80"/>
    <n v="2"/>
    <n v="6"/>
    <n v="2"/>
    <n v="5"/>
    <n v="3"/>
    <n v="1"/>
    <n v="4"/>
  </r>
  <r>
    <s v="Yes"/>
    <s v="Travel_Rarely"/>
    <x v="1"/>
    <s v="Ex-Employees"/>
    <x v="0"/>
    <x v="3"/>
    <s v="STAFF-47"/>
    <n v="47"/>
    <x v="1"/>
    <x v="6"/>
    <x v="1"/>
    <s v="Yes"/>
    <s v="Y"/>
    <n v="2"/>
    <n v="-2"/>
    <n v="0"/>
    <n v="50"/>
    <n v="1"/>
    <n v="1"/>
    <n v="1"/>
    <n v="0"/>
    <n v="869"/>
    <n v="3"/>
    <x v="0"/>
    <n v="1"/>
    <n v="1"/>
    <n v="86"/>
    <n v="2"/>
    <n v="1"/>
    <n v="3"/>
    <n v="2683"/>
    <n v="3810"/>
    <n v="1"/>
    <n v="14"/>
    <n v="3"/>
    <n v="3"/>
    <n v="80"/>
    <n v="0"/>
    <n v="3"/>
    <n v="3"/>
    <n v="3"/>
    <n v="2"/>
    <n v="0"/>
    <n v="2"/>
  </r>
  <r>
    <s v="No"/>
    <s v="Travel_Rarely"/>
    <x v="0"/>
    <s v="Current Employees"/>
    <x v="0"/>
    <x v="3"/>
    <s v="STAFF-49"/>
    <n v="49"/>
    <x v="0"/>
    <x v="6"/>
    <x v="1"/>
    <s v="No"/>
    <s v="Y"/>
    <n v="3"/>
    <n v="-2"/>
    <n v="0"/>
    <n v="35"/>
    <n v="0"/>
    <m/>
    <n v="0"/>
    <n v="1"/>
    <n v="890"/>
    <n v="2"/>
    <x v="3"/>
    <n v="1"/>
    <n v="4"/>
    <n v="97"/>
    <n v="3"/>
    <n v="1"/>
    <n v="4"/>
    <n v="2014"/>
    <n v="9687"/>
    <n v="1"/>
    <n v="13"/>
    <n v="3"/>
    <n v="1"/>
    <n v="80"/>
    <n v="0"/>
    <n v="2"/>
    <n v="3"/>
    <n v="2"/>
    <n v="2"/>
    <n v="2"/>
    <n v="2"/>
  </r>
  <r>
    <s v="No"/>
    <s v="Travel_Rarely"/>
    <x v="0"/>
    <s v="Current Employees"/>
    <x v="1"/>
    <x v="0"/>
    <s v="STAFF-51"/>
    <n v="51"/>
    <x v="0"/>
    <x v="1"/>
    <x v="1"/>
    <s v="Yes"/>
    <s v="Y"/>
    <n v="3"/>
    <n v="-2"/>
    <n v="0"/>
    <n v="36"/>
    <n v="0"/>
    <m/>
    <n v="0"/>
    <n v="1"/>
    <n v="852"/>
    <n v="5"/>
    <x v="2"/>
    <n v="1"/>
    <n v="2"/>
    <n v="82"/>
    <n v="2"/>
    <n v="1"/>
    <n v="2"/>
    <n v="3419"/>
    <n v="13072"/>
    <n v="9"/>
    <n v="14"/>
    <n v="3"/>
    <n v="4"/>
    <n v="80"/>
    <n v="1"/>
    <n v="6"/>
    <n v="4"/>
    <n v="1"/>
    <n v="1"/>
    <n v="0"/>
    <n v="0"/>
  </r>
  <r>
    <s v="No"/>
    <s v="Travel_Frequently"/>
    <x v="2"/>
    <s v="Current Employees"/>
    <x v="0"/>
    <x v="0"/>
    <s v="STAFF-52"/>
    <n v="52"/>
    <x v="0"/>
    <x v="0"/>
    <x v="1"/>
    <s v="No"/>
    <s v="Y"/>
    <n v="3"/>
    <n v="-2"/>
    <n v="0"/>
    <n v="33"/>
    <n v="0"/>
    <m/>
    <n v="0"/>
    <n v="1"/>
    <n v="1141"/>
    <n v="1"/>
    <x v="3"/>
    <n v="1"/>
    <n v="3"/>
    <n v="42"/>
    <n v="4"/>
    <n v="2"/>
    <n v="2"/>
    <n v="5376"/>
    <n v="3193"/>
    <n v="2"/>
    <n v="19"/>
    <n v="3"/>
    <n v="1"/>
    <n v="80"/>
    <n v="2"/>
    <n v="10"/>
    <n v="3"/>
    <n v="5"/>
    <n v="3"/>
    <n v="1"/>
    <n v="3"/>
  </r>
  <r>
    <s v="No"/>
    <s v="Travel_Rarely"/>
    <x v="0"/>
    <s v="Current Employees"/>
    <x v="1"/>
    <x v="1"/>
    <s v="STAFF-53"/>
    <n v="53"/>
    <x v="1"/>
    <x v="2"/>
    <x v="2"/>
    <s v="No"/>
    <s v="Y"/>
    <n v="3"/>
    <n v="-2"/>
    <n v="0"/>
    <n v="35"/>
    <n v="0"/>
    <m/>
    <n v="0"/>
    <n v="1"/>
    <n v="464"/>
    <n v="4"/>
    <x v="0"/>
    <n v="1"/>
    <n v="3"/>
    <n v="75"/>
    <n v="3"/>
    <n v="1"/>
    <n v="4"/>
    <n v="1951"/>
    <n v="10910"/>
    <n v="1"/>
    <n v="12"/>
    <n v="3"/>
    <n v="3"/>
    <n v="80"/>
    <n v="1"/>
    <n v="1"/>
    <n v="3"/>
    <n v="1"/>
    <n v="0"/>
    <n v="0"/>
    <n v="0"/>
  </r>
  <r>
    <s v="No"/>
    <s v="Travel_Rarely"/>
    <x v="2"/>
    <s v="Current Employees"/>
    <x v="1"/>
    <x v="0"/>
    <s v="STAFF-54"/>
    <n v="54"/>
    <x v="0"/>
    <x v="2"/>
    <x v="2"/>
    <s v="No"/>
    <s v="Y"/>
    <n v="6"/>
    <n v="-2"/>
    <n v="0"/>
    <n v="27"/>
    <n v="0"/>
    <m/>
    <n v="0"/>
    <n v="1"/>
    <n v="1240"/>
    <n v="2"/>
    <x v="2"/>
    <n v="1"/>
    <n v="4"/>
    <n v="33"/>
    <n v="3"/>
    <n v="1"/>
    <n v="2"/>
    <n v="2341"/>
    <n v="19715"/>
    <n v="1"/>
    <n v="13"/>
    <n v="3"/>
    <n v="4"/>
    <n v="80"/>
    <n v="1"/>
    <n v="1"/>
    <n v="3"/>
    <n v="1"/>
    <n v="0"/>
    <n v="0"/>
    <n v="0"/>
  </r>
  <r>
    <s v="Yes"/>
    <s v="Travel_Rarely"/>
    <x v="2"/>
    <s v="Ex-Employees"/>
    <x v="1"/>
    <x v="0"/>
    <s v="STAFF-55"/>
    <n v="55"/>
    <x v="1"/>
    <x v="2"/>
    <x v="0"/>
    <s v="No"/>
    <s v="Y"/>
    <n v="2"/>
    <n v="-2"/>
    <n v="0"/>
    <n v="26"/>
    <n v="1"/>
    <n v="1"/>
    <n v="1"/>
    <n v="0"/>
    <n v="1357"/>
    <n v="25"/>
    <x v="3"/>
    <n v="1"/>
    <n v="1"/>
    <n v="48"/>
    <n v="1"/>
    <n v="1"/>
    <n v="2"/>
    <n v="2293"/>
    <n v="10558"/>
    <n v="1"/>
    <n v="12"/>
    <n v="3"/>
    <n v="3"/>
    <n v="80"/>
    <n v="0"/>
    <n v="1"/>
    <n v="2"/>
    <n v="1"/>
    <n v="0"/>
    <n v="0"/>
    <n v="1"/>
  </r>
  <r>
    <s v="No"/>
    <s v="Travel_Frequently"/>
    <x v="2"/>
    <s v="Current Employees"/>
    <x v="0"/>
    <x v="0"/>
    <s v="STAFF-56"/>
    <n v="56"/>
    <x v="1"/>
    <x v="0"/>
    <x v="0"/>
    <s v="No"/>
    <s v="Y"/>
    <n v="0"/>
    <n v="-2"/>
    <n v="0"/>
    <n v="27"/>
    <n v="0"/>
    <m/>
    <n v="0"/>
    <n v="1"/>
    <n v="994"/>
    <n v="8"/>
    <x v="3"/>
    <n v="1"/>
    <n v="4"/>
    <n v="37"/>
    <n v="3"/>
    <n v="3"/>
    <n v="2"/>
    <n v="8726"/>
    <n v="2975"/>
    <n v="1"/>
    <n v="15"/>
    <n v="3"/>
    <n v="4"/>
    <n v="80"/>
    <n v="0"/>
    <n v="9"/>
    <n v="3"/>
    <n v="9"/>
    <n v="8"/>
    <n v="1"/>
    <n v="7"/>
  </r>
  <r>
    <s v="No"/>
    <s v="Travel_Frequently"/>
    <x v="2"/>
    <s v="Current Employees"/>
    <x v="1"/>
    <x v="2"/>
    <s v="STAFF-57"/>
    <n v="57"/>
    <x v="0"/>
    <x v="2"/>
    <x v="0"/>
    <s v="No"/>
    <s v="Y"/>
    <n v="2"/>
    <n v="-2"/>
    <n v="0"/>
    <n v="30"/>
    <n v="0"/>
    <m/>
    <n v="0"/>
    <n v="1"/>
    <n v="721"/>
    <n v="1"/>
    <x v="0"/>
    <n v="1"/>
    <n v="3"/>
    <n v="58"/>
    <n v="3"/>
    <n v="2"/>
    <n v="4"/>
    <n v="4011"/>
    <n v="10781"/>
    <n v="1"/>
    <n v="23"/>
    <n v="4"/>
    <n v="4"/>
    <n v="80"/>
    <n v="0"/>
    <n v="12"/>
    <n v="3"/>
    <n v="12"/>
    <n v="8"/>
    <n v="3"/>
    <n v="7"/>
  </r>
  <r>
    <s v="Yes"/>
    <s v="Travel_Rarely"/>
    <x v="0"/>
    <s v="Ex-Employees"/>
    <x v="1"/>
    <x v="4"/>
    <s v="STAFF-58"/>
    <n v="58"/>
    <x v="0"/>
    <x v="7"/>
    <x v="1"/>
    <s v="No"/>
    <s v="Y"/>
    <n v="0"/>
    <n v="-2"/>
    <n v="0"/>
    <n v="41"/>
    <n v="1"/>
    <n v="1"/>
    <n v="1"/>
    <n v="0"/>
    <n v="1360"/>
    <n v="12"/>
    <x v="3"/>
    <n v="1"/>
    <n v="2"/>
    <n v="49"/>
    <n v="3"/>
    <n v="5"/>
    <n v="3"/>
    <n v="19545"/>
    <n v="16280"/>
    <n v="1"/>
    <n v="12"/>
    <n v="3"/>
    <n v="4"/>
    <n v="80"/>
    <n v="0"/>
    <n v="23"/>
    <n v="3"/>
    <n v="22"/>
    <n v="15"/>
    <n v="15"/>
    <n v="8"/>
  </r>
  <r>
    <s v="No"/>
    <s v="Non-Travel"/>
    <x v="2"/>
    <s v="Current Employees"/>
    <x v="0"/>
    <x v="3"/>
    <s v="STAFF-60"/>
    <n v="60"/>
    <x v="1"/>
    <x v="0"/>
    <x v="0"/>
    <s v="No"/>
    <s v="Y"/>
    <n v="2"/>
    <n v="-2"/>
    <n v="0"/>
    <n v="34"/>
    <n v="0"/>
    <m/>
    <n v="0"/>
    <n v="1"/>
    <n v="1065"/>
    <n v="23"/>
    <x v="2"/>
    <n v="1"/>
    <n v="2"/>
    <n v="72"/>
    <n v="3"/>
    <n v="2"/>
    <n v="3"/>
    <n v="4568"/>
    <n v="10034"/>
    <n v="0"/>
    <n v="20"/>
    <n v="4"/>
    <n v="3"/>
    <n v="80"/>
    <n v="0"/>
    <n v="10"/>
    <n v="3"/>
    <n v="9"/>
    <n v="5"/>
    <n v="8"/>
    <n v="7"/>
  </r>
  <r>
    <s v="No"/>
    <s v="Travel_Rarely"/>
    <x v="0"/>
    <s v="Current Employees"/>
    <x v="1"/>
    <x v="0"/>
    <s v="STAFF-61"/>
    <n v="61"/>
    <x v="1"/>
    <x v="1"/>
    <x v="1"/>
    <s v="No"/>
    <s v="Y"/>
    <n v="1"/>
    <n v="-2"/>
    <n v="0"/>
    <n v="37"/>
    <n v="0"/>
    <m/>
    <n v="0"/>
    <n v="1"/>
    <n v="408"/>
    <n v="19"/>
    <x v="0"/>
    <n v="1"/>
    <n v="2"/>
    <n v="73"/>
    <n v="3"/>
    <n v="1"/>
    <n v="2"/>
    <n v="3022"/>
    <n v="10227"/>
    <n v="4"/>
    <n v="21"/>
    <n v="4"/>
    <n v="1"/>
    <n v="80"/>
    <n v="0"/>
    <n v="8"/>
    <n v="3"/>
    <n v="1"/>
    <n v="0"/>
    <n v="0"/>
    <n v="0"/>
  </r>
  <r>
    <s v="No"/>
    <s v="Travel_Frequently"/>
    <x v="1"/>
    <s v="Current Employees"/>
    <x v="0"/>
    <x v="3"/>
    <s v="STAFF-62"/>
    <n v="62"/>
    <x v="1"/>
    <x v="0"/>
    <x v="0"/>
    <s v="Yes"/>
    <s v="Y"/>
    <n v="4"/>
    <n v="-2"/>
    <n v="0"/>
    <n v="46"/>
    <n v="0"/>
    <m/>
    <n v="0"/>
    <n v="1"/>
    <n v="1211"/>
    <n v="5"/>
    <x v="2"/>
    <n v="1"/>
    <n v="1"/>
    <n v="98"/>
    <n v="3"/>
    <n v="2"/>
    <n v="4"/>
    <n v="5772"/>
    <n v="20445"/>
    <n v="4"/>
    <n v="21"/>
    <n v="4"/>
    <n v="3"/>
    <n v="80"/>
    <n v="0"/>
    <n v="14"/>
    <n v="3"/>
    <n v="9"/>
    <n v="6"/>
    <n v="0"/>
    <n v="8"/>
  </r>
  <r>
    <s v="No"/>
    <s v="Travel_Rarely"/>
    <x v="0"/>
    <s v="Current Employees"/>
    <x v="1"/>
    <x v="0"/>
    <s v="STAFF-63"/>
    <n v="63"/>
    <x v="1"/>
    <x v="2"/>
    <x v="1"/>
    <s v="No"/>
    <s v="Y"/>
    <n v="2"/>
    <n v="-2"/>
    <n v="0"/>
    <n v="35"/>
    <n v="0"/>
    <m/>
    <n v="0"/>
    <n v="1"/>
    <n v="1229"/>
    <n v="8"/>
    <x v="1"/>
    <n v="1"/>
    <n v="4"/>
    <n v="36"/>
    <n v="4"/>
    <n v="1"/>
    <n v="2"/>
    <n v="2269"/>
    <n v="4892"/>
    <n v="1"/>
    <n v="19"/>
    <n v="3"/>
    <n v="4"/>
    <n v="80"/>
    <n v="0"/>
    <n v="1"/>
    <n v="3"/>
    <n v="1"/>
    <n v="0"/>
    <n v="0"/>
    <n v="1"/>
  </r>
  <r>
    <s v="Yes"/>
    <s v="Travel_Rarely"/>
    <x v="1"/>
    <s v="Ex-Employees"/>
    <x v="1"/>
    <x v="0"/>
    <s v="STAFF-64"/>
    <n v="64"/>
    <x v="1"/>
    <x v="2"/>
    <x v="0"/>
    <s v="Yes"/>
    <s v="Y"/>
    <n v="2"/>
    <n v="-2"/>
    <n v="0"/>
    <n v="48"/>
    <n v="1"/>
    <n v="1"/>
    <n v="1"/>
    <n v="0"/>
    <n v="626"/>
    <n v="1"/>
    <x v="0"/>
    <n v="1"/>
    <n v="1"/>
    <n v="98"/>
    <n v="2"/>
    <n v="3"/>
    <n v="2"/>
    <n v="5381"/>
    <n v="19294"/>
    <n v="9"/>
    <n v="13"/>
    <n v="3"/>
    <n v="4"/>
    <n v="80"/>
    <n v="0"/>
    <n v="23"/>
    <n v="3"/>
    <n v="1"/>
    <n v="0"/>
    <n v="0"/>
    <n v="0"/>
  </r>
  <r>
    <s v="Yes"/>
    <s v="Travel_Rarely"/>
    <x v="2"/>
    <s v="Ex-Employees"/>
    <x v="1"/>
    <x v="4"/>
    <s v="STAFF-65"/>
    <n v="65"/>
    <x v="1"/>
    <x v="2"/>
    <x v="0"/>
    <s v="Yes"/>
    <s v="Y"/>
    <n v="3"/>
    <n v="-2"/>
    <n v="0"/>
    <n v="28"/>
    <n v="1"/>
    <n v="1"/>
    <n v="1"/>
    <n v="0"/>
    <n v="1434"/>
    <n v="5"/>
    <x v="2"/>
    <n v="1"/>
    <n v="3"/>
    <n v="50"/>
    <n v="3"/>
    <n v="1"/>
    <n v="3"/>
    <n v="3441"/>
    <n v="11179"/>
    <n v="1"/>
    <n v="13"/>
    <n v="3"/>
    <n v="3"/>
    <n v="80"/>
    <n v="0"/>
    <n v="2"/>
    <n v="2"/>
    <n v="2"/>
    <n v="2"/>
    <n v="2"/>
    <n v="2"/>
  </r>
  <r>
    <s v="No"/>
    <s v="Travel_Rarely"/>
    <x v="0"/>
    <s v="Current Employees"/>
    <x v="0"/>
    <x v="3"/>
    <s v="STAFF-68"/>
    <n v="68"/>
    <x v="0"/>
    <x v="0"/>
    <x v="2"/>
    <s v="Yes"/>
    <s v="Y"/>
    <n v="2"/>
    <n v="-2"/>
    <n v="0"/>
    <n v="44"/>
    <n v="0"/>
    <m/>
    <n v="0"/>
    <n v="1"/>
    <n v="1488"/>
    <n v="1"/>
    <x v="4"/>
    <n v="1"/>
    <n v="2"/>
    <n v="75"/>
    <n v="3"/>
    <n v="2"/>
    <n v="4"/>
    <n v="5454"/>
    <n v="4009"/>
    <n v="5"/>
    <n v="21"/>
    <n v="4"/>
    <n v="3"/>
    <n v="80"/>
    <n v="1"/>
    <n v="9"/>
    <n v="2"/>
    <n v="4"/>
    <n v="3"/>
    <n v="1"/>
    <n v="3"/>
  </r>
  <r>
    <s v="No"/>
    <s v="Non-Travel"/>
    <x v="0"/>
    <s v="Current Employees"/>
    <x v="1"/>
    <x v="2"/>
    <s v="STAFF-70"/>
    <n v="70"/>
    <x v="1"/>
    <x v="4"/>
    <x v="1"/>
    <s v="Yes"/>
    <s v="Y"/>
    <n v="3"/>
    <n v="-2"/>
    <n v="0"/>
    <n v="35"/>
    <n v="0"/>
    <m/>
    <n v="0"/>
    <n v="1"/>
    <n v="1097"/>
    <n v="11"/>
    <x v="0"/>
    <n v="1"/>
    <n v="3"/>
    <n v="79"/>
    <n v="2"/>
    <n v="3"/>
    <n v="4"/>
    <n v="9884"/>
    <n v="8302"/>
    <n v="2"/>
    <n v="13"/>
    <n v="3"/>
    <n v="3"/>
    <n v="80"/>
    <n v="1"/>
    <n v="10"/>
    <n v="3"/>
    <n v="4"/>
    <n v="0"/>
    <n v="2"/>
    <n v="3"/>
  </r>
  <r>
    <s v="No"/>
    <s v="Travel_Rarely"/>
    <x v="2"/>
    <s v="Current Employees"/>
    <x v="0"/>
    <x v="3"/>
    <s v="STAFF-72"/>
    <n v="72"/>
    <x v="0"/>
    <x v="0"/>
    <x v="1"/>
    <s v="Yes"/>
    <s v="Y"/>
    <n v="2"/>
    <n v="-2"/>
    <n v="0"/>
    <n v="26"/>
    <n v="0"/>
    <m/>
    <n v="0"/>
    <n v="1"/>
    <n v="1443"/>
    <n v="23"/>
    <x v="3"/>
    <n v="1"/>
    <n v="3"/>
    <n v="47"/>
    <n v="2"/>
    <n v="2"/>
    <n v="4"/>
    <n v="4157"/>
    <n v="21436"/>
    <n v="7"/>
    <n v="19"/>
    <n v="3"/>
    <n v="3"/>
    <n v="80"/>
    <n v="1"/>
    <n v="5"/>
    <n v="2"/>
    <n v="2"/>
    <n v="2"/>
    <n v="0"/>
    <n v="0"/>
  </r>
  <r>
    <s v="No"/>
    <s v="Travel_Frequently"/>
    <x v="2"/>
    <s v="Current Employees"/>
    <x v="1"/>
    <x v="0"/>
    <s v="STAFF-73"/>
    <n v="73"/>
    <x v="0"/>
    <x v="7"/>
    <x v="0"/>
    <s v="Yes"/>
    <s v="Y"/>
    <n v="1"/>
    <n v="-2"/>
    <n v="0"/>
    <n v="33"/>
    <n v="0"/>
    <m/>
    <n v="0"/>
    <n v="1"/>
    <n v="515"/>
    <n v="1"/>
    <x v="0"/>
    <n v="1"/>
    <n v="1"/>
    <n v="98"/>
    <n v="3"/>
    <n v="3"/>
    <n v="2"/>
    <n v="13458"/>
    <n v="15146"/>
    <n v="1"/>
    <n v="12"/>
    <n v="3"/>
    <n v="3"/>
    <n v="80"/>
    <n v="0"/>
    <n v="15"/>
    <n v="3"/>
    <n v="15"/>
    <n v="14"/>
    <n v="8"/>
    <n v="12"/>
  </r>
  <r>
    <s v="No"/>
    <s v="Travel_Frequently"/>
    <x v="0"/>
    <s v="Current Employees"/>
    <x v="0"/>
    <x v="0"/>
    <s v="STAFF-74"/>
    <n v="74"/>
    <x v="1"/>
    <x v="0"/>
    <x v="1"/>
    <s v="No"/>
    <s v="Y"/>
    <n v="3"/>
    <n v="-2"/>
    <n v="0"/>
    <n v="35"/>
    <n v="0"/>
    <m/>
    <n v="0"/>
    <n v="1"/>
    <n v="853"/>
    <n v="18"/>
    <x v="4"/>
    <n v="1"/>
    <n v="2"/>
    <n v="71"/>
    <n v="3"/>
    <n v="3"/>
    <n v="2"/>
    <n v="9069"/>
    <n v="11031"/>
    <n v="1"/>
    <n v="22"/>
    <n v="4"/>
    <n v="4"/>
    <n v="80"/>
    <n v="1"/>
    <n v="9"/>
    <n v="2"/>
    <n v="9"/>
    <n v="8"/>
    <n v="1"/>
    <n v="8"/>
  </r>
  <r>
    <s v="No"/>
    <s v="Travel_Rarely"/>
    <x v="0"/>
    <s v="Current Employees"/>
    <x v="1"/>
    <x v="2"/>
    <s v="STAFF-75"/>
    <n v="75"/>
    <x v="0"/>
    <x v="2"/>
    <x v="1"/>
    <s v="Yes"/>
    <s v="Y"/>
    <n v="3"/>
    <n v="-2"/>
    <n v="0"/>
    <n v="35"/>
    <n v="0"/>
    <m/>
    <n v="0"/>
    <n v="1"/>
    <n v="1142"/>
    <n v="23"/>
    <x v="2"/>
    <n v="1"/>
    <n v="3"/>
    <n v="30"/>
    <n v="3"/>
    <n v="1"/>
    <n v="4"/>
    <n v="4014"/>
    <n v="16002"/>
    <n v="3"/>
    <n v="15"/>
    <n v="3"/>
    <n v="3"/>
    <n v="80"/>
    <n v="1"/>
    <n v="4"/>
    <n v="3"/>
    <n v="2"/>
    <n v="2"/>
    <n v="2"/>
    <n v="2"/>
  </r>
  <r>
    <s v="No"/>
    <s v="Travel_Rarely"/>
    <x v="2"/>
    <s v="Current Employees"/>
    <x v="1"/>
    <x v="0"/>
    <s v="STAFF-76"/>
    <n v="76"/>
    <x v="1"/>
    <x v="2"/>
    <x v="2"/>
    <s v="No"/>
    <s v="Y"/>
    <n v="3"/>
    <n v="-2"/>
    <n v="0"/>
    <n v="31"/>
    <n v="0"/>
    <m/>
    <n v="0"/>
    <n v="1"/>
    <n v="655"/>
    <n v="7"/>
    <x v="2"/>
    <n v="1"/>
    <n v="4"/>
    <n v="48"/>
    <n v="3"/>
    <n v="2"/>
    <n v="2"/>
    <n v="5915"/>
    <n v="9528"/>
    <n v="3"/>
    <n v="22"/>
    <n v="4"/>
    <n v="4"/>
    <n v="80"/>
    <n v="1"/>
    <n v="10"/>
    <n v="2"/>
    <n v="7"/>
    <n v="7"/>
    <n v="1"/>
    <n v="7"/>
  </r>
  <r>
    <s v="No"/>
    <s v="Travel_Rarely"/>
    <x v="0"/>
    <s v="Current Employees"/>
    <x v="1"/>
    <x v="0"/>
    <s v="STAFF-77"/>
    <n v="77"/>
    <x v="1"/>
    <x v="3"/>
    <x v="2"/>
    <s v="No"/>
    <s v="Y"/>
    <n v="2"/>
    <n v="-2"/>
    <n v="0"/>
    <n v="37"/>
    <n v="0"/>
    <m/>
    <n v="0"/>
    <n v="1"/>
    <n v="1115"/>
    <n v="1"/>
    <x v="2"/>
    <n v="1"/>
    <n v="1"/>
    <n v="51"/>
    <n v="2"/>
    <n v="2"/>
    <n v="2"/>
    <n v="5993"/>
    <n v="2689"/>
    <n v="1"/>
    <n v="18"/>
    <n v="3"/>
    <n v="3"/>
    <n v="80"/>
    <n v="1"/>
    <n v="7"/>
    <n v="4"/>
    <n v="7"/>
    <n v="5"/>
    <n v="0"/>
    <n v="7"/>
  </r>
  <r>
    <s v="No"/>
    <s v="Travel_Rarely"/>
    <x v="2"/>
    <s v="Current Employees"/>
    <x v="1"/>
    <x v="2"/>
    <s v="STAFF-78"/>
    <n v="78"/>
    <x v="1"/>
    <x v="3"/>
    <x v="1"/>
    <s v="Yes"/>
    <s v="Y"/>
    <n v="3"/>
    <n v="-2"/>
    <n v="0"/>
    <n v="32"/>
    <n v="0"/>
    <m/>
    <n v="0"/>
    <n v="1"/>
    <n v="427"/>
    <n v="1"/>
    <x v="3"/>
    <n v="1"/>
    <n v="1"/>
    <n v="33"/>
    <n v="3"/>
    <n v="2"/>
    <n v="4"/>
    <n v="6162"/>
    <n v="10877"/>
    <n v="1"/>
    <n v="22"/>
    <n v="4"/>
    <n v="2"/>
    <n v="80"/>
    <n v="1"/>
    <n v="9"/>
    <n v="3"/>
    <n v="9"/>
    <n v="8"/>
    <n v="7"/>
    <n v="8"/>
  </r>
  <r>
    <s v="No"/>
    <s v="Travel_Frequently"/>
    <x v="0"/>
    <s v="Current Employees"/>
    <x v="1"/>
    <x v="0"/>
    <s v="STAFF-79"/>
    <n v="79"/>
    <x v="0"/>
    <x v="2"/>
    <x v="0"/>
    <s v="No"/>
    <s v="Y"/>
    <n v="2"/>
    <n v="-2"/>
    <n v="0"/>
    <n v="38"/>
    <n v="0"/>
    <m/>
    <n v="0"/>
    <n v="1"/>
    <n v="653"/>
    <n v="29"/>
    <x v="4"/>
    <n v="1"/>
    <n v="4"/>
    <n v="50"/>
    <n v="3"/>
    <n v="2"/>
    <n v="2"/>
    <n v="2406"/>
    <n v="5456"/>
    <n v="1"/>
    <n v="11"/>
    <n v="3"/>
    <n v="4"/>
    <n v="80"/>
    <n v="0"/>
    <n v="10"/>
    <n v="3"/>
    <n v="10"/>
    <n v="3"/>
    <n v="9"/>
    <n v="9"/>
  </r>
  <r>
    <s v="No"/>
    <s v="Travel_Rarely"/>
    <x v="1"/>
    <s v="Current Employees"/>
    <x v="1"/>
    <x v="2"/>
    <s v="STAFF-80"/>
    <n v="80"/>
    <x v="0"/>
    <x v="7"/>
    <x v="2"/>
    <s v="Yes"/>
    <s v="Y"/>
    <n v="2"/>
    <n v="-2"/>
    <n v="0"/>
    <n v="50"/>
    <n v="0"/>
    <m/>
    <n v="0"/>
    <n v="1"/>
    <n v="989"/>
    <n v="7"/>
    <x v="0"/>
    <n v="1"/>
    <n v="2"/>
    <n v="43"/>
    <n v="2"/>
    <n v="5"/>
    <n v="3"/>
    <n v="18740"/>
    <n v="16701"/>
    <n v="5"/>
    <n v="12"/>
    <n v="3"/>
    <n v="4"/>
    <n v="80"/>
    <n v="1"/>
    <n v="29"/>
    <n v="2"/>
    <n v="27"/>
    <n v="3"/>
    <n v="13"/>
    <n v="8"/>
  </r>
  <r>
    <s v="No"/>
    <s v="Travel_Rarely"/>
    <x v="3"/>
    <s v="Current Employees"/>
    <x v="0"/>
    <x v="0"/>
    <s v="STAFF-81"/>
    <n v="81"/>
    <x v="0"/>
    <x v="0"/>
    <x v="0"/>
    <s v="No"/>
    <s v="Y"/>
    <n v="3"/>
    <n v="-2"/>
    <n v="0"/>
    <n v="59"/>
    <n v="0"/>
    <m/>
    <n v="0"/>
    <n v="1"/>
    <n v="1435"/>
    <n v="25"/>
    <x v="3"/>
    <n v="1"/>
    <n v="1"/>
    <n v="99"/>
    <n v="3"/>
    <n v="3"/>
    <n v="2"/>
    <n v="7637"/>
    <n v="2354"/>
    <n v="7"/>
    <n v="11"/>
    <n v="3"/>
    <n v="4"/>
    <n v="80"/>
    <n v="0"/>
    <n v="28"/>
    <n v="2"/>
    <n v="21"/>
    <n v="16"/>
    <n v="7"/>
    <n v="9"/>
  </r>
  <r>
    <s v="No"/>
    <s v="Travel_Rarely"/>
    <x v="0"/>
    <s v="Current Employees"/>
    <x v="1"/>
    <x v="4"/>
    <s v="STAFF-83"/>
    <n v="83"/>
    <x v="0"/>
    <x v="4"/>
    <x v="2"/>
    <s v="No"/>
    <s v="Y"/>
    <n v="2"/>
    <n v="-2"/>
    <n v="0"/>
    <n v="36"/>
    <n v="0"/>
    <m/>
    <n v="0"/>
    <n v="1"/>
    <n v="1223"/>
    <n v="8"/>
    <x v="3"/>
    <n v="1"/>
    <n v="3"/>
    <n v="59"/>
    <n v="3"/>
    <n v="3"/>
    <n v="3"/>
    <n v="10096"/>
    <n v="8202"/>
    <n v="1"/>
    <n v="13"/>
    <n v="3"/>
    <n v="2"/>
    <n v="80"/>
    <n v="3"/>
    <n v="17"/>
    <n v="3"/>
    <n v="17"/>
    <n v="14"/>
    <n v="12"/>
    <n v="8"/>
  </r>
  <r>
    <s v="No"/>
    <s v="Travel_Rarely"/>
    <x v="3"/>
    <s v="Current Employees"/>
    <x v="1"/>
    <x v="2"/>
    <s v="STAFF-84"/>
    <n v="84"/>
    <x v="0"/>
    <x v="5"/>
    <x v="2"/>
    <s v="Yes"/>
    <s v="Y"/>
    <n v="2"/>
    <n v="-2"/>
    <n v="0"/>
    <n v="55"/>
    <n v="0"/>
    <m/>
    <n v="0"/>
    <n v="1"/>
    <n v="836"/>
    <n v="8"/>
    <x v="3"/>
    <n v="1"/>
    <n v="4"/>
    <n v="33"/>
    <n v="3"/>
    <n v="4"/>
    <n v="3"/>
    <n v="14756"/>
    <n v="19730"/>
    <n v="2"/>
    <n v="14"/>
    <n v="3"/>
    <n v="3"/>
    <n v="80"/>
    <n v="3"/>
    <n v="21"/>
    <n v="3"/>
    <n v="5"/>
    <n v="0"/>
    <n v="0"/>
    <n v="2"/>
  </r>
  <r>
    <s v="No"/>
    <s v="Travel_Frequently"/>
    <x v="0"/>
    <s v="Current Employees"/>
    <x v="1"/>
    <x v="0"/>
    <s v="STAFF-85"/>
    <n v="85"/>
    <x v="1"/>
    <x v="3"/>
    <x v="0"/>
    <s v="No"/>
    <s v="Y"/>
    <n v="3"/>
    <n v="-2"/>
    <n v="0"/>
    <n v="36"/>
    <n v="0"/>
    <m/>
    <n v="0"/>
    <n v="1"/>
    <n v="1195"/>
    <n v="11"/>
    <x v="3"/>
    <n v="1"/>
    <n v="2"/>
    <n v="95"/>
    <n v="2"/>
    <n v="2"/>
    <n v="2"/>
    <n v="6499"/>
    <n v="22656"/>
    <n v="1"/>
    <n v="13"/>
    <n v="3"/>
    <n v="3"/>
    <n v="80"/>
    <n v="0"/>
    <n v="6"/>
    <n v="3"/>
    <n v="6"/>
    <n v="5"/>
    <n v="0"/>
    <n v="3"/>
  </r>
  <r>
    <s v="No"/>
    <s v="Travel_Rarely"/>
    <x v="1"/>
    <s v="Current Employees"/>
    <x v="1"/>
    <x v="0"/>
    <s v="STAFF-86"/>
    <n v="86"/>
    <x v="1"/>
    <x v="1"/>
    <x v="2"/>
    <s v="No"/>
    <s v="Y"/>
    <n v="2"/>
    <n v="-2"/>
    <n v="0"/>
    <n v="45"/>
    <n v="0"/>
    <m/>
    <n v="0"/>
    <n v="1"/>
    <n v="1339"/>
    <n v="7"/>
    <x v="3"/>
    <n v="1"/>
    <n v="2"/>
    <n v="59"/>
    <n v="3"/>
    <n v="3"/>
    <n v="2"/>
    <n v="9724"/>
    <n v="18787"/>
    <n v="2"/>
    <n v="17"/>
    <n v="3"/>
    <n v="3"/>
    <n v="80"/>
    <n v="1"/>
    <n v="25"/>
    <n v="3"/>
    <n v="1"/>
    <n v="0"/>
    <n v="0"/>
    <n v="0"/>
  </r>
  <r>
    <s v="No"/>
    <s v="Travel_Frequently"/>
    <x v="0"/>
    <s v="Current Employees"/>
    <x v="1"/>
    <x v="2"/>
    <s v="STAFF-88"/>
    <n v="88"/>
    <x v="1"/>
    <x v="1"/>
    <x v="1"/>
    <s v="No"/>
    <s v="Y"/>
    <n v="2"/>
    <n v="-2"/>
    <n v="0"/>
    <n v="35"/>
    <n v="0"/>
    <m/>
    <n v="0"/>
    <n v="1"/>
    <n v="664"/>
    <n v="1"/>
    <x v="3"/>
    <n v="1"/>
    <n v="2"/>
    <n v="79"/>
    <n v="3"/>
    <n v="1"/>
    <n v="4"/>
    <n v="2194"/>
    <n v="5868"/>
    <n v="4"/>
    <n v="13"/>
    <n v="3"/>
    <n v="4"/>
    <n v="80"/>
    <n v="1"/>
    <n v="5"/>
    <n v="2"/>
    <n v="3"/>
    <n v="2"/>
    <n v="1"/>
    <n v="2"/>
  </r>
  <r>
    <s v="Yes"/>
    <s v="Travel_Rarely"/>
    <x v="0"/>
    <s v="Ex-Employees"/>
    <x v="1"/>
    <x v="2"/>
    <s v="STAFF-90"/>
    <n v="90"/>
    <x v="1"/>
    <x v="1"/>
    <x v="1"/>
    <s v="Yes"/>
    <s v="Y"/>
    <n v="0"/>
    <n v="-2"/>
    <n v="0"/>
    <n v="36"/>
    <n v="1"/>
    <n v="1"/>
    <n v="1"/>
    <n v="0"/>
    <n v="318"/>
    <n v="9"/>
    <x v="3"/>
    <n v="1"/>
    <n v="4"/>
    <n v="79"/>
    <n v="2"/>
    <n v="1"/>
    <n v="3"/>
    <n v="3388"/>
    <n v="21777"/>
    <n v="0"/>
    <n v="17"/>
    <n v="3"/>
    <n v="1"/>
    <n v="80"/>
    <n v="1"/>
    <n v="2"/>
    <n v="2"/>
    <n v="1"/>
    <n v="0"/>
    <n v="0"/>
    <n v="0"/>
  </r>
  <r>
    <s v="No"/>
    <s v="Travel_Frequently"/>
    <x v="3"/>
    <s v="Current Employees"/>
    <x v="0"/>
    <x v="0"/>
    <s v="STAFF-91"/>
    <n v="91"/>
    <x v="0"/>
    <x v="0"/>
    <x v="0"/>
    <s v="No"/>
    <s v="Y"/>
    <n v="2"/>
    <n v="-2"/>
    <n v="0"/>
    <n v="59"/>
    <n v="0"/>
    <m/>
    <n v="0"/>
    <n v="1"/>
    <n v="1225"/>
    <n v="1"/>
    <x v="1"/>
    <n v="1"/>
    <n v="1"/>
    <n v="57"/>
    <n v="2"/>
    <n v="2"/>
    <n v="2"/>
    <n v="5473"/>
    <n v="24668"/>
    <n v="7"/>
    <n v="11"/>
    <n v="3"/>
    <n v="4"/>
    <n v="80"/>
    <n v="0"/>
    <n v="20"/>
    <n v="2"/>
    <n v="4"/>
    <n v="3"/>
    <n v="1"/>
    <n v="3"/>
  </r>
  <r>
    <s v="No"/>
    <s v="Travel_Rarely"/>
    <x v="2"/>
    <s v="Current Employees"/>
    <x v="1"/>
    <x v="0"/>
    <s v="STAFF-94"/>
    <n v="94"/>
    <x v="1"/>
    <x v="1"/>
    <x v="1"/>
    <s v="No"/>
    <s v="Y"/>
    <n v="3"/>
    <n v="-2"/>
    <n v="0"/>
    <n v="29"/>
    <n v="0"/>
    <m/>
    <n v="0"/>
    <n v="1"/>
    <n v="1328"/>
    <n v="2"/>
    <x v="3"/>
    <n v="1"/>
    <n v="3"/>
    <n v="76"/>
    <n v="3"/>
    <n v="1"/>
    <n v="2"/>
    <n v="2703"/>
    <n v="4956"/>
    <n v="0"/>
    <n v="23"/>
    <n v="4"/>
    <n v="4"/>
    <n v="80"/>
    <n v="1"/>
    <n v="6"/>
    <n v="3"/>
    <n v="5"/>
    <n v="4"/>
    <n v="0"/>
    <n v="4"/>
  </r>
  <r>
    <s v="No"/>
    <s v="Travel_Rarely"/>
    <x v="2"/>
    <s v="Current Employees"/>
    <x v="1"/>
    <x v="2"/>
    <s v="STAFF-95"/>
    <n v="95"/>
    <x v="1"/>
    <x v="1"/>
    <x v="0"/>
    <s v="No"/>
    <s v="Y"/>
    <n v="4"/>
    <n v="-2"/>
    <n v="0"/>
    <n v="31"/>
    <n v="0"/>
    <m/>
    <n v="0"/>
    <n v="1"/>
    <n v="1082"/>
    <n v="1"/>
    <x v="2"/>
    <n v="1"/>
    <n v="3"/>
    <n v="87"/>
    <n v="3"/>
    <n v="1"/>
    <n v="3"/>
    <n v="2501"/>
    <n v="18775"/>
    <n v="1"/>
    <n v="17"/>
    <n v="3"/>
    <n v="2"/>
    <n v="80"/>
    <n v="0"/>
    <n v="1"/>
    <n v="3"/>
    <n v="1"/>
    <n v="1"/>
    <n v="1"/>
    <n v="0"/>
  </r>
  <r>
    <s v="No"/>
    <s v="Travel_Rarely"/>
    <x v="2"/>
    <s v="Current Employees"/>
    <x v="1"/>
    <x v="0"/>
    <s v="STAFF-96"/>
    <n v="96"/>
    <x v="1"/>
    <x v="1"/>
    <x v="1"/>
    <s v="No"/>
    <s v="Y"/>
    <n v="3"/>
    <n v="-2"/>
    <n v="0"/>
    <n v="32"/>
    <n v="0"/>
    <m/>
    <n v="0"/>
    <n v="1"/>
    <n v="548"/>
    <n v="1"/>
    <x v="3"/>
    <n v="1"/>
    <n v="2"/>
    <n v="66"/>
    <n v="3"/>
    <n v="2"/>
    <n v="2"/>
    <n v="6220"/>
    <n v="7346"/>
    <n v="1"/>
    <n v="17"/>
    <n v="3"/>
    <n v="2"/>
    <n v="80"/>
    <n v="2"/>
    <n v="10"/>
    <n v="3"/>
    <n v="10"/>
    <n v="4"/>
    <n v="0"/>
    <n v="9"/>
  </r>
  <r>
    <s v="No"/>
    <s v="Travel_Rarely"/>
    <x v="0"/>
    <s v="Current Employees"/>
    <x v="1"/>
    <x v="0"/>
    <s v="STAFF-97"/>
    <n v="97"/>
    <x v="0"/>
    <x v="2"/>
    <x v="1"/>
    <s v="No"/>
    <s v="Y"/>
    <n v="3"/>
    <n v="-2"/>
    <n v="0"/>
    <n v="36"/>
    <n v="0"/>
    <m/>
    <n v="0"/>
    <n v="1"/>
    <n v="132"/>
    <n v="6"/>
    <x v="3"/>
    <n v="1"/>
    <n v="2"/>
    <n v="55"/>
    <n v="4"/>
    <n v="1"/>
    <n v="2"/>
    <n v="3038"/>
    <n v="22002"/>
    <n v="3"/>
    <n v="12"/>
    <n v="3"/>
    <n v="2"/>
    <n v="80"/>
    <n v="0"/>
    <n v="5"/>
    <n v="3"/>
    <n v="1"/>
    <n v="0"/>
    <n v="0"/>
    <n v="0"/>
  </r>
  <r>
    <s v="No"/>
    <s v="Travel_Rarely"/>
    <x v="2"/>
    <s v="Current Employees"/>
    <x v="1"/>
    <x v="0"/>
    <s v="STAFF-98"/>
    <n v="98"/>
    <x v="0"/>
    <x v="3"/>
    <x v="0"/>
    <s v="No"/>
    <s v="Y"/>
    <n v="2"/>
    <n v="-2"/>
    <n v="0"/>
    <n v="31"/>
    <n v="0"/>
    <m/>
    <n v="0"/>
    <n v="1"/>
    <n v="746"/>
    <n v="8"/>
    <x v="2"/>
    <n v="1"/>
    <n v="3"/>
    <n v="61"/>
    <n v="3"/>
    <n v="2"/>
    <n v="2"/>
    <n v="4424"/>
    <n v="20682"/>
    <n v="1"/>
    <n v="23"/>
    <n v="4"/>
    <n v="4"/>
    <n v="80"/>
    <n v="0"/>
    <n v="11"/>
    <n v="3"/>
    <n v="11"/>
    <n v="7"/>
    <n v="1"/>
    <n v="8"/>
  </r>
  <r>
    <s v="No"/>
    <s v="Travel_Rarely"/>
    <x v="0"/>
    <s v="Current Employees"/>
    <x v="0"/>
    <x v="3"/>
    <s v="STAFF-100"/>
    <n v="100"/>
    <x v="1"/>
    <x v="0"/>
    <x v="0"/>
    <s v="No"/>
    <s v="Y"/>
    <n v="2"/>
    <n v="-2"/>
    <n v="0"/>
    <n v="35"/>
    <n v="0"/>
    <m/>
    <n v="0"/>
    <n v="1"/>
    <n v="776"/>
    <n v="1"/>
    <x v="2"/>
    <n v="1"/>
    <n v="3"/>
    <n v="32"/>
    <n v="2"/>
    <n v="2"/>
    <n v="4"/>
    <n v="4312"/>
    <n v="23016"/>
    <n v="0"/>
    <n v="14"/>
    <n v="3"/>
    <n v="2"/>
    <n v="80"/>
    <n v="0"/>
    <n v="16"/>
    <n v="3"/>
    <n v="15"/>
    <n v="13"/>
    <n v="2"/>
    <n v="8"/>
  </r>
  <r>
    <s v="No"/>
    <s v="Travel_Rarely"/>
    <x v="1"/>
    <s v="Current Employees"/>
    <x v="1"/>
    <x v="1"/>
    <s v="STAFF-101"/>
    <n v="101"/>
    <x v="1"/>
    <x v="7"/>
    <x v="1"/>
    <s v="Yes"/>
    <s v="Y"/>
    <n v="3"/>
    <n v="-2"/>
    <n v="0"/>
    <n v="45"/>
    <n v="0"/>
    <m/>
    <n v="0"/>
    <n v="1"/>
    <n v="193"/>
    <n v="6"/>
    <x v="2"/>
    <n v="1"/>
    <n v="4"/>
    <n v="52"/>
    <n v="3"/>
    <n v="3"/>
    <n v="4"/>
    <n v="13245"/>
    <n v="15067"/>
    <n v="4"/>
    <n v="14"/>
    <n v="3"/>
    <n v="2"/>
    <n v="80"/>
    <n v="0"/>
    <n v="17"/>
    <n v="4"/>
    <n v="0"/>
    <n v="0"/>
    <n v="0"/>
    <n v="0"/>
  </r>
  <r>
    <s v="No"/>
    <s v="Travel_Rarely"/>
    <x v="0"/>
    <s v="Current Employees"/>
    <x v="1"/>
    <x v="2"/>
    <s v="STAFF-102"/>
    <n v="102"/>
    <x v="1"/>
    <x v="7"/>
    <x v="0"/>
    <s v="No"/>
    <s v="Y"/>
    <n v="3"/>
    <n v="-2"/>
    <n v="0"/>
    <n v="37"/>
    <n v="0"/>
    <m/>
    <n v="0"/>
    <n v="1"/>
    <n v="397"/>
    <n v="7"/>
    <x v="2"/>
    <n v="1"/>
    <n v="1"/>
    <n v="30"/>
    <n v="3"/>
    <n v="3"/>
    <n v="3"/>
    <n v="13664"/>
    <n v="25258"/>
    <n v="4"/>
    <n v="13"/>
    <n v="3"/>
    <n v="1"/>
    <n v="80"/>
    <n v="0"/>
    <n v="16"/>
    <n v="4"/>
    <n v="5"/>
    <n v="2"/>
    <n v="0"/>
    <n v="2"/>
  </r>
  <r>
    <s v="No"/>
    <s v="Travel_Rarely"/>
    <x v="1"/>
    <s v="Current Employees"/>
    <x v="2"/>
    <x v="2"/>
    <s v="STAFF-103"/>
    <n v="103"/>
    <x v="1"/>
    <x v="8"/>
    <x v="2"/>
    <s v="Yes"/>
    <s v="Y"/>
    <n v="2"/>
    <n v="-2"/>
    <n v="0"/>
    <n v="46"/>
    <n v="0"/>
    <m/>
    <n v="0"/>
    <n v="1"/>
    <n v="945"/>
    <n v="5"/>
    <x v="0"/>
    <n v="1"/>
    <n v="2"/>
    <n v="80"/>
    <n v="3"/>
    <n v="2"/>
    <n v="3"/>
    <n v="5021"/>
    <n v="10425"/>
    <n v="8"/>
    <n v="22"/>
    <n v="4"/>
    <n v="4"/>
    <n v="80"/>
    <n v="1"/>
    <n v="16"/>
    <n v="3"/>
    <n v="4"/>
    <n v="2"/>
    <n v="0"/>
    <n v="2"/>
  </r>
  <r>
    <s v="No"/>
    <s v="Travel_Rarely"/>
    <x v="2"/>
    <s v="Current Employees"/>
    <x v="1"/>
    <x v="0"/>
    <s v="STAFF-104"/>
    <n v="104"/>
    <x v="1"/>
    <x v="2"/>
    <x v="1"/>
    <s v="Yes"/>
    <s v="Y"/>
    <n v="1"/>
    <n v="-2"/>
    <n v="0"/>
    <n v="30"/>
    <n v="0"/>
    <m/>
    <n v="0"/>
    <n v="1"/>
    <n v="852"/>
    <n v="1"/>
    <x v="1"/>
    <n v="1"/>
    <n v="4"/>
    <n v="55"/>
    <n v="2"/>
    <n v="2"/>
    <n v="2"/>
    <n v="5126"/>
    <n v="15998"/>
    <n v="1"/>
    <n v="12"/>
    <n v="3"/>
    <n v="3"/>
    <n v="80"/>
    <n v="2"/>
    <n v="10"/>
    <n v="2"/>
    <n v="10"/>
    <n v="8"/>
    <n v="3"/>
    <n v="0"/>
  </r>
  <r>
    <s v="No"/>
    <s v="Travel_Rarely"/>
    <x v="0"/>
    <s v="Current Employees"/>
    <x v="1"/>
    <x v="2"/>
    <s v="STAFF-105"/>
    <n v="105"/>
    <x v="1"/>
    <x v="1"/>
    <x v="0"/>
    <s v="No"/>
    <s v="Y"/>
    <n v="3"/>
    <n v="-2"/>
    <n v="0"/>
    <n v="35"/>
    <n v="0"/>
    <m/>
    <n v="0"/>
    <n v="1"/>
    <n v="1214"/>
    <n v="1"/>
    <x v="3"/>
    <n v="1"/>
    <n v="2"/>
    <n v="30"/>
    <n v="2"/>
    <n v="1"/>
    <n v="3"/>
    <n v="2859"/>
    <n v="26278"/>
    <n v="1"/>
    <n v="18"/>
    <n v="3"/>
    <n v="1"/>
    <n v="80"/>
    <n v="0"/>
    <n v="6"/>
    <n v="3"/>
    <n v="6"/>
    <n v="4"/>
    <n v="0"/>
    <n v="4"/>
  </r>
  <r>
    <s v="No"/>
    <s v="Travel_Rarely"/>
    <x v="3"/>
    <s v="Current Employees"/>
    <x v="0"/>
    <x v="0"/>
    <s v="STAFF-106"/>
    <n v="106"/>
    <x v="1"/>
    <x v="0"/>
    <x v="1"/>
    <s v="No"/>
    <s v="Y"/>
    <n v="4"/>
    <n v="-2"/>
    <n v="0"/>
    <n v="55"/>
    <n v="0"/>
    <m/>
    <n v="0"/>
    <n v="1"/>
    <n v="111"/>
    <n v="1"/>
    <x v="0"/>
    <n v="1"/>
    <n v="1"/>
    <n v="70"/>
    <n v="3"/>
    <n v="3"/>
    <n v="2"/>
    <n v="10239"/>
    <n v="18092"/>
    <n v="3"/>
    <n v="14"/>
    <n v="3"/>
    <n v="4"/>
    <n v="80"/>
    <n v="1"/>
    <n v="24"/>
    <n v="3"/>
    <n v="1"/>
    <n v="0"/>
    <n v="1"/>
    <n v="0"/>
  </r>
  <r>
    <s v="No"/>
    <s v="Non-Travel"/>
    <x v="0"/>
    <s v="Current Employees"/>
    <x v="1"/>
    <x v="2"/>
    <s v="STAFF-107"/>
    <n v="107"/>
    <x v="0"/>
    <x v="1"/>
    <x v="2"/>
    <s v="Yes"/>
    <s v="Y"/>
    <n v="3"/>
    <n v="-2"/>
    <n v="0"/>
    <n v="38"/>
    <n v="0"/>
    <m/>
    <n v="0"/>
    <n v="1"/>
    <n v="573"/>
    <n v="6"/>
    <x v="3"/>
    <n v="1"/>
    <n v="2"/>
    <n v="79"/>
    <n v="1"/>
    <n v="2"/>
    <n v="4"/>
    <n v="5329"/>
    <n v="15717"/>
    <n v="7"/>
    <n v="12"/>
    <n v="3"/>
    <n v="4"/>
    <n v="80"/>
    <n v="3"/>
    <n v="17"/>
    <n v="3"/>
    <n v="13"/>
    <n v="11"/>
    <n v="1"/>
    <n v="9"/>
  </r>
  <r>
    <s v="No"/>
    <s v="Travel_Rarely"/>
    <x v="2"/>
    <s v="Current Employees"/>
    <x v="1"/>
    <x v="2"/>
    <s v="STAFF-110"/>
    <n v="110"/>
    <x v="1"/>
    <x v="3"/>
    <x v="1"/>
    <s v="No"/>
    <s v="Y"/>
    <n v="2"/>
    <n v="-2"/>
    <n v="0"/>
    <n v="34"/>
    <n v="0"/>
    <m/>
    <n v="0"/>
    <n v="1"/>
    <n v="1153"/>
    <n v="1"/>
    <x v="0"/>
    <n v="1"/>
    <n v="1"/>
    <n v="94"/>
    <n v="3"/>
    <n v="2"/>
    <n v="3"/>
    <n v="4325"/>
    <n v="17736"/>
    <n v="1"/>
    <n v="15"/>
    <n v="3"/>
    <n v="3"/>
    <n v="80"/>
    <n v="0"/>
    <n v="5"/>
    <n v="3"/>
    <n v="5"/>
    <n v="2"/>
    <n v="1"/>
    <n v="3"/>
  </r>
  <r>
    <s v="No"/>
    <s v="Travel_Rarely"/>
    <x v="3"/>
    <s v="Current Employees"/>
    <x v="1"/>
    <x v="0"/>
    <s v="STAFF-112"/>
    <n v="112"/>
    <x v="1"/>
    <x v="3"/>
    <x v="0"/>
    <s v="No"/>
    <s v="Y"/>
    <n v="3"/>
    <n v="-2"/>
    <n v="0"/>
    <n v="56"/>
    <n v="0"/>
    <m/>
    <n v="0"/>
    <n v="1"/>
    <n v="1400"/>
    <n v="7"/>
    <x v="3"/>
    <n v="1"/>
    <n v="4"/>
    <n v="49"/>
    <n v="1"/>
    <n v="3"/>
    <n v="2"/>
    <n v="7260"/>
    <n v="21698"/>
    <n v="4"/>
    <n v="11"/>
    <n v="3"/>
    <n v="1"/>
    <n v="80"/>
    <n v="0"/>
    <n v="37"/>
    <n v="2"/>
    <n v="6"/>
    <n v="4"/>
    <n v="0"/>
    <n v="2"/>
  </r>
  <r>
    <s v="No"/>
    <s v="Travel_Rarely"/>
    <x v="4"/>
    <s v="Current Employees"/>
    <x v="0"/>
    <x v="4"/>
    <s v="STAFF-113"/>
    <n v="113"/>
    <x v="1"/>
    <x v="6"/>
    <x v="2"/>
    <s v="No"/>
    <s v="Y"/>
    <n v="3"/>
    <n v="-2"/>
    <n v="0"/>
    <n v="23"/>
    <n v="0"/>
    <m/>
    <n v="0"/>
    <n v="1"/>
    <n v="541"/>
    <n v="2"/>
    <x v="1"/>
    <n v="1"/>
    <n v="3"/>
    <n v="62"/>
    <n v="3"/>
    <n v="1"/>
    <n v="4"/>
    <n v="2322"/>
    <n v="9518"/>
    <n v="3"/>
    <n v="13"/>
    <n v="3"/>
    <n v="3"/>
    <n v="80"/>
    <n v="1"/>
    <n v="3"/>
    <n v="3"/>
    <n v="0"/>
    <n v="0"/>
    <n v="0"/>
    <n v="0"/>
  </r>
  <r>
    <s v="No"/>
    <s v="Travel_Rarely"/>
    <x v="1"/>
    <s v="Current Employees"/>
    <x v="1"/>
    <x v="0"/>
    <s v="STAFF-116"/>
    <n v="116"/>
    <x v="1"/>
    <x v="2"/>
    <x v="1"/>
    <s v="No"/>
    <s v="Y"/>
    <n v="4"/>
    <n v="-2"/>
    <n v="0"/>
    <n v="51"/>
    <n v="0"/>
    <m/>
    <n v="0"/>
    <n v="1"/>
    <n v="432"/>
    <n v="9"/>
    <x v="2"/>
    <n v="1"/>
    <n v="4"/>
    <n v="96"/>
    <n v="3"/>
    <n v="1"/>
    <n v="2"/>
    <n v="2075"/>
    <n v="18725"/>
    <n v="3"/>
    <n v="23"/>
    <n v="4"/>
    <n v="2"/>
    <n v="80"/>
    <n v="2"/>
    <n v="10"/>
    <n v="3"/>
    <n v="4"/>
    <n v="2"/>
    <n v="0"/>
    <n v="3"/>
  </r>
  <r>
    <s v="No"/>
    <s v="Travel_Rarely"/>
    <x v="2"/>
    <s v="Current Employees"/>
    <x v="1"/>
    <x v="0"/>
    <s v="STAFF-117"/>
    <n v="117"/>
    <x v="1"/>
    <x v="4"/>
    <x v="1"/>
    <s v="No"/>
    <s v="Y"/>
    <n v="3"/>
    <n v="-2"/>
    <n v="0"/>
    <n v="30"/>
    <n v="0"/>
    <m/>
    <n v="0"/>
    <n v="1"/>
    <n v="288"/>
    <n v="2"/>
    <x v="3"/>
    <n v="1"/>
    <n v="3"/>
    <n v="99"/>
    <n v="2"/>
    <n v="2"/>
    <n v="2"/>
    <n v="4152"/>
    <n v="15830"/>
    <n v="1"/>
    <n v="19"/>
    <n v="3"/>
    <n v="1"/>
    <n v="80"/>
    <n v="3"/>
    <n v="11"/>
    <n v="3"/>
    <n v="11"/>
    <n v="10"/>
    <n v="10"/>
    <n v="8"/>
  </r>
  <r>
    <s v="Yes"/>
    <s v="Travel_Rarely"/>
    <x v="1"/>
    <s v="Ex-Employees"/>
    <x v="0"/>
    <x v="2"/>
    <s v="STAFF-118"/>
    <n v="118"/>
    <x v="1"/>
    <x v="0"/>
    <x v="0"/>
    <s v="No"/>
    <s v="Y"/>
    <n v="3"/>
    <n v="-2"/>
    <n v="0"/>
    <n v="46"/>
    <n v="1"/>
    <n v="1"/>
    <n v="1"/>
    <n v="0"/>
    <n v="669"/>
    <n v="9"/>
    <x v="0"/>
    <n v="1"/>
    <n v="3"/>
    <n v="64"/>
    <n v="2"/>
    <n v="3"/>
    <n v="4"/>
    <n v="9619"/>
    <n v="13596"/>
    <n v="1"/>
    <n v="16"/>
    <n v="3"/>
    <n v="4"/>
    <n v="80"/>
    <n v="0"/>
    <n v="9"/>
    <n v="3"/>
    <n v="9"/>
    <n v="8"/>
    <n v="4"/>
    <n v="7"/>
  </r>
  <r>
    <s v="No"/>
    <s v="Travel_Frequently"/>
    <x v="0"/>
    <s v="Current Employees"/>
    <x v="1"/>
    <x v="0"/>
    <s v="STAFF-119"/>
    <n v="119"/>
    <x v="1"/>
    <x v="4"/>
    <x v="1"/>
    <s v="No"/>
    <s v="Y"/>
    <n v="3"/>
    <n v="-2"/>
    <n v="0"/>
    <n v="40"/>
    <n v="0"/>
    <m/>
    <n v="0"/>
    <n v="1"/>
    <n v="530"/>
    <n v="1"/>
    <x v="2"/>
    <n v="1"/>
    <n v="3"/>
    <n v="78"/>
    <n v="2"/>
    <n v="4"/>
    <n v="2"/>
    <n v="13503"/>
    <n v="14115"/>
    <n v="1"/>
    <n v="22"/>
    <n v="4"/>
    <n v="4"/>
    <n v="80"/>
    <n v="1"/>
    <n v="22"/>
    <n v="2"/>
    <n v="22"/>
    <n v="3"/>
    <n v="11"/>
    <n v="11"/>
  </r>
  <r>
    <s v="No"/>
    <s v="Travel_Rarely"/>
    <x v="1"/>
    <s v="Current Employees"/>
    <x v="0"/>
    <x v="3"/>
    <s v="STAFF-120"/>
    <n v="120"/>
    <x v="1"/>
    <x v="0"/>
    <x v="0"/>
    <s v="Yes"/>
    <s v="Y"/>
    <n v="2"/>
    <n v="-2"/>
    <n v="0"/>
    <n v="51"/>
    <n v="0"/>
    <m/>
    <n v="0"/>
    <n v="1"/>
    <n v="632"/>
    <n v="21"/>
    <x v="2"/>
    <n v="1"/>
    <n v="3"/>
    <n v="71"/>
    <n v="3"/>
    <n v="2"/>
    <n v="4"/>
    <n v="5441"/>
    <n v="8423"/>
    <n v="0"/>
    <n v="22"/>
    <n v="4"/>
    <n v="4"/>
    <n v="80"/>
    <n v="0"/>
    <n v="11"/>
    <n v="1"/>
    <n v="10"/>
    <n v="7"/>
    <n v="1"/>
    <n v="0"/>
  </r>
  <r>
    <s v="No"/>
    <s v="Travel_Rarely"/>
    <x v="2"/>
    <s v="Current Employees"/>
    <x v="0"/>
    <x v="2"/>
    <s v="STAFF-121"/>
    <n v="121"/>
    <x v="0"/>
    <x v="0"/>
    <x v="2"/>
    <s v="Yes"/>
    <s v="Y"/>
    <n v="4"/>
    <n v="-2"/>
    <n v="0"/>
    <n v="30"/>
    <n v="0"/>
    <m/>
    <n v="0"/>
    <n v="1"/>
    <n v="1334"/>
    <n v="4"/>
    <x v="0"/>
    <n v="1"/>
    <n v="3"/>
    <n v="63"/>
    <n v="2"/>
    <n v="2"/>
    <n v="3"/>
    <n v="5209"/>
    <n v="19760"/>
    <n v="1"/>
    <n v="12"/>
    <n v="3"/>
    <n v="2"/>
    <n v="80"/>
    <n v="3"/>
    <n v="11"/>
    <n v="2"/>
    <n v="11"/>
    <n v="8"/>
    <n v="2"/>
    <n v="7"/>
  </r>
  <r>
    <s v="No"/>
    <s v="Travel_Frequently"/>
    <x v="1"/>
    <s v="Current Employees"/>
    <x v="1"/>
    <x v="2"/>
    <s v="STAFF-124"/>
    <n v="124"/>
    <x v="1"/>
    <x v="4"/>
    <x v="1"/>
    <s v="Yes"/>
    <s v="Y"/>
    <n v="5"/>
    <n v="-2"/>
    <n v="0"/>
    <n v="46"/>
    <n v="0"/>
    <m/>
    <n v="0"/>
    <n v="1"/>
    <n v="638"/>
    <n v="1"/>
    <x v="3"/>
    <n v="1"/>
    <n v="3"/>
    <n v="40"/>
    <n v="2"/>
    <n v="3"/>
    <n v="4"/>
    <n v="10673"/>
    <n v="3142"/>
    <n v="2"/>
    <n v="13"/>
    <n v="3"/>
    <n v="3"/>
    <n v="80"/>
    <n v="1"/>
    <n v="21"/>
    <n v="2"/>
    <n v="10"/>
    <n v="9"/>
    <n v="9"/>
    <n v="5"/>
  </r>
  <r>
    <s v="No"/>
    <s v="Travel_Rarely"/>
    <x v="2"/>
    <s v="Current Employees"/>
    <x v="0"/>
    <x v="2"/>
    <s v="STAFF-125"/>
    <n v="125"/>
    <x v="1"/>
    <x v="0"/>
    <x v="0"/>
    <s v="No"/>
    <s v="Y"/>
    <n v="0"/>
    <n v="-2"/>
    <n v="0"/>
    <n v="32"/>
    <n v="0"/>
    <m/>
    <n v="0"/>
    <n v="1"/>
    <n v="1093"/>
    <n v="6"/>
    <x v="2"/>
    <n v="1"/>
    <n v="2"/>
    <n v="87"/>
    <n v="3"/>
    <n v="2"/>
    <n v="3"/>
    <n v="5010"/>
    <n v="24301"/>
    <n v="1"/>
    <n v="16"/>
    <n v="3"/>
    <n v="1"/>
    <n v="80"/>
    <n v="0"/>
    <n v="12"/>
    <n v="3"/>
    <n v="11"/>
    <n v="8"/>
    <n v="5"/>
    <n v="7"/>
  </r>
  <r>
    <s v="No"/>
    <s v="Travel_Rarely"/>
    <x v="1"/>
    <s v="Current Employees"/>
    <x v="1"/>
    <x v="4"/>
    <s v="STAFF-126"/>
    <n v="126"/>
    <x v="0"/>
    <x v="7"/>
    <x v="1"/>
    <s v="No"/>
    <s v="Y"/>
    <n v="5"/>
    <n v="-2"/>
    <n v="0"/>
    <n v="54"/>
    <n v="0"/>
    <m/>
    <n v="0"/>
    <n v="1"/>
    <n v="1217"/>
    <n v="2"/>
    <x v="2"/>
    <n v="1"/>
    <n v="1"/>
    <n v="60"/>
    <n v="3"/>
    <n v="3"/>
    <n v="3"/>
    <n v="13549"/>
    <n v="24001"/>
    <n v="9"/>
    <n v="12"/>
    <n v="3"/>
    <n v="1"/>
    <n v="80"/>
    <n v="1"/>
    <n v="16"/>
    <n v="1"/>
    <n v="4"/>
    <n v="3"/>
    <n v="0"/>
    <n v="3"/>
  </r>
  <r>
    <s v="No"/>
    <s v="Travel_Rarely"/>
    <x v="4"/>
    <s v="Current Employees"/>
    <x v="0"/>
    <x v="1"/>
    <s v="STAFF-128"/>
    <n v="128"/>
    <x v="0"/>
    <x v="0"/>
    <x v="1"/>
    <s v="No"/>
    <s v="Y"/>
    <n v="2"/>
    <n v="-2"/>
    <n v="0"/>
    <n v="24"/>
    <n v="0"/>
    <m/>
    <n v="0"/>
    <n v="1"/>
    <n v="1353"/>
    <n v="3"/>
    <x v="0"/>
    <n v="1"/>
    <n v="1"/>
    <n v="33"/>
    <n v="3"/>
    <n v="2"/>
    <n v="3"/>
    <n v="4999"/>
    <n v="17519"/>
    <n v="0"/>
    <n v="21"/>
    <n v="4"/>
    <n v="1"/>
    <n v="80"/>
    <n v="1"/>
    <n v="4"/>
    <n v="2"/>
    <n v="3"/>
    <n v="2"/>
    <n v="0"/>
    <n v="2"/>
  </r>
  <r>
    <s v="No"/>
    <s v="Non-Travel"/>
    <x v="2"/>
    <s v="Current Employees"/>
    <x v="0"/>
    <x v="2"/>
    <s v="STAFF-129"/>
    <n v="129"/>
    <x v="1"/>
    <x v="0"/>
    <x v="1"/>
    <s v="No"/>
    <s v="Y"/>
    <n v="3"/>
    <n v="-2"/>
    <n v="0"/>
    <n v="28"/>
    <n v="0"/>
    <m/>
    <n v="0"/>
    <n v="1"/>
    <n v="120"/>
    <n v="4"/>
    <x v="3"/>
    <n v="1"/>
    <n v="2"/>
    <n v="43"/>
    <n v="3"/>
    <n v="2"/>
    <n v="3"/>
    <n v="4221"/>
    <n v="8863"/>
    <n v="1"/>
    <n v="15"/>
    <n v="3"/>
    <n v="2"/>
    <n v="80"/>
    <n v="0"/>
    <n v="5"/>
    <n v="4"/>
    <n v="5"/>
    <n v="4"/>
    <n v="0"/>
    <n v="4"/>
  </r>
  <r>
    <s v="No"/>
    <s v="Travel_Rarely"/>
    <x v="3"/>
    <s v="Current Employees"/>
    <x v="0"/>
    <x v="2"/>
    <s v="STAFF-131"/>
    <n v="131"/>
    <x v="1"/>
    <x v="0"/>
    <x v="0"/>
    <s v="No"/>
    <s v="Y"/>
    <n v="1"/>
    <n v="-2"/>
    <n v="0"/>
    <n v="58"/>
    <n v="0"/>
    <m/>
    <n v="0"/>
    <n v="1"/>
    <n v="682"/>
    <n v="10"/>
    <x v="2"/>
    <n v="1"/>
    <n v="4"/>
    <n v="37"/>
    <n v="3"/>
    <n v="4"/>
    <n v="3"/>
    <n v="13872"/>
    <n v="24409"/>
    <n v="0"/>
    <n v="13"/>
    <n v="3"/>
    <n v="3"/>
    <n v="80"/>
    <n v="0"/>
    <n v="38"/>
    <n v="2"/>
    <n v="37"/>
    <n v="10"/>
    <n v="1"/>
    <n v="8"/>
  </r>
  <r>
    <s v="No"/>
    <s v="Non-Travel"/>
    <x v="0"/>
    <s v="Current Employees"/>
    <x v="1"/>
    <x v="2"/>
    <s v="STAFF-132"/>
    <n v="132"/>
    <x v="1"/>
    <x v="2"/>
    <x v="1"/>
    <s v="No"/>
    <s v="Y"/>
    <n v="3"/>
    <n v="-2"/>
    <n v="0"/>
    <n v="44"/>
    <n v="0"/>
    <m/>
    <n v="0"/>
    <n v="1"/>
    <n v="489"/>
    <n v="23"/>
    <x v="3"/>
    <n v="1"/>
    <n v="2"/>
    <n v="67"/>
    <n v="3"/>
    <n v="2"/>
    <n v="3"/>
    <n v="2042"/>
    <n v="25043"/>
    <n v="4"/>
    <n v="12"/>
    <n v="3"/>
    <n v="3"/>
    <n v="80"/>
    <n v="1"/>
    <n v="17"/>
    <n v="4"/>
    <n v="3"/>
    <n v="2"/>
    <n v="1"/>
    <n v="2"/>
  </r>
  <r>
    <s v="Yes"/>
    <s v="Travel_Rarely"/>
    <x v="0"/>
    <s v="Ex-Employees"/>
    <x v="2"/>
    <x v="5"/>
    <s v="STAFF-133"/>
    <n v="133"/>
    <x v="1"/>
    <x v="8"/>
    <x v="2"/>
    <s v="Yes"/>
    <s v="Y"/>
    <n v="3"/>
    <n v="-2"/>
    <n v="0"/>
    <n v="37"/>
    <n v="1"/>
    <n v="1"/>
    <n v="1"/>
    <n v="0"/>
    <n v="807"/>
    <n v="6"/>
    <x v="2"/>
    <n v="1"/>
    <n v="3"/>
    <n v="63"/>
    <n v="3"/>
    <n v="1"/>
    <n v="4"/>
    <n v="2073"/>
    <n v="23648"/>
    <n v="4"/>
    <n v="22"/>
    <n v="4"/>
    <n v="4"/>
    <n v="80"/>
    <n v="0"/>
    <n v="7"/>
    <n v="3"/>
    <n v="3"/>
    <n v="2"/>
    <n v="0"/>
    <n v="2"/>
  </r>
  <r>
    <s v="No"/>
    <s v="Travel_Rarely"/>
    <x v="2"/>
    <s v="Current Employees"/>
    <x v="1"/>
    <x v="0"/>
    <s v="STAFF-134"/>
    <n v="134"/>
    <x v="1"/>
    <x v="1"/>
    <x v="0"/>
    <s v="No"/>
    <s v="Y"/>
    <n v="2"/>
    <n v="-2"/>
    <n v="0"/>
    <n v="32"/>
    <n v="0"/>
    <m/>
    <n v="0"/>
    <n v="1"/>
    <n v="827"/>
    <n v="1"/>
    <x v="1"/>
    <n v="1"/>
    <n v="4"/>
    <n v="71"/>
    <n v="3"/>
    <n v="1"/>
    <n v="2"/>
    <n v="2956"/>
    <n v="15178"/>
    <n v="1"/>
    <n v="13"/>
    <n v="3"/>
    <n v="4"/>
    <n v="80"/>
    <n v="0"/>
    <n v="1"/>
    <n v="3"/>
    <n v="1"/>
    <n v="0"/>
    <n v="0"/>
    <n v="0"/>
  </r>
  <r>
    <s v="Yes"/>
    <s v="Travel_Frequently"/>
    <x v="4"/>
    <s v="Ex-Employees"/>
    <x v="1"/>
    <x v="0"/>
    <s v="STAFF-137"/>
    <n v="137"/>
    <x v="0"/>
    <x v="2"/>
    <x v="0"/>
    <s v="Yes"/>
    <s v="Y"/>
    <n v="5"/>
    <n v="-2"/>
    <n v="0"/>
    <n v="20"/>
    <n v="1"/>
    <n v="1"/>
    <n v="1"/>
    <n v="0"/>
    <n v="871"/>
    <n v="6"/>
    <x v="3"/>
    <n v="1"/>
    <n v="4"/>
    <n v="66"/>
    <n v="2"/>
    <n v="1"/>
    <n v="2"/>
    <n v="2926"/>
    <n v="19783"/>
    <n v="1"/>
    <n v="18"/>
    <n v="3"/>
    <n v="2"/>
    <n v="80"/>
    <n v="0"/>
    <n v="1"/>
    <n v="3"/>
    <n v="1"/>
    <n v="0"/>
    <n v="1"/>
    <n v="0"/>
  </r>
  <r>
    <s v="No"/>
    <s v="Travel_Rarely"/>
    <x v="2"/>
    <s v="Current Employees"/>
    <x v="1"/>
    <x v="1"/>
    <s v="STAFF-138"/>
    <n v="138"/>
    <x v="0"/>
    <x v="1"/>
    <x v="0"/>
    <s v="No"/>
    <s v="Y"/>
    <n v="3"/>
    <n v="-2"/>
    <n v="0"/>
    <n v="34"/>
    <n v="0"/>
    <m/>
    <n v="0"/>
    <n v="1"/>
    <n v="665"/>
    <n v="6"/>
    <x v="2"/>
    <n v="1"/>
    <n v="1"/>
    <n v="41"/>
    <n v="3"/>
    <n v="2"/>
    <n v="3"/>
    <n v="4809"/>
    <n v="12482"/>
    <n v="1"/>
    <n v="14"/>
    <n v="3"/>
    <n v="3"/>
    <n v="80"/>
    <n v="0"/>
    <n v="16"/>
    <n v="3"/>
    <n v="16"/>
    <n v="13"/>
    <n v="2"/>
    <n v="10"/>
  </r>
  <r>
    <s v="No"/>
    <s v="Non-Travel"/>
    <x v="0"/>
    <s v="Current Employees"/>
    <x v="1"/>
    <x v="0"/>
    <s v="STAFF-139"/>
    <n v="139"/>
    <x v="1"/>
    <x v="4"/>
    <x v="2"/>
    <s v="No"/>
    <s v="Y"/>
    <n v="2"/>
    <n v="-2"/>
    <n v="0"/>
    <n v="37"/>
    <n v="0"/>
    <m/>
    <n v="0"/>
    <n v="1"/>
    <n v="1040"/>
    <n v="2"/>
    <x v="0"/>
    <n v="1"/>
    <n v="3"/>
    <n v="100"/>
    <n v="2"/>
    <n v="2"/>
    <n v="2"/>
    <n v="5163"/>
    <n v="15850"/>
    <n v="5"/>
    <n v="14"/>
    <n v="3"/>
    <n v="4"/>
    <n v="80"/>
    <n v="1"/>
    <n v="17"/>
    <n v="4"/>
    <n v="1"/>
    <n v="0"/>
    <n v="0"/>
    <n v="0"/>
  </r>
  <r>
    <s v="No"/>
    <s v="Non-Travel"/>
    <x v="3"/>
    <s v="Current Employees"/>
    <x v="2"/>
    <x v="5"/>
    <s v="STAFF-140"/>
    <n v="140"/>
    <x v="0"/>
    <x v="5"/>
    <x v="1"/>
    <s v="No"/>
    <s v="Y"/>
    <n v="3"/>
    <n v="-2"/>
    <n v="0"/>
    <n v="59"/>
    <n v="0"/>
    <m/>
    <n v="0"/>
    <n v="1"/>
    <n v="1420"/>
    <n v="2"/>
    <x v="2"/>
    <n v="1"/>
    <n v="3"/>
    <n v="32"/>
    <n v="2"/>
    <n v="5"/>
    <n v="4"/>
    <n v="18844"/>
    <n v="21922"/>
    <n v="9"/>
    <n v="21"/>
    <n v="4"/>
    <n v="4"/>
    <n v="80"/>
    <n v="1"/>
    <n v="30"/>
    <n v="3"/>
    <n v="3"/>
    <n v="2"/>
    <n v="2"/>
    <n v="2"/>
  </r>
  <r>
    <s v="No"/>
    <s v="Travel_Frequently"/>
    <x v="1"/>
    <s v="Current Employees"/>
    <x v="1"/>
    <x v="0"/>
    <s v="STAFF-141"/>
    <n v="141"/>
    <x v="0"/>
    <x v="7"/>
    <x v="1"/>
    <s v="Yes"/>
    <s v="Y"/>
    <n v="1"/>
    <n v="-2"/>
    <n v="0"/>
    <n v="50"/>
    <n v="0"/>
    <m/>
    <n v="0"/>
    <n v="1"/>
    <n v="1115"/>
    <n v="1"/>
    <x v="3"/>
    <n v="1"/>
    <n v="1"/>
    <n v="73"/>
    <n v="3"/>
    <n v="5"/>
    <n v="2"/>
    <n v="18172"/>
    <n v="9755"/>
    <n v="3"/>
    <n v="19"/>
    <n v="3"/>
    <n v="1"/>
    <n v="80"/>
    <n v="0"/>
    <n v="28"/>
    <n v="2"/>
    <n v="8"/>
    <n v="3"/>
    <n v="0"/>
    <n v="7"/>
  </r>
  <r>
    <s v="Yes"/>
    <s v="Travel_Rarely"/>
    <x v="2"/>
    <s v="Ex-Employees"/>
    <x v="0"/>
    <x v="3"/>
    <s v="STAFF-142"/>
    <n v="142"/>
    <x v="1"/>
    <x v="0"/>
    <x v="0"/>
    <s v="Yes"/>
    <s v="Y"/>
    <n v="1"/>
    <n v="-2"/>
    <n v="0"/>
    <n v="25"/>
    <n v="1"/>
    <n v="1"/>
    <n v="1"/>
    <n v="0"/>
    <n v="240"/>
    <n v="5"/>
    <x v="3"/>
    <n v="1"/>
    <n v="3"/>
    <n v="46"/>
    <n v="2"/>
    <n v="2"/>
    <n v="3"/>
    <n v="5744"/>
    <n v="26959"/>
    <n v="1"/>
    <n v="11"/>
    <n v="3"/>
    <n v="4"/>
    <n v="80"/>
    <n v="0"/>
    <n v="6"/>
    <n v="3"/>
    <n v="6"/>
    <n v="4"/>
    <n v="0"/>
    <n v="3"/>
  </r>
  <r>
    <s v="No"/>
    <s v="Travel_Rarely"/>
    <x v="2"/>
    <s v="Current Employees"/>
    <x v="1"/>
    <x v="2"/>
    <s v="STAFF-143"/>
    <n v="143"/>
    <x v="1"/>
    <x v="1"/>
    <x v="1"/>
    <s v="No"/>
    <s v="Y"/>
    <n v="2"/>
    <n v="-2"/>
    <n v="0"/>
    <n v="25"/>
    <n v="0"/>
    <m/>
    <n v="0"/>
    <n v="1"/>
    <n v="1280"/>
    <n v="7"/>
    <x v="1"/>
    <n v="1"/>
    <n v="4"/>
    <n v="64"/>
    <n v="2"/>
    <n v="1"/>
    <n v="4"/>
    <n v="2889"/>
    <n v="26897"/>
    <n v="1"/>
    <n v="11"/>
    <n v="3"/>
    <n v="3"/>
    <n v="80"/>
    <n v="2"/>
    <n v="2"/>
    <n v="3"/>
    <n v="2"/>
    <n v="2"/>
    <n v="2"/>
    <n v="1"/>
  </r>
  <r>
    <s v="No"/>
    <s v="Travel_Rarely"/>
    <x v="4"/>
    <s v="Current Employees"/>
    <x v="1"/>
    <x v="2"/>
    <s v="STAFF-144"/>
    <n v="144"/>
    <x v="0"/>
    <x v="2"/>
    <x v="0"/>
    <s v="No"/>
    <s v="Y"/>
    <n v="5"/>
    <n v="-2"/>
    <n v="0"/>
    <n v="22"/>
    <n v="0"/>
    <m/>
    <n v="0"/>
    <n v="1"/>
    <n v="534"/>
    <n v="15"/>
    <x v="3"/>
    <n v="1"/>
    <n v="2"/>
    <n v="59"/>
    <n v="3"/>
    <n v="1"/>
    <n v="4"/>
    <n v="2871"/>
    <n v="23785"/>
    <n v="1"/>
    <n v="15"/>
    <n v="3"/>
    <n v="3"/>
    <n v="80"/>
    <n v="0"/>
    <n v="1"/>
    <n v="3"/>
    <n v="0"/>
    <n v="0"/>
    <n v="0"/>
    <n v="0"/>
  </r>
  <r>
    <s v="No"/>
    <s v="Travel_Frequently"/>
    <x v="1"/>
    <s v="Current Employees"/>
    <x v="1"/>
    <x v="2"/>
    <s v="STAFF-145"/>
    <n v="145"/>
    <x v="0"/>
    <x v="4"/>
    <x v="0"/>
    <s v="No"/>
    <s v="Y"/>
    <n v="1"/>
    <n v="-2"/>
    <n v="0"/>
    <n v="51"/>
    <n v="0"/>
    <m/>
    <n v="0"/>
    <n v="1"/>
    <n v="1456"/>
    <n v="1"/>
    <x v="2"/>
    <n v="1"/>
    <n v="1"/>
    <n v="30"/>
    <n v="2"/>
    <n v="3"/>
    <n v="4"/>
    <n v="7484"/>
    <n v="25796"/>
    <n v="3"/>
    <n v="20"/>
    <n v="4"/>
    <n v="3"/>
    <n v="80"/>
    <n v="0"/>
    <n v="23"/>
    <n v="2"/>
    <n v="13"/>
    <n v="12"/>
    <n v="12"/>
    <n v="8"/>
  </r>
  <r>
    <s v="Yes"/>
    <s v="Travel_Frequently"/>
    <x v="2"/>
    <s v="Ex-Employees"/>
    <x v="1"/>
    <x v="0"/>
    <s v="STAFF-147"/>
    <n v="147"/>
    <x v="1"/>
    <x v="2"/>
    <x v="0"/>
    <s v="Yes"/>
    <s v="Y"/>
    <n v="3"/>
    <n v="-2"/>
    <n v="0"/>
    <n v="34"/>
    <n v="1"/>
    <n v="1"/>
    <n v="1"/>
    <n v="0"/>
    <n v="658"/>
    <n v="7"/>
    <x v="3"/>
    <n v="1"/>
    <n v="1"/>
    <n v="66"/>
    <n v="1"/>
    <n v="2"/>
    <n v="2"/>
    <n v="6074"/>
    <n v="22887"/>
    <n v="1"/>
    <n v="24"/>
    <n v="4"/>
    <n v="4"/>
    <n v="80"/>
    <n v="0"/>
    <n v="9"/>
    <n v="3"/>
    <n v="9"/>
    <n v="7"/>
    <n v="0"/>
    <n v="6"/>
  </r>
  <r>
    <s v="No"/>
    <s v="Non-Travel"/>
    <x v="1"/>
    <s v="Current Employees"/>
    <x v="2"/>
    <x v="5"/>
    <s v="STAFF-148"/>
    <n v="148"/>
    <x v="0"/>
    <x v="5"/>
    <x v="0"/>
    <s v="Yes"/>
    <s v="Y"/>
    <n v="3"/>
    <n v="-2"/>
    <n v="0"/>
    <n v="54"/>
    <n v="0"/>
    <m/>
    <n v="0"/>
    <n v="1"/>
    <n v="142"/>
    <n v="26"/>
    <x v="3"/>
    <n v="1"/>
    <n v="4"/>
    <n v="30"/>
    <n v="4"/>
    <n v="4"/>
    <n v="4"/>
    <n v="17328"/>
    <n v="13871"/>
    <n v="2"/>
    <n v="12"/>
    <n v="3"/>
    <n v="3"/>
    <n v="80"/>
    <n v="0"/>
    <n v="23"/>
    <n v="3"/>
    <n v="5"/>
    <n v="3"/>
    <n v="4"/>
    <n v="4"/>
  </r>
  <r>
    <s v="No"/>
    <s v="Travel_Rarely"/>
    <x v="4"/>
    <s v="Current Employees"/>
    <x v="1"/>
    <x v="0"/>
    <s v="STAFF-150"/>
    <n v="150"/>
    <x v="1"/>
    <x v="2"/>
    <x v="1"/>
    <s v="No"/>
    <s v="Y"/>
    <n v="2"/>
    <n v="-2"/>
    <n v="0"/>
    <n v="24"/>
    <n v="0"/>
    <m/>
    <n v="0"/>
    <n v="1"/>
    <n v="1127"/>
    <n v="18"/>
    <x v="1"/>
    <n v="1"/>
    <n v="2"/>
    <n v="52"/>
    <n v="3"/>
    <n v="1"/>
    <n v="2"/>
    <n v="2774"/>
    <n v="13257"/>
    <n v="0"/>
    <n v="12"/>
    <n v="3"/>
    <n v="3"/>
    <n v="80"/>
    <n v="1"/>
    <n v="6"/>
    <n v="3"/>
    <n v="5"/>
    <n v="3"/>
    <n v="1"/>
    <n v="2"/>
  </r>
  <r>
    <s v="No"/>
    <s v="Travel_Rarely"/>
    <x v="2"/>
    <s v="Current Employees"/>
    <x v="1"/>
    <x v="0"/>
    <s v="STAFF-151"/>
    <n v="151"/>
    <x v="0"/>
    <x v="1"/>
    <x v="2"/>
    <s v="No"/>
    <s v="Y"/>
    <n v="3"/>
    <n v="-2"/>
    <n v="0"/>
    <n v="34"/>
    <n v="0"/>
    <m/>
    <n v="0"/>
    <n v="1"/>
    <n v="1031"/>
    <n v="6"/>
    <x v="2"/>
    <n v="1"/>
    <n v="3"/>
    <n v="45"/>
    <n v="2"/>
    <n v="2"/>
    <n v="2"/>
    <n v="4505"/>
    <n v="15000"/>
    <n v="6"/>
    <n v="15"/>
    <n v="3"/>
    <n v="3"/>
    <n v="80"/>
    <n v="1"/>
    <n v="12"/>
    <n v="3"/>
    <n v="1"/>
    <n v="0"/>
    <n v="0"/>
    <n v="0"/>
  </r>
  <r>
    <s v="No"/>
    <s v="Travel_Rarely"/>
    <x v="0"/>
    <s v="Current Employees"/>
    <x v="0"/>
    <x v="0"/>
    <s v="STAFF-152"/>
    <n v="152"/>
    <x v="1"/>
    <x v="0"/>
    <x v="0"/>
    <s v="No"/>
    <s v="Y"/>
    <n v="3"/>
    <n v="-2"/>
    <n v="0"/>
    <n v="37"/>
    <n v="0"/>
    <m/>
    <n v="0"/>
    <n v="1"/>
    <n v="1189"/>
    <n v="3"/>
    <x v="3"/>
    <n v="1"/>
    <n v="3"/>
    <n v="87"/>
    <n v="3"/>
    <n v="3"/>
    <n v="2"/>
    <n v="7428"/>
    <n v="14506"/>
    <n v="2"/>
    <n v="12"/>
    <n v="3"/>
    <n v="1"/>
    <n v="80"/>
    <n v="0"/>
    <n v="12"/>
    <n v="3"/>
    <n v="5"/>
    <n v="3"/>
    <n v="1"/>
    <n v="3"/>
  </r>
  <r>
    <s v="No"/>
    <s v="Travel_Rarely"/>
    <x v="2"/>
    <s v="Current Employees"/>
    <x v="1"/>
    <x v="2"/>
    <s v="STAFF-153"/>
    <n v="153"/>
    <x v="0"/>
    <x v="5"/>
    <x v="0"/>
    <s v="No"/>
    <s v="Y"/>
    <n v="6"/>
    <n v="-2"/>
    <n v="0"/>
    <n v="34"/>
    <n v="0"/>
    <m/>
    <n v="0"/>
    <n v="1"/>
    <n v="1354"/>
    <n v="5"/>
    <x v="3"/>
    <n v="1"/>
    <n v="3"/>
    <n v="45"/>
    <n v="2"/>
    <n v="3"/>
    <n v="4"/>
    <n v="11631"/>
    <n v="5615"/>
    <n v="2"/>
    <n v="12"/>
    <n v="3"/>
    <n v="4"/>
    <n v="80"/>
    <n v="0"/>
    <n v="14"/>
    <n v="3"/>
    <n v="11"/>
    <n v="10"/>
    <n v="5"/>
    <n v="8"/>
  </r>
  <r>
    <s v="No"/>
    <s v="Travel_Frequently"/>
    <x v="0"/>
    <s v="Current Employees"/>
    <x v="0"/>
    <x v="4"/>
    <s v="STAFF-154"/>
    <n v="154"/>
    <x v="0"/>
    <x v="0"/>
    <x v="1"/>
    <s v="No"/>
    <s v="Y"/>
    <n v="6"/>
    <n v="-2"/>
    <n v="0"/>
    <n v="36"/>
    <n v="0"/>
    <m/>
    <n v="0"/>
    <n v="1"/>
    <n v="1467"/>
    <n v="11"/>
    <x v="0"/>
    <n v="1"/>
    <n v="2"/>
    <n v="92"/>
    <n v="3"/>
    <n v="3"/>
    <n v="4"/>
    <n v="9738"/>
    <n v="22952"/>
    <n v="0"/>
    <n v="14"/>
    <n v="3"/>
    <n v="3"/>
    <n v="80"/>
    <n v="1"/>
    <n v="10"/>
    <n v="3"/>
    <n v="9"/>
    <n v="7"/>
    <n v="2"/>
    <n v="8"/>
  </r>
  <r>
    <s v="No"/>
    <s v="Travel_Rarely"/>
    <x v="0"/>
    <s v="Current Employees"/>
    <x v="1"/>
    <x v="0"/>
    <s v="STAFF-155"/>
    <n v="155"/>
    <x v="0"/>
    <x v="2"/>
    <x v="2"/>
    <s v="No"/>
    <s v="Y"/>
    <n v="2"/>
    <n v="-2"/>
    <n v="0"/>
    <n v="36"/>
    <n v="0"/>
    <m/>
    <n v="0"/>
    <n v="1"/>
    <n v="922"/>
    <n v="3"/>
    <x v="0"/>
    <n v="1"/>
    <n v="1"/>
    <n v="39"/>
    <n v="3"/>
    <n v="1"/>
    <n v="2"/>
    <n v="2835"/>
    <n v="2561"/>
    <n v="5"/>
    <n v="22"/>
    <n v="4"/>
    <n v="1"/>
    <n v="80"/>
    <n v="1"/>
    <n v="7"/>
    <n v="3"/>
    <n v="1"/>
    <n v="0"/>
    <n v="0"/>
    <n v="0"/>
  </r>
  <r>
    <s v="No"/>
    <s v="Travel_Frequently"/>
    <x v="0"/>
    <s v="Current Employees"/>
    <x v="0"/>
    <x v="0"/>
    <s v="STAFF-158"/>
    <n v="158"/>
    <x v="1"/>
    <x v="5"/>
    <x v="1"/>
    <s v="Yes"/>
    <s v="Y"/>
    <n v="3"/>
    <n v="-2"/>
    <n v="0"/>
    <n v="43"/>
    <n v="0"/>
    <m/>
    <n v="0"/>
    <n v="1"/>
    <n v="394"/>
    <n v="26"/>
    <x v="0"/>
    <n v="1"/>
    <n v="3"/>
    <n v="92"/>
    <n v="3"/>
    <n v="4"/>
    <n v="2"/>
    <n v="16959"/>
    <n v="19494"/>
    <n v="1"/>
    <n v="12"/>
    <n v="3"/>
    <n v="4"/>
    <n v="80"/>
    <n v="2"/>
    <n v="25"/>
    <n v="4"/>
    <n v="25"/>
    <n v="12"/>
    <n v="4"/>
    <n v="12"/>
  </r>
  <r>
    <s v="No"/>
    <s v="Travel_Frequently"/>
    <x v="2"/>
    <s v="Current Employees"/>
    <x v="1"/>
    <x v="0"/>
    <s v="STAFF-159"/>
    <n v="159"/>
    <x v="1"/>
    <x v="1"/>
    <x v="2"/>
    <s v="No"/>
    <s v="Y"/>
    <n v="2"/>
    <n v="-2"/>
    <n v="0"/>
    <n v="30"/>
    <n v="0"/>
    <m/>
    <n v="0"/>
    <n v="1"/>
    <n v="1312"/>
    <n v="23"/>
    <x v="3"/>
    <n v="1"/>
    <n v="1"/>
    <n v="96"/>
    <n v="1"/>
    <n v="1"/>
    <n v="2"/>
    <n v="2613"/>
    <n v="22310"/>
    <n v="1"/>
    <n v="25"/>
    <n v="4"/>
    <n v="3"/>
    <n v="80"/>
    <n v="3"/>
    <n v="10"/>
    <n v="2"/>
    <n v="10"/>
    <n v="7"/>
    <n v="0"/>
    <n v="9"/>
  </r>
  <r>
    <s v="No"/>
    <s v="Non-Travel"/>
    <x v="2"/>
    <s v="Current Employees"/>
    <x v="0"/>
    <x v="3"/>
    <s v="STAFF-160"/>
    <n v="160"/>
    <x v="1"/>
    <x v="0"/>
    <x v="1"/>
    <s v="No"/>
    <s v="Y"/>
    <n v="2"/>
    <n v="-2"/>
    <n v="0"/>
    <n v="33"/>
    <n v="0"/>
    <m/>
    <n v="0"/>
    <n v="1"/>
    <n v="750"/>
    <n v="22"/>
    <x v="0"/>
    <n v="1"/>
    <n v="3"/>
    <n v="95"/>
    <n v="3"/>
    <n v="2"/>
    <n v="3"/>
    <n v="6146"/>
    <n v="15480"/>
    <n v="0"/>
    <n v="13"/>
    <n v="3"/>
    <n v="1"/>
    <n v="80"/>
    <n v="1"/>
    <n v="8"/>
    <n v="4"/>
    <n v="7"/>
    <n v="7"/>
    <n v="0"/>
    <n v="7"/>
  </r>
  <r>
    <s v="Yes"/>
    <s v="Travel_Rarely"/>
    <x v="3"/>
    <s v="Ex-Employees"/>
    <x v="1"/>
    <x v="0"/>
    <s v="STAFF-161"/>
    <n v="161"/>
    <x v="0"/>
    <x v="1"/>
    <x v="1"/>
    <s v="Yes"/>
    <s v="Y"/>
    <n v="2"/>
    <n v="-2"/>
    <n v="0"/>
    <n v="56"/>
    <n v="1"/>
    <n v="1"/>
    <n v="1"/>
    <n v="0"/>
    <n v="441"/>
    <n v="14"/>
    <x v="2"/>
    <n v="1"/>
    <n v="2"/>
    <n v="72"/>
    <n v="3"/>
    <n v="1"/>
    <n v="2"/>
    <n v="4963"/>
    <n v="4510"/>
    <n v="9"/>
    <n v="18"/>
    <n v="3"/>
    <n v="1"/>
    <n v="80"/>
    <n v="3"/>
    <n v="7"/>
    <n v="3"/>
    <n v="5"/>
    <n v="4"/>
    <n v="4"/>
    <n v="3"/>
  </r>
  <r>
    <s v="No"/>
    <s v="Travel_Rarely"/>
    <x v="1"/>
    <s v="Current Employees"/>
    <x v="1"/>
    <x v="0"/>
    <s v="STAFF-162"/>
    <n v="162"/>
    <x v="1"/>
    <x v="7"/>
    <x v="0"/>
    <s v="No"/>
    <s v="Y"/>
    <n v="5"/>
    <n v="-2"/>
    <n v="0"/>
    <n v="51"/>
    <n v="0"/>
    <m/>
    <n v="0"/>
    <n v="1"/>
    <n v="684"/>
    <n v="6"/>
    <x v="3"/>
    <n v="1"/>
    <n v="1"/>
    <n v="51"/>
    <n v="3"/>
    <n v="5"/>
    <n v="2"/>
    <n v="19537"/>
    <n v="6462"/>
    <n v="7"/>
    <n v="13"/>
    <n v="3"/>
    <n v="3"/>
    <n v="80"/>
    <n v="0"/>
    <n v="23"/>
    <n v="3"/>
    <n v="20"/>
    <n v="18"/>
    <n v="15"/>
    <n v="15"/>
  </r>
  <r>
    <s v="Yes"/>
    <s v="Travel_Rarely"/>
    <x v="2"/>
    <s v="Ex-Employees"/>
    <x v="0"/>
    <x v="0"/>
    <s v="STAFF-163"/>
    <n v="163"/>
    <x v="1"/>
    <x v="0"/>
    <x v="1"/>
    <s v="Yes"/>
    <s v="Y"/>
    <n v="3"/>
    <n v="-2"/>
    <n v="0"/>
    <n v="31"/>
    <n v="1"/>
    <n v="1"/>
    <n v="1"/>
    <n v="0"/>
    <n v="249"/>
    <n v="6"/>
    <x v="2"/>
    <n v="1"/>
    <n v="2"/>
    <n v="76"/>
    <n v="1"/>
    <n v="2"/>
    <n v="2"/>
    <n v="6172"/>
    <n v="20739"/>
    <n v="4"/>
    <n v="18"/>
    <n v="3"/>
    <n v="2"/>
    <n v="80"/>
    <n v="0"/>
    <n v="12"/>
    <n v="2"/>
    <n v="7"/>
    <n v="7"/>
    <n v="7"/>
    <n v="7"/>
  </r>
  <r>
    <s v="No"/>
    <s v="Travel_Rarely"/>
    <x v="2"/>
    <s v="Current Employees"/>
    <x v="1"/>
    <x v="1"/>
    <s v="STAFF-164"/>
    <n v="164"/>
    <x v="0"/>
    <x v="1"/>
    <x v="1"/>
    <s v="No"/>
    <s v="Y"/>
    <n v="3"/>
    <n v="-2"/>
    <n v="0"/>
    <n v="26"/>
    <n v="0"/>
    <m/>
    <n v="0"/>
    <n v="1"/>
    <n v="841"/>
    <n v="6"/>
    <x v="3"/>
    <n v="1"/>
    <n v="3"/>
    <n v="46"/>
    <n v="2"/>
    <n v="1"/>
    <n v="3"/>
    <n v="2368"/>
    <n v="23300"/>
    <n v="1"/>
    <n v="19"/>
    <n v="3"/>
    <n v="3"/>
    <n v="80"/>
    <n v="0"/>
    <n v="5"/>
    <n v="2"/>
    <n v="5"/>
    <n v="4"/>
    <n v="4"/>
    <n v="3"/>
  </r>
  <r>
    <s v="Yes"/>
    <s v="Travel_Rarely"/>
    <x v="3"/>
    <s v="Ex-Employees"/>
    <x v="1"/>
    <x v="2"/>
    <s v="STAFF-165"/>
    <n v="165"/>
    <x v="0"/>
    <x v="4"/>
    <x v="1"/>
    <s v="No"/>
    <s v="Y"/>
    <n v="3"/>
    <n v="-2"/>
    <n v="0"/>
    <n v="58"/>
    <n v="1"/>
    <n v="1"/>
    <n v="1"/>
    <n v="0"/>
    <n v="147"/>
    <n v="23"/>
    <x v="2"/>
    <n v="1"/>
    <n v="4"/>
    <n v="94"/>
    <n v="3"/>
    <n v="3"/>
    <n v="4"/>
    <n v="10312"/>
    <n v="3465"/>
    <n v="1"/>
    <n v="12"/>
    <n v="3"/>
    <n v="4"/>
    <n v="80"/>
    <n v="1"/>
    <n v="40"/>
    <n v="2"/>
    <n v="40"/>
    <n v="10"/>
    <n v="15"/>
    <n v="6"/>
  </r>
  <r>
    <s v="Yes"/>
    <s v="Travel_Rarely"/>
    <x v="4"/>
    <s v="Ex-Employees"/>
    <x v="0"/>
    <x v="3"/>
    <s v="STAFF-167"/>
    <n v="167"/>
    <x v="1"/>
    <x v="6"/>
    <x v="0"/>
    <s v="Yes"/>
    <s v="Y"/>
    <n v="2"/>
    <n v="-2"/>
    <n v="0"/>
    <n v="19"/>
    <n v="1"/>
    <n v="1"/>
    <n v="1"/>
    <n v="0"/>
    <n v="528"/>
    <n v="22"/>
    <x v="1"/>
    <n v="1"/>
    <n v="4"/>
    <n v="50"/>
    <n v="3"/>
    <n v="1"/>
    <n v="3"/>
    <n v="1675"/>
    <n v="26820"/>
    <n v="1"/>
    <n v="19"/>
    <n v="3"/>
    <n v="4"/>
    <n v="80"/>
    <n v="0"/>
    <n v="0"/>
    <n v="2"/>
    <n v="0"/>
    <n v="0"/>
    <n v="0"/>
    <n v="0"/>
  </r>
  <r>
    <s v="No"/>
    <s v="Travel_Rarely"/>
    <x v="4"/>
    <s v="Current Employees"/>
    <x v="1"/>
    <x v="4"/>
    <s v="STAFF-169"/>
    <n v="169"/>
    <x v="1"/>
    <x v="2"/>
    <x v="1"/>
    <s v="No"/>
    <s v="Y"/>
    <n v="2"/>
    <n v="-2"/>
    <n v="0"/>
    <n v="22"/>
    <n v="0"/>
    <m/>
    <n v="0"/>
    <n v="1"/>
    <n v="594"/>
    <n v="2"/>
    <x v="1"/>
    <n v="1"/>
    <n v="3"/>
    <n v="100"/>
    <n v="3"/>
    <n v="1"/>
    <n v="4"/>
    <n v="2523"/>
    <n v="19299"/>
    <n v="0"/>
    <n v="14"/>
    <n v="3"/>
    <n v="3"/>
    <n v="80"/>
    <n v="1"/>
    <n v="3"/>
    <n v="3"/>
    <n v="2"/>
    <n v="1"/>
    <n v="2"/>
    <n v="1"/>
  </r>
  <r>
    <s v="No"/>
    <s v="Travel_Rarely"/>
    <x v="1"/>
    <s v="Current Employees"/>
    <x v="1"/>
    <x v="2"/>
    <s v="STAFF-170"/>
    <n v="170"/>
    <x v="0"/>
    <x v="3"/>
    <x v="1"/>
    <s v="No"/>
    <s v="Y"/>
    <n v="2"/>
    <n v="-2"/>
    <n v="0"/>
    <n v="49"/>
    <n v="0"/>
    <m/>
    <n v="0"/>
    <n v="1"/>
    <n v="470"/>
    <n v="20"/>
    <x v="2"/>
    <n v="1"/>
    <n v="3"/>
    <n v="96"/>
    <n v="3"/>
    <n v="2"/>
    <n v="1"/>
    <n v="6567"/>
    <n v="5549"/>
    <n v="1"/>
    <n v="14"/>
    <n v="3"/>
    <n v="3"/>
    <n v="80"/>
    <n v="0"/>
    <n v="16"/>
    <n v="2"/>
    <n v="15"/>
    <n v="11"/>
    <n v="5"/>
    <n v="11"/>
  </r>
  <r>
    <s v="No"/>
    <s v="Travel_Frequently"/>
    <x v="0"/>
    <s v="Current Employees"/>
    <x v="1"/>
    <x v="2"/>
    <s v="STAFF-171"/>
    <n v="171"/>
    <x v="0"/>
    <x v="1"/>
    <x v="0"/>
    <s v="No"/>
    <s v="Y"/>
    <n v="2"/>
    <n v="-2"/>
    <n v="0"/>
    <n v="43"/>
    <n v="0"/>
    <m/>
    <n v="0"/>
    <n v="1"/>
    <n v="957"/>
    <n v="28"/>
    <x v="3"/>
    <n v="1"/>
    <n v="2"/>
    <n v="72"/>
    <n v="4"/>
    <n v="1"/>
    <n v="3"/>
    <n v="4739"/>
    <n v="16090"/>
    <n v="4"/>
    <n v="12"/>
    <n v="3"/>
    <n v="4"/>
    <n v="80"/>
    <n v="0"/>
    <n v="18"/>
    <n v="3"/>
    <n v="3"/>
    <n v="2"/>
    <n v="1"/>
    <n v="2"/>
  </r>
  <r>
    <s v="No"/>
    <s v="Travel_Frequently"/>
    <x v="1"/>
    <s v="Current Employees"/>
    <x v="0"/>
    <x v="3"/>
    <s v="STAFF-174"/>
    <n v="174"/>
    <x v="0"/>
    <x v="0"/>
    <x v="0"/>
    <s v="No"/>
    <s v="Y"/>
    <n v="3"/>
    <n v="-2"/>
    <n v="0"/>
    <n v="50"/>
    <n v="0"/>
    <m/>
    <n v="0"/>
    <n v="1"/>
    <n v="809"/>
    <n v="12"/>
    <x v="3"/>
    <n v="1"/>
    <n v="3"/>
    <n v="77"/>
    <n v="3"/>
    <n v="3"/>
    <n v="4"/>
    <n v="9208"/>
    <n v="6645"/>
    <n v="4"/>
    <n v="11"/>
    <n v="3"/>
    <n v="4"/>
    <n v="80"/>
    <n v="0"/>
    <n v="16"/>
    <n v="3"/>
    <n v="2"/>
    <n v="2"/>
    <n v="2"/>
    <n v="1"/>
  </r>
  <r>
    <s v="Yes"/>
    <s v="Travel_Rarely"/>
    <x v="2"/>
    <s v="Ex-Employees"/>
    <x v="0"/>
    <x v="0"/>
    <s v="STAFF-175"/>
    <n v="175"/>
    <x v="0"/>
    <x v="0"/>
    <x v="1"/>
    <s v="Yes"/>
    <s v="Y"/>
    <n v="2"/>
    <n v="-2"/>
    <n v="0"/>
    <n v="31"/>
    <n v="1"/>
    <n v="1"/>
    <n v="1"/>
    <n v="0"/>
    <n v="542"/>
    <n v="20"/>
    <x v="3"/>
    <n v="1"/>
    <n v="2"/>
    <n v="71"/>
    <n v="1"/>
    <n v="2"/>
    <n v="2"/>
    <n v="4559"/>
    <n v="24788"/>
    <n v="3"/>
    <n v="11"/>
    <n v="3"/>
    <n v="3"/>
    <n v="80"/>
    <n v="1"/>
    <n v="4"/>
    <n v="3"/>
    <n v="2"/>
    <n v="2"/>
    <n v="2"/>
    <n v="2"/>
  </r>
  <r>
    <s v="No"/>
    <s v="Travel_Rarely"/>
    <x v="0"/>
    <s v="Current Employees"/>
    <x v="0"/>
    <x v="0"/>
    <s v="STAFF-176"/>
    <n v="176"/>
    <x v="1"/>
    <x v="0"/>
    <x v="2"/>
    <s v="Yes"/>
    <s v="Y"/>
    <n v="2"/>
    <n v="-2"/>
    <n v="0"/>
    <n v="41"/>
    <n v="0"/>
    <m/>
    <n v="0"/>
    <n v="1"/>
    <n v="802"/>
    <n v="9"/>
    <x v="1"/>
    <n v="1"/>
    <n v="3"/>
    <n v="96"/>
    <n v="3"/>
    <n v="3"/>
    <n v="2"/>
    <n v="8189"/>
    <n v="21196"/>
    <n v="3"/>
    <n v="13"/>
    <n v="3"/>
    <n v="3"/>
    <n v="80"/>
    <n v="1"/>
    <n v="12"/>
    <n v="3"/>
    <n v="9"/>
    <n v="7"/>
    <n v="0"/>
    <n v="7"/>
  </r>
  <r>
    <s v="No"/>
    <s v="Travel_Rarely"/>
    <x v="2"/>
    <s v="Current Employees"/>
    <x v="2"/>
    <x v="0"/>
    <s v="STAFF-177"/>
    <n v="177"/>
    <x v="0"/>
    <x v="8"/>
    <x v="1"/>
    <s v="No"/>
    <s v="Y"/>
    <n v="3"/>
    <n v="-2"/>
    <n v="0"/>
    <n v="26"/>
    <n v="0"/>
    <m/>
    <n v="0"/>
    <n v="1"/>
    <n v="1355"/>
    <n v="25"/>
    <x v="1"/>
    <n v="1"/>
    <n v="3"/>
    <n v="61"/>
    <n v="3"/>
    <n v="1"/>
    <n v="2"/>
    <n v="2942"/>
    <n v="8916"/>
    <n v="1"/>
    <n v="23"/>
    <n v="4"/>
    <n v="4"/>
    <n v="80"/>
    <n v="1"/>
    <n v="8"/>
    <n v="3"/>
    <n v="8"/>
    <n v="7"/>
    <n v="5"/>
    <n v="7"/>
  </r>
  <r>
    <s v="No"/>
    <s v="Travel_Rarely"/>
    <x v="0"/>
    <s v="Current Employees"/>
    <x v="1"/>
    <x v="2"/>
    <s v="STAFF-178"/>
    <n v="178"/>
    <x v="1"/>
    <x v="3"/>
    <x v="2"/>
    <s v="No"/>
    <s v="Y"/>
    <n v="0"/>
    <n v="-2"/>
    <n v="0"/>
    <n v="36"/>
    <n v="0"/>
    <m/>
    <n v="0"/>
    <n v="1"/>
    <n v="216"/>
    <n v="6"/>
    <x v="0"/>
    <n v="1"/>
    <n v="2"/>
    <n v="84"/>
    <n v="3"/>
    <n v="2"/>
    <n v="3"/>
    <n v="4941"/>
    <n v="2819"/>
    <n v="6"/>
    <n v="20"/>
    <n v="4"/>
    <n v="4"/>
    <n v="80"/>
    <n v="2"/>
    <n v="7"/>
    <n v="3"/>
    <n v="3"/>
    <n v="2"/>
    <n v="0"/>
    <n v="1"/>
  </r>
  <r>
    <s v="Yes"/>
    <s v="Travel_Frequently"/>
    <x v="1"/>
    <s v="Ex-Employees"/>
    <x v="1"/>
    <x v="0"/>
    <s v="STAFF-179"/>
    <n v="179"/>
    <x v="1"/>
    <x v="3"/>
    <x v="0"/>
    <s v="No"/>
    <s v="Y"/>
    <n v="2"/>
    <n v="-2"/>
    <n v="0"/>
    <n v="51"/>
    <n v="1"/>
    <n v="1"/>
    <n v="1"/>
    <n v="0"/>
    <n v="1150"/>
    <n v="8"/>
    <x v="2"/>
    <n v="1"/>
    <n v="1"/>
    <n v="53"/>
    <n v="1"/>
    <n v="3"/>
    <n v="2"/>
    <n v="10650"/>
    <n v="25150"/>
    <n v="2"/>
    <n v="15"/>
    <n v="3"/>
    <n v="4"/>
    <n v="80"/>
    <n v="0"/>
    <n v="18"/>
    <n v="3"/>
    <n v="4"/>
    <n v="2"/>
    <n v="0"/>
    <n v="3"/>
  </r>
  <r>
    <s v="No"/>
    <s v="Travel_Rarely"/>
    <x v="0"/>
    <s v="Current Employees"/>
    <x v="0"/>
    <x v="0"/>
    <s v="STAFF-182"/>
    <n v="182"/>
    <x v="0"/>
    <x v="0"/>
    <x v="1"/>
    <s v="No"/>
    <s v="Y"/>
    <n v="1"/>
    <n v="-2"/>
    <n v="0"/>
    <n v="39"/>
    <n v="0"/>
    <m/>
    <n v="0"/>
    <n v="1"/>
    <n v="1329"/>
    <n v="4"/>
    <x v="2"/>
    <n v="1"/>
    <n v="4"/>
    <n v="47"/>
    <n v="2"/>
    <n v="2"/>
    <n v="2"/>
    <n v="5902"/>
    <n v="14590"/>
    <n v="4"/>
    <n v="14"/>
    <n v="3"/>
    <n v="3"/>
    <n v="80"/>
    <n v="1"/>
    <n v="17"/>
    <n v="4"/>
    <n v="15"/>
    <n v="11"/>
    <n v="5"/>
    <n v="9"/>
  </r>
  <r>
    <s v="No"/>
    <s v="Travel_Rarely"/>
    <x v="2"/>
    <s v="Current Employees"/>
    <x v="0"/>
    <x v="0"/>
    <s v="STAFF-183"/>
    <n v="183"/>
    <x v="1"/>
    <x v="0"/>
    <x v="1"/>
    <s v="No"/>
    <s v="Y"/>
    <n v="3"/>
    <n v="-2"/>
    <n v="0"/>
    <n v="25"/>
    <n v="0"/>
    <m/>
    <n v="0"/>
    <n v="1"/>
    <n v="959"/>
    <n v="28"/>
    <x v="3"/>
    <n v="1"/>
    <n v="1"/>
    <n v="41"/>
    <n v="2"/>
    <n v="2"/>
    <n v="2"/>
    <n v="8639"/>
    <n v="24835"/>
    <n v="2"/>
    <n v="18"/>
    <n v="3"/>
    <n v="4"/>
    <n v="80"/>
    <n v="0"/>
    <n v="6"/>
    <n v="3"/>
    <n v="2"/>
    <n v="2"/>
    <n v="2"/>
    <n v="2"/>
  </r>
  <r>
    <s v="No"/>
    <s v="Travel_Rarely"/>
    <x v="2"/>
    <s v="Current Employees"/>
    <x v="2"/>
    <x v="5"/>
    <s v="STAFF-184"/>
    <n v="184"/>
    <x v="1"/>
    <x v="8"/>
    <x v="1"/>
    <s v="Yes"/>
    <s v="Y"/>
    <n v="2"/>
    <n v="-2"/>
    <n v="0"/>
    <n v="30"/>
    <n v="0"/>
    <m/>
    <n v="0"/>
    <n v="1"/>
    <n v="1240"/>
    <n v="9"/>
    <x v="3"/>
    <n v="1"/>
    <n v="3"/>
    <n v="48"/>
    <n v="3"/>
    <n v="2"/>
    <n v="4"/>
    <n v="6347"/>
    <n v="13982"/>
    <n v="0"/>
    <n v="19"/>
    <n v="3"/>
    <n v="4"/>
    <n v="80"/>
    <n v="0"/>
    <n v="12"/>
    <n v="1"/>
    <n v="11"/>
    <n v="9"/>
    <n v="4"/>
    <n v="7"/>
  </r>
  <r>
    <s v="Yes"/>
    <s v="Travel_Rarely"/>
    <x v="2"/>
    <s v="Ex-Employees"/>
    <x v="1"/>
    <x v="2"/>
    <s v="STAFF-190"/>
    <n v="190"/>
    <x v="0"/>
    <x v="2"/>
    <x v="0"/>
    <s v="No"/>
    <s v="Y"/>
    <n v="2"/>
    <n v="-2"/>
    <n v="0"/>
    <n v="32"/>
    <n v="1"/>
    <n v="1"/>
    <n v="1"/>
    <n v="0"/>
    <n v="1033"/>
    <n v="9"/>
    <x v="3"/>
    <n v="1"/>
    <n v="1"/>
    <n v="41"/>
    <n v="3"/>
    <n v="1"/>
    <n v="1"/>
    <n v="4200"/>
    <n v="10224"/>
    <n v="7"/>
    <n v="22"/>
    <n v="4"/>
    <n v="1"/>
    <n v="80"/>
    <n v="0"/>
    <n v="10"/>
    <n v="4"/>
    <n v="5"/>
    <n v="4"/>
    <n v="0"/>
    <n v="4"/>
  </r>
  <r>
    <s v="No"/>
    <s v="Travel_Rarely"/>
    <x v="1"/>
    <s v="Current Employees"/>
    <x v="1"/>
    <x v="2"/>
    <s v="STAFF-192"/>
    <n v="192"/>
    <x v="1"/>
    <x v="1"/>
    <x v="0"/>
    <s v="No"/>
    <s v="Y"/>
    <n v="2"/>
    <n v="-2"/>
    <n v="0"/>
    <n v="45"/>
    <n v="0"/>
    <m/>
    <n v="0"/>
    <n v="1"/>
    <n v="1316"/>
    <n v="29"/>
    <x v="3"/>
    <n v="1"/>
    <n v="3"/>
    <n v="83"/>
    <n v="3"/>
    <n v="1"/>
    <n v="4"/>
    <n v="3452"/>
    <n v="9752"/>
    <n v="5"/>
    <n v="13"/>
    <n v="3"/>
    <n v="2"/>
    <n v="80"/>
    <n v="0"/>
    <n v="9"/>
    <n v="2"/>
    <n v="6"/>
    <n v="5"/>
    <n v="0"/>
    <n v="3"/>
  </r>
  <r>
    <s v="No"/>
    <s v="Travel_Rarely"/>
    <x v="0"/>
    <s v="Current Employees"/>
    <x v="1"/>
    <x v="4"/>
    <s v="STAFF-193"/>
    <n v="193"/>
    <x v="0"/>
    <x v="1"/>
    <x v="0"/>
    <s v="Yes"/>
    <s v="Y"/>
    <n v="2"/>
    <n v="-2"/>
    <n v="0"/>
    <n v="38"/>
    <n v="0"/>
    <m/>
    <n v="0"/>
    <n v="1"/>
    <n v="364"/>
    <n v="3"/>
    <x v="4"/>
    <n v="1"/>
    <n v="4"/>
    <n v="32"/>
    <n v="3"/>
    <n v="2"/>
    <n v="3"/>
    <n v="4317"/>
    <n v="2302"/>
    <n v="3"/>
    <n v="20"/>
    <n v="4"/>
    <n v="2"/>
    <n v="80"/>
    <n v="0"/>
    <n v="19"/>
    <n v="3"/>
    <n v="3"/>
    <n v="2"/>
    <n v="2"/>
    <n v="2"/>
  </r>
  <r>
    <s v="No"/>
    <s v="Travel_Rarely"/>
    <x v="2"/>
    <s v="Current Employees"/>
    <x v="1"/>
    <x v="0"/>
    <s v="STAFF-194"/>
    <n v="194"/>
    <x v="0"/>
    <x v="1"/>
    <x v="0"/>
    <s v="No"/>
    <s v="Y"/>
    <n v="4"/>
    <n v="-2"/>
    <n v="0"/>
    <n v="30"/>
    <n v="0"/>
    <m/>
    <n v="0"/>
    <n v="1"/>
    <n v="438"/>
    <n v="18"/>
    <x v="3"/>
    <n v="1"/>
    <n v="1"/>
    <n v="75"/>
    <n v="3"/>
    <n v="1"/>
    <n v="2"/>
    <n v="2632"/>
    <n v="23910"/>
    <n v="1"/>
    <n v="14"/>
    <n v="3"/>
    <n v="3"/>
    <n v="80"/>
    <n v="0"/>
    <n v="5"/>
    <n v="2"/>
    <n v="5"/>
    <n v="4"/>
    <n v="0"/>
    <n v="4"/>
  </r>
  <r>
    <s v="No"/>
    <s v="Travel_Frequently"/>
    <x v="2"/>
    <s v="Current Employees"/>
    <x v="0"/>
    <x v="2"/>
    <s v="STAFF-195"/>
    <n v="195"/>
    <x v="1"/>
    <x v="0"/>
    <x v="2"/>
    <s v="No"/>
    <s v="Y"/>
    <n v="2"/>
    <n v="-2"/>
    <n v="0"/>
    <n v="32"/>
    <n v="0"/>
    <m/>
    <n v="0"/>
    <n v="1"/>
    <n v="689"/>
    <n v="9"/>
    <x v="0"/>
    <n v="1"/>
    <n v="4"/>
    <n v="35"/>
    <n v="1"/>
    <n v="2"/>
    <n v="4"/>
    <n v="4668"/>
    <n v="22812"/>
    <n v="0"/>
    <n v="17"/>
    <n v="3"/>
    <n v="4"/>
    <n v="80"/>
    <n v="3"/>
    <n v="9"/>
    <n v="4"/>
    <n v="8"/>
    <n v="7"/>
    <n v="0"/>
    <n v="7"/>
  </r>
  <r>
    <s v="No"/>
    <s v="Travel_Rarely"/>
    <x v="2"/>
    <s v="Current Employees"/>
    <x v="1"/>
    <x v="4"/>
    <s v="STAFF-197"/>
    <n v="197"/>
    <x v="0"/>
    <x v="1"/>
    <x v="2"/>
    <s v="No"/>
    <s v="Y"/>
    <n v="3"/>
    <n v="-2"/>
    <n v="0"/>
    <n v="30"/>
    <n v="0"/>
    <m/>
    <n v="0"/>
    <n v="1"/>
    <n v="201"/>
    <n v="5"/>
    <x v="3"/>
    <n v="1"/>
    <n v="4"/>
    <n v="84"/>
    <n v="3"/>
    <n v="1"/>
    <n v="4"/>
    <n v="3204"/>
    <n v="10415"/>
    <n v="5"/>
    <n v="14"/>
    <n v="3"/>
    <n v="4"/>
    <n v="80"/>
    <n v="1"/>
    <n v="8"/>
    <n v="3"/>
    <n v="3"/>
    <n v="2"/>
    <n v="2"/>
    <n v="2"/>
  </r>
  <r>
    <s v="No"/>
    <s v="Travel_Rarely"/>
    <x v="2"/>
    <s v="Current Employees"/>
    <x v="1"/>
    <x v="2"/>
    <s v="STAFF-198"/>
    <n v="198"/>
    <x v="1"/>
    <x v="2"/>
    <x v="0"/>
    <s v="No"/>
    <s v="Y"/>
    <n v="3"/>
    <n v="-2"/>
    <n v="0"/>
    <n v="30"/>
    <n v="0"/>
    <m/>
    <n v="0"/>
    <n v="1"/>
    <n v="1427"/>
    <n v="2"/>
    <x v="1"/>
    <n v="1"/>
    <n v="2"/>
    <n v="35"/>
    <n v="2"/>
    <n v="1"/>
    <n v="4"/>
    <n v="2720"/>
    <n v="11162"/>
    <n v="0"/>
    <n v="13"/>
    <n v="3"/>
    <n v="4"/>
    <n v="80"/>
    <n v="0"/>
    <n v="6"/>
    <n v="3"/>
    <n v="5"/>
    <n v="3"/>
    <n v="1"/>
    <n v="2"/>
  </r>
  <r>
    <s v="No"/>
    <s v="Travel_Frequently"/>
    <x v="0"/>
    <s v="Current Employees"/>
    <x v="1"/>
    <x v="0"/>
    <s v="STAFF-199"/>
    <n v="199"/>
    <x v="1"/>
    <x v="5"/>
    <x v="2"/>
    <s v="No"/>
    <s v="Y"/>
    <n v="2"/>
    <n v="-2"/>
    <n v="0"/>
    <n v="41"/>
    <n v="0"/>
    <m/>
    <n v="0"/>
    <n v="1"/>
    <n v="857"/>
    <n v="10"/>
    <x v="3"/>
    <n v="1"/>
    <n v="4"/>
    <n v="91"/>
    <n v="2"/>
    <n v="4"/>
    <n v="2"/>
    <n v="17181"/>
    <n v="12888"/>
    <n v="4"/>
    <n v="13"/>
    <n v="3"/>
    <n v="2"/>
    <n v="80"/>
    <n v="1"/>
    <n v="21"/>
    <n v="2"/>
    <n v="7"/>
    <n v="6"/>
    <n v="7"/>
    <n v="7"/>
  </r>
  <r>
    <s v="No"/>
    <s v="Travel_Rarely"/>
    <x v="0"/>
    <s v="Current Employees"/>
    <x v="1"/>
    <x v="0"/>
    <s v="STAFF-200"/>
    <n v="200"/>
    <x v="1"/>
    <x v="2"/>
    <x v="1"/>
    <s v="No"/>
    <s v="Y"/>
    <n v="2"/>
    <n v="-2"/>
    <n v="0"/>
    <n v="41"/>
    <n v="0"/>
    <m/>
    <n v="0"/>
    <n v="1"/>
    <n v="933"/>
    <n v="9"/>
    <x v="2"/>
    <n v="1"/>
    <n v="3"/>
    <n v="94"/>
    <n v="3"/>
    <n v="1"/>
    <n v="2"/>
    <n v="2238"/>
    <n v="6961"/>
    <n v="2"/>
    <n v="21"/>
    <n v="4"/>
    <n v="4"/>
    <n v="80"/>
    <n v="1"/>
    <n v="7"/>
    <n v="3"/>
    <n v="5"/>
    <n v="0"/>
    <n v="1"/>
    <n v="4"/>
  </r>
  <r>
    <s v="No"/>
    <s v="Travel_Rarely"/>
    <x v="4"/>
    <s v="Current Employees"/>
    <x v="1"/>
    <x v="2"/>
    <s v="STAFF-201"/>
    <n v="201"/>
    <x v="0"/>
    <x v="2"/>
    <x v="0"/>
    <s v="No"/>
    <s v="Y"/>
    <n v="3"/>
    <n v="-2"/>
    <n v="0"/>
    <n v="19"/>
    <n v="0"/>
    <m/>
    <n v="0"/>
    <n v="1"/>
    <n v="1181"/>
    <n v="3"/>
    <x v="1"/>
    <n v="1"/>
    <n v="2"/>
    <n v="79"/>
    <n v="3"/>
    <n v="1"/>
    <n v="3"/>
    <n v="1483"/>
    <n v="16102"/>
    <n v="1"/>
    <n v="14"/>
    <n v="3"/>
    <n v="4"/>
    <n v="80"/>
    <n v="0"/>
    <n v="1"/>
    <n v="3"/>
    <n v="1"/>
    <n v="0"/>
    <n v="0"/>
    <n v="0"/>
  </r>
  <r>
    <s v="No"/>
    <s v="Travel_Frequently"/>
    <x v="0"/>
    <s v="Current Employees"/>
    <x v="1"/>
    <x v="2"/>
    <s v="STAFF-202"/>
    <n v="202"/>
    <x v="0"/>
    <x v="1"/>
    <x v="2"/>
    <s v="No"/>
    <s v="Y"/>
    <n v="2"/>
    <n v="-2"/>
    <n v="0"/>
    <n v="40"/>
    <n v="0"/>
    <m/>
    <n v="0"/>
    <n v="1"/>
    <n v="1395"/>
    <n v="26"/>
    <x v="3"/>
    <n v="1"/>
    <n v="2"/>
    <n v="54"/>
    <n v="3"/>
    <n v="2"/>
    <n v="3"/>
    <n v="5605"/>
    <n v="8504"/>
    <n v="1"/>
    <n v="11"/>
    <n v="3"/>
    <n v="1"/>
    <n v="80"/>
    <n v="1"/>
    <n v="20"/>
    <n v="3"/>
    <n v="20"/>
    <n v="7"/>
    <n v="2"/>
    <n v="13"/>
  </r>
  <r>
    <s v="No"/>
    <s v="Travel_Rarely"/>
    <x v="0"/>
    <s v="Current Employees"/>
    <x v="0"/>
    <x v="3"/>
    <s v="STAFF-204"/>
    <n v="204"/>
    <x v="1"/>
    <x v="0"/>
    <x v="1"/>
    <s v="No"/>
    <s v="Y"/>
    <n v="3"/>
    <n v="-2"/>
    <n v="0"/>
    <n v="35"/>
    <n v="0"/>
    <m/>
    <n v="0"/>
    <n v="1"/>
    <n v="662"/>
    <n v="1"/>
    <x v="4"/>
    <n v="1"/>
    <n v="3"/>
    <n v="94"/>
    <n v="3"/>
    <n v="3"/>
    <n v="3"/>
    <n v="7295"/>
    <n v="11439"/>
    <n v="1"/>
    <n v="13"/>
    <n v="3"/>
    <n v="1"/>
    <n v="80"/>
    <n v="2"/>
    <n v="10"/>
    <n v="3"/>
    <n v="10"/>
    <n v="8"/>
    <n v="0"/>
    <n v="6"/>
  </r>
  <r>
    <s v="No"/>
    <s v="Travel_Rarely"/>
    <x v="1"/>
    <s v="Current Employees"/>
    <x v="0"/>
    <x v="3"/>
    <s v="STAFF-205"/>
    <n v="205"/>
    <x v="1"/>
    <x v="6"/>
    <x v="1"/>
    <s v="Yes"/>
    <s v="Y"/>
    <n v="3"/>
    <n v="-2"/>
    <n v="0"/>
    <n v="53"/>
    <n v="0"/>
    <m/>
    <n v="0"/>
    <n v="1"/>
    <n v="1436"/>
    <n v="6"/>
    <x v="0"/>
    <n v="1"/>
    <n v="2"/>
    <n v="34"/>
    <n v="3"/>
    <n v="2"/>
    <n v="3"/>
    <n v="2306"/>
    <n v="16047"/>
    <n v="2"/>
    <n v="20"/>
    <n v="4"/>
    <n v="4"/>
    <n v="80"/>
    <n v="1"/>
    <n v="13"/>
    <n v="1"/>
    <n v="7"/>
    <n v="7"/>
    <n v="4"/>
    <n v="5"/>
  </r>
  <r>
    <s v="No"/>
    <s v="Travel_Rarely"/>
    <x v="1"/>
    <s v="Current Employees"/>
    <x v="1"/>
    <x v="0"/>
    <s v="STAFF-206"/>
    <n v="206"/>
    <x v="1"/>
    <x v="2"/>
    <x v="2"/>
    <s v="No"/>
    <s v="Y"/>
    <n v="2"/>
    <n v="-2"/>
    <n v="0"/>
    <n v="45"/>
    <n v="0"/>
    <m/>
    <n v="0"/>
    <n v="1"/>
    <n v="194"/>
    <n v="9"/>
    <x v="3"/>
    <n v="1"/>
    <n v="2"/>
    <n v="60"/>
    <n v="3"/>
    <n v="2"/>
    <n v="2"/>
    <n v="2348"/>
    <n v="10901"/>
    <n v="8"/>
    <n v="18"/>
    <n v="3"/>
    <n v="3"/>
    <n v="80"/>
    <n v="1"/>
    <n v="20"/>
    <n v="1"/>
    <n v="17"/>
    <n v="9"/>
    <n v="0"/>
    <n v="15"/>
  </r>
  <r>
    <s v="No"/>
    <s v="Travel_Frequently"/>
    <x v="2"/>
    <s v="Current Employees"/>
    <x v="0"/>
    <x v="3"/>
    <s v="STAFF-207"/>
    <n v="207"/>
    <x v="0"/>
    <x v="0"/>
    <x v="0"/>
    <s v="No"/>
    <s v="Y"/>
    <n v="2"/>
    <n v="-2"/>
    <n v="0"/>
    <n v="32"/>
    <n v="0"/>
    <m/>
    <n v="0"/>
    <n v="1"/>
    <n v="967"/>
    <n v="8"/>
    <x v="3"/>
    <n v="1"/>
    <n v="2"/>
    <n v="43"/>
    <n v="3"/>
    <n v="3"/>
    <n v="4"/>
    <n v="8998"/>
    <n v="15589"/>
    <n v="1"/>
    <n v="14"/>
    <n v="3"/>
    <n v="4"/>
    <n v="80"/>
    <n v="0"/>
    <n v="9"/>
    <n v="3"/>
    <n v="9"/>
    <n v="8"/>
    <n v="3"/>
    <n v="7"/>
  </r>
  <r>
    <s v="No"/>
    <s v="Non-Travel"/>
    <x v="2"/>
    <s v="Current Employees"/>
    <x v="1"/>
    <x v="4"/>
    <s v="STAFF-208"/>
    <n v="208"/>
    <x v="1"/>
    <x v="3"/>
    <x v="1"/>
    <s v="No"/>
    <s v="Y"/>
    <n v="1"/>
    <n v="-2"/>
    <n v="0"/>
    <n v="29"/>
    <n v="0"/>
    <m/>
    <n v="0"/>
    <n v="1"/>
    <n v="1496"/>
    <n v="1"/>
    <x v="1"/>
    <n v="1"/>
    <n v="4"/>
    <n v="41"/>
    <n v="3"/>
    <n v="2"/>
    <n v="4"/>
    <n v="4319"/>
    <n v="26283"/>
    <n v="1"/>
    <n v="13"/>
    <n v="3"/>
    <n v="1"/>
    <n v="80"/>
    <n v="1"/>
    <n v="10"/>
    <n v="3"/>
    <n v="10"/>
    <n v="7"/>
    <n v="0"/>
    <n v="9"/>
  </r>
  <r>
    <s v="No"/>
    <s v="Travel_Rarely"/>
    <x v="1"/>
    <s v="Current Employees"/>
    <x v="1"/>
    <x v="2"/>
    <s v="STAFF-211"/>
    <n v="211"/>
    <x v="1"/>
    <x v="3"/>
    <x v="1"/>
    <s v="No"/>
    <s v="Y"/>
    <n v="2"/>
    <n v="-2"/>
    <n v="0"/>
    <n v="51"/>
    <n v="0"/>
    <m/>
    <n v="0"/>
    <n v="1"/>
    <n v="1169"/>
    <n v="7"/>
    <x v="2"/>
    <n v="1"/>
    <n v="2"/>
    <n v="34"/>
    <n v="2"/>
    <n v="2"/>
    <n v="3"/>
    <n v="6132"/>
    <n v="13983"/>
    <n v="2"/>
    <n v="17"/>
    <n v="3"/>
    <n v="3"/>
    <n v="80"/>
    <n v="0"/>
    <n v="10"/>
    <n v="3"/>
    <n v="1"/>
    <n v="0"/>
    <n v="0"/>
    <n v="0"/>
  </r>
  <r>
    <s v="No"/>
    <s v="Travel_Rarely"/>
    <x v="3"/>
    <s v="Current Employees"/>
    <x v="1"/>
    <x v="2"/>
    <s v="STAFF-214"/>
    <n v="214"/>
    <x v="0"/>
    <x v="1"/>
    <x v="1"/>
    <s v="Yes"/>
    <s v="Y"/>
    <n v="3"/>
    <n v="-2"/>
    <n v="0"/>
    <n v="58"/>
    <n v="0"/>
    <m/>
    <n v="0"/>
    <n v="1"/>
    <n v="1145"/>
    <n v="9"/>
    <x v="3"/>
    <n v="1"/>
    <n v="2"/>
    <n v="75"/>
    <n v="2"/>
    <n v="1"/>
    <n v="3"/>
    <n v="3346"/>
    <n v="11873"/>
    <n v="4"/>
    <n v="20"/>
    <n v="4"/>
    <n v="2"/>
    <n v="80"/>
    <n v="1"/>
    <n v="9"/>
    <n v="2"/>
    <n v="1"/>
    <n v="0"/>
    <n v="0"/>
    <n v="0"/>
  </r>
  <r>
    <s v="No"/>
    <s v="Travel_Rarely"/>
    <x v="0"/>
    <s v="Current Employees"/>
    <x v="0"/>
    <x v="3"/>
    <s v="STAFF-215"/>
    <n v="215"/>
    <x v="1"/>
    <x v="0"/>
    <x v="1"/>
    <s v="No"/>
    <s v="Y"/>
    <n v="2"/>
    <n v="-2"/>
    <n v="0"/>
    <n v="40"/>
    <n v="0"/>
    <m/>
    <n v="0"/>
    <n v="1"/>
    <n v="630"/>
    <n v="4"/>
    <x v="2"/>
    <n v="1"/>
    <n v="3"/>
    <n v="67"/>
    <n v="2"/>
    <n v="3"/>
    <n v="4"/>
    <n v="10855"/>
    <n v="8552"/>
    <n v="7"/>
    <n v="11"/>
    <n v="3"/>
    <n v="1"/>
    <n v="80"/>
    <n v="1"/>
    <n v="15"/>
    <n v="2"/>
    <n v="12"/>
    <n v="11"/>
    <n v="2"/>
    <n v="11"/>
  </r>
  <r>
    <s v="No"/>
    <s v="Travel_Frequently"/>
    <x v="2"/>
    <s v="Current Employees"/>
    <x v="0"/>
    <x v="3"/>
    <s v="STAFF-216"/>
    <n v="216"/>
    <x v="0"/>
    <x v="6"/>
    <x v="1"/>
    <s v="No"/>
    <s v="Y"/>
    <n v="3"/>
    <n v="-2"/>
    <n v="0"/>
    <n v="34"/>
    <n v="0"/>
    <m/>
    <n v="0"/>
    <n v="1"/>
    <n v="303"/>
    <n v="2"/>
    <x v="2"/>
    <n v="1"/>
    <n v="3"/>
    <n v="75"/>
    <n v="3"/>
    <n v="1"/>
    <n v="3"/>
    <n v="2231"/>
    <n v="11314"/>
    <n v="6"/>
    <n v="18"/>
    <n v="3"/>
    <n v="4"/>
    <n v="80"/>
    <n v="1"/>
    <n v="6"/>
    <n v="3"/>
    <n v="4"/>
    <n v="3"/>
    <n v="1"/>
    <n v="2"/>
  </r>
  <r>
    <s v="No"/>
    <s v="Travel_Rarely"/>
    <x v="4"/>
    <s v="Current Employees"/>
    <x v="1"/>
    <x v="2"/>
    <s v="STAFF-217"/>
    <n v="217"/>
    <x v="1"/>
    <x v="1"/>
    <x v="1"/>
    <s v="No"/>
    <s v="Y"/>
    <n v="6"/>
    <n v="-2"/>
    <n v="0"/>
    <n v="22"/>
    <n v="0"/>
    <m/>
    <n v="0"/>
    <n v="1"/>
    <n v="1256"/>
    <n v="19"/>
    <x v="1"/>
    <n v="1"/>
    <n v="3"/>
    <n v="80"/>
    <n v="3"/>
    <n v="1"/>
    <n v="4"/>
    <n v="2323"/>
    <n v="11992"/>
    <n v="1"/>
    <n v="24"/>
    <n v="4"/>
    <n v="1"/>
    <n v="80"/>
    <n v="2"/>
    <n v="2"/>
    <n v="3"/>
    <n v="2"/>
    <n v="2"/>
    <n v="2"/>
    <n v="2"/>
  </r>
  <r>
    <s v="No"/>
    <s v="Non-Travel"/>
    <x v="2"/>
    <s v="Current Employees"/>
    <x v="1"/>
    <x v="2"/>
    <s v="STAFF-218"/>
    <n v="218"/>
    <x v="1"/>
    <x v="1"/>
    <x v="2"/>
    <s v="No"/>
    <s v="Y"/>
    <n v="1"/>
    <n v="-2"/>
    <n v="0"/>
    <n v="27"/>
    <n v="0"/>
    <m/>
    <n v="0"/>
    <n v="1"/>
    <n v="691"/>
    <n v="9"/>
    <x v="3"/>
    <n v="1"/>
    <n v="4"/>
    <n v="57"/>
    <n v="3"/>
    <n v="1"/>
    <n v="3"/>
    <n v="2024"/>
    <n v="5970"/>
    <n v="6"/>
    <n v="18"/>
    <n v="3"/>
    <n v="4"/>
    <n v="80"/>
    <n v="1"/>
    <n v="6"/>
    <n v="1"/>
    <n v="2"/>
    <n v="2"/>
    <n v="2"/>
    <n v="2"/>
  </r>
  <r>
    <s v="No"/>
    <s v="Travel_Rarely"/>
    <x v="2"/>
    <s v="Current Employees"/>
    <x v="1"/>
    <x v="2"/>
    <s v="STAFF-221"/>
    <n v="221"/>
    <x v="1"/>
    <x v="1"/>
    <x v="1"/>
    <s v="No"/>
    <s v="Y"/>
    <n v="2"/>
    <n v="-2"/>
    <n v="0"/>
    <n v="28"/>
    <n v="0"/>
    <m/>
    <n v="0"/>
    <n v="1"/>
    <n v="440"/>
    <n v="21"/>
    <x v="3"/>
    <n v="1"/>
    <n v="3"/>
    <n v="42"/>
    <n v="3"/>
    <n v="1"/>
    <n v="4"/>
    <n v="2713"/>
    <n v="6672"/>
    <n v="1"/>
    <n v="11"/>
    <n v="3"/>
    <n v="3"/>
    <n v="80"/>
    <n v="1"/>
    <n v="5"/>
    <n v="1"/>
    <n v="5"/>
    <n v="2"/>
    <n v="0"/>
    <n v="2"/>
  </r>
  <r>
    <s v="No"/>
    <s v="Travel_Rarely"/>
    <x v="3"/>
    <s v="Current Employees"/>
    <x v="1"/>
    <x v="0"/>
    <s v="STAFF-223"/>
    <n v="223"/>
    <x v="1"/>
    <x v="4"/>
    <x v="2"/>
    <s v="Yes"/>
    <s v="Y"/>
    <n v="2"/>
    <n v="-2"/>
    <n v="0"/>
    <n v="57"/>
    <n v="0"/>
    <m/>
    <n v="0"/>
    <n v="1"/>
    <n v="334"/>
    <n v="24"/>
    <x v="0"/>
    <n v="1"/>
    <n v="3"/>
    <n v="83"/>
    <n v="4"/>
    <n v="3"/>
    <n v="2"/>
    <n v="9439"/>
    <n v="23402"/>
    <n v="3"/>
    <n v="16"/>
    <n v="3"/>
    <n v="2"/>
    <n v="80"/>
    <n v="1"/>
    <n v="12"/>
    <n v="1"/>
    <n v="5"/>
    <n v="3"/>
    <n v="1"/>
    <n v="4"/>
  </r>
  <r>
    <s v="No"/>
    <s v="Non-Travel"/>
    <x v="2"/>
    <s v="Current Employees"/>
    <x v="1"/>
    <x v="2"/>
    <s v="STAFF-224"/>
    <n v="224"/>
    <x v="1"/>
    <x v="1"/>
    <x v="2"/>
    <s v="Yes"/>
    <s v="Y"/>
    <n v="2"/>
    <n v="-2"/>
    <n v="0"/>
    <n v="27"/>
    <n v="0"/>
    <m/>
    <n v="0"/>
    <n v="1"/>
    <n v="1450"/>
    <n v="3"/>
    <x v="3"/>
    <n v="1"/>
    <n v="3"/>
    <n v="79"/>
    <n v="2"/>
    <n v="1"/>
    <n v="3"/>
    <n v="2566"/>
    <n v="25326"/>
    <n v="1"/>
    <n v="15"/>
    <n v="3"/>
    <n v="4"/>
    <n v="80"/>
    <n v="1"/>
    <n v="1"/>
    <n v="2"/>
    <n v="1"/>
    <n v="1"/>
    <n v="0"/>
    <n v="1"/>
  </r>
  <r>
    <s v="No"/>
    <s v="Travel_Rarely"/>
    <x v="1"/>
    <s v="Current Employees"/>
    <x v="1"/>
    <x v="0"/>
    <s v="STAFF-226"/>
    <n v="226"/>
    <x v="0"/>
    <x v="5"/>
    <x v="0"/>
    <s v="No"/>
    <s v="Y"/>
    <n v="5"/>
    <n v="-2"/>
    <n v="0"/>
    <n v="50"/>
    <n v="0"/>
    <m/>
    <n v="0"/>
    <n v="1"/>
    <n v="1452"/>
    <n v="11"/>
    <x v="3"/>
    <n v="1"/>
    <n v="3"/>
    <n v="53"/>
    <n v="3"/>
    <n v="5"/>
    <n v="2"/>
    <n v="19926"/>
    <n v="17053"/>
    <n v="3"/>
    <n v="15"/>
    <n v="3"/>
    <n v="2"/>
    <n v="80"/>
    <n v="0"/>
    <n v="21"/>
    <n v="3"/>
    <n v="5"/>
    <n v="4"/>
    <n v="4"/>
    <n v="4"/>
  </r>
  <r>
    <s v="No"/>
    <s v="Travel_Rarely"/>
    <x v="0"/>
    <s v="Current Employees"/>
    <x v="1"/>
    <x v="0"/>
    <s v="STAFF-227"/>
    <n v="227"/>
    <x v="1"/>
    <x v="1"/>
    <x v="2"/>
    <s v="No"/>
    <s v="Y"/>
    <n v="2"/>
    <n v="-2"/>
    <n v="0"/>
    <n v="41"/>
    <n v="0"/>
    <m/>
    <n v="0"/>
    <n v="1"/>
    <n v="465"/>
    <n v="14"/>
    <x v="3"/>
    <n v="1"/>
    <n v="1"/>
    <n v="56"/>
    <n v="3"/>
    <n v="1"/>
    <n v="2"/>
    <n v="2451"/>
    <n v="4609"/>
    <n v="4"/>
    <n v="12"/>
    <n v="3"/>
    <n v="1"/>
    <n v="80"/>
    <n v="1"/>
    <n v="13"/>
    <n v="3"/>
    <n v="9"/>
    <n v="8"/>
    <n v="1"/>
    <n v="8"/>
  </r>
  <r>
    <s v="No"/>
    <s v="Travel_Rarely"/>
    <x v="2"/>
    <s v="Current Employees"/>
    <x v="0"/>
    <x v="0"/>
    <s v="STAFF-228"/>
    <n v="228"/>
    <x v="0"/>
    <x v="0"/>
    <x v="1"/>
    <s v="No"/>
    <s v="Y"/>
    <n v="2"/>
    <n v="-2"/>
    <n v="0"/>
    <n v="30"/>
    <n v="0"/>
    <m/>
    <n v="0"/>
    <n v="1"/>
    <n v="1339"/>
    <n v="5"/>
    <x v="3"/>
    <n v="1"/>
    <n v="2"/>
    <n v="41"/>
    <n v="3"/>
    <n v="3"/>
    <n v="2"/>
    <n v="9419"/>
    <n v="8053"/>
    <n v="2"/>
    <n v="12"/>
    <n v="3"/>
    <n v="3"/>
    <n v="80"/>
    <n v="1"/>
    <n v="12"/>
    <n v="3"/>
    <n v="10"/>
    <n v="9"/>
    <n v="7"/>
    <n v="4"/>
  </r>
  <r>
    <s v="No"/>
    <s v="Travel_Rarely"/>
    <x v="0"/>
    <s v="Current Employees"/>
    <x v="0"/>
    <x v="0"/>
    <s v="STAFF-230"/>
    <n v="230"/>
    <x v="0"/>
    <x v="0"/>
    <x v="0"/>
    <s v="No"/>
    <s v="Y"/>
    <n v="2"/>
    <n v="-2"/>
    <n v="0"/>
    <n v="38"/>
    <n v="0"/>
    <m/>
    <n v="0"/>
    <n v="1"/>
    <n v="702"/>
    <n v="1"/>
    <x v="2"/>
    <n v="1"/>
    <n v="1"/>
    <n v="59"/>
    <n v="2"/>
    <n v="2"/>
    <n v="2"/>
    <n v="8686"/>
    <n v="12930"/>
    <n v="4"/>
    <n v="22"/>
    <n v="4"/>
    <n v="3"/>
    <n v="80"/>
    <n v="0"/>
    <n v="12"/>
    <n v="4"/>
    <n v="8"/>
    <n v="3"/>
    <n v="0"/>
    <n v="7"/>
  </r>
  <r>
    <s v="No"/>
    <s v="Travel_Rarely"/>
    <x v="2"/>
    <s v="Current Employees"/>
    <x v="1"/>
    <x v="0"/>
    <s v="STAFF-231"/>
    <n v="231"/>
    <x v="1"/>
    <x v="1"/>
    <x v="0"/>
    <s v="No"/>
    <s v="Y"/>
    <n v="2"/>
    <n v="-2"/>
    <n v="0"/>
    <n v="32"/>
    <n v="0"/>
    <m/>
    <n v="0"/>
    <n v="1"/>
    <n v="120"/>
    <n v="6"/>
    <x v="4"/>
    <n v="1"/>
    <n v="3"/>
    <n v="43"/>
    <n v="3"/>
    <n v="1"/>
    <n v="2"/>
    <n v="3038"/>
    <n v="12430"/>
    <n v="3"/>
    <n v="20"/>
    <n v="4"/>
    <n v="1"/>
    <n v="80"/>
    <n v="0"/>
    <n v="8"/>
    <n v="3"/>
    <n v="5"/>
    <n v="4"/>
    <n v="1"/>
    <n v="4"/>
  </r>
  <r>
    <s v="No"/>
    <s v="Travel_Rarely"/>
    <x v="2"/>
    <s v="Current Employees"/>
    <x v="1"/>
    <x v="4"/>
    <s v="STAFF-233"/>
    <n v="233"/>
    <x v="1"/>
    <x v="1"/>
    <x v="1"/>
    <s v="Yes"/>
    <s v="Y"/>
    <n v="3"/>
    <n v="-2"/>
    <n v="0"/>
    <n v="27"/>
    <n v="0"/>
    <m/>
    <n v="0"/>
    <n v="1"/>
    <n v="1157"/>
    <n v="17"/>
    <x v="3"/>
    <n v="1"/>
    <n v="3"/>
    <n v="51"/>
    <n v="3"/>
    <n v="1"/>
    <n v="4"/>
    <n v="3058"/>
    <n v="13364"/>
    <n v="0"/>
    <n v="16"/>
    <n v="3"/>
    <n v="4"/>
    <n v="80"/>
    <n v="1"/>
    <n v="6"/>
    <n v="2"/>
    <n v="5"/>
    <n v="2"/>
    <n v="1"/>
    <n v="1"/>
  </r>
  <r>
    <s v="Yes"/>
    <s v="Travel_Frequently"/>
    <x v="4"/>
    <s v="Ex-Employees"/>
    <x v="0"/>
    <x v="4"/>
    <s v="STAFF-235"/>
    <n v="235"/>
    <x v="0"/>
    <x v="6"/>
    <x v="0"/>
    <s v="No"/>
    <s v="Y"/>
    <n v="5"/>
    <n v="-2"/>
    <n v="0"/>
    <n v="19"/>
    <n v="1"/>
    <n v="1"/>
    <n v="1"/>
    <n v="0"/>
    <n v="602"/>
    <n v="1"/>
    <x v="1"/>
    <n v="1"/>
    <n v="3"/>
    <n v="100"/>
    <n v="1"/>
    <n v="1"/>
    <n v="4"/>
    <n v="2325"/>
    <n v="20989"/>
    <n v="0"/>
    <n v="21"/>
    <n v="4"/>
    <n v="1"/>
    <n v="80"/>
    <n v="0"/>
    <n v="1"/>
    <n v="4"/>
    <n v="0"/>
    <n v="0"/>
    <n v="0"/>
    <n v="0"/>
  </r>
  <r>
    <s v="No"/>
    <s v="Travel_Frequently"/>
    <x v="0"/>
    <s v="Current Employees"/>
    <x v="1"/>
    <x v="2"/>
    <s v="STAFF-238"/>
    <n v="238"/>
    <x v="1"/>
    <x v="2"/>
    <x v="0"/>
    <s v="No"/>
    <s v="Y"/>
    <n v="3"/>
    <n v="-2"/>
    <n v="0"/>
    <n v="36"/>
    <n v="0"/>
    <m/>
    <n v="0"/>
    <n v="1"/>
    <n v="1480"/>
    <n v="3"/>
    <x v="0"/>
    <n v="1"/>
    <n v="4"/>
    <n v="30"/>
    <n v="3"/>
    <n v="1"/>
    <n v="3"/>
    <n v="2088"/>
    <n v="15062"/>
    <n v="4"/>
    <n v="12"/>
    <n v="3"/>
    <n v="3"/>
    <n v="80"/>
    <n v="0"/>
    <n v="13"/>
    <n v="2"/>
    <n v="8"/>
    <n v="7"/>
    <n v="7"/>
    <n v="2"/>
  </r>
  <r>
    <s v="No"/>
    <s v="Non-Travel"/>
    <x v="2"/>
    <s v="Current Employees"/>
    <x v="1"/>
    <x v="2"/>
    <s v="STAFF-239"/>
    <n v="239"/>
    <x v="1"/>
    <x v="2"/>
    <x v="2"/>
    <s v="No"/>
    <s v="Y"/>
    <n v="4"/>
    <n v="-2"/>
    <n v="0"/>
    <n v="30"/>
    <n v="0"/>
    <m/>
    <n v="0"/>
    <n v="1"/>
    <n v="111"/>
    <n v="9"/>
    <x v="3"/>
    <n v="1"/>
    <n v="3"/>
    <n v="66"/>
    <n v="3"/>
    <n v="2"/>
    <n v="1"/>
    <n v="3072"/>
    <n v="11012"/>
    <n v="1"/>
    <n v="11"/>
    <n v="3"/>
    <n v="3"/>
    <n v="80"/>
    <n v="2"/>
    <n v="12"/>
    <n v="3"/>
    <n v="12"/>
    <n v="9"/>
    <n v="6"/>
    <n v="10"/>
  </r>
  <r>
    <s v="No"/>
    <s v="Travel_Rarely"/>
    <x v="1"/>
    <s v="Current Employees"/>
    <x v="0"/>
    <x v="0"/>
    <s v="STAFF-240"/>
    <n v="240"/>
    <x v="0"/>
    <x v="0"/>
    <x v="2"/>
    <s v="Yes"/>
    <s v="Y"/>
    <n v="3"/>
    <n v="-2"/>
    <n v="0"/>
    <n v="45"/>
    <n v="0"/>
    <m/>
    <n v="0"/>
    <n v="1"/>
    <n v="1268"/>
    <n v="4"/>
    <x v="0"/>
    <n v="1"/>
    <n v="3"/>
    <n v="30"/>
    <n v="3"/>
    <n v="2"/>
    <n v="2"/>
    <n v="5006"/>
    <n v="6319"/>
    <n v="4"/>
    <n v="11"/>
    <n v="3"/>
    <n v="1"/>
    <n v="80"/>
    <n v="1"/>
    <n v="9"/>
    <n v="4"/>
    <n v="5"/>
    <n v="4"/>
    <n v="0"/>
    <n v="3"/>
  </r>
  <r>
    <s v="No"/>
    <s v="Travel_Rarely"/>
    <x v="3"/>
    <s v="Current Employees"/>
    <x v="1"/>
    <x v="0"/>
    <s v="STAFF-241"/>
    <n v="241"/>
    <x v="0"/>
    <x v="1"/>
    <x v="2"/>
    <s v="Yes"/>
    <s v="Y"/>
    <n v="3"/>
    <n v="-2"/>
    <n v="0"/>
    <n v="56"/>
    <n v="0"/>
    <m/>
    <n v="0"/>
    <n v="1"/>
    <n v="713"/>
    <n v="8"/>
    <x v="3"/>
    <n v="1"/>
    <n v="3"/>
    <n v="67"/>
    <n v="3"/>
    <n v="1"/>
    <n v="2"/>
    <n v="4257"/>
    <n v="13939"/>
    <n v="4"/>
    <n v="18"/>
    <n v="3"/>
    <n v="3"/>
    <n v="80"/>
    <n v="1"/>
    <n v="19"/>
    <n v="3"/>
    <n v="2"/>
    <n v="2"/>
    <n v="2"/>
    <n v="2"/>
  </r>
  <r>
    <s v="No"/>
    <s v="Travel_Rarely"/>
    <x v="2"/>
    <s v="Current Employees"/>
    <x v="1"/>
    <x v="0"/>
    <s v="STAFF-242"/>
    <n v="242"/>
    <x v="1"/>
    <x v="1"/>
    <x v="0"/>
    <s v="No"/>
    <s v="Y"/>
    <n v="2"/>
    <n v="-2"/>
    <n v="0"/>
    <n v="33"/>
    <n v="0"/>
    <m/>
    <n v="0"/>
    <n v="1"/>
    <n v="134"/>
    <n v="2"/>
    <x v="3"/>
    <n v="1"/>
    <n v="3"/>
    <n v="90"/>
    <n v="3"/>
    <n v="1"/>
    <n v="2"/>
    <n v="2500"/>
    <n v="10515"/>
    <n v="0"/>
    <n v="14"/>
    <n v="3"/>
    <n v="1"/>
    <n v="80"/>
    <n v="0"/>
    <n v="4"/>
    <n v="4"/>
    <n v="3"/>
    <n v="1"/>
    <n v="0"/>
    <n v="2"/>
  </r>
  <r>
    <s v="Yes"/>
    <s v="Travel_Rarely"/>
    <x v="4"/>
    <s v="Ex-Employees"/>
    <x v="1"/>
    <x v="0"/>
    <s v="STAFF-243"/>
    <n v="243"/>
    <x v="1"/>
    <x v="2"/>
    <x v="0"/>
    <s v="No"/>
    <s v="Y"/>
    <n v="3"/>
    <n v="-2"/>
    <n v="0"/>
    <n v="19"/>
    <n v="1"/>
    <n v="1"/>
    <n v="1"/>
    <n v="0"/>
    <n v="303"/>
    <n v="2"/>
    <x v="3"/>
    <n v="1"/>
    <n v="2"/>
    <n v="47"/>
    <n v="2"/>
    <n v="1"/>
    <n v="2"/>
    <n v="1102"/>
    <n v="9241"/>
    <n v="1"/>
    <n v="22"/>
    <n v="4"/>
    <n v="3"/>
    <n v="80"/>
    <n v="0"/>
    <n v="1"/>
    <n v="2"/>
    <n v="1"/>
    <n v="0"/>
    <n v="1"/>
    <n v="0"/>
  </r>
  <r>
    <s v="No"/>
    <s v="Travel_Rarely"/>
    <x v="1"/>
    <s v="Current Employees"/>
    <x v="0"/>
    <x v="3"/>
    <s v="STAFF-244"/>
    <n v="244"/>
    <x v="0"/>
    <x v="0"/>
    <x v="2"/>
    <s v="No"/>
    <s v="Y"/>
    <n v="2"/>
    <n v="-2"/>
    <n v="0"/>
    <n v="46"/>
    <n v="0"/>
    <m/>
    <n v="0"/>
    <n v="1"/>
    <n v="526"/>
    <n v="1"/>
    <x v="0"/>
    <n v="1"/>
    <n v="2"/>
    <n v="92"/>
    <n v="3"/>
    <n v="3"/>
    <n v="1"/>
    <n v="10453"/>
    <n v="2137"/>
    <n v="1"/>
    <n v="25"/>
    <n v="4"/>
    <n v="3"/>
    <n v="80"/>
    <n v="3"/>
    <n v="24"/>
    <n v="3"/>
    <n v="24"/>
    <n v="13"/>
    <n v="15"/>
    <n v="7"/>
  </r>
  <r>
    <s v="No"/>
    <s v="Travel_Rarely"/>
    <x v="0"/>
    <s v="Current Employees"/>
    <x v="1"/>
    <x v="0"/>
    <s v="STAFF-245"/>
    <n v="245"/>
    <x v="0"/>
    <x v="2"/>
    <x v="0"/>
    <s v="No"/>
    <s v="Y"/>
    <n v="3"/>
    <n v="-2"/>
    <n v="0"/>
    <n v="38"/>
    <n v="0"/>
    <m/>
    <n v="0"/>
    <n v="1"/>
    <n v="1380"/>
    <n v="9"/>
    <x v="0"/>
    <n v="1"/>
    <n v="3"/>
    <n v="75"/>
    <n v="3"/>
    <n v="1"/>
    <n v="2"/>
    <n v="2288"/>
    <n v="6319"/>
    <n v="1"/>
    <n v="12"/>
    <n v="3"/>
    <n v="3"/>
    <n v="80"/>
    <n v="0"/>
    <n v="2"/>
    <n v="3"/>
    <n v="2"/>
    <n v="2"/>
    <n v="2"/>
    <n v="1"/>
  </r>
  <r>
    <s v="No"/>
    <s v="Travel_Rarely"/>
    <x v="2"/>
    <s v="Current Employees"/>
    <x v="1"/>
    <x v="2"/>
    <s v="STAFF-246"/>
    <n v="246"/>
    <x v="0"/>
    <x v="1"/>
    <x v="1"/>
    <s v="Yes"/>
    <s v="Y"/>
    <n v="0"/>
    <n v="-2"/>
    <n v="0"/>
    <n v="31"/>
    <n v="0"/>
    <m/>
    <n v="0"/>
    <n v="1"/>
    <n v="140"/>
    <n v="12"/>
    <x v="1"/>
    <n v="1"/>
    <n v="3"/>
    <n v="95"/>
    <n v="3"/>
    <n v="1"/>
    <n v="4"/>
    <n v="3929"/>
    <n v="6984"/>
    <n v="8"/>
    <n v="23"/>
    <n v="4"/>
    <n v="3"/>
    <n v="80"/>
    <n v="1"/>
    <n v="7"/>
    <n v="3"/>
    <n v="4"/>
    <n v="2"/>
    <n v="0"/>
    <n v="2"/>
  </r>
  <r>
    <s v="No"/>
    <s v="Travel_Rarely"/>
    <x v="2"/>
    <s v="Current Employees"/>
    <x v="1"/>
    <x v="2"/>
    <s v="STAFF-247"/>
    <n v="247"/>
    <x v="0"/>
    <x v="1"/>
    <x v="0"/>
    <s v="No"/>
    <s v="Y"/>
    <n v="3"/>
    <n v="-2"/>
    <n v="0"/>
    <n v="34"/>
    <n v="0"/>
    <m/>
    <n v="0"/>
    <n v="1"/>
    <n v="629"/>
    <n v="27"/>
    <x v="0"/>
    <n v="1"/>
    <n v="4"/>
    <n v="95"/>
    <n v="3"/>
    <n v="1"/>
    <n v="3"/>
    <n v="2311"/>
    <n v="5711"/>
    <n v="2"/>
    <n v="15"/>
    <n v="3"/>
    <n v="4"/>
    <n v="80"/>
    <n v="0"/>
    <n v="9"/>
    <n v="3"/>
    <n v="3"/>
    <n v="2"/>
    <n v="1"/>
    <n v="2"/>
  </r>
  <r>
    <s v="Yes"/>
    <s v="Travel_Rarely"/>
    <x v="0"/>
    <s v="Ex-Employees"/>
    <x v="0"/>
    <x v="3"/>
    <s v="STAFF-248"/>
    <n v="248"/>
    <x v="0"/>
    <x v="6"/>
    <x v="0"/>
    <s v="Yes"/>
    <s v="Y"/>
    <n v="5"/>
    <n v="-2"/>
    <n v="0"/>
    <n v="41"/>
    <n v="1"/>
    <n v="1"/>
    <n v="1"/>
    <n v="0"/>
    <n v="1356"/>
    <n v="20"/>
    <x v="0"/>
    <n v="1"/>
    <n v="2"/>
    <n v="70"/>
    <n v="3"/>
    <n v="1"/>
    <n v="3"/>
    <n v="3140"/>
    <n v="21728"/>
    <n v="1"/>
    <n v="22"/>
    <n v="4"/>
    <n v="4"/>
    <n v="80"/>
    <n v="0"/>
    <n v="4"/>
    <n v="2"/>
    <n v="4"/>
    <n v="3"/>
    <n v="0"/>
    <n v="2"/>
  </r>
  <r>
    <s v="No"/>
    <s v="Travel_Rarely"/>
    <x v="1"/>
    <s v="Current Employees"/>
    <x v="1"/>
    <x v="2"/>
    <s v="STAFF-249"/>
    <n v="249"/>
    <x v="1"/>
    <x v="2"/>
    <x v="1"/>
    <s v="No"/>
    <s v="Y"/>
    <n v="2"/>
    <n v="-2"/>
    <n v="0"/>
    <n v="50"/>
    <n v="0"/>
    <m/>
    <n v="0"/>
    <n v="1"/>
    <n v="328"/>
    <n v="1"/>
    <x v="3"/>
    <n v="1"/>
    <n v="3"/>
    <n v="86"/>
    <n v="2"/>
    <n v="1"/>
    <n v="3"/>
    <n v="3690"/>
    <n v="3425"/>
    <n v="2"/>
    <n v="15"/>
    <n v="3"/>
    <n v="4"/>
    <n v="80"/>
    <n v="1"/>
    <n v="5"/>
    <n v="2"/>
    <n v="3"/>
    <n v="2"/>
    <n v="0"/>
    <n v="2"/>
  </r>
  <r>
    <s v="No"/>
    <s v="Travel_Rarely"/>
    <x v="1"/>
    <s v="Current Employees"/>
    <x v="1"/>
    <x v="2"/>
    <s v="STAFF-250"/>
    <n v="250"/>
    <x v="0"/>
    <x v="3"/>
    <x v="2"/>
    <s v="No"/>
    <s v="Y"/>
    <n v="3"/>
    <n v="-2"/>
    <n v="0"/>
    <n v="53"/>
    <n v="0"/>
    <m/>
    <n v="0"/>
    <n v="1"/>
    <n v="1084"/>
    <n v="13"/>
    <x v="0"/>
    <n v="1"/>
    <n v="4"/>
    <n v="57"/>
    <n v="4"/>
    <n v="2"/>
    <n v="3"/>
    <n v="4450"/>
    <n v="26250"/>
    <n v="1"/>
    <n v="11"/>
    <n v="3"/>
    <n v="3"/>
    <n v="80"/>
    <n v="2"/>
    <n v="5"/>
    <n v="3"/>
    <n v="4"/>
    <n v="2"/>
    <n v="1"/>
    <n v="3"/>
  </r>
  <r>
    <s v="No"/>
    <s v="Travel_Rarely"/>
    <x v="2"/>
    <s v="Current Employees"/>
    <x v="1"/>
    <x v="2"/>
    <s v="STAFF-252"/>
    <n v="252"/>
    <x v="0"/>
    <x v="1"/>
    <x v="1"/>
    <s v="No"/>
    <s v="Y"/>
    <n v="5"/>
    <n v="-2"/>
    <n v="0"/>
    <n v="33"/>
    <n v="0"/>
    <m/>
    <n v="0"/>
    <n v="1"/>
    <n v="931"/>
    <n v="14"/>
    <x v="3"/>
    <n v="1"/>
    <n v="4"/>
    <n v="72"/>
    <n v="3"/>
    <n v="1"/>
    <n v="3"/>
    <n v="2756"/>
    <n v="4673"/>
    <n v="1"/>
    <n v="13"/>
    <n v="3"/>
    <n v="4"/>
    <n v="80"/>
    <n v="1"/>
    <n v="8"/>
    <n v="3"/>
    <n v="8"/>
    <n v="7"/>
    <n v="1"/>
    <n v="6"/>
  </r>
  <r>
    <s v="No"/>
    <s v="Travel_Rarely"/>
    <x v="0"/>
    <s v="Current Employees"/>
    <x v="1"/>
    <x v="2"/>
    <s v="STAFF-253"/>
    <n v="253"/>
    <x v="0"/>
    <x v="5"/>
    <x v="1"/>
    <s v="No"/>
    <s v="Y"/>
    <n v="2"/>
    <n v="-2"/>
    <n v="0"/>
    <n v="40"/>
    <n v="0"/>
    <m/>
    <n v="0"/>
    <n v="1"/>
    <n v="989"/>
    <n v="4"/>
    <x v="1"/>
    <n v="1"/>
    <n v="4"/>
    <n v="46"/>
    <n v="3"/>
    <n v="5"/>
    <n v="3"/>
    <n v="19033"/>
    <n v="6499"/>
    <n v="1"/>
    <n v="14"/>
    <n v="3"/>
    <n v="2"/>
    <n v="80"/>
    <n v="1"/>
    <n v="21"/>
    <n v="3"/>
    <n v="20"/>
    <n v="8"/>
    <n v="9"/>
    <n v="9"/>
  </r>
  <r>
    <s v="No"/>
    <s v="Travel_Rarely"/>
    <x v="3"/>
    <s v="Current Employees"/>
    <x v="1"/>
    <x v="2"/>
    <s v="STAFF-254"/>
    <n v="254"/>
    <x v="1"/>
    <x v="7"/>
    <x v="0"/>
    <s v="No"/>
    <s v="Y"/>
    <n v="3"/>
    <n v="-2"/>
    <n v="0"/>
    <n v="55"/>
    <n v="0"/>
    <m/>
    <n v="0"/>
    <n v="1"/>
    <n v="692"/>
    <n v="14"/>
    <x v="2"/>
    <n v="1"/>
    <n v="3"/>
    <n v="61"/>
    <n v="4"/>
    <n v="5"/>
    <n v="3"/>
    <n v="18722"/>
    <n v="13339"/>
    <n v="8"/>
    <n v="11"/>
    <n v="3"/>
    <n v="4"/>
    <n v="80"/>
    <n v="0"/>
    <n v="36"/>
    <n v="3"/>
    <n v="24"/>
    <n v="15"/>
    <n v="2"/>
    <n v="15"/>
  </r>
  <r>
    <s v="No"/>
    <s v="Travel_Frequently"/>
    <x v="2"/>
    <s v="Current Employees"/>
    <x v="1"/>
    <x v="0"/>
    <s v="STAFF-256"/>
    <n v="256"/>
    <x v="1"/>
    <x v="3"/>
    <x v="1"/>
    <s v="No"/>
    <s v="Y"/>
    <n v="2"/>
    <n v="-2"/>
    <n v="0"/>
    <n v="34"/>
    <n v="0"/>
    <m/>
    <n v="0"/>
    <n v="1"/>
    <n v="1069"/>
    <n v="2"/>
    <x v="1"/>
    <n v="1"/>
    <n v="4"/>
    <n v="45"/>
    <n v="2"/>
    <n v="2"/>
    <n v="2"/>
    <n v="9547"/>
    <n v="14074"/>
    <n v="1"/>
    <n v="17"/>
    <n v="3"/>
    <n v="3"/>
    <n v="80"/>
    <n v="0"/>
    <n v="10"/>
    <n v="2"/>
    <n v="10"/>
    <n v="9"/>
    <n v="1"/>
    <n v="9"/>
  </r>
  <r>
    <s v="No"/>
    <s v="Travel_Rarely"/>
    <x v="1"/>
    <s v="Current Employees"/>
    <x v="1"/>
    <x v="2"/>
    <s v="STAFF-258"/>
    <n v="258"/>
    <x v="0"/>
    <x v="4"/>
    <x v="0"/>
    <s v="No"/>
    <s v="Y"/>
    <n v="6"/>
    <n v="-2"/>
    <n v="0"/>
    <n v="51"/>
    <n v="0"/>
    <m/>
    <n v="0"/>
    <n v="1"/>
    <n v="313"/>
    <n v="3"/>
    <x v="3"/>
    <n v="1"/>
    <n v="4"/>
    <n v="98"/>
    <n v="3"/>
    <n v="4"/>
    <n v="3"/>
    <n v="13734"/>
    <n v="7192"/>
    <n v="3"/>
    <n v="18"/>
    <n v="3"/>
    <n v="3"/>
    <n v="80"/>
    <n v="0"/>
    <n v="21"/>
    <n v="3"/>
    <n v="7"/>
    <n v="7"/>
    <n v="1"/>
    <n v="0"/>
  </r>
  <r>
    <s v="No"/>
    <s v="Travel_Rarely"/>
    <x v="1"/>
    <s v="Current Employees"/>
    <x v="1"/>
    <x v="0"/>
    <s v="STAFF-259"/>
    <n v="259"/>
    <x v="1"/>
    <x v="5"/>
    <x v="1"/>
    <s v="No"/>
    <s v="Y"/>
    <n v="5"/>
    <n v="-2"/>
    <n v="0"/>
    <n v="52"/>
    <n v="0"/>
    <m/>
    <n v="0"/>
    <n v="1"/>
    <n v="699"/>
    <n v="1"/>
    <x v="2"/>
    <n v="1"/>
    <n v="3"/>
    <n v="65"/>
    <n v="2"/>
    <n v="5"/>
    <n v="2"/>
    <n v="19999"/>
    <n v="5678"/>
    <n v="0"/>
    <n v="14"/>
    <n v="3"/>
    <n v="1"/>
    <n v="80"/>
    <n v="1"/>
    <n v="34"/>
    <n v="3"/>
    <n v="33"/>
    <n v="18"/>
    <n v="11"/>
    <n v="9"/>
  </r>
  <r>
    <s v="No"/>
    <s v="Travel_Rarely"/>
    <x v="2"/>
    <s v="Current Employees"/>
    <x v="1"/>
    <x v="2"/>
    <s v="STAFF-260"/>
    <n v="260"/>
    <x v="0"/>
    <x v="1"/>
    <x v="0"/>
    <s v="No"/>
    <s v="Y"/>
    <n v="2"/>
    <n v="-2"/>
    <n v="0"/>
    <n v="27"/>
    <n v="0"/>
    <m/>
    <n v="0"/>
    <n v="1"/>
    <n v="894"/>
    <n v="9"/>
    <x v="3"/>
    <n v="1"/>
    <n v="4"/>
    <n v="99"/>
    <n v="3"/>
    <n v="1"/>
    <n v="3"/>
    <n v="2279"/>
    <n v="11781"/>
    <n v="1"/>
    <n v="16"/>
    <n v="3"/>
    <n v="4"/>
    <n v="80"/>
    <n v="0"/>
    <n v="7"/>
    <n v="2"/>
    <n v="7"/>
    <n v="7"/>
    <n v="0"/>
    <n v="3"/>
  </r>
  <r>
    <s v="Yes"/>
    <s v="Travel_Rarely"/>
    <x v="0"/>
    <s v="Ex-Employees"/>
    <x v="1"/>
    <x v="0"/>
    <s v="STAFF-261"/>
    <n v="261"/>
    <x v="1"/>
    <x v="3"/>
    <x v="1"/>
    <s v="Yes"/>
    <s v="Y"/>
    <n v="1"/>
    <n v="-2"/>
    <n v="0"/>
    <n v="35"/>
    <n v="1"/>
    <n v="1"/>
    <n v="1"/>
    <n v="0"/>
    <n v="556"/>
    <n v="23"/>
    <x v="0"/>
    <n v="1"/>
    <n v="2"/>
    <n v="50"/>
    <n v="2"/>
    <n v="2"/>
    <n v="2"/>
    <n v="5916"/>
    <n v="15497"/>
    <n v="3"/>
    <n v="13"/>
    <n v="3"/>
    <n v="1"/>
    <n v="80"/>
    <n v="0"/>
    <n v="8"/>
    <n v="3"/>
    <n v="1"/>
    <n v="0"/>
    <n v="0"/>
    <n v="1"/>
  </r>
  <r>
    <s v="No"/>
    <s v="Non-Travel"/>
    <x v="0"/>
    <s v="Current Employees"/>
    <x v="1"/>
    <x v="2"/>
    <s v="STAFF-262"/>
    <n v="262"/>
    <x v="1"/>
    <x v="1"/>
    <x v="2"/>
    <s v="No"/>
    <s v="Y"/>
    <n v="3"/>
    <n v="-2"/>
    <n v="0"/>
    <n v="43"/>
    <n v="0"/>
    <m/>
    <n v="0"/>
    <n v="1"/>
    <n v="1344"/>
    <n v="7"/>
    <x v="3"/>
    <n v="1"/>
    <n v="4"/>
    <n v="37"/>
    <n v="4"/>
    <n v="1"/>
    <n v="4"/>
    <n v="2089"/>
    <n v="5228"/>
    <n v="4"/>
    <n v="14"/>
    <n v="3"/>
    <n v="4"/>
    <n v="80"/>
    <n v="3"/>
    <n v="7"/>
    <n v="4"/>
    <n v="5"/>
    <n v="4"/>
    <n v="2"/>
    <n v="2"/>
  </r>
  <r>
    <s v="No"/>
    <s v="Non-Travel"/>
    <x v="1"/>
    <s v="Current Employees"/>
    <x v="1"/>
    <x v="2"/>
    <s v="STAFF-264"/>
    <n v="264"/>
    <x v="1"/>
    <x v="5"/>
    <x v="1"/>
    <s v="No"/>
    <s v="Y"/>
    <n v="1"/>
    <n v="-2"/>
    <n v="0"/>
    <n v="45"/>
    <n v="0"/>
    <m/>
    <n v="0"/>
    <n v="1"/>
    <n v="1195"/>
    <n v="2"/>
    <x v="0"/>
    <n v="1"/>
    <n v="1"/>
    <n v="65"/>
    <n v="2"/>
    <n v="4"/>
    <n v="4"/>
    <n v="16792"/>
    <n v="20462"/>
    <n v="9"/>
    <n v="23"/>
    <n v="4"/>
    <n v="4"/>
    <n v="80"/>
    <n v="1"/>
    <n v="22"/>
    <n v="3"/>
    <n v="20"/>
    <n v="8"/>
    <n v="11"/>
    <n v="8"/>
  </r>
  <r>
    <s v="No"/>
    <s v="Travel_Rarely"/>
    <x v="0"/>
    <s v="Current Employees"/>
    <x v="1"/>
    <x v="0"/>
    <s v="STAFF-267"/>
    <n v="267"/>
    <x v="1"/>
    <x v="1"/>
    <x v="1"/>
    <s v="Yes"/>
    <s v="Y"/>
    <n v="3"/>
    <n v="-2"/>
    <n v="0"/>
    <n v="37"/>
    <n v="0"/>
    <m/>
    <n v="0"/>
    <n v="1"/>
    <n v="290"/>
    <n v="21"/>
    <x v="3"/>
    <n v="1"/>
    <n v="2"/>
    <n v="65"/>
    <n v="4"/>
    <n v="1"/>
    <n v="2"/>
    <n v="3564"/>
    <n v="22977"/>
    <n v="1"/>
    <n v="12"/>
    <n v="3"/>
    <n v="1"/>
    <n v="80"/>
    <n v="1"/>
    <n v="8"/>
    <n v="2"/>
    <n v="8"/>
    <n v="7"/>
    <n v="1"/>
    <n v="7"/>
  </r>
  <r>
    <s v="No"/>
    <s v="Travel_Frequently"/>
    <x v="0"/>
    <s v="Current Employees"/>
    <x v="1"/>
    <x v="2"/>
    <s v="STAFF-269"/>
    <n v="269"/>
    <x v="0"/>
    <x v="2"/>
    <x v="0"/>
    <s v="No"/>
    <s v="Y"/>
    <n v="5"/>
    <n v="-2"/>
    <n v="0"/>
    <n v="35"/>
    <n v="0"/>
    <m/>
    <n v="0"/>
    <n v="1"/>
    <n v="138"/>
    <n v="2"/>
    <x v="3"/>
    <n v="1"/>
    <n v="2"/>
    <n v="37"/>
    <n v="3"/>
    <n v="2"/>
    <n v="3"/>
    <n v="4425"/>
    <n v="15986"/>
    <n v="5"/>
    <n v="11"/>
    <n v="3"/>
    <n v="4"/>
    <n v="80"/>
    <n v="0"/>
    <n v="10"/>
    <n v="3"/>
    <n v="6"/>
    <n v="2"/>
    <n v="1"/>
    <n v="2"/>
  </r>
  <r>
    <s v="No"/>
    <s v="Non-Travel"/>
    <x v="0"/>
    <s v="Current Employees"/>
    <x v="1"/>
    <x v="2"/>
    <s v="STAFF-270"/>
    <n v="270"/>
    <x v="0"/>
    <x v="3"/>
    <x v="2"/>
    <s v="No"/>
    <s v="Y"/>
    <n v="5"/>
    <n v="-2"/>
    <n v="0"/>
    <n v="42"/>
    <n v="0"/>
    <m/>
    <n v="0"/>
    <n v="1"/>
    <n v="926"/>
    <n v="21"/>
    <x v="0"/>
    <n v="1"/>
    <n v="3"/>
    <n v="36"/>
    <n v="3"/>
    <n v="2"/>
    <n v="3"/>
    <n v="5265"/>
    <n v="16439"/>
    <n v="2"/>
    <n v="16"/>
    <n v="3"/>
    <n v="2"/>
    <n v="80"/>
    <n v="1"/>
    <n v="11"/>
    <n v="3"/>
    <n v="5"/>
    <n v="3"/>
    <n v="0"/>
    <n v="2"/>
  </r>
  <r>
    <s v="No"/>
    <s v="Travel_Rarely"/>
    <x v="0"/>
    <s v="Current Employees"/>
    <x v="1"/>
    <x v="0"/>
    <s v="STAFF-271"/>
    <n v="271"/>
    <x v="1"/>
    <x v="3"/>
    <x v="1"/>
    <s v="No"/>
    <s v="Y"/>
    <n v="3"/>
    <n v="-2"/>
    <n v="0"/>
    <n v="38"/>
    <n v="0"/>
    <m/>
    <n v="0"/>
    <n v="1"/>
    <n v="1261"/>
    <n v="2"/>
    <x v="2"/>
    <n v="1"/>
    <n v="4"/>
    <n v="88"/>
    <n v="3"/>
    <n v="2"/>
    <n v="2"/>
    <n v="6553"/>
    <n v="7259"/>
    <n v="9"/>
    <n v="14"/>
    <n v="3"/>
    <n v="2"/>
    <n v="80"/>
    <n v="0"/>
    <n v="14"/>
    <n v="3"/>
    <n v="1"/>
    <n v="0"/>
    <n v="0"/>
    <n v="0"/>
  </r>
  <r>
    <s v="No"/>
    <s v="Travel_Rarely"/>
    <x v="0"/>
    <s v="Current Employees"/>
    <x v="1"/>
    <x v="4"/>
    <s v="STAFF-273"/>
    <n v="273"/>
    <x v="1"/>
    <x v="3"/>
    <x v="1"/>
    <s v="No"/>
    <s v="Y"/>
    <n v="3"/>
    <n v="-2"/>
    <n v="0"/>
    <n v="38"/>
    <n v="0"/>
    <m/>
    <n v="0"/>
    <n v="1"/>
    <n v="1084"/>
    <n v="29"/>
    <x v="3"/>
    <n v="1"/>
    <n v="4"/>
    <n v="54"/>
    <n v="3"/>
    <n v="2"/>
    <n v="4"/>
    <n v="6261"/>
    <n v="4185"/>
    <n v="3"/>
    <n v="18"/>
    <n v="3"/>
    <n v="1"/>
    <n v="80"/>
    <n v="1"/>
    <n v="9"/>
    <n v="1"/>
    <n v="7"/>
    <n v="7"/>
    <n v="1"/>
    <n v="7"/>
  </r>
  <r>
    <s v="No"/>
    <s v="Travel_Frequently"/>
    <x v="2"/>
    <s v="Current Employees"/>
    <x v="1"/>
    <x v="4"/>
    <s v="STAFF-274"/>
    <n v="274"/>
    <x v="1"/>
    <x v="3"/>
    <x v="1"/>
    <s v="No"/>
    <s v="Y"/>
    <n v="1"/>
    <n v="-2"/>
    <n v="0"/>
    <n v="27"/>
    <n v="0"/>
    <m/>
    <n v="0"/>
    <n v="1"/>
    <n v="472"/>
    <n v="1"/>
    <x v="1"/>
    <n v="1"/>
    <n v="3"/>
    <n v="60"/>
    <n v="2"/>
    <n v="2"/>
    <n v="4"/>
    <n v="4298"/>
    <n v="9679"/>
    <n v="5"/>
    <n v="19"/>
    <n v="3"/>
    <n v="3"/>
    <n v="80"/>
    <n v="1"/>
    <n v="6"/>
    <n v="3"/>
    <n v="2"/>
    <n v="2"/>
    <n v="2"/>
    <n v="0"/>
  </r>
  <r>
    <s v="No"/>
    <s v="Non-Travel"/>
    <x v="1"/>
    <s v="Current Employees"/>
    <x v="1"/>
    <x v="0"/>
    <s v="STAFF-275"/>
    <n v="275"/>
    <x v="1"/>
    <x v="3"/>
    <x v="2"/>
    <s v="Yes"/>
    <s v="Y"/>
    <n v="0"/>
    <n v="-2"/>
    <n v="0"/>
    <n v="49"/>
    <n v="0"/>
    <m/>
    <n v="0"/>
    <n v="1"/>
    <n v="1002"/>
    <n v="18"/>
    <x v="2"/>
    <n v="1"/>
    <n v="4"/>
    <n v="92"/>
    <n v="3"/>
    <n v="2"/>
    <n v="2"/>
    <n v="6804"/>
    <n v="23793"/>
    <n v="1"/>
    <n v="15"/>
    <n v="3"/>
    <n v="1"/>
    <n v="80"/>
    <n v="2"/>
    <n v="7"/>
    <n v="3"/>
    <n v="7"/>
    <n v="7"/>
    <n v="1"/>
    <n v="7"/>
  </r>
  <r>
    <s v="No"/>
    <s v="Travel_Frequently"/>
    <x v="2"/>
    <s v="Current Employees"/>
    <x v="1"/>
    <x v="2"/>
    <s v="STAFF-277"/>
    <n v="277"/>
    <x v="1"/>
    <x v="1"/>
    <x v="2"/>
    <s v="Yes"/>
    <s v="Y"/>
    <n v="4"/>
    <n v="-2"/>
    <n v="0"/>
    <n v="34"/>
    <n v="0"/>
    <m/>
    <n v="0"/>
    <n v="1"/>
    <n v="878"/>
    <n v="10"/>
    <x v="2"/>
    <n v="1"/>
    <n v="4"/>
    <n v="43"/>
    <n v="3"/>
    <n v="1"/>
    <n v="3"/>
    <n v="3815"/>
    <n v="5972"/>
    <n v="1"/>
    <n v="17"/>
    <n v="3"/>
    <n v="4"/>
    <n v="80"/>
    <n v="1"/>
    <n v="5"/>
    <n v="4"/>
    <n v="5"/>
    <n v="3"/>
    <n v="2"/>
    <n v="0"/>
  </r>
  <r>
    <s v="No"/>
    <s v="Travel_Rarely"/>
    <x v="0"/>
    <s v="Current Employees"/>
    <x v="1"/>
    <x v="2"/>
    <s v="STAFF-281"/>
    <n v="281"/>
    <x v="1"/>
    <x v="2"/>
    <x v="1"/>
    <s v="Yes"/>
    <s v="Y"/>
    <n v="2"/>
    <n v="-2"/>
    <n v="0"/>
    <n v="40"/>
    <n v="0"/>
    <m/>
    <n v="0"/>
    <n v="1"/>
    <n v="905"/>
    <n v="19"/>
    <x v="0"/>
    <n v="1"/>
    <n v="3"/>
    <n v="99"/>
    <n v="3"/>
    <n v="2"/>
    <n v="4"/>
    <n v="2741"/>
    <n v="16523"/>
    <n v="8"/>
    <n v="15"/>
    <n v="3"/>
    <n v="3"/>
    <n v="80"/>
    <n v="1"/>
    <n v="15"/>
    <n v="4"/>
    <n v="7"/>
    <n v="2"/>
    <n v="3"/>
    <n v="7"/>
  </r>
  <r>
    <s v="Yes"/>
    <s v="Travel_Rarely"/>
    <x v="0"/>
    <s v="Ex-Employees"/>
    <x v="1"/>
    <x v="2"/>
    <s v="STAFF-282"/>
    <n v="282"/>
    <x v="1"/>
    <x v="4"/>
    <x v="1"/>
    <s v="Yes"/>
    <s v="Y"/>
    <n v="2"/>
    <n v="-2"/>
    <n v="0"/>
    <n v="38"/>
    <n v="1"/>
    <n v="1"/>
    <n v="1"/>
    <n v="0"/>
    <n v="1180"/>
    <n v="29"/>
    <x v="1"/>
    <n v="1"/>
    <n v="2"/>
    <n v="70"/>
    <n v="3"/>
    <n v="2"/>
    <n v="3"/>
    <n v="6673"/>
    <n v="11354"/>
    <n v="7"/>
    <n v="19"/>
    <n v="3"/>
    <n v="2"/>
    <n v="80"/>
    <n v="0"/>
    <n v="17"/>
    <n v="3"/>
    <n v="1"/>
    <n v="0"/>
    <n v="0"/>
    <n v="0"/>
  </r>
  <r>
    <s v="Yes"/>
    <s v="Travel_Rarely"/>
    <x v="2"/>
    <s v="Ex-Employees"/>
    <x v="0"/>
    <x v="3"/>
    <s v="STAFF-283"/>
    <n v="283"/>
    <x v="0"/>
    <x v="0"/>
    <x v="1"/>
    <s v="No"/>
    <s v="Y"/>
    <n v="3"/>
    <n v="-2"/>
    <n v="0"/>
    <n v="29"/>
    <n v="1"/>
    <n v="1"/>
    <n v="1"/>
    <n v="0"/>
    <n v="121"/>
    <n v="27"/>
    <x v="3"/>
    <n v="1"/>
    <n v="2"/>
    <n v="35"/>
    <n v="3"/>
    <n v="3"/>
    <n v="4"/>
    <n v="7639"/>
    <n v="24525"/>
    <n v="1"/>
    <n v="22"/>
    <n v="4"/>
    <n v="4"/>
    <n v="80"/>
    <n v="3"/>
    <n v="10"/>
    <n v="2"/>
    <n v="10"/>
    <n v="4"/>
    <n v="1"/>
    <n v="9"/>
  </r>
  <r>
    <s v="No"/>
    <s v="Travel_Rarely"/>
    <x v="4"/>
    <s v="Current Employees"/>
    <x v="1"/>
    <x v="0"/>
    <s v="STAFF-284"/>
    <n v="284"/>
    <x v="1"/>
    <x v="1"/>
    <x v="2"/>
    <s v="Yes"/>
    <s v="Y"/>
    <n v="2"/>
    <n v="-2"/>
    <n v="0"/>
    <n v="22"/>
    <n v="0"/>
    <m/>
    <n v="0"/>
    <n v="1"/>
    <n v="1136"/>
    <n v="5"/>
    <x v="3"/>
    <n v="1"/>
    <n v="4"/>
    <n v="60"/>
    <n v="4"/>
    <n v="1"/>
    <n v="2"/>
    <n v="2328"/>
    <n v="12392"/>
    <n v="1"/>
    <n v="16"/>
    <n v="3"/>
    <n v="1"/>
    <n v="80"/>
    <n v="1"/>
    <n v="4"/>
    <n v="2"/>
    <n v="4"/>
    <n v="2"/>
    <n v="2"/>
    <n v="2"/>
  </r>
  <r>
    <s v="No"/>
    <s v="Travel_Frequently"/>
    <x v="0"/>
    <s v="Current Employees"/>
    <x v="1"/>
    <x v="2"/>
    <s v="STAFF-286"/>
    <n v="286"/>
    <x v="0"/>
    <x v="2"/>
    <x v="0"/>
    <s v="No"/>
    <s v="Y"/>
    <n v="2"/>
    <n v="-2"/>
    <n v="0"/>
    <n v="36"/>
    <n v="0"/>
    <m/>
    <n v="0"/>
    <n v="1"/>
    <n v="635"/>
    <n v="18"/>
    <x v="1"/>
    <n v="1"/>
    <n v="2"/>
    <n v="73"/>
    <n v="3"/>
    <n v="1"/>
    <n v="4"/>
    <n v="2153"/>
    <n v="7703"/>
    <n v="1"/>
    <n v="13"/>
    <n v="3"/>
    <n v="1"/>
    <n v="80"/>
    <n v="0"/>
    <n v="8"/>
    <n v="3"/>
    <n v="8"/>
    <n v="1"/>
    <n v="1"/>
    <n v="7"/>
  </r>
  <r>
    <s v="No"/>
    <s v="Non-Travel"/>
    <x v="0"/>
    <s v="Current Employees"/>
    <x v="1"/>
    <x v="0"/>
    <s v="STAFF-287"/>
    <n v="287"/>
    <x v="1"/>
    <x v="4"/>
    <x v="1"/>
    <s v="No"/>
    <s v="Y"/>
    <n v="5"/>
    <n v="-2"/>
    <n v="0"/>
    <n v="40"/>
    <n v="0"/>
    <m/>
    <n v="0"/>
    <n v="1"/>
    <n v="1151"/>
    <n v="9"/>
    <x v="4"/>
    <n v="1"/>
    <n v="4"/>
    <n v="63"/>
    <n v="2"/>
    <n v="2"/>
    <n v="2"/>
    <n v="4876"/>
    <n v="14242"/>
    <n v="9"/>
    <n v="14"/>
    <n v="3"/>
    <n v="4"/>
    <n v="80"/>
    <n v="1"/>
    <n v="5"/>
    <n v="1"/>
    <n v="3"/>
    <n v="2"/>
    <n v="0"/>
    <n v="2"/>
  </r>
  <r>
    <s v="No"/>
    <s v="Travel_Rarely"/>
    <x v="1"/>
    <s v="Current Employees"/>
    <x v="1"/>
    <x v="2"/>
    <s v="STAFF-288"/>
    <n v="288"/>
    <x v="1"/>
    <x v="4"/>
    <x v="2"/>
    <s v="No"/>
    <s v="Y"/>
    <n v="3"/>
    <n v="-2"/>
    <n v="0"/>
    <n v="46"/>
    <n v="0"/>
    <m/>
    <n v="0"/>
    <n v="1"/>
    <n v="644"/>
    <n v="1"/>
    <x v="2"/>
    <n v="1"/>
    <n v="4"/>
    <n v="97"/>
    <n v="3"/>
    <n v="3"/>
    <n v="3"/>
    <n v="9396"/>
    <n v="12368"/>
    <n v="7"/>
    <n v="16"/>
    <n v="3"/>
    <n v="3"/>
    <n v="80"/>
    <n v="1"/>
    <n v="17"/>
    <n v="3"/>
    <n v="4"/>
    <n v="2"/>
    <n v="0"/>
    <n v="3"/>
  </r>
  <r>
    <s v="Yes"/>
    <s v="Travel_Rarely"/>
    <x v="2"/>
    <s v="Ex-Employees"/>
    <x v="0"/>
    <x v="2"/>
    <s v="STAFF-291"/>
    <n v="291"/>
    <x v="1"/>
    <x v="0"/>
    <x v="1"/>
    <s v="No"/>
    <s v="Y"/>
    <n v="2"/>
    <n v="-2"/>
    <n v="0"/>
    <n v="32"/>
    <n v="1"/>
    <n v="1"/>
    <n v="1"/>
    <n v="0"/>
    <n v="1045"/>
    <n v="4"/>
    <x v="2"/>
    <n v="1"/>
    <n v="4"/>
    <n v="32"/>
    <n v="1"/>
    <n v="3"/>
    <n v="4"/>
    <n v="10400"/>
    <n v="25812"/>
    <n v="1"/>
    <n v="11"/>
    <n v="3"/>
    <n v="3"/>
    <n v="80"/>
    <n v="0"/>
    <n v="14"/>
    <n v="2"/>
    <n v="14"/>
    <n v="8"/>
    <n v="9"/>
    <n v="8"/>
  </r>
  <r>
    <s v="No"/>
    <s v="Non-Travel"/>
    <x v="2"/>
    <s v="Current Employees"/>
    <x v="1"/>
    <x v="0"/>
    <s v="STAFF-292"/>
    <n v="292"/>
    <x v="1"/>
    <x v="3"/>
    <x v="0"/>
    <s v="No"/>
    <s v="Y"/>
    <n v="2"/>
    <n v="-2"/>
    <n v="0"/>
    <n v="30"/>
    <n v="0"/>
    <m/>
    <n v="0"/>
    <n v="1"/>
    <n v="829"/>
    <n v="1"/>
    <x v="1"/>
    <n v="1"/>
    <n v="3"/>
    <n v="88"/>
    <n v="2"/>
    <n v="3"/>
    <n v="2"/>
    <n v="8474"/>
    <n v="20925"/>
    <n v="1"/>
    <n v="22"/>
    <n v="4"/>
    <n v="3"/>
    <n v="80"/>
    <n v="0"/>
    <n v="12"/>
    <n v="3"/>
    <n v="11"/>
    <n v="8"/>
    <n v="5"/>
    <n v="8"/>
  </r>
  <r>
    <s v="No"/>
    <s v="Travel_Frequently"/>
    <x v="2"/>
    <s v="Current Employees"/>
    <x v="0"/>
    <x v="0"/>
    <s v="STAFF-293"/>
    <n v="293"/>
    <x v="0"/>
    <x v="0"/>
    <x v="0"/>
    <s v="No"/>
    <s v="Y"/>
    <n v="2"/>
    <n v="-2"/>
    <n v="0"/>
    <n v="27"/>
    <n v="0"/>
    <m/>
    <n v="0"/>
    <n v="1"/>
    <n v="1242"/>
    <n v="20"/>
    <x v="3"/>
    <n v="1"/>
    <n v="4"/>
    <n v="90"/>
    <n v="3"/>
    <n v="2"/>
    <n v="2"/>
    <n v="9981"/>
    <n v="12916"/>
    <n v="1"/>
    <n v="14"/>
    <n v="3"/>
    <n v="4"/>
    <n v="80"/>
    <n v="0"/>
    <n v="7"/>
    <n v="3"/>
    <n v="7"/>
    <n v="7"/>
    <n v="0"/>
    <n v="7"/>
  </r>
  <r>
    <s v="No"/>
    <s v="Travel_Rarely"/>
    <x v="1"/>
    <s v="Current Employees"/>
    <x v="1"/>
    <x v="0"/>
    <s v="STAFF-296"/>
    <n v="296"/>
    <x v="1"/>
    <x v="7"/>
    <x v="1"/>
    <s v="No"/>
    <s v="Y"/>
    <n v="5"/>
    <n v="-2"/>
    <n v="0"/>
    <n v="51"/>
    <n v="0"/>
    <m/>
    <n v="0"/>
    <n v="1"/>
    <n v="1469"/>
    <n v="8"/>
    <x v="2"/>
    <n v="1"/>
    <n v="2"/>
    <n v="81"/>
    <n v="2"/>
    <n v="3"/>
    <n v="2"/>
    <n v="12490"/>
    <n v="15736"/>
    <n v="5"/>
    <n v="16"/>
    <n v="3"/>
    <n v="4"/>
    <n v="80"/>
    <n v="2"/>
    <n v="16"/>
    <n v="1"/>
    <n v="10"/>
    <n v="9"/>
    <n v="4"/>
    <n v="7"/>
  </r>
  <r>
    <s v="Yes"/>
    <s v="Travel_Rarely"/>
    <x v="2"/>
    <s v="Ex-Employees"/>
    <x v="1"/>
    <x v="4"/>
    <s v="STAFF-297"/>
    <n v="297"/>
    <x v="0"/>
    <x v="1"/>
    <x v="0"/>
    <s v="Yes"/>
    <s v="Y"/>
    <n v="5"/>
    <n v="-2"/>
    <n v="0"/>
    <n v="30"/>
    <n v="1"/>
    <n v="1"/>
    <n v="1"/>
    <n v="0"/>
    <n v="1005"/>
    <n v="3"/>
    <x v="3"/>
    <n v="1"/>
    <n v="4"/>
    <n v="88"/>
    <n v="3"/>
    <n v="1"/>
    <n v="4"/>
    <n v="2657"/>
    <n v="8556"/>
    <n v="5"/>
    <n v="11"/>
    <n v="3"/>
    <n v="3"/>
    <n v="80"/>
    <n v="0"/>
    <n v="8"/>
    <n v="3"/>
    <n v="5"/>
    <n v="2"/>
    <n v="0"/>
    <n v="4"/>
  </r>
  <r>
    <s v="No"/>
    <s v="Travel_Rarely"/>
    <x v="0"/>
    <s v="Current Employees"/>
    <x v="0"/>
    <x v="0"/>
    <s v="STAFF-298"/>
    <n v="298"/>
    <x v="0"/>
    <x v="5"/>
    <x v="0"/>
    <s v="Yes"/>
    <s v="Y"/>
    <n v="3"/>
    <n v="-2"/>
    <n v="0"/>
    <n v="41"/>
    <n v="0"/>
    <m/>
    <n v="0"/>
    <n v="1"/>
    <n v="896"/>
    <n v="6"/>
    <x v="3"/>
    <n v="1"/>
    <n v="4"/>
    <n v="75"/>
    <n v="3"/>
    <n v="3"/>
    <n v="2"/>
    <n v="13591"/>
    <n v="14674"/>
    <n v="3"/>
    <n v="18"/>
    <n v="3"/>
    <n v="3"/>
    <n v="80"/>
    <n v="0"/>
    <n v="16"/>
    <n v="3"/>
    <n v="1"/>
    <n v="0"/>
    <n v="0"/>
    <n v="0"/>
  </r>
  <r>
    <s v="Yes"/>
    <s v="Travel_Frequently"/>
    <x v="2"/>
    <s v="Ex-Employees"/>
    <x v="0"/>
    <x v="3"/>
    <s v="STAFF-299"/>
    <n v="299"/>
    <x v="0"/>
    <x v="0"/>
    <x v="0"/>
    <s v="No"/>
    <s v="Y"/>
    <n v="5"/>
    <n v="-2"/>
    <n v="0"/>
    <n v="30"/>
    <n v="1"/>
    <n v="1"/>
    <n v="1"/>
    <n v="0"/>
    <n v="334"/>
    <n v="26"/>
    <x v="2"/>
    <n v="1"/>
    <n v="3"/>
    <n v="52"/>
    <n v="2"/>
    <n v="2"/>
    <n v="3"/>
    <n v="6696"/>
    <n v="22967"/>
    <n v="5"/>
    <n v="15"/>
    <n v="3"/>
    <n v="3"/>
    <n v="80"/>
    <n v="0"/>
    <n v="9"/>
    <n v="2"/>
    <n v="6"/>
    <n v="3"/>
    <n v="0"/>
    <n v="1"/>
  </r>
  <r>
    <s v="Yes"/>
    <s v="Travel_Rarely"/>
    <x v="2"/>
    <s v="Ex-Employees"/>
    <x v="1"/>
    <x v="4"/>
    <s v="STAFF-300"/>
    <n v="300"/>
    <x v="1"/>
    <x v="1"/>
    <x v="0"/>
    <s v="No"/>
    <s v="Y"/>
    <n v="1"/>
    <n v="-2"/>
    <n v="0"/>
    <n v="29"/>
    <n v="1"/>
    <n v="1"/>
    <n v="1"/>
    <n v="0"/>
    <n v="992"/>
    <n v="1"/>
    <x v="3"/>
    <n v="1"/>
    <n v="3"/>
    <n v="85"/>
    <n v="3"/>
    <n v="1"/>
    <n v="4"/>
    <n v="2058"/>
    <n v="19757"/>
    <n v="0"/>
    <n v="14"/>
    <n v="3"/>
    <n v="4"/>
    <n v="80"/>
    <n v="0"/>
    <n v="7"/>
    <n v="2"/>
    <n v="6"/>
    <n v="2"/>
    <n v="1"/>
    <n v="5"/>
  </r>
  <r>
    <s v="No"/>
    <s v="Non-Travel"/>
    <x v="1"/>
    <s v="Current Employees"/>
    <x v="0"/>
    <x v="2"/>
    <s v="STAFF-302"/>
    <n v="302"/>
    <x v="0"/>
    <x v="0"/>
    <x v="0"/>
    <s v="No"/>
    <s v="Y"/>
    <n v="2"/>
    <n v="-2"/>
    <n v="0"/>
    <n v="45"/>
    <n v="0"/>
    <m/>
    <n v="0"/>
    <n v="1"/>
    <n v="1052"/>
    <n v="6"/>
    <x v="3"/>
    <n v="1"/>
    <n v="4"/>
    <n v="57"/>
    <n v="2"/>
    <n v="3"/>
    <n v="4"/>
    <n v="8865"/>
    <n v="16840"/>
    <n v="6"/>
    <n v="12"/>
    <n v="3"/>
    <n v="4"/>
    <n v="80"/>
    <n v="0"/>
    <n v="23"/>
    <n v="3"/>
    <n v="19"/>
    <n v="7"/>
    <n v="12"/>
    <n v="8"/>
  </r>
  <r>
    <s v="No"/>
    <s v="Travel_Rarely"/>
    <x v="1"/>
    <s v="Current Employees"/>
    <x v="0"/>
    <x v="3"/>
    <s v="STAFF-303"/>
    <n v="303"/>
    <x v="0"/>
    <x v="0"/>
    <x v="1"/>
    <s v="No"/>
    <s v="Y"/>
    <n v="4"/>
    <n v="-2"/>
    <n v="0"/>
    <n v="54"/>
    <n v="0"/>
    <m/>
    <n v="0"/>
    <n v="1"/>
    <n v="1147"/>
    <n v="3"/>
    <x v="3"/>
    <n v="1"/>
    <n v="4"/>
    <n v="52"/>
    <n v="3"/>
    <n v="2"/>
    <n v="1"/>
    <n v="5940"/>
    <n v="17011"/>
    <n v="2"/>
    <n v="14"/>
    <n v="3"/>
    <n v="4"/>
    <n v="80"/>
    <n v="1"/>
    <n v="16"/>
    <n v="3"/>
    <n v="6"/>
    <n v="2"/>
    <n v="0"/>
    <n v="5"/>
  </r>
  <r>
    <s v="No"/>
    <s v="Travel_Rarely"/>
    <x v="0"/>
    <s v="Current Employees"/>
    <x v="1"/>
    <x v="0"/>
    <s v="STAFF-304"/>
    <n v="304"/>
    <x v="1"/>
    <x v="2"/>
    <x v="0"/>
    <s v="No"/>
    <s v="Y"/>
    <n v="3"/>
    <n v="-2"/>
    <n v="0"/>
    <n v="36"/>
    <n v="0"/>
    <m/>
    <n v="0"/>
    <n v="1"/>
    <n v="1396"/>
    <n v="5"/>
    <x v="0"/>
    <n v="1"/>
    <n v="4"/>
    <n v="62"/>
    <n v="3"/>
    <n v="2"/>
    <n v="2"/>
    <n v="5914"/>
    <n v="9945"/>
    <n v="8"/>
    <n v="16"/>
    <n v="3"/>
    <n v="4"/>
    <n v="80"/>
    <n v="0"/>
    <n v="16"/>
    <n v="4"/>
    <n v="13"/>
    <n v="11"/>
    <n v="3"/>
    <n v="7"/>
  </r>
  <r>
    <s v="No"/>
    <s v="Travel_Rarely"/>
    <x v="2"/>
    <s v="Current Employees"/>
    <x v="1"/>
    <x v="2"/>
    <s v="STAFF-305"/>
    <n v="305"/>
    <x v="0"/>
    <x v="1"/>
    <x v="1"/>
    <s v="No"/>
    <s v="Y"/>
    <n v="3"/>
    <n v="-2"/>
    <n v="0"/>
    <n v="33"/>
    <n v="0"/>
    <m/>
    <n v="0"/>
    <n v="1"/>
    <n v="147"/>
    <n v="4"/>
    <x v="2"/>
    <n v="1"/>
    <n v="3"/>
    <n v="47"/>
    <n v="2"/>
    <n v="1"/>
    <n v="3"/>
    <n v="2622"/>
    <n v="13248"/>
    <n v="6"/>
    <n v="21"/>
    <n v="4"/>
    <n v="4"/>
    <n v="80"/>
    <n v="0"/>
    <n v="7"/>
    <n v="3"/>
    <n v="3"/>
    <n v="2"/>
    <n v="1"/>
    <n v="1"/>
  </r>
  <r>
    <s v="No"/>
    <s v="Travel_Frequently"/>
    <x v="0"/>
    <s v="Current Employees"/>
    <x v="1"/>
    <x v="1"/>
    <s v="STAFF-306"/>
    <n v="306"/>
    <x v="1"/>
    <x v="7"/>
    <x v="2"/>
    <s v="Yes"/>
    <s v="Y"/>
    <n v="1"/>
    <n v="-2"/>
    <n v="0"/>
    <n v="37"/>
    <n v="0"/>
    <m/>
    <n v="0"/>
    <n v="1"/>
    <n v="663"/>
    <n v="11"/>
    <x v="3"/>
    <n v="1"/>
    <n v="2"/>
    <n v="47"/>
    <n v="3"/>
    <n v="3"/>
    <n v="4"/>
    <n v="12185"/>
    <n v="10056"/>
    <n v="1"/>
    <n v="14"/>
    <n v="3"/>
    <n v="3"/>
    <n v="80"/>
    <n v="3"/>
    <n v="10"/>
    <n v="3"/>
    <n v="10"/>
    <n v="8"/>
    <n v="0"/>
    <n v="7"/>
  </r>
  <r>
    <s v="No"/>
    <s v="Travel_Rarely"/>
    <x v="0"/>
    <s v="Current Employees"/>
    <x v="0"/>
    <x v="0"/>
    <s v="STAFF-307"/>
    <n v="307"/>
    <x v="1"/>
    <x v="0"/>
    <x v="2"/>
    <s v="No"/>
    <s v="Y"/>
    <n v="6"/>
    <n v="-2"/>
    <n v="0"/>
    <n v="38"/>
    <n v="0"/>
    <m/>
    <n v="0"/>
    <n v="1"/>
    <n v="119"/>
    <n v="3"/>
    <x v="3"/>
    <n v="1"/>
    <n v="1"/>
    <n v="76"/>
    <n v="3"/>
    <n v="3"/>
    <n v="2"/>
    <n v="10609"/>
    <n v="9647"/>
    <n v="0"/>
    <n v="12"/>
    <n v="3"/>
    <n v="3"/>
    <n v="80"/>
    <n v="2"/>
    <n v="17"/>
    <n v="2"/>
    <n v="16"/>
    <n v="10"/>
    <n v="5"/>
    <n v="13"/>
  </r>
  <r>
    <s v="No"/>
    <s v="Non-Travel"/>
    <x v="2"/>
    <s v="Current Employees"/>
    <x v="1"/>
    <x v="2"/>
    <s v="STAFF-308"/>
    <n v="308"/>
    <x v="1"/>
    <x v="3"/>
    <x v="1"/>
    <s v="No"/>
    <s v="Y"/>
    <n v="2"/>
    <n v="-2"/>
    <n v="0"/>
    <n v="31"/>
    <n v="0"/>
    <m/>
    <n v="0"/>
    <n v="1"/>
    <n v="979"/>
    <n v="1"/>
    <x v="2"/>
    <n v="1"/>
    <n v="3"/>
    <n v="90"/>
    <n v="1"/>
    <n v="2"/>
    <n v="3"/>
    <n v="4345"/>
    <n v="4381"/>
    <n v="0"/>
    <n v="12"/>
    <n v="3"/>
    <n v="4"/>
    <n v="80"/>
    <n v="1"/>
    <n v="6"/>
    <n v="3"/>
    <n v="5"/>
    <n v="4"/>
    <n v="1"/>
    <n v="4"/>
  </r>
  <r>
    <s v="No"/>
    <s v="Travel_Rarely"/>
    <x v="3"/>
    <s v="Current Employees"/>
    <x v="1"/>
    <x v="0"/>
    <s v="STAFF-309"/>
    <n v="309"/>
    <x v="1"/>
    <x v="1"/>
    <x v="1"/>
    <s v="No"/>
    <s v="Y"/>
    <n v="6"/>
    <n v="-2"/>
    <n v="0"/>
    <n v="59"/>
    <n v="0"/>
    <m/>
    <n v="0"/>
    <n v="1"/>
    <n v="142"/>
    <n v="3"/>
    <x v="3"/>
    <n v="1"/>
    <n v="3"/>
    <n v="70"/>
    <n v="2"/>
    <n v="1"/>
    <n v="2"/>
    <n v="2177"/>
    <n v="8456"/>
    <n v="3"/>
    <n v="17"/>
    <n v="3"/>
    <n v="1"/>
    <n v="80"/>
    <n v="1"/>
    <n v="7"/>
    <n v="3"/>
    <n v="1"/>
    <n v="0"/>
    <n v="0"/>
    <n v="0"/>
  </r>
  <r>
    <s v="No"/>
    <s v="Travel_Frequently"/>
    <x v="0"/>
    <s v="Current Employees"/>
    <x v="0"/>
    <x v="3"/>
    <s v="STAFF-311"/>
    <n v="311"/>
    <x v="1"/>
    <x v="6"/>
    <x v="2"/>
    <s v="No"/>
    <s v="Y"/>
    <n v="2"/>
    <n v="-2"/>
    <n v="0"/>
    <n v="37"/>
    <n v="0"/>
    <m/>
    <n v="0"/>
    <n v="1"/>
    <n v="319"/>
    <n v="4"/>
    <x v="2"/>
    <n v="1"/>
    <n v="1"/>
    <n v="41"/>
    <n v="3"/>
    <n v="1"/>
    <n v="1"/>
    <n v="2793"/>
    <n v="2539"/>
    <n v="4"/>
    <n v="17"/>
    <n v="3"/>
    <n v="3"/>
    <n v="80"/>
    <n v="1"/>
    <n v="13"/>
    <n v="3"/>
    <n v="9"/>
    <n v="8"/>
    <n v="5"/>
    <n v="8"/>
  </r>
  <r>
    <s v="No"/>
    <s v="Travel_Frequently"/>
    <x v="2"/>
    <s v="Current Employees"/>
    <x v="0"/>
    <x v="2"/>
    <s v="STAFF-312"/>
    <n v="312"/>
    <x v="0"/>
    <x v="0"/>
    <x v="1"/>
    <s v="No"/>
    <s v="Y"/>
    <n v="5"/>
    <n v="-2"/>
    <n v="0"/>
    <n v="29"/>
    <n v="0"/>
    <m/>
    <n v="0"/>
    <n v="1"/>
    <n v="1413"/>
    <n v="1"/>
    <x v="1"/>
    <n v="1"/>
    <n v="2"/>
    <n v="42"/>
    <n v="3"/>
    <n v="3"/>
    <n v="4"/>
    <n v="7918"/>
    <n v="6599"/>
    <n v="1"/>
    <n v="14"/>
    <n v="3"/>
    <n v="4"/>
    <n v="80"/>
    <n v="1"/>
    <n v="11"/>
    <n v="3"/>
    <n v="11"/>
    <n v="10"/>
    <n v="4"/>
    <n v="1"/>
  </r>
  <r>
    <s v="No"/>
    <s v="Travel_Frequently"/>
    <x v="0"/>
    <s v="Current Employees"/>
    <x v="0"/>
    <x v="3"/>
    <s v="STAFF-314"/>
    <n v="314"/>
    <x v="0"/>
    <x v="0"/>
    <x v="0"/>
    <s v="No"/>
    <s v="Y"/>
    <n v="3"/>
    <n v="-2"/>
    <n v="0"/>
    <n v="35"/>
    <n v="0"/>
    <m/>
    <n v="0"/>
    <n v="1"/>
    <n v="944"/>
    <n v="1"/>
    <x v="3"/>
    <n v="1"/>
    <n v="3"/>
    <n v="92"/>
    <n v="3"/>
    <n v="3"/>
    <n v="1"/>
    <n v="8789"/>
    <n v="9096"/>
    <n v="1"/>
    <n v="14"/>
    <n v="3"/>
    <n v="1"/>
    <n v="80"/>
    <n v="0"/>
    <n v="10"/>
    <n v="4"/>
    <n v="10"/>
    <n v="7"/>
    <n v="0"/>
    <n v="8"/>
  </r>
  <r>
    <s v="Yes"/>
    <s v="Travel_Rarely"/>
    <x v="2"/>
    <s v="Ex-Employees"/>
    <x v="1"/>
    <x v="2"/>
    <s v="STAFF-315"/>
    <n v="315"/>
    <x v="1"/>
    <x v="1"/>
    <x v="0"/>
    <s v="Yes"/>
    <s v="Y"/>
    <n v="3"/>
    <n v="-2"/>
    <n v="0"/>
    <n v="29"/>
    <n v="1"/>
    <n v="1"/>
    <n v="1"/>
    <n v="0"/>
    <n v="896"/>
    <n v="18"/>
    <x v="1"/>
    <n v="1"/>
    <n v="3"/>
    <n v="86"/>
    <n v="2"/>
    <n v="1"/>
    <n v="4"/>
    <n v="2389"/>
    <n v="14961"/>
    <n v="1"/>
    <n v="13"/>
    <n v="3"/>
    <n v="3"/>
    <n v="80"/>
    <n v="0"/>
    <n v="4"/>
    <n v="2"/>
    <n v="4"/>
    <n v="3"/>
    <n v="0"/>
    <n v="1"/>
  </r>
  <r>
    <s v="No"/>
    <s v="Travel_Rarely"/>
    <x v="1"/>
    <s v="Current Employees"/>
    <x v="1"/>
    <x v="0"/>
    <s v="STAFF-316"/>
    <n v="316"/>
    <x v="0"/>
    <x v="2"/>
    <x v="0"/>
    <s v="No"/>
    <s v="Y"/>
    <n v="3"/>
    <n v="-2"/>
    <n v="0"/>
    <n v="52"/>
    <n v="0"/>
    <m/>
    <n v="0"/>
    <n v="1"/>
    <n v="1323"/>
    <n v="2"/>
    <x v="3"/>
    <n v="1"/>
    <n v="3"/>
    <n v="89"/>
    <n v="2"/>
    <n v="1"/>
    <n v="2"/>
    <n v="3212"/>
    <n v="3300"/>
    <n v="7"/>
    <n v="15"/>
    <n v="3"/>
    <n v="2"/>
    <n v="80"/>
    <n v="0"/>
    <n v="6"/>
    <n v="2"/>
    <n v="2"/>
    <n v="2"/>
    <n v="2"/>
    <n v="2"/>
  </r>
  <r>
    <s v="No"/>
    <s v="Travel_Rarely"/>
    <x v="0"/>
    <s v="Current Employees"/>
    <x v="1"/>
    <x v="4"/>
    <s v="STAFF-319"/>
    <n v="319"/>
    <x v="1"/>
    <x v="5"/>
    <x v="1"/>
    <s v="No"/>
    <s v="Y"/>
    <n v="3"/>
    <n v="-2"/>
    <n v="0"/>
    <n v="42"/>
    <n v="0"/>
    <m/>
    <n v="0"/>
    <n v="1"/>
    <n v="532"/>
    <n v="4"/>
    <x v="0"/>
    <n v="1"/>
    <n v="3"/>
    <n v="58"/>
    <n v="3"/>
    <n v="5"/>
    <n v="4"/>
    <n v="19232"/>
    <n v="4933"/>
    <n v="1"/>
    <n v="11"/>
    <n v="3"/>
    <n v="4"/>
    <n v="80"/>
    <n v="0"/>
    <n v="22"/>
    <n v="3"/>
    <n v="22"/>
    <n v="17"/>
    <n v="11"/>
    <n v="15"/>
  </r>
  <r>
    <s v="No"/>
    <s v="Travel_Rarely"/>
    <x v="3"/>
    <s v="Current Employees"/>
    <x v="2"/>
    <x v="2"/>
    <s v="STAFF-321"/>
    <n v="321"/>
    <x v="1"/>
    <x v="8"/>
    <x v="1"/>
    <s v="No"/>
    <s v="Y"/>
    <n v="2"/>
    <n v="-2"/>
    <n v="0"/>
    <n v="59"/>
    <n v="0"/>
    <m/>
    <n v="0"/>
    <n v="1"/>
    <n v="818"/>
    <n v="6"/>
    <x v="0"/>
    <n v="1"/>
    <n v="2"/>
    <n v="52"/>
    <n v="3"/>
    <n v="1"/>
    <n v="3"/>
    <n v="2267"/>
    <n v="25657"/>
    <n v="8"/>
    <n v="17"/>
    <n v="3"/>
    <n v="4"/>
    <n v="80"/>
    <n v="0"/>
    <n v="7"/>
    <n v="2"/>
    <n v="2"/>
    <n v="2"/>
    <n v="2"/>
    <n v="2"/>
  </r>
  <r>
    <s v="No"/>
    <s v="Travel_Rarely"/>
    <x v="1"/>
    <s v="Current Employees"/>
    <x v="0"/>
    <x v="2"/>
    <s v="STAFF-323"/>
    <n v="323"/>
    <x v="0"/>
    <x v="5"/>
    <x v="2"/>
    <s v="No"/>
    <s v="Y"/>
    <n v="3"/>
    <n v="-2"/>
    <n v="0"/>
    <n v="50"/>
    <n v="0"/>
    <m/>
    <n v="0"/>
    <n v="1"/>
    <n v="854"/>
    <n v="1"/>
    <x v="2"/>
    <n v="1"/>
    <n v="4"/>
    <n v="68"/>
    <n v="3"/>
    <n v="5"/>
    <n v="4"/>
    <n v="19517"/>
    <n v="24118"/>
    <n v="3"/>
    <n v="11"/>
    <n v="3"/>
    <n v="3"/>
    <n v="80"/>
    <n v="1"/>
    <n v="32"/>
    <n v="2"/>
    <n v="7"/>
    <n v="0"/>
    <n v="0"/>
    <n v="6"/>
  </r>
  <r>
    <s v="Yes"/>
    <s v="Travel_Rarely"/>
    <x v="2"/>
    <s v="Ex-Employees"/>
    <x v="1"/>
    <x v="2"/>
    <s v="STAFF-325"/>
    <n v="325"/>
    <x v="1"/>
    <x v="2"/>
    <x v="1"/>
    <s v="Yes"/>
    <s v="Y"/>
    <n v="2"/>
    <n v="-2"/>
    <n v="0"/>
    <n v="33"/>
    <n v="1"/>
    <n v="1"/>
    <n v="1"/>
    <n v="0"/>
    <n v="813"/>
    <n v="14"/>
    <x v="3"/>
    <n v="1"/>
    <n v="3"/>
    <n v="58"/>
    <n v="3"/>
    <n v="1"/>
    <n v="4"/>
    <n v="2436"/>
    <n v="22149"/>
    <n v="5"/>
    <n v="13"/>
    <n v="3"/>
    <n v="3"/>
    <n v="80"/>
    <n v="1"/>
    <n v="8"/>
    <n v="1"/>
    <n v="5"/>
    <n v="4"/>
    <n v="0"/>
    <n v="4"/>
  </r>
  <r>
    <s v="No"/>
    <s v="Travel_Rarely"/>
    <x v="0"/>
    <s v="Current Employees"/>
    <x v="0"/>
    <x v="3"/>
    <s v="STAFF-327"/>
    <n v="327"/>
    <x v="0"/>
    <x v="5"/>
    <x v="1"/>
    <s v="Yes"/>
    <s v="Y"/>
    <n v="3"/>
    <n v="-2"/>
    <n v="0"/>
    <n v="43"/>
    <n v="0"/>
    <m/>
    <n v="0"/>
    <n v="1"/>
    <n v="1034"/>
    <n v="16"/>
    <x v="3"/>
    <n v="1"/>
    <n v="4"/>
    <n v="80"/>
    <n v="3"/>
    <n v="4"/>
    <n v="1"/>
    <n v="16064"/>
    <n v="7744"/>
    <n v="5"/>
    <n v="22"/>
    <n v="4"/>
    <n v="3"/>
    <n v="80"/>
    <n v="1"/>
    <n v="22"/>
    <n v="3"/>
    <n v="17"/>
    <n v="13"/>
    <n v="1"/>
    <n v="9"/>
  </r>
  <r>
    <s v="Yes"/>
    <s v="Travel_Rarely"/>
    <x v="2"/>
    <s v="Ex-Employees"/>
    <x v="1"/>
    <x v="0"/>
    <s v="STAFF-328"/>
    <n v="328"/>
    <x v="0"/>
    <x v="2"/>
    <x v="1"/>
    <s v="No"/>
    <s v="Y"/>
    <n v="3"/>
    <n v="-2"/>
    <n v="0"/>
    <n v="33"/>
    <n v="1"/>
    <n v="1"/>
    <n v="1"/>
    <n v="0"/>
    <n v="465"/>
    <n v="2"/>
    <x v="0"/>
    <n v="1"/>
    <n v="1"/>
    <n v="39"/>
    <n v="3"/>
    <n v="1"/>
    <n v="2"/>
    <n v="2707"/>
    <n v="21509"/>
    <n v="7"/>
    <n v="20"/>
    <n v="4"/>
    <n v="1"/>
    <n v="80"/>
    <n v="0"/>
    <n v="13"/>
    <n v="4"/>
    <n v="9"/>
    <n v="7"/>
    <n v="1"/>
    <n v="7"/>
  </r>
  <r>
    <s v="No"/>
    <s v="Non-Travel"/>
    <x v="1"/>
    <s v="Current Employees"/>
    <x v="0"/>
    <x v="0"/>
    <s v="STAFF-329"/>
    <n v="329"/>
    <x v="1"/>
    <x v="5"/>
    <x v="0"/>
    <s v="Yes"/>
    <s v="Y"/>
    <n v="2"/>
    <n v="-2"/>
    <n v="0"/>
    <n v="52"/>
    <n v="0"/>
    <m/>
    <n v="0"/>
    <n v="1"/>
    <n v="771"/>
    <n v="2"/>
    <x v="2"/>
    <n v="1"/>
    <n v="1"/>
    <n v="79"/>
    <n v="2"/>
    <n v="5"/>
    <n v="2"/>
    <n v="19068"/>
    <n v="21030"/>
    <n v="1"/>
    <n v="18"/>
    <n v="3"/>
    <n v="4"/>
    <n v="80"/>
    <n v="0"/>
    <n v="33"/>
    <n v="4"/>
    <n v="33"/>
    <n v="7"/>
    <n v="15"/>
    <n v="12"/>
  </r>
  <r>
    <s v="No"/>
    <s v="Travel_Rarely"/>
    <x v="2"/>
    <s v="Current Employees"/>
    <x v="0"/>
    <x v="0"/>
    <s v="STAFF-330"/>
    <n v="330"/>
    <x v="0"/>
    <x v="6"/>
    <x v="1"/>
    <s v="No"/>
    <s v="Y"/>
    <n v="5"/>
    <n v="-2"/>
    <n v="0"/>
    <n v="32"/>
    <n v="0"/>
    <m/>
    <n v="0"/>
    <n v="1"/>
    <n v="1401"/>
    <n v="4"/>
    <x v="0"/>
    <n v="1"/>
    <n v="3"/>
    <n v="56"/>
    <n v="3"/>
    <n v="1"/>
    <n v="2"/>
    <n v="3931"/>
    <n v="20990"/>
    <n v="2"/>
    <n v="11"/>
    <n v="3"/>
    <n v="1"/>
    <n v="80"/>
    <n v="1"/>
    <n v="6"/>
    <n v="3"/>
    <n v="4"/>
    <n v="3"/>
    <n v="1"/>
    <n v="2"/>
  </r>
  <r>
    <s v="Yes"/>
    <s v="Travel_Rarely"/>
    <x v="2"/>
    <s v="Ex-Employees"/>
    <x v="1"/>
    <x v="0"/>
    <s v="STAFF-331"/>
    <n v="331"/>
    <x v="1"/>
    <x v="2"/>
    <x v="0"/>
    <s v="Yes"/>
    <s v="Y"/>
    <n v="2"/>
    <n v="-2"/>
    <n v="0"/>
    <n v="32"/>
    <n v="1"/>
    <n v="1"/>
    <n v="1"/>
    <n v="0"/>
    <n v="515"/>
    <n v="1"/>
    <x v="3"/>
    <n v="1"/>
    <n v="4"/>
    <n v="62"/>
    <n v="2"/>
    <n v="1"/>
    <n v="2"/>
    <n v="3730"/>
    <n v="9571"/>
    <n v="0"/>
    <n v="14"/>
    <n v="3"/>
    <n v="4"/>
    <n v="80"/>
    <n v="0"/>
    <n v="4"/>
    <n v="1"/>
    <n v="3"/>
    <n v="2"/>
    <n v="1"/>
    <n v="2"/>
  </r>
  <r>
    <s v="No"/>
    <s v="Travel_Rarely"/>
    <x v="0"/>
    <s v="Current Employees"/>
    <x v="1"/>
    <x v="2"/>
    <s v="STAFF-332"/>
    <n v="332"/>
    <x v="0"/>
    <x v="2"/>
    <x v="2"/>
    <s v="No"/>
    <s v="Y"/>
    <n v="1"/>
    <n v="-2"/>
    <n v="0"/>
    <n v="39"/>
    <n v="0"/>
    <m/>
    <n v="0"/>
    <n v="1"/>
    <n v="1431"/>
    <n v="1"/>
    <x v="2"/>
    <n v="1"/>
    <n v="3"/>
    <n v="96"/>
    <n v="3"/>
    <n v="1"/>
    <n v="3"/>
    <n v="2232"/>
    <n v="15417"/>
    <n v="7"/>
    <n v="14"/>
    <n v="3"/>
    <n v="3"/>
    <n v="80"/>
    <n v="3"/>
    <n v="7"/>
    <n v="3"/>
    <n v="3"/>
    <n v="2"/>
    <n v="1"/>
    <n v="2"/>
  </r>
  <r>
    <s v="No"/>
    <s v="Non-Travel"/>
    <x v="2"/>
    <s v="Current Employees"/>
    <x v="0"/>
    <x v="3"/>
    <s v="STAFF-333"/>
    <n v="333"/>
    <x v="1"/>
    <x v="0"/>
    <x v="1"/>
    <s v="No"/>
    <s v="Y"/>
    <n v="2"/>
    <n v="-2"/>
    <n v="0"/>
    <n v="32"/>
    <n v="0"/>
    <m/>
    <n v="0"/>
    <n v="1"/>
    <n v="976"/>
    <n v="26"/>
    <x v="2"/>
    <n v="1"/>
    <n v="3"/>
    <n v="100"/>
    <n v="3"/>
    <n v="2"/>
    <n v="1"/>
    <n v="4465"/>
    <n v="12069"/>
    <n v="0"/>
    <n v="18"/>
    <n v="3"/>
    <n v="1"/>
    <n v="80"/>
    <n v="0"/>
    <n v="4"/>
    <n v="3"/>
    <n v="3"/>
    <n v="2"/>
    <n v="2"/>
    <n v="2"/>
  </r>
  <r>
    <s v="No"/>
    <s v="Travel_Rarely"/>
    <x v="0"/>
    <s v="Current Employees"/>
    <x v="1"/>
    <x v="0"/>
    <s v="STAFF-334"/>
    <n v="334"/>
    <x v="1"/>
    <x v="1"/>
    <x v="2"/>
    <s v="No"/>
    <s v="Y"/>
    <n v="2"/>
    <n v="-2"/>
    <n v="0"/>
    <n v="41"/>
    <n v="0"/>
    <m/>
    <n v="0"/>
    <n v="1"/>
    <n v="1411"/>
    <n v="19"/>
    <x v="0"/>
    <n v="1"/>
    <n v="3"/>
    <n v="36"/>
    <n v="3"/>
    <n v="2"/>
    <n v="2"/>
    <n v="3072"/>
    <n v="19877"/>
    <n v="2"/>
    <n v="16"/>
    <n v="3"/>
    <n v="1"/>
    <n v="80"/>
    <n v="2"/>
    <n v="17"/>
    <n v="2"/>
    <n v="1"/>
    <n v="0"/>
    <n v="0"/>
    <n v="0"/>
  </r>
  <r>
    <s v="No"/>
    <s v="Travel_Rarely"/>
    <x v="0"/>
    <s v="Current Employees"/>
    <x v="1"/>
    <x v="4"/>
    <s v="STAFF-335"/>
    <n v="335"/>
    <x v="1"/>
    <x v="1"/>
    <x v="2"/>
    <s v="No"/>
    <s v="Y"/>
    <n v="3"/>
    <n v="-2"/>
    <n v="0"/>
    <n v="40"/>
    <n v="0"/>
    <m/>
    <n v="0"/>
    <n v="1"/>
    <n v="1300"/>
    <n v="24"/>
    <x v="0"/>
    <n v="1"/>
    <n v="4"/>
    <n v="62"/>
    <n v="3"/>
    <n v="2"/>
    <n v="4"/>
    <n v="3319"/>
    <n v="24447"/>
    <n v="1"/>
    <n v="17"/>
    <n v="3"/>
    <n v="1"/>
    <n v="80"/>
    <n v="2"/>
    <n v="9"/>
    <n v="3"/>
    <n v="9"/>
    <n v="8"/>
    <n v="4"/>
    <n v="7"/>
  </r>
  <r>
    <s v="No"/>
    <s v="Travel_Rarely"/>
    <x v="1"/>
    <s v="Current Employees"/>
    <x v="1"/>
    <x v="1"/>
    <s v="STAFF-336"/>
    <n v="336"/>
    <x v="1"/>
    <x v="5"/>
    <x v="1"/>
    <s v="No"/>
    <s v="Y"/>
    <n v="2"/>
    <n v="-2"/>
    <n v="0"/>
    <n v="45"/>
    <n v="0"/>
    <m/>
    <n v="0"/>
    <n v="1"/>
    <n v="252"/>
    <n v="1"/>
    <x v="3"/>
    <n v="1"/>
    <n v="3"/>
    <n v="70"/>
    <n v="4"/>
    <n v="5"/>
    <n v="4"/>
    <n v="19202"/>
    <n v="15970"/>
    <n v="0"/>
    <n v="11"/>
    <n v="3"/>
    <n v="3"/>
    <n v="80"/>
    <n v="1"/>
    <n v="25"/>
    <n v="3"/>
    <n v="24"/>
    <n v="0"/>
    <n v="1"/>
    <n v="7"/>
  </r>
  <r>
    <s v="No"/>
    <s v="Travel_Frequently"/>
    <x v="2"/>
    <s v="Current Employees"/>
    <x v="1"/>
    <x v="2"/>
    <s v="STAFF-337"/>
    <n v="337"/>
    <x v="1"/>
    <x v="7"/>
    <x v="2"/>
    <s v="No"/>
    <s v="Y"/>
    <n v="3"/>
    <n v="-2"/>
    <n v="0"/>
    <n v="31"/>
    <n v="0"/>
    <m/>
    <n v="0"/>
    <n v="1"/>
    <n v="1327"/>
    <n v="3"/>
    <x v="2"/>
    <n v="1"/>
    <n v="2"/>
    <n v="73"/>
    <n v="3"/>
    <n v="3"/>
    <n v="3"/>
    <n v="13675"/>
    <n v="13523"/>
    <n v="9"/>
    <n v="12"/>
    <n v="3"/>
    <n v="1"/>
    <n v="80"/>
    <n v="1"/>
    <n v="9"/>
    <n v="3"/>
    <n v="2"/>
    <n v="2"/>
    <n v="2"/>
    <n v="2"/>
  </r>
  <r>
    <s v="No"/>
    <s v="Travel_Rarely"/>
    <x v="2"/>
    <s v="Current Employees"/>
    <x v="1"/>
    <x v="0"/>
    <s v="STAFF-338"/>
    <n v="338"/>
    <x v="0"/>
    <x v="1"/>
    <x v="1"/>
    <s v="No"/>
    <s v="Y"/>
    <n v="2"/>
    <n v="-2"/>
    <n v="0"/>
    <n v="33"/>
    <n v="0"/>
    <m/>
    <n v="0"/>
    <n v="1"/>
    <n v="832"/>
    <n v="5"/>
    <x v="2"/>
    <n v="1"/>
    <n v="3"/>
    <n v="63"/>
    <n v="2"/>
    <n v="1"/>
    <n v="2"/>
    <n v="2911"/>
    <n v="14776"/>
    <n v="1"/>
    <n v="13"/>
    <n v="3"/>
    <n v="3"/>
    <n v="80"/>
    <n v="1"/>
    <n v="2"/>
    <n v="2"/>
    <n v="2"/>
    <n v="2"/>
    <n v="0"/>
    <n v="2"/>
  </r>
  <r>
    <s v="No"/>
    <s v="Travel_Rarely"/>
    <x v="2"/>
    <s v="Current Employees"/>
    <x v="1"/>
    <x v="0"/>
    <s v="STAFF-339"/>
    <n v="339"/>
    <x v="1"/>
    <x v="3"/>
    <x v="1"/>
    <s v="No"/>
    <s v="Y"/>
    <n v="3"/>
    <n v="-2"/>
    <n v="0"/>
    <n v="34"/>
    <n v="0"/>
    <m/>
    <n v="0"/>
    <n v="1"/>
    <n v="470"/>
    <n v="2"/>
    <x v="2"/>
    <n v="1"/>
    <n v="4"/>
    <n v="84"/>
    <n v="2"/>
    <n v="2"/>
    <n v="2"/>
    <n v="5957"/>
    <n v="23687"/>
    <n v="6"/>
    <n v="13"/>
    <n v="3"/>
    <n v="2"/>
    <n v="80"/>
    <n v="1"/>
    <n v="13"/>
    <n v="3"/>
    <n v="11"/>
    <n v="9"/>
    <n v="5"/>
    <n v="9"/>
  </r>
  <r>
    <s v="No"/>
    <s v="Travel_Rarely"/>
    <x v="0"/>
    <s v="Current Employees"/>
    <x v="1"/>
    <x v="2"/>
    <s v="STAFF-340"/>
    <n v="340"/>
    <x v="0"/>
    <x v="1"/>
    <x v="1"/>
    <s v="No"/>
    <s v="Y"/>
    <n v="2"/>
    <n v="-2"/>
    <n v="0"/>
    <n v="37"/>
    <n v="0"/>
    <m/>
    <n v="0"/>
    <n v="1"/>
    <n v="1017"/>
    <n v="1"/>
    <x v="0"/>
    <n v="1"/>
    <n v="3"/>
    <n v="83"/>
    <n v="2"/>
    <n v="1"/>
    <n v="3"/>
    <n v="3920"/>
    <n v="18697"/>
    <n v="2"/>
    <n v="14"/>
    <n v="3"/>
    <n v="1"/>
    <n v="80"/>
    <n v="1"/>
    <n v="17"/>
    <n v="2"/>
    <n v="3"/>
    <n v="1"/>
    <n v="0"/>
    <n v="2"/>
  </r>
  <r>
    <s v="No"/>
    <s v="Travel_Frequently"/>
    <x v="1"/>
    <s v="Current Employees"/>
    <x v="1"/>
    <x v="0"/>
    <s v="STAFF-341"/>
    <n v="341"/>
    <x v="1"/>
    <x v="3"/>
    <x v="1"/>
    <s v="No"/>
    <s v="Y"/>
    <n v="1"/>
    <n v="-2"/>
    <n v="0"/>
    <n v="45"/>
    <n v="0"/>
    <m/>
    <n v="0"/>
    <n v="1"/>
    <n v="1199"/>
    <n v="7"/>
    <x v="2"/>
    <n v="1"/>
    <n v="1"/>
    <n v="77"/>
    <n v="4"/>
    <n v="2"/>
    <n v="2"/>
    <n v="6434"/>
    <n v="5118"/>
    <n v="4"/>
    <n v="17"/>
    <n v="3"/>
    <n v="4"/>
    <n v="80"/>
    <n v="1"/>
    <n v="9"/>
    <n v="3"/>
    <n v="3"/>
    <n v="2"/>
    <n v="0"/>
    <n v="2"/>
  </r>
  <r>
    <s v="Yes"/>
    <s v="Travel_Frequently"/>
    <x v="0"/>
    <s v="Ex-Employees"/>
    <x v="1"/>
    <x v="2"/>
    <s v="STAFF-342"/>
    <n v="342"/>
    <x v="1"/>
    <x v="3"/>
    <x v="2"/>
    <s v="No"/>
    <s v="Y"/>
    <n v="5"/>
    <n v="-2"/>
    <n v="0"/>
    <n v="37"/>
    <n v="1"/>
    <n v="1"/>
    <n v="1"/>
    <n v="0"/>
    <n v="504"/>
    <n v="10"/>
    <x v="3"/>
    <n v="1"/>
    <n v="1"/>
    <n v="61"/>
    <n v="3"/>
    <n v="3"/>
    <n v="3"/>
    <n v="10048"/>
    <n v="22573"/>
    <n v="6"/>
    <n v="11"/>
    <n v="3"/>
    <n v="2"/>
    <n v="80"/>
    <n v="2"/>
    <n v="17"/>
    <n v="3"/>
    <n v="1"/>
    <n v="0"/>
    <n v="0"/>
    <n v="0"/>
  </r>
  <r>
    <s v="No"/>
    <s v="Travel_Frequently"/>
    <x v="0"/>
    <s v="Current Employees"/>
    <x v="1"/>
    <x v="4"/>
    <s v="STAFF-343"/>
    <n v="343"/>
    <x v="0"/>
    <x v="4"/>
    <x v="0"/>
    <s v="No"/>
    <s v="Y"/>
    <n v="1"/>
    <n v="-2"/>
    <n v="0"/>
    <n v="39"/>
    <n v="0"/>
    <m/>
    <n v="0"/>
    <n v="1"/>
    <n v="505"/>
    <n v="2"/>
    <x v="2"/>
    <n v="1"/>
    <n v="4"/>
    <n v="64"/>
    <n v="3"/>
    <n v="3"/>
    <n v="4"/>
    <n v="10938"/>
    <n v="6420"/>
    <n v="0"/>
    <n v="25"/>
    <n v="4"/>
    <n v="4"/>
    <n v="80"/>
    <n v="0"/>
    <n v="20"/>
    <n v="3"/>
    <n v="19"/>
    <n v="6"/>
    <n v="11"/>
    <n v="8"/>
  </r>
  <r>
    <s v="No"/>
    <s v="Travel_Rarely"/>
    <x v="2"/>
    <s v="Current Employees"/>
    <x v="1"/>
    <x v="0"/>
    <s v="STAFF-346"/>
    <n v="346"/>
    <x v="1"/>
    <x v="1"/>
    <x v="0"/>
    <s v="No"/>
    <s v="Y"/>
    <n v="1"/>
    <n v="-2"/>
    <n v="0"/>
    <n v="29"/>
    <n v="0"/>
    <m/>
    <n v="0"/>
    <n v="1"/>
    <n v="665"/>
    <n v="15"/>
    <x v="3"/>
    <n v="1"/>
    <n v="3"/>
    <n v="60"/>
    <n v="3"/>
    <n v="1"/>
    <n v="2"/>
    <n v="2340"/>
    <n v="22673"/>
    <n v="1"/>
    <n v="19"/>
    <n v="3"/>
    <n v="1"/>
    <n v="80"/>
    <n v="0"/>
    <n v="6"/>
    <n v="3"/>
    <n v="6"/>
    <n v="5"/>
    <n v="1"/>
    <n v="5"/>
  </r>
  <r>
    <s v="No"/>
    <s v="Travel_Rarely"/>
    <x v="0"/>
    <s v="Current Employees"/>
    <x v="1"/>
    <x v="0"/>
    <s v="STAFF-347"/>
    <n v="347"/>
    <x v="0"/>
    <x v="1"/>
    <x v="0"/>
    <s v="Yes"/>
    <s v="Y"/>
    <n v="1"/>
    <n v="-2"/>
    <n v="0"/>
    <n v="42"/>
    <n v="0"/>
    <m/>
    <n v="0"/>
    <n v="1"/>
    <n v="916"/>
    <n v="17"/>
    <x v="0"/>
    <n v="1"/>
    <n v="4"/>
    <n v="82"/>
    <n v="4"/>
    <n v="2"/>
    <n v="2"/>
    <n v="6545"/>
    <n v="23016"/>
    <n v="3"/>
    <n v="13"/>
    <n v="3"/>
    <n v="3"/>
    <n v="80"/>
    <n v="0"/>
    <n v="10"/>
    <n v="3"/>
    <n v="3"/>
    <n v="2"/>
    <n v="0"/>
    <n v="2"/>
  </r>
  <r>
    <s v="No"/>
    <s v="Travel_Rarely"/>
    <x v="2"/>
    <s v="Current Employees"/>
    <x v="0"/>
    <x v="3"/>
    <s v="STAFF-349"/>
    <n v="349"/>
    <x v="1"/>
    <x v="0"/>
    <x v="2"/>
    <s v="No"/>
    <s v="Y"/>
    <n v="2"/>
    <n v="-2"/>
    <n v="0"/>
    <n v="29"/>
    <n v="0"/>
    <m/>
    <n v="0"/>
    <n v="1"/>
    <n v="1247"/>
    <n v="20"/>
    <x v="0"/>
    <n v="1"/>
    <n v="4"/>
    <n v="45"/>
    <n v="3"/>
    <n v="2"/>
    <n v="1"/>
    <n v="6931"/>
    <n v="10732"/>
    <n v="2"/>
    <n v="14"/>
    <n v="3"/>
    <n v="4"/>
    <n v="80"/>
    <n v="1"/>
    <n v="10"/>
    <n v="3"/>
    <n v="3"/>
    <n v="2"/>
    <n v="0"/>
    <n v="2"/>
  </r>
  <r>
    <s v="No"/>
    <s v="Travel_Rarely"/>
    <x v="2"/>
    <s v="Current Employees"/>
    <x v="1"/>
    <x v="0"/>
    <s v="STAFF-350"/>
    <n v="350"/>
    <x v="0"/>
    <x v="3"/>
    <x v="1"/>
    <s v="No"/>
    <s v="Y"/>
    <n v="3"/>
    <n v="-2"/>
    <n v="0"/>
    <n v="25"/>
    <n v="0"/>
    <m/>
    <n v="0"/>
    <n v="1"/>
    <n v="685"/>
    <n v="1"/>
    <x v="3"/>
    <n v="1"/>
    <n v="1"/>
    <n v="62"/>
    <n v="3"/>
    <n v="2"/>
    <n v="2"/>
    <n v="4898"/>
    <n v="7505"/>
    <n v="0"/>
    <n v="12"/>
    <n v="3"/>
    <n v="4"/>
    <n v="80"/>
    <n v="2"/>
    <n v="5"/>
    <n v="3"/>
    <n v="4"/>
    <n v="2"/>
    <n v="1"/>
    <n v="2"/>
  </r>
  <r>
    <s v="No"/>
    <s v="Travel_Rarely"/>
    <x v="0"/>
    <s v="Current Employees"/>
    <x v="1"/>
    <x v="2"/>
    <s v="STAFF-351"/>
    <n v="351"/>
    <x v="0"/>
    <x v="2"/>
    <x v="2"/>
    <s v="Yes"/>
    <s v="Y"/>
    <n v="4"/>
    <n v="-2"/>
    <n v="0"/>
    <n v="42"/>
    <n v="0"/>
    <m/>
    <n v="0"/>
    <n v="1"/>
    <n v="269"/>
    <n v="2"/>
    <x v="3"/>
    <n v="1"/>
    <n v="4"/>
    <n v="56"/>
    <n v="2"/>
    <n v="1"/>
    <n v="3"/>
    <n v="2593"/>
    <n v="8007"/>
    <n v="0"/>
    <n v="11"/>
    <n v="3"/>
    <n v="3"/>
    <n v="80"/>
    <n v="1"/>
    <n v="10"/>
    <n v="3"/>
    <n v="9"/>
    <n v="6"/>
    <n v="7"/>
    <n v="8"/>
  </r>
  <r>
    <s v="No"/>
    <s v="Travel_Rarely"/>
    <x v="0"/>
    <s v="Current Employees"/>
    <x v="1"/>
    <x v="2"/>
    <s v="STAFF-352"/>
    <n v="352"/>
    <x v="1"/>
    <x v="7"/>
    <x v="2"/>
    <s v="No"/>
    <s v="Y"/>
    <n v="5"/>
    <n v="-2"/>
    <n v="0"/>
    <n v="40"/>
    <n v="0"/>
    <m/>
    <n v="0"/>
    <n v="1"/>
    <n v="1416"/>
    <n v="2"/>
    <x v="0"/>
    <n v="1"/>
    <n v="1"/>
    <n v="49"/>
    <n v="3"/>
    <n v="5"/>
    <n v="3"/>
    <n v="19436"/>
    <n v="5949"/>
    <n v="0"/>
    <n v="19"/>
    <n v="3"/>
    <n v="4"/>
    <n v="80"/>
    <n v="1"/>
    <n v="22"/>
    <n v="3"/>
    <n v="21"/>
    <n v="7"/>
    <n v="3"/>
    <n v="9"/>
  </r>
  <r>
    <s v="No"/>
    <s v="Travel_Rarely"/>
    <x v="1"/>
    <s v="Current Employees"/>
    <x v="1"/>
    <x v="0"/>
    <s v="STAFF-353"/>
    <n v="353"/>
    <x v="1"/>
    <x v="1"/>
    <x v="1"/>
    <s v="No"/>
    <s v="Y"/>
    <n v="0"/>
    <n v="-2"/>
    <n v="0"/>
    <n v="51"/>
    <n v="0"/>
    <m/>
    <n v="0"/>
    <n v="1"/>
    <n v="833"/>
    <n v="1"/>
    <x v="3"/>
    <n v="1"/>
    <n v="3"/>
    <n v="96"/>
    <n v="3"/>
    <n v="1"/>
    <n v="2"/>
    <n v="2723"/>
    <n v="23231"/>
    <n v="1"/>
    <n v="11"/>
    <n v="3"/>
    <n v="2"/>
    <n v="80"/>
    <n v="0"/>
    <n v="1"/>
    <n v="2"/>
    <n v="1"/>
    <n v="0"/>
    <n v="0"/>
    <n v="0"/>
  </r>
  <r>
    <s v="Yes"/>
    <s v="Travel_Frequently"/>
    <x v="2"/>
    <s v="Ex-Employees"/>
    <x v="1"/>
    <x v="2"/>
    <s v="STAFF-355"/>
    <n v="355"/>
    <x v="1"/>
    <x v="2"/>
    <x v="0"/>
    <s v="No"/>
    <s v="Y"/>
    <n v="2"/>
    <n v="-2"/>
    <n v="0"/>
    <n v="31"/>
    <n v="1"/>
    <n v="1"/>
    <n v="1"/>
    <n v="0"/>
    <n v="307"/>
    <n v="29"/>
    <x v="0"/>
    <n v="1"/>
    <n v="3"/>
    <n v="71"/>
    <n v="2"/>
    <n v="1"/>
    <n v="3"/>
    <n v="3479"/>
    <n v="11652"/>
    <n v="0"/>
    <n v="11"/>
    <n v="3"/>
    <n v="2"/>
    <n v="80"/>
    <n v="0"/>
    <n v="6"/>
    <n v="4"/>
    <n v="5"/>
    <n v="4"/>
    <n v="1"/>
    <n v="4"/>
  </r>
  <r>
    <s v="No"/>
    <s v="Travel_Frequently"/>
    <x v="2"/>
    <s v="Current Employees"/>
    <x v="1"/>
    <x v="0"/>
    <s v="STAFF-359"/>
    <n v="359"/>
    <x v="1"/>
    <x v="2"/>
    <x v="1"/>
    <s v="No"/>
    <s v="Y"/>
    <n v="3"/>
    <n v="-2"/>
    <n v="0"/>
    <n v="32"/>
    <n v="0"/>
    <m/>
    <n v="0"/>
    <n v="1"/>
    <n v="1311"/>
    <n v="7"/>
    <x v="3"/>
    <n v="1"/>
    <n v="2"/>
    <n v="100"/>
    <n v="4"/>
    <n v="1"/>
    <n v="2"/>
    <n v="2794"/>
    <n v="26062"/>
    <n v="1"/>
    <n v="20"/>
    <n v="4"/>
    <n v="3"/>
    <n v="80"/>
    <n v="0"/>
    <n v="5"/>
    <n v="1"/>
    <n v="5"/>
    <n v="1"/>
    <n v="0"/>
    <n v="3"/>
  </r>
  <r>
    <s v="No"/>
    <s v="Non-Travel"/>
    <x v="0"/>
    <s v="Current Employees"/>
    <x v="0"/>
    <x v="0"/>
    <s v="STAFF-361"/>
    <n v="361"/>
    <x v="1"/>
    <x v="0"/>
    <x v="1"/>
    <s v="No"/>
    <s v="Y"/>
    <n v="0"/>
    <n v="-2"/>
    <n v="0"/>
    <n v="38"/>
    <n v="0"/>
    <m/>
    <n v="0"/>
    <n v="1"/>
    <n v="1327"/>
    <n v="2"/>
    <x v="0"/>
    <n v="1"/>
    <n v="4"/>
    <n v="39"/>
    <n v="2"/>
    <n v="2"/>
    <n v="2"/>
    <n v="5249"/>
    <n v="19682"/>
    <n v="3"/>
    <n v="18"/>
    <n v="3"/>
    <n v="4"/>
    <n v="80"/>
    <n v="1"/>
    <n v="13"/>
    <n v="3"/>
    <n v="8"/>
    <n v="7"/>
    <n v="7"/>
    <n v="5"/>
  </r>
  <r>
    <s v="No"/>
    <s v="Travel_Rarely"/>
    <x v="2"/>
    <s v="Current Employees"/>
    <x v="1"/>
    <x v="4"/>
    <s v="STAFF-362"/>
    <n v="362"/>
    <x v="1"/>
    <x v="2"/>
    <x v="0"/>
    <s v="No"/>
    <s v="Y"/>
    <n v="5"/>
    <n v="-2"/>
    <n v="0"/>
    <n v="32"/>
    <n v="0"/>
    <m/>
    <n v="0"/>
    <n v="1"/>
    <n v="128"/>
    <n v="2"/>
    <x v="1"/>
    <n v="1"/>
    <n v="4"/>
    <n v="84"/>
    <n v="2"/>
    <n v="2"/>
    <n v="4"/>
    <n v="2176"/>
    <n v="19737"/>
    <n v="4"/>
    <n v="13"/>
    <n v="3"/>
    <n v="4"/>
    <n v="80"/>
    <n v="0"/>
    <n v="9"/>
    <n v="3"/>
    <n v="6"/>
    <n v="2"/>
    <n v="0"/>
    <n v="4"/>
  </r>
  <r>
    <s v="No"/>
    <s v="Travel_Rarely"/>
    <x v="1"/>
    <s v="Current Employees"/>
    <x v="0"/>
    <x v="4"/>
    <s v="STAFF-363"/>
    <n v="363"/>
    <x v="0"/>
    <x v="5"/>
    <x v="1"/>
    <s v="Yes"/>
    <s v="Y"/>
    <n v="2"/>
    <n v="-2"/>
    <n v="0"/>
    <n v="46"/>
    <n v="0"/>
    <m/>
    <n v="0"/>
    <n v="1"/>
    <n v="488"/>
    <n v="2"/>
    <x v="3"/>
    <n v="1"/>
    <n v="4"/>
    <n v="75"/>
    <n v="1"/>
    <n v="4"/>
    <n v="4"/>
    <n v="16872"/>
    <n v="14977"/>
    <n v="3"/>
    <n v="12"/>
    <n v="3"/>
    <n v="2"/>
    <n v="80"/>
    <n v="1"/>
    <n v="28"/>
    <n v="2"/>
    <n v="7"/>
    <n v="7"/>
    <n v="7"/>
    <n v="7"/>
  </r>
  <r>
    <s v="Yes"/>
    <s v="Travel_Rarely"/>
    <x v="2"/>
    <s v="Ex-Employees"/>
    <x v="1"/>
    <x v="0"/>
    <s v="STAFF-364"/>
    <n v="364"/>
    <x v="1"/>
    <x v="2"/>
    <x v="0"/>
    <s v="No"/>
    <s v="Y"/>
    <n v="5"/>
    <n v="-2"/>
    <n v="0"/>
    <n v="28"/>
    <n v="1"/>
    <n v="1"/>
    <n v="1"/>
    <n v="0"/>
    <n v="529"/>
    <n v="2"/>
    <x v="2"/>
    <n v="1"/>
    <n v="1"/>
    <n v="79"/>
    <n v="3"/>
    <n v="1"/>
    <n v="2"/>
    <n v="3485"/>
    <n v="14935"/>
    <n v="2"/>
    <n v="11"/>
    <n v="3"/>
    <n v="3"/>
    <n v="80"/>
    <n v="0"/>
    <n v="5"/>
    <n v="1"/>
    <n v="0"/>
    <n v="0"/>
    <n v="0"/>
    <n v="0"/>
  </r>
  <r>
    <s v="No"/>
    <s v="Travel_Rarely"/>
    <x v="2"/>
    <s v="Current Employees"/>
    <x v="0"/>
    <x v="2"/>
    <s v="STAFF-366"/>
    <n v="366"/>
    <x v="1"/>
    <x v="0"/>
    <x v="1"/>
    <s v="No"/>
    <s v="Y"/>
    <n v="2"/>
    <n v="-2"/>
    <n v="0"/>
    <n v="29"/>
    <n v="0"/>
    <m/>
    <n v="0"/>
    <n v="1"/>
    <n v="1210"/>
    <n v="2"/>
    <x v="3"/>
    <n v="1"/>
    <n v="1"/>
    <n v="78"/>
    <n v="2"/>
    <n v="2"/>
    <n v="3"/>
    <n v="6644"/>
    <n v="3687"/>
    <n v="2"/>
    <n v="19"/>
    <n v="3"/>
    <n v="2"/>
    <n v="80"/>
    <n v="2"/>
    <n v="10"/>
    <n v="3"/>
    <n v="0"/>
    <n v="0"/>
    <n v="0"/>
    <n v="0"/>
  </r>
  <r>
    <s v="No"/>
    <s v="Travel_Rarely"/>
    <x v="2"/>
    <s v="Current Employees"/>
    <x v="1"/>
    <x v="2"/>
    <s v="STAFF-367"/>
    <n v="367"/>
    <x v="1"/>
    <x v="4"/>
    <x v="1"/>
    <s v="No"/>
    <s v="Y"/>
    <n v="2"/>
    <n v="-2"/>
    <n v="0"/>
    <n v="31"/>
    <n v="0"/>
    <m/>
    <n v="0"/>
    <n v="1"/>
    <n v="1463"/>
    <n v="23"/>
    <x v="3"/>
    <n v="1"/>
    <n v="2"/>
    <n v="64"/>
    <n v="2"/>
    <n v="2"/>
    <n v="4"/>
    <n v="5582"/>
    <n v="14408"/>
    <n v="0"/>
    <n v="21"/>
    <n v="4"/>
    <n v="2"/>
    <n v="80"/>
    <n v="1"/>
    <n v="10"/>
    <n v="3"/>
    <n v="9"/>
    <n v="0"/>
    <n v="7"/>
    <n v="8"/>
  </r>
  <r>
    <s v="No"/>
    <s v="Non-Travel"/>
    <x v="2"/>
    <s v="Current Employees"/>
    <x v="1"/>
    <x v="0"/>
    <s v="STAFF-369"/>
    <n v="369"/>
    <x v="1"/>
    <x v="4"/>
    <x v="2"/>
    <s v="No"/>
    <s v="Y"/>
    <n v="2"/>
    <n v="-2"/>
    <n v="0"/>
    <n v="25"/>
    <n v="0"/>
    <m/>
    <n v="0"/>
    <n v="1"/>
    <n v="675"/>
    <n v="5"/>
    <x v="0"/>
    <n v="1"/>
    <n v="2"/>
    <n v="85"/>
    <n v="4"/>
    <n v="2"/>
    <n v="2"/>
    <n v="4000"/>
    <n v="18384"/>
    <n v="1"/>
    <n v="12"/>
    <n v="3"/>
    <n v="4"/>
    <n v="80"/>
    <n v="2"/>
    <n v="6"/>
    <n v="3"/>
    <n v="6"/>
    <n v="3"/>
    <n v="1"/>
    <n v="5"/>
  </r>
  <r>
    <s v="No"/>
    <s v="Travel_Rarely"/>
    <x v="1"/>
    <s v="Current Employees"/>
    <x v="1"/>
    <x v="2"/>
    <s v="STAFF-372"/>
    <n v="372"/>
    <x v="1"/>
    <x v="4"/>
    <x v="1"/>
    <s v="Yes"/>
    <s v="Y"/>
    <n v="2"/>
    <n v="-2"/>
    <n v="0"/>
    <n v="45"/>
    <n v="0"/>
    <m/>
    <n v="0"/>
    <n v="1"/>
    <n v="1385"/>
    <n v="20"/>
    <x v="0"/>
    <n v="1"/>
    <n v="3"/>
    <n v="79"/>
    <n v="3"/>
    <n v="4"/>
    <n v="4"/>
    <n v="13496"/>
    <n v="7501"/>
    <n v="0"/>
    <n v="14"/>
    <n v="3"/>
    <n v="2"/>
    <n v="80"/>
    <n v="0"/>
    <n v="21"/>
    <n v="3"/>
    <n v="20"/>
    <n v="7"/>
    <n v="4"/>
    <n v="10"/>
  </r>
  <r>
    <s v="No"/>
    <s v="Travel_Rarely"/>
    <x v="0"/>
    <s v="Current Employees"/>
    <x v="1"/>
    <x v="0"/>
    <s v="STAFF-373"/>
    <n v="373"/>
    <x v="1"/>
    <x v="2"/>
    <x v="1"/>
    <s v="No"/>
    <s v="Y"/>
    <n v="4"/>
    <n v="-2"/>
    <n v="0"/>
    <n v="36"/>
    <n v="0"/>
    <m/>
    <n v="0"/>
    <n v="1"/>
    <n v="1403"/>
    <n v="6"/>
    <x v="3"/>
    <n v="1"/>
    <n v="4"/>
    <n v="47"/>
    <n v="3"/>
    <n v="1"/>
    <n v="2"/>
    <n v="3210"/>
    <n v="20251"/>
    <n v="0"/>
    <n v="11"/>
    <n v="3"/>
    <n v="3"/>
    <n v="80"/>
    <n v="1"/>
    <n v="16"/>
    <n v="3"/>
    <n v="15"/>
    <n v="13"/>
    <n v="10"/>
    <n v="11"/>
  </r>
  <r>
    <s v="No"/>
    <s v="Travel_Rarely"/>
    <x v="3"/>
    <s v="Current Employees"/>
    <x v="1"/>
    <x v="2"/>
    <s v="STAFF-374"/>
    <n v="374"/>
    <x v="1"/>
    <x v="5"/>
    <x v="0"/>
    <s v="Yes"/>
    <s v="Y"/>
    <n v="2"/>
    <n v="-2"/>
    <n v="0"/>
    <n v="55"/>
    <n v="0"/>
    <m/>
    <n v="0"/>
    <n v="1"/>
    <n v="452"/>
    <n v="1"/>
    <x v="3"/>
    <n v="1"/>
    <n v="4"/>
    <n v="81"/>
    <n v="3"/>
    <n v="5"/>
    <n v="3"/>
    <n v="19045"/>
    <n v="18938"/>
    <n v="0"/>
    <n v="14"/>
    <n v="3"/>
    <n v="3"/>
    <n v="80"/>
    <n v="0"/>
    <n v="37"/>
    <n v="3"/>
    <n v="36"/>
    <n v="10"/>
    <n v="4"/>
    <n v="13"/>
  </r>
  <r>
    <s v="Yes"/>
    <s v="Non-Travel"/>
    <x v="1"/>
    <s v="Ex-Employees"/>
    <x v="1"/>
    <x v="0"/>
    <s v="STAFF-376"/>
    <n v="376"/>
    <x v="1"/>
    <x v="5"/>
    <x v="1"/>
    <s v="Yes"/>
    <s v="Y"/>
    <n v="2"/>
    <n v="-2"/>
    <n v="0"/>
    <n v="47"/>
    <n v="1"/>
    <n v="1"/>
    <n v="1"/>
    <n v="0"/>
    <n v="666"/>
    <n v="29"/>
    <x v="2"/>
    <n v="1"/>
    <n v="1"/>
    <n v="88"/>
    <n v="3"/>
    <n v="3"/>
    <n v="2"/>
    <n v="11849"/>
    <n v="10268"/>
    <n v="1"/>
    <n v="12"/>
    <n v="3"/>
    <n v="4"/>
    <n v="80"/>
    <n v="1"/>
    <n v="10"/>
    <n v="2"/>
    <n v="10"/>
    <n v="7"/>
    <n v="9"/>
    <n v="9"/>
  </r>
  <r>
    <s v="No"/>
    <s v="Travel_Rarely"/>
    <x v="2"/>
    <s v="Current Employees"/>
    <x v="1"/>
    <x v="2"/>
    <s v="STAFF-377"/>
    <n v="377"/>
    <x v="1"/>
    <x v="1"/>
    <x v="1"/>
    <s v="No"/>
    <s v="Y"/>
    <n v="3"/>
    <n v="-2"/>
    <n v="0"/>
    <n v="28"/>
    <n v="0"/>
    <m/>
    <n v="0"/>
    <n v="1"/>
    <n v="1158"/>
    <n v="9"/>
    <x v="3"/>
    <n v="1"/>
    <n v="4"/>
    <n v="94"/>
    <n v="3"/>
    <n v="1"/>
    <n v="4"/>
    <n v="2070"/>
    <n v="2613"/>
    <n v="1"/>
    <n v="23"/>
    <n v="4"/>
    <n v="4"/>
    <n v="80"/>
    <n v="1"/>
    <n v="5"/>
    <n v="2"/>
    <n v="5"/>
    <n v="2"/>
    <n v="0"/>
    <n v="4"/>
  </r>
  <r>
    <s v="No"/>
    <s v="Travel_Rarely"/>
    <x v="0"/>
    <s v="Current Employees"/>
    <x v="0"/>
    <x v="2"/>
    <s v="STAFF-378"/>
    <n v="378"/>
    <x v="1"/>
    <x v="0"/>
    <x v="1"/>
    <s v="No"/>
    <s v="Y"/>
    <n v="5"/>
    <n v="-2"/>
    <n v="0"/>
    <n v="37"/>
    <n v="0"/>
    <m/>
    <n v="0"/>
    <n v="1"/>
    <n v="228"/>
    <n v="6"/>
    <x v="2"/>
    <n v="1"/>
    <n v="3"/>
    <n v="98"/>
    <n v="3"/>
    <n v="2"/>
    <n v="4"/>
    <n v="6502"/>
    <n v="22825"/>
    <n v="4"/>
    <n v="14"/>
    <n v="3"/>
    <n v="2"/>
    <n v="80"/>
    <n v="1"/>
    <n v="7"/>
    <n v="4"/>
    <n v="5"/>
    <n v="4"/>
    <n v="0"/>
    <n v="1"/>
  </r>
  <r>
    <s v="No"/>
    <s v="Travel_Rarely"/>
    <x v="4"/>
    <s v="Current Employees"/>
    <x v="1"/>
    <x v="2"/>
    <s v="STAFF-379"/>
    <n v="379"/>
    <x v="1"/>
    <x v="1"/>
    <x v="0"/>
    <s v="No"/>
    <s v="Y"/>
    <n v="4"/>
    <n v="-2"/>
    <n v="0"/>
    <n v="21"/>
    <n v="0"/>
    <m/>
    <n v="0"/>
    <n v="1"/>
    <n v="996"/>
    <n v="3"/>
    <x v="0"/>
    <n v="1"/>
    <n v="4"/>
    <n v="100"/>
    <n v="2"/>
    <n v="1"/>
    <n v="3"/>
    <n v="3230"/>
    <n v="10531"/>
    <n v="1"/>
    <n v="17"/>
    <n v="3"/>
    <n v="1"/>
    <n v="80"/>
    <n v="0"/>
    <n v="3"/>
    <n v="4"/>
    <n v="3"/>
    <n v="2"/>
    <n v="1"/>
    <n v="0"/>
  </r>
  <r>
    <s v="No"/>
    <s v="Non-Travel"/>
    <x v="0"/>
    <s v="Current Employees"/>
    <x v="1"/>
    <x v="2"/>
    <s v="STAFF-380"/>
    <n v="380"/>
    <x v="0"/>
    <x v="7"/>
    <x v="2"/>
    <s v="Yes"/>
    <s v="Y"/>
    <n v="2"/>
    <n v="-2"/>
    <n v="0"/>
    <n v="37"/>
    <n v="0"/>
    <m/>
    <n v="0"/>
    <n v="1"/>
    <n v="728"/>
    <n v="1"/>
    <x v="2"/>
    <n v="1"/>
    <n v="1"/>
    <n v="80"/>
    <n v="3"/>
    <n v="3"/>
    <n v="4"/>
    <n v="13603"/>
    <n v="11677"/>
    <n v="2"/>
    <n v="18"/>
    <n v="3"/>
    <n v="1"/>
    <n v="80"/>
    <n v="2"/>
    <n v="15"/>
    <n v="3"/>
    <n v="5"/>
    <n v="2"/>
    <n v="0"/>
    <n v="2"/>
  </r>
  <r>
    <s v="No"/>
    <s v="Travel_Rarely"/>
    <x v="0"/>
    <s v="Current Employees"/>
    <x v="1"/>
    <x v="0"/>
    <s v="STAFF-381"/>
    <n v="381"/>
    <x v="0"/>
    <x v="5"/>
    <x v="2"/>
    <s v="No"/>
    <s v="Y"/>
    <n v="6"/>
    <n v="-2"/>
    <n v="0"/>
    <n v="35"/>
    <n v="0"/>
    <m/>
    <n v="0"/>
    <n v="1"/>
    <n v="1315"/>
    <n v="22"/>
    <x v="3"/>
    <n v="1"/>
    <n v="2"/>
    <n v="71"/>
    <n v="4"/>
    <n v="3"/>
    <n v="2"/>
    <n v="11996"/>
    <n v="19100"/>
    <n v="7"/>
    <n v="18"/>
    <n v="3"/>
    <n v="2"/>
    <n v="80"/>
    <n v="1"/>
    <n v="10"/>
    <n v="2"/>
    <n v="7"/>
    <n v="7"/>
    <n v="6"/>
    <n v="2"/>
  </r>
  <r>
    <s v="No"/>
    <s v="Travel_Rarely"/>
    <x v="0"/>
    <s v="Current Employees"/>
    <x v="0"/>
    <x v="2"/>
    <s v="STAFF-382"/>
    <n v="382"/>
    <x v="0"/>
    <x v="0"/>
    <x v="2"/>
    <s v="Yes"/>
    <s v="Y"/>
    <n v="3"/>
    <n v="-2"/>
    <n v="0"/>
    <n v="38"/>
    <n v="0"/>
    <m/>
    <n v="0"/>
    <n v="1"/>
    <n v="322"/>
    <n v="7"/>
    <x v="0"/>
    <n v="1"/>
    <n v="1"/>
    <n v="44"/>
    <n v="4"/>
    <n v="2"/>
    <n v="3"/>
    <n v="5605"/>
    <n v="19191"/>
    <n v="1"/>
    <n v="24"/>
    <n v="4"/>
    <n v="3"/>
    <n v="80"/>
    <n v="1"/>
    <n v="8"/>
    <n v="3"/>
    <n v="8"/>
    <n v="0"/>
    <n v="7"/>
    <n v="7"/>
  </r>
  <r>
    <s v="No"/>
    <s v="Travel_Frequently"/>
    <x v="2"/>
    <s v="Current Employees"/>
    <x v="1"/>
    <x v="0"/>
    <s v="STAFF-384"/>
    <n v="384"/>
    <x v="0"/>
    <x v="3"/>
    <x v="2"/>
    <s v="No"/>
    <s v="Y"/>
    <n v="6"/>
    <n v="-2"/>
    <n v="0"/>
    <n v="26"/>
    <n v="0"/>
    <m/>
    <n v="0"/>
    <n v="1"/>
    <n v="1479"/>
    <n v="1"/>
    <x v="3"/>
    <n v="1"/>
    <n v="3"/>
    <n v="84"/>
    <n v="3"/>
    <n v="2"/>
    <n v="2"/>
    <n v="6397"/>
    <n v="26767"/>
    <n v="1"/>
    <n v="20"/>
    <n v="4"/>
    <n v="1"/>
    <n v="80"/>
    <n v="1"/>
    <n v="6"/>
    <n v="1"/>
    <n v="6"/>
    <n v="5"/>
    <n v="1"/>
    <n v="4"/>
  </r>
  <r>
    <s v="No"/>
    <s v="Travel_Rarely"/>
    <x v="1"/>
    <s v="Current Employees"/>
    <x v="1"/>
    <x v="0"/>
    <s v="STAFF-385"/>
    <n v="385"/>
    <x v="1"/>
    <x v="7"/>
    <x v="2"/>
    <s v="No"/>
    <s v="Y"/>
    <n v="4"/>
    <n v="-2"/>
    <n v="0"/>
    <n v="50"/>
    <n v="0"/>
    <m/>
    <n v="0"/>
    <n v="1"/>
    <n v="797"/>
    <n v="4"/>
    <x v="1"/>
    <n v="1"/>
    <n v="1"/>
    <n v="96"/>
    <n v="3"/>
    <n v="5"/>
    <n v="2"/>
    <n v="19144"/>
    <n v="15815"/>
    <n v="3"/>
    <n v="14"/>
    <n v="3"/>
    <n v="1"/>
    <n v="80"/>
    <n v="2"/>
    <n v="28"/>
    <n v="2"/>
    <n v="10"/>
    <n v="4"/>
    <n v="1"/>
    <n v="6"/>
  </r>
  <r>
    <s v="No"/>
    <s v="Travel_Rarely"/>
    <x v="1"/>
    <s v="Current Employees"/>
    <x v="1"/>
    <x v="2"/>
    <s v="STAFF-386"/>
    <n v="386"/>
    <x v="1"/>
    <x v="7"/>
    <x v="1"/>
    <s v="Yes"/>
    <s v="Y"/>
    <n v="5"/>
    <n v="-2"/>
    <n v="0"/>
    <n v="53"/>
    <n v="0"/>
    <m/>
    <n v="0"/>
    <n v="1"/>
    <n v="1070"/>
    <n v="3"/>
    <x v="2"/>
    <n v="1"/>
    <n v="3"/>
    <n v="45"/>
    <n v="3"/>
    <n v="4"/>
    <n v="3"/>
    <n v="17584"/>
    <n v="21016"/>
    <n v="3"/>
    <n v="16"/>
    <n v="3"/>
    <n v="4"/>
    <n v="80"/>
    <n v="3"/>
    <n v="21"/>
    <n v="2"/>
    <n v="5"/>
    <n v="3"/>
    <n v="1"/>
    <n v="3"/>
  </r>
  <r>
    <s v="No"/>
    <s v="Travel_Rarely"/>
    <x v="0"/>
    <s v="Current Employees"/>
    <x v="0"/>
    <x v="0"/>
    <s v="STAFF-387"/>
    <n v="387"/>
    <x v="1"/>
    <x v="0"/>
    <x v="1"/>
    <s v="No"/>
    <s v="Y"/>
    <n v="3"/>
    <n v="-2"/>
    <n v="0"/>
    <n v="42"/>
    <n v="0"/>
    <m/>
    <n v="0"/>
    <n v="1"/>
    <n v="635"/>
    <n v="1"/>
    <x v="1"/>
    <n v="1"/>
    <n v="2"/>
    <n v="99"/>
    <n v="3"/>
    <n v="2"/>
    <n v="2"/>
    <n v="4907"/>
    <n v="24532"/>
    <n v="1"/>
    <n v="25"/>
    <n v="4"/>
    <n v="3"/>
    <n v="80"/>
    <n v="0"/>
    <n v="20"/>
    <n v="3"/>
    <n v="20"/>
    <n v="16"/>
    <n v="11"/>
    <n v="6"/>
  </r>
  <r>
    <s v="No"/>
    <s v="Travel_Frequently"/>
    <x v="2"/>
    <s v="Current Employees"/>
    <x v="0"/>
    <x v="0"/>
    <s v="STAFF-388"/>
    <n v="388"/>
    <x v="1"/>
    <x v="0"/>
    <x v="0"/>
    <s v="No"/>
    <s v="Y"/>
    <n v="3"/>
    <n v="-2"/>
    <n v="0"/>
    <n v="29"/>
    <n v="0"/>
    <m/>
    <n v="0"/>
    <n v="1"/>
    <n v="442"/>
    <n v="2"/>
    <x v="0"/>
    <n v="1"/>
    <n v="2"/>
    <n v="44"/>
    <n v="3"/>
    <n v="2"/>
    <n v="2"/>
    <n v="4554"/>
    <n v="20260"/>
    <n v="1"/>
    <n v="18"/>
    <n v="3"/>
    <n v="1"/>
    <n v="80"/>
    <n v="0"/>
    <n v="10"/>
    <n v="2"/>
    <n v="10"/>
    <n v="7"/>
    <n v="0"/>
    <n v="9"/>
  </r>
  <r>
    <s v="No"/>
    <s v="Travel_Rarely"/>
    <x v="3"/>
    <s v="Current Employees"/>
    <x v="1"/>
    <x v="4"/>
    <s v="STAFF-389"/>
    <n v="389"/>
    <x v="1"/>
    <x v="2"/>
    <x v="1"/>
    <s v="Yes"/>
    <s v="Y"/>
    <n v="4"/>
    <n v="-2"/>
    <n v="0"/>
    <n v="55"/>
    <n v="0"/>
    <m/>
    <n v="0"/>
    <n v="1"/>
    <n v="147"/>
    <n v="20"/>
    <x v="0"/>
    <n v="1"/>
    <n v="4"/>
    <n v="37"/>
    <n v="3"/>
    <n v="2"/>
    <n v="4"/>
    <n v="5415"/>
    <n v="15972"/>
    <n v="3"/>
    <n v="19"/>
    <n v="3"/>
    <n v="4"/>
    <n v="80"/>
    <n v="1"/>
    <n v="12"/>
    <n v="3"/>
    <n v="10"/>
    <n v="7"/>
    <n v="0"/>
    <n v="8"/>
  </r>
  <r>
    <s v="No"/>
    <s v="Travel_Frequently"/>
    <x v="2"/>
    <s v="Current Employees"/>
    <x v="1"/>
    <x v="2"/>
    <s v="STAFF-390"/>
    <n v="390"/>
    <x v="1"/>
    <x v="4"/>
    <x v="1"/>
    <s v="Yes"/>
    <s v="Y"/>
    <n v="3"/>
    <n v="-2"/>
    <n v="0"/>
    <n v="26"/>
    <n v="0"/>
    <m/>
    <n v="0"/>
    <n v="1"/>
    <n v="496"/>
    <n v="11"/>
    <x v="0"/>
    <n v="1"/>
    <n v="1"/>
    <n v="60"/>
    <n v="3"/>
    <n v="2"/>
    <n v="3"/>
    <n v="4741"/>
    <n v="22722"/>
    <n v="1"/>
    <n v="13"/>
    <n v="3"/>
    <n v="3"/>
    <n v="80"/>
    <n v="1"/>
    <n v="5"/>
    <n v="3"/>
    <n v="5"/>
    <n v="3"/>
    <n v="3"/>
    <n v="3"/>
  </r>
  <r>
    <s v="No"/>
    <s v="Travel_Rarely"/>
    <x v="0"/>
    <s v="Current Employees"/>
    <x v="1"/>
    <x v="0"/>
    <s v="STAFF-391"/>
    <n v="391"/>
    <x v="0"/>
    <x v="1"/>
    <x v="0"/>
    <s v="No"/>
    <s v="Y"/>
    <n v="3"/>
    <n v="-2"/>
    <n v="0"/>
    <n v="37"/>
    <n v="0"/>
    <m/>
    <n v="0"/>
    <n v="1"/>
    <n v="1372"/>
    <n v="1"/>
    <x v="3"/>
    <n v="1"/>
    <n v="4"/>
    <n v="42"/>
    <n v="3"/>
    <n v="1"/>
    <n v="2"/>
    <n v="2115"/>
    <n v="15881"/>
    <n v="1"/>
    <n v="12"/>
    <n v="3"/>
    <n v="2"/>
    <n v="80"/>
    <n v="0"/>
    <n v="17"/>
    <n v="3"/>
    <n v="17"/>
    <n v="12"/>
    <n v="5"/>
    <n v="7"/>
  </r>
  <r>
    <s v="Yes"/>
    <s v="Travel_Frequently"/>
    <x v="0"/>
    <s v="Ex-Employees"/>
    <x v="1"/>
    <x v="0"/>
    <s v="STAFF-392"/>
    <n v="392"/>
    <x v="1"/>
    <x v="2"/>
    <x v="2"/>
    <s v="Yes"/>
    <s v="Y"/>
    <n v="0"/>
    <n v="-2"/>
    <n v="0"/>
    <n v="44"/>
    <n v="1"/>
    <n v="1"/>
    <n v="1"/>
    <n v="0"/>
    <n v="920"/>
    <n v="24"/>
    <x v="3"/>
    <n v="1"/>
    <n v="4"/>
    <n v="43"/>
    <n v="3"/>
    <n v="1"/>
    <n v="2"/>
    <n v="3161"/>
    <n v="19920"/>
    <n v="3"/>
    <n v="22"/>
    <n v="4"/>
    <n v="4"/>
    <n v="80"/>
    <n v="1"/>
    <n v="19"/>
    <n v="1"/>
    <n v="1"/>
    <n v="0"/>
    <n v="0"/>
    <n v="0"/>
  </r>
  <r>
    <s v="No"/>
    <s v="Travel_Rarely"/>
    <x v="0"/>
    <s v="Current Employees"/>
    <x v="1"/>
    <x v="0"/>
    <s v="STAFF-393"/>
    <n v="393"/>
    <x v="1"/>
    <x v="4"/>
    <x v="2"/>
    <s v="No"/>
    <s v="Y"/>
    <n v="2"/>
    <n v="-2"/>
    <n v="0"/>
    <n v="38"/>
    <n v="0"/>
    <m/>
    <n v="0"/>
    <n v="1"/>
    <n v="688"/>
    <n v="23"/>
    <x v="2"/>
    <n v="1"/>
    <n v="4"/>
    <n v="82"/>
    <n v="3"/>
    <n v="2"/>
    <n v="2"/>
    <n v="5745"/>
    <n v="18899"/>
    <n v="9"/>
    <n v="14"/>
    <n v="3"/>
    <n v="2"/>
    <n v="80"/>
    <n v="1"/>
    <n v="10"/>
    <n v="3"/>
    <n v="2"/>
    <n v="2"/>
    <n v="1"/>
    <n v="2"/>
  </r>
  <r>
    <s v="Yes"/>
    <s v="Travel_Rarely"/>
    <x v="2"/>
    <s v="Ex-Employees"/>
    <x v="1"/>
    <x v="2"/>
    <s v="STAFF-394"/>
    <n v="394"/>
    <x v="1"/>
    <x v="2"/>
    <x v="2"/>
    <s v="Yes"/>
    <s v="Y"/>
    <n v="2"/>
    <n v="-2"/>
    <n v="0"/>
    <n v="26"/>
    <n v="1"/>
    <n v="1"/>
    <n v="1"/>
    <n v="0"/>
    <n v="1449"/>
    <n v="16"/>
    <x v="2"/>
    <n v="1"/>
    <n v="1"/>
    <n v="45"/>
    <n v="3"/>
    <n v="1"/>
    <n v="3"/>
    <n v="2373"/>
    <n v="14180"/>
    <n v="2"/>
    <n v="13"/>
    <n v="3"/>
    <n v="4"/>
    <n v="80"/>
    <n v="1"/>
    <n v="5"/>
    <n v="3"/>
    <n v="3"/>
    <n v="2"/>
    <n v="0"/>
    <n v="2"/>
  </r>
  <r>
    <s v="No"/>
    <s v="Travel_Rarely"/>
    <x v="2"/>
    <s v="Current Employees"/>
    <x v="1"/>
    <x v="0"/>
    <s v="STAFF-395"/>
    <n v="395"/>
    <x v="0"/>
    <x v="1"/>
    <x v="0"/>
    <s v="No"/>
    <s v="Y"/>
    <n v="3"/>
    <n v="-2"/>
    <n v="0"/>
    <n v="28"/>
    <n v="0"/>
    <m/>
    <n v="0"/>
    <n v="1"/>
    <n v="1117"/>
    <n v="8"/>
    <x v="0"/>
    <n v="1"/>
    <n v="4"/>
    <n v="66"/>
    <n v="3"/>
    <n v="1"/>
    <n v="2"/>
    <n v="3310"/>
    <n v="4488"/>
    <n v="1"/>
    <n v="21"/>
    <n v="4"/>
    <n v="4"/>
    <n v="80"/>
    <n v="0"/>
    <n v="5"/>
    <n v="3"/>
    <n v="5"/>
    <n v="3"/>
    <n v="0"/>
    <n v="2"/>
  </r>
  <r>
    <s v="No"/>
    <s v="Travel_Frequently"/>
    <x v="1"/>
    <s v="Current Employees"/>
    <x v="1"/>
    <x v="0"/>
    <s v="STAFF-396"/>
    <n v="396"/>
    <x v="0"/>
    <x v="7"/>
    <x v="0"/>
    <s v="Yes"/>
    <s v="Y"/>
    <n v="4"/>
    <n v="-2"/>
    <n v="0"/>
    <n v="49"/>
    <n v="0"/>
    <m/>
    <n v="0"/>
    <n v="1"/>
    <n v="636"/>
    <n v="10"/>
    <x v="2"/>
    <n v="1"/>
    <n v="3"/>
    <n v="35"/>
    <n v="3"/>
    <n v="5"/>
    <n v="2"/>
    <n v="18665"/>
    <n v="25594"/>
    <n v="9"/>
    <n v="11"/>
    <n v="3"/>
    <n v="4"/>
    <n v="80"/>
    <n v="0"/>
    <n v="22"/>
    <n v="3"/>
    <n v="3"/>
    <n v="2"/>
    <n v="1"/>
    <n v="2"/>
  </r>
  <r>
    <s v="No"/>
    <s v="Travel_Rarely"/>
    <x v="0"/>
    <s v="Current Employees"/>
    <x v="1"/>
    <x v="4"/>
    <s v="STAFF-397"/>
    <n v="397"/>
    <x v="1"/>
    <x v="1"/>
    <x v="0"/>
    <s v="No"/>
    <s v="Y"/>
    <n v="2"/>
    <n v="-2"/>
    <n v="0"/>
    <n v="36"/>
    <n v="0"/>
    <m/>
    <n v="0"/>
    <n v="1"/>
    <n v="506"/>
    <n v="3"/>
    <x v="3"/>
    <n v="1"/>
    <n v="4"/>
    <n v="30"/>
    <n v="3"/>
    <n v="2"/>
    <n v="4"/>
    <n v="4485"/>
    <n v="26285"/>
    <n v="4"/>
    <n v="12"/>
    <n v="3"/>
    <n v="4"/>
    <n v="80"/>
    <n v="0"/>
    <n v="10"/>
    <n v="3"/>
    <n v="8"/>
    <n v="0"/>
    <n v="7"/>
    <n v="7"/>
  </r>
  <r>
    <s v="No"/>
    <s v="Travel_Frequently"/>
    <x v="2"/>
    <s v="Current Employees"/>
    <x v="0"/>
    <x v="3"/>
    <s v="STAFF-399"/>
    <n v="399"/>
    <x v="0"/>
    <x v="6"/>
    <x v="2"/>
    <s v="No"/>
    <s v="Y"/>
    <n v="5"/>
    <n v="-2"/>
    <n v="0"/>
    <n v="31"/>
    <n v="0"/>
    <m/>
    <n v="0"/>
    <n v="1"/>
    <n v="444"/>
    <n v="5"/>
    <x v="3"/>
    <n v="1"/>
    <n v="4"/>
    <n v="84"/>
    <n v="3"/>
    <n v="1"/>
    <n v="1"/>
    <n v="2789"/>
    <n v="3909"/>
    <n v="1"/>
    <n v="11"/>
    <n v="3"/>
    <n v="3"/>
    <n v="80"/>
    <n v="1"/>
    <n v="2"/>
    <n v="2"/>
    <n v="2"/>
    <n v="2"/>
    <n v="2"/>
    <n v="2"/>
  </r>
  <r>
    <s v="Yes"/>
    <s v="Travel_Rarely"/>
    <x v="2"/>
    <s v="Ex-Employees"/>
    <x v="0"/>
    <x v="3"/>
    <s v="STAFF-401"/>
    <n v="401"/>
    <x v="1"/>
    <x v="0"/>
    <x v="0"/>
    <s v="Yes"/>
    <s v="Y"/>
    <n v="0"/>
    <n v="-2"/>
    <n v="0"/>
    <n v="26"/>
    <n v="1"/>
    <n v="1"/>
    <n v="1"/>
    <n v="0"/>
    <n v="950"/>
    <n v="4"/>
    <x v="2"/>
    <n v="1"/>
    <n v="4"/>
    <n v="48"/>
    <n v="2"/>
    <n v="2"/>
    <n v="1"/>
    <n v="5828"/>
    <n v="8450"/>
    <n v="1"/>
    <n v="12"/>
    <n v="3"/>
    <n v="2"/>
    <n v="80"/>
    <n v="0"/>
    <n v="8"/>
    <n v="3"/>
    <n v="8"/>
    <n v="7"/>
    <n v="7"/>
    <n v="4"/>
  </r>
  <r>
    <s v="No"/>
    <s v="Travel_Frequently"/>
    <x v="0"/>
    <s v="Current Employees"/>
    <x v="1"/>
    <x v="2"/>
    <s v="STAFF-403"/>
    <n v="403"/>
    <x v="1"/>
    <x v="1"/>
    <x v="1"/>
    <s v="Yes"/>
    <s v="Y"/>
    <n v="3"/>
    <n v="-2"/>
    <n v="0"/>
    <n v="37"/>
    <n v="0"/>
    <m/>
    <n v="0"/>
    <n v="1"/>
    <n v="889"/>
    <n v="9"/>
    <x v="3"/>
    <n v="1"/>
    <n v="2"/>
    <n v="53"/>
    <n v="3"/>
    <n v="1"/>
    <n v="4"/>
    <n v="2326"/>
    <n v="11411"/>
    <n v="1"/>
    <n v="12"/>
    <n v="3"/>
    <n v="3"/>
    <n v="80"/>
    <n v="3"/>
    <n v="4"/>
    <n v="2"/>
    <n v="4"/>
    <n v="2"/>
    <n v="1"/>
    <n v="2"/>
  </r>
  <r>
    <s v="No"/>
    <s v="Travel_Frequently"/>
    <x v="0"/>
    <s v="Current Employees"/>
    <x v="0"/>
    <x v="3"/>
    <s v="STAFF-404"/>
    <n v="404"/>
    <x v="0"/>
    <x v="0"/>
    <x v="1"/>
    <s v="No"/>
    <s v="Y"/>
    <n v="2"/>
    <n v="-2"/>
    <n v="0"/>
    <n v="42"/>
    <n v="0"/>
    <m/>
    <n v="0"/>
    <n v="1"/>
    <n v="555"/>
    <n v="26"/>
    <x v="3"/>
    <n v="1"/>
    <n v="3"/>
    <n v="77"/>
    <n v="3"/>
    <n v="4"/>
    <n v="1"/>
    <n v="13525"/>
    <n v="14864"/>
    <n v="5"/>
    <n v="14"/>
    <n v="3"/>
    <n v="4"/>
    <n v="80"/>
    <n v="1"/>
    <n v="23"/>
    <n v="4"/>
    <n v="20"/>
    <n v="4"/>
    <n v="4"/>
    <n v="8"/>
  </r>
  <r>
    <s v="Yes"/>
    <s v="Travel_Rarely"/>
    <x v="4"/>
    <s v="Ex-Employees"/>
    <x v="1"/>
    <x v="0"/>
    <s v="STAFF-405"/>
    <n v="405"/>
    <x v="1"/>
    <x v="2"/>
    <x v="0"/>
    <s v="No"/>
    <s v="Y"/>
    <n v="2"/>
    <n v="-2"/>
    <n v="0"/>
    <n v="18"/>
    <n v="1"/>
    <n v="1"/>
    <n v="1"/>
    <n v="0"/>
    <n v="230"/>
    <n v="3"/>
    <x v="3"/>
    <n v="1"/>
    <n v="3"/>
    <n v="54"/>
    <n v="3"/>
    <n v="1"/>
    <n v="2"/>
    <n v="1420"/>
    <n v="25233"/>
    <n v="1"/>
    <n v="13"/>
    <n v="3"/>
    <n v="3"/>
    <n v="80"/>
    <n v="0"/>
    <n v="0"/>
    <n v="3"/>
    <n v="0"/>
    <n v="0"/>
    <n v="0"/>
    <n v="0"/>
  </r>
  <r>
    <s v="No"/>
    <s v="Travel_Rarely"/>
    <x v="0"/>
    <s v="Current Employees"/>
    <x v="0"/>
    <x v="3"/>
    <s v="STAFF-406"/>
    <n v="406"/>
    <x v="1"/>
    <x v="0"/>
    <x v="1"/>
    <s v="No"/>
    <s v="Y"/>
    <n v="3"/>
    <n v="-2"/>
    <n v="0"/>
    <n v="35"/>
    <n v="0"/>
    <m/>
    <n v="0"/>
    <n v="1"/>
    <n v="1232"/>
    <n v="16"/>
    <x v="3"/>
    <n v="1"/>
    <n v="3"/>
    <n v="96"/>
    <n v="3"/>
    <n v="3"/>
    <n v="1"/>
    <n v="8020"/>
    <n v="5100"/>
    <n v="0"/>
    <n v="15"/>
    <n v="3"/>
    <n v="3"/>
    <n v="80"/>
    <n v="2"/>
    <n v="12"/>
    <n v="2"/>
    <n v="11"/>
    <n v="9"/>
    <n v="6"/>
    <n v="9"/>
  </r>
  <r>
    <s v="No"/>
    <s v="Travel_Frequently"/>
    <x v="0"/>
    <s v="Current Employees"/>
    <x v="1"/>
    <x v="0"/>
    <s v="STAFF-407"/>
    <n v="407"/>
    <x v="1"/>
    <x v="2"/>
    <x v="1"/>
    <s v="No"/>
    <s v="Y"/>
    <n v="2"/>
    <n v="-2"/>
    <n v="0"/>
    <n v="36"/>
    <n v="0"/>
    <m/>
    <n v="0"/>
    <n v="1"/>
    <n v="566"/>
    <n v="18"/>
    <x v="2"/>
    <n v="1"/>
    <n v="3"/>
    <n v="81"/>
    <n v="4"/>
    <n v="1"/>
    <n v="2"/>
    <n v="3688"/>
    <n v="7122"/>
    <n v="4"/>
    <n v="18"/>
    <n v="3"/>
    <n v="4"/>
    <n v="80"/>
    <n v="2"/>
    <n v="4"/>
    <n v="3"/>
    <n v="1"/>
    <n v="0"/>
    <n v="0"/>
    <n v="0"/>
  </r>
  <r>
    <s v="No"/>
    <s v="Travel_Rarely"/>
    <x v="1"/>
    <s v="Current Employees"/>
    <x v="1"/>
    <x v="2"/>
    <s v="STAFF-408"/>
    <n v="408"/>
    <x v="1"/>
    <x v="3"/>
    <x v="2"/>
    <s v="No"/>
    <s v="Y"/>
    <n v="3"/>
    <n v="-2"/>
    <n v="0"/>
    <n v="51"/>
    <n v="0"/>
    <m/>
    <n v="0"/>
    <n v="1"/>
    <n v="1302"/>
    <n v="2"/>
    <x v="3"/>
    <n v="1"/>
    <n v="4"/>
    <n v="84"/>
    <n v="1"/>
    <n v="2"/>
    <n v="3"/>
    <n v="5482"/>
    <n v="16321"/>
    <n v="5"/>
    <n v="18"/>
    <n v="3"/>
    <n v="4"/>
    <n v="80"/>
    <n v="1"/>
    <n v="13"/>
    <n v="3"/>
    <n v="4"/>
    <n v="1"/>
    <n v="1"/>
    <n v="2"/>
  </r>
  <r>
    <s v="No"/>
    <s v="Travel_Rarely"/>
    <x v="0"/>
    <s v="Current Employees"/>
    <x v="0"/>
    <x v="0"/>
    <s v="STAFF-410"/>
    <n v="410"/>
    <x v="1"/>
    <x v="5"/>
    <x v="0"/>
    <s v="No"/>
    <s v="Y"/>
    <n v="2"/>
    <n v="-2"/>
    <n v="0"/>
    <n v="41"/>
    <n v="0"/>
    <m/>
    <n v="0"/>
    <n v="1"/>
    <n v="334"/>
    <n v="2"/>
    <x v="2"/>
    <n v="1"/>
    <n v="4"/>
    <n v="88"/>
    <n v="3"/>
    <n v="4"/>
    <n v="2"/>
    <n v="16015"/>
    <n v="15896"/>
    <n v="1"/>
    <n v="19"/>
    <n v="3"/>
    <n v="2"/>
    <n v="80"/>
    <n v="0"/>
    <n v="22"/>
    <n v="3"/>
    <n v="22"/>
    <n v="10"/>
    <n v="0"/>
    <n v="4"/>
  </r>
  <r>
    <s v="No"/>
    <s v="Travel_Rarely"/>
    <x v="4"/>
    <s v="Current Employees"/>
    <x v="0"/>
    <x v="2"/>
    <s v="STAFF-411"/>
    <n v="411"/>
    <x v="0"/>
    <x v="6"/>
    <x v="0"/>
    <s v="No"/>
    <s v="Y"/>
    <n v="2"/>
    <n v="-2"/>
    <n v="0"/>
    <n v="18"/>
    <n v="0"/>
    <m/>
    <n v="0"/>
    <n v="1"/>
    <n v="812"/>
    <n v="10"/>
    <x v="3"/>
    <n v="1"/>
    <n v="4"/>
    <n v="69"/>
    <n v="2"/>
    <n v="1"/>
    <n v="3"/>
    <n v="1200"/>
    <n v="9724"/>
    <n v="1"/>
    <n v="12"/>
    <n v="3"/>
    <n v="1"/>
    <n v="80"/>
    <n v="0"/>
    <n v="0"/>
    <n v="3"/>
    <n v="0"/>
    <n v="0"/>
    <n v="0"/>
    <n v="0"/>
  </r>
  <r>
    <s v="No"/>
    <s v="Travel_Rarely"/>
    <x v="2"/>
    <s v="Current Employees"/>
    <x v="1"/>
    <x v="2"/>
    <s v="STAFF-412"/>
    <n v="412"/>
    <x v="1"/>
    <x v="4"/>
    <x v="0"/>
    <s v="No"/>
    <s v="Y"/>
    <n v="2"/>
    <n v="-2"/>
    <n v="0"/>
    <n v="28"/>
    <n v="0"/>
    <m/>
    <n v="0"/>
    <n v="1"/>
    <n v="1476"/>
    <n v="16"/>
    <x v="0"/>
    <n v="1"/>
    <n v="2"/>
    <n v="68"/>
    <n v="4"/>
    <n v="2"/>
    <n v="3"/>
    <n v="5661"/>
    <n v="4824"/>
    <n v="0"/>
    <n v="19"/>
    <n v="3"/>
    <n v="3"/>
    <n v="80"/>
    <n v="0"/>
    <n v="9"/>
    <n v="3"/>
    <n v="8"/>
    <n v="3"/>
    <n v="0"/>
    <n v="7"/>
  </r>
  <r>
    <s v="No"/>
    <s v="Travel_Rarely"/>
    <x v="2"/>
    <s v="Current Employees"/>
    <x v="0"/>
    <x v="4"/>
    <s v="STAFF-416"/>
    <n v="416"/>
    <x v="1"/>
    <x v="0"/>
    <x v="1"/>
    <s v="No"/>
    <s v="Y"/>
    <n v="3"/>
    <n v="-2"/>
    <n v="0"/>
    <n v="31"/>
    <n v="0"/>
    <m/>
    <n v="0"/>
    <n v="1"/>
    <n v="218"/>
    <n v="7"/>
    <x v="3"/>
    <n v="1"/>
    <n v="4"/>
    <n v="100"/>
    <n v="4"/>
    <n v="2"/>
    <n v="4"/>
    <n v="6929"/>
    <n v="12241"/>
    <n v="4"/>
    <n v="11"/>
    <n v="3"/>
    <n v="2"/>
    <n v="80"/>
    <n v="1"/>
    <n v="10"/>
    <n v="2"/>
    <n v="8"/>
    <n v="7"/>
    <n v="7"/>
    <n v="7"/>
  </r>
  <r>
    <s v="No"/>
    <s v="Travel_Rarely"/>
    <x v="0"/>
    <s v="Current Employees"/>
    <x v="1"/>
    <x v="2"/>
    <s v="STAFF-417"/>
    <n v="417"/>
    <x v="1"/>
    <x v="4"/>
    <x v="2"/>
    <s v="No"/>
    <s v="Y"/>
    <n v="5"/>
    <n v="-2"/>
    <n v="0"/>
    <n v="39"/>
    <n v="0"/>
    <m/>
    <n v="0"/>
    <n v="1"/>
    <n v="1132"/>
    <n v="1"/>
    <x v="3"/>
    <n v="1"/>
    <n v="3"/>
    <n v="48"/>
    <n v="4"/>
    <n v="3"/>
    <n v="4"/>
    <n v="9613"/>
    <n v="10942"/>
    <n v="0"/>
    <n v="17"/>
    <n v="3"/>
    <n v="1"/>
    <n v="80"/>
    <n v="3"/>
    <n v="19"/>
    <n v="2"/>
    <n v="18"/>
    <n v="10"/>
    <n v="3"/>
    <n v="7"/>
  </r>
  <r>
    <s v="No"/>
    <s v="Non-Travel"/>
    <x v="0"/>
    <s v="Current Employees"/>
    <x v="1"/>
    <x v="0"/>
    <s v="STAFF-419"/>
    <n v="419"/>
    <x v="0"/>
    <x v="2"/>
    <x v="1"/>
    <s v="No"/>
    <s v="Y"/>
    <n v="3"/>
    <n v="-2"/>
    <n v="0"/>
    <n v="36"/>
    <n v="0"/>
    <m/>
    <n v="0"/>
    <n v="1"/>
    <n v="1105"/>
    <n v="24"/>
    <x v="2"/>
    <n v="1"/>
    <n v="2"/>
    <n v="47"/>
    <n v="3"/>
    <n v="2"/>
    <n v="2"/>
    <n v="5674"/>
    <n v="6927"/>
    <n v="7"/>
    <n v="15"/>
    <n v="3"/>
    <n v="3"/>
    <n v="80"/>
    <n v="1"/>
    <n v="11"/>
    <n v="3"/>
    <n v="9"/>
    <n v="8"/>
    <n v="0"/>
    <n v="8"/>
  </r>
  <r>
    <s v="No"/>
    <s v="Travel_Rarely"/>
    <x v="2"/>
    <s v="Current Employees"/>
    <x v="0"/>
    <x v="0"/>
    <s v="STAFF-420"/>
    <n v="420"/>
    <x v="1"/>
    <x v="0"/>
    <x v="1"/>
    <s v="No"/>
    <s v="Y"/>
    <n v="3"/>
    <n v="-2"/>
    <n v="0"/>
    <n v="32"/>
    <n v="0"/>
    <m/>
    <n v="0"/>
    <n v="1"/>
    <n v="906"/>
    <n v="7"/>
    <x v="3"/>
    <n v="1"/>
    <n v="4"/>
    <n v="91"/>
    <n v="2"/>
    <n v="2"/>
    <n v="2"/>
    <n v="5484"/>
    <n v="16985"/>
    <n v="1"/>
    <n v="14"/>
    <n v="3"/>
    <n v="3"/>
    <n v="80"/>
    <n v="1"/>
    <n v="13"/>
    <n v="2"/>
    <n v="13"/>
    <n v="8"/>
    <n v="4"/>
    <n v="8"/>
  </r>
  <r>
    <s v="No"/>
    <s v="Travel_Rarely"/>
    <x v="0"/>
    <s v="Current Employees"/>
    <x v="1"/>
    <x v="0"/>
    <s v="STAFF-421"/>
    <n v="421"/>
    <x v="0"/>
    <x v="7"/>
    <x v="1"/>
    <s v="No"/>
    <s v="Y"/>
    <n v="2"/>
    <n v="-2"/>
    <n v="0"/>
    <n v="38"/>
    <n v="0"/>
    <m/>
    <n v="0"/>
    <n v="1"/>
    <n v="849"/>
    <n v="25"/>
    <x v="0"/>
    <n v="1"/>
    <n v="1"/>
    <n v="81"/>
    <n v="2"/>
    <n v="3"/>
    <n v="2"/>
    <n v="12061"/>
    <n v="26707"/>
    <n v="3"/>
    <n v="17"/>
    <n v="3"/>
    <n v="3"/>
    <n v="80"/>
    <n v="1"/>
    <n v="19"/>
    <n v="3"/>
    <n v="10"/>
    <n v="8"/>
    <n v="0"/>
    <n v="1"/>
  </r>
  <r>
    <s v="No"/>
    <s v="Non-Travel"/>
    <x v="3"/>
    <s v="Current Employees"/>
    <x v="1"/>
    <x v="0"/>
    <s v="STAFF-422"/>
    <n v="422"/>
    <x v="1"/>
    <x v="4"/>
    <x v="2"/>
    <s v="Yes"/>
    <s v="Y"/>
    <n v="2"/>
    <n v="-2"/>
    <n v="0"/>
    <n v="58"/>
    <n v="0"/>
    <m/>
    <n v="0"/>
    <n v="1"/>
    <n v="390"/>
    <n v="1"/>
    <x v="2"/>
    <n v="1"/>
    <n v="4"/>
    <n v="32"/>
    <n v="1"/>
    <n v="2"/>
    <n v="2"/>
    <n v="5660"/>
    <n v="17056"/>
    <n v="2"/>
    <n v="13"/>
    <n v="3"/>
    <n v="4"/>
    <n v="80"/>
    <n v="1"/>
    <n v="12"/>
    <n v="3"/>
    <n v="5"/>
    <n v="3"/>
    <n v="1"/>
    <n v="2"/>
  </r>
  <r>
    <s v="No"/>
    <s v="Travel_Rarely"/>
    <x v="2"/>
    <s v="Current Employees"/>
    <x v="1"/>
    <x v="4"/>
    <s v="STAFF-423"/>
    <n v="423"/>
    <x v="1"/>
    <x v="1"/>
    <x v="1"/>
    <s v="Yes"/>
    <s v="Y"/>
    <n v="4"/>
    <n v="-2"/>
    <n v="0"/>
    <n v="31"/>
    <n v="0"/>
    <m/>
    <n v="0"/>
    <n v="1"/>
    <n v="691"/>
    <n v="5"/>
    <x v="2"/>
    <n v="1"/>
    <n v="4"/>
    <n v="86"/>
    <n v="3"/>
    <n v="1"/>
    <n v="4"/>
    <n v="4821"/>
    <n v="10077"/>
    <n v="0"/>
    <n v="12"/>
    <n v="3"/>
    <n v="3"/>
    <n v="80"/>
    <n v="1"/>
    <n v="6"/>
    <n v="3"/>
    <n v="5"/>
    <n v="2"/>
    <n v="0"/>
    <n v="3"/>
  </r>
  <r>
    <s v="No"/>
    <s v="Travel_Rarely"/>
    <x v="2"/>
    <s v="Current Employees"/>
    <x v="2"/>
    <x v="5"/>
    <s v="STAFF-424"/>
    <n v="424"/>
    <x v="1"/>
    <x v="8"/>
    <x v="1"/>
    <s v="No"/>
    <s v="Y"/>
    <n v="1"/>
    <n v="-2"/>
    <n v="0"/>
    <n v="31"/>
    <n v="0"/>
    <m/>
    <n v="0"/>
    <n v="1"/>
    <n v="106"/>
    <n v="2"/>
    <x v="3"/>
    <n v="1"/>
    <n v="1"/>
    <n v="62"/>
    <n v="2"/>
    <n v="2"/>
    <n v="3"/>
    <n v="6410"/>
    <n v="17822"/>
    <n v="3"/>
    <n v="12"/>
    <n v="3"/>
    <n v="4"/>
    <n v="80"/>
    <n v="0"/>
    <n v="9"/>
    <n v="3"/>
    <n v="2"/>
    <n v="2"/>
    <n v="1"/>
    <n v="0"/>
  </r>
  <r>
    <s v="No"/>
    <s v="Travel_Frequently"/>
    <x v="1"/>
    <s v="Current Employees"/>
    <x v="1"/>
    <x v="0"/>
    <s v="STAFF-425"/>
    <n v="425"/>
    <x v="1"/>
    <x v="2"/>
    <x v="2"/>
    <s v="No"/>
    <s v="Y"/>
    <n v="2"/>
    <n v="-2"/>
    <n v="0"/>
    <n v="45"/>
    <n v="0"/>
    <m/>
    <n v="0"/>
    <n v="1"/>
    <n v="1249"/>
    <n v="7"/>
    <x v="3"/>
    <n v="1"/>
    <n v="1"/>
    <n v="97"/>
    <n v="3"/>
    <n v="3"/>
    <n v="2"/>
    <n v="5210"/>
    <n v="20308"/>
    <n v="1"/>
    <n v="18"/>
    <n v="3"/>
    <n v="1"/>
    <n v="80"/>
    <n v="1"/>
    <n v="24"/>
    <n v="3"/>
    <n v="24"/>
    <n v="9"/>
    <n v="9"/>
    <n v="11"/>
  </r>
  <r>
    <s v="No"/>
    <s v="Travel_Rarely"/>
    <x v="2"/>
    <s v="Current Employees"/>
    <x v="1"/>
    <x v="0"/>
    <s v="STAFF-426"/>
    <n v="426"/>
    <x v="1"/>
    <x v="1"/>
    <x v="2"/>
    <s v="Yes"/>
    <s v="Y"/>
    <n v="2"/>
    <n v="-2"/>
    <n v="0"/>
    <n v="31"/>
    <n v="0"/>
    <m/>
    <n v="0"/>
    <n v="1"/>
    <n v="192"/>
    <n v="2"/>
    <x v="2"/>
    <n v="1"/>
    <n v="3"/>
    <n v="32"/>
    <n v="3"/>
    <n v="1"/>
    <n v="2"/>
    <n v="2695"/>
    <n v="7747"/>
    <n v="0"/>
    <n v="18"/>
    <n v="3"/>
    <n v="2"/>
    <n v="80"/>
    <n v="1"/>
    <n v="3"/>
    <n v="1"/>
    <n v="2"/>
    <n v="2"/>
    <n v="2"/>
    <n v="2"/>
  </r>
  <r>
    <s v="No"/>
    <s v="Travel_Frequently"/>
    <x v="2"/>
    <s v="Current Employees"/>
    <x v="1"/>
    <x v="0"/>
    <s v="STAFF-428"/>
    <n v="428"/>
    <x v="0"/>
    <x v="5"/>
    <x v="1"/>
    <s v="No"/>
    <s v="Y"/>
    <n v="2"/>
    <n v="-2"/>
    <n v="0"/>
    <n v="33"/>
    <n v="0"/>
    <m/>
    <n v="0"/>
    <n v="1"/>
    <n v="553"/>
    <n v="5"/>
    <x v="2"/>
    <n v="1"/>
    <n v="4"/>
    <n v="74"/>
    <n v="3"/>
    <n v="3"/>
    <n v="2"/>
    <n v="11878"/>
    <n v="23364"/>
    <n v="6"/>
    <n v="11"/>
    <n v="3"/>
    <n v="2"/>
    <n v="80"/>
    <n v="2"/>
    <n v="12"/>
    <n v="3"/>
    <n v="10"/>
    <n v="6"/>
    <n v="8"/>
    <n v="8"/>
  </r>
  <r>
    <s v="No"/>
    <s v="Travel_Rarely"/>
    <x v="0"/>
    <s v="Current Employees"/>
    <x v="1"/>
    <x v="2"/>
    <s v="STAFF-429"/>
    <n v="429"/>
    <x v="1"/>
    <x v="5"/>
    <x v="1"/>
    <s v="Yes"/>
    <s v="Y"/>
    <n v="3"/>
    <n v="-2"/>
    <n v="0"/>
    <n v="39"/>
    <n v="0"/>
    <m/>
    <n v="0"/>
    <n v="1"/>
    <n v="117"/>
    <n v="10"/>
    <x v="1"/>
    <n v="1"/>
    <n v="3"/>
    <n v="99"/>
    <n v="3"/>
    <n v="4"/>
    <n v="3"/>
    <n v="17068"/>
    <n v="5355"/>
    <n v="1"/>
    <n v="14"/>
    <n v="3"/>
    <n v="4"/>
    <n v="80"/>
    <n v="0"/>
    <n v="21"/>
    <n v="3"/>
    <n v="21"/>
    <n v="9"/>
    <n v="11"/>
    <n v="10"/>
  </r>
  <r>
    <s v="No"/>
    <s v="Travel_Frequently"/>
    <x v="0"/>
    <s v="Current Employees"/>
    <x v="1"/>
    <x v="0"/>
    <s v="STAFF-430"/>
    <n v="430"/>
    <x v="0"/>
    <x v="2"/>
    <x v="0"/>
    <s v="No"/>
    <s v="Y"/>
    <n v="5"/>
    <n v="-2"/>
    <n v="0"/>
    <n v="43"/>
    <n v="0"/>
    <m/>
    <n v="0"/>
    <n v="1"/>
    <n v="185"/>
    <n v="10"/>
    <x v="2"/>
    <n v="1"/>
    <n v="3"/>
    <n v="33"/>
    <n v="3"/>
    <n v="1"/>
    <n v="2"/>
    <n v="2455"/>
    <n v="10675"/>
    <n v="0"/>
    <n v="19"/>
    <n v="3"/>
    <n v="1"/>
    <n v="80"/>
    <n v="0"/>
    <n v="9"/>
    <n v="3"/>
    <n v="8"/>
    <n v="7"/>
    <n v="1"/>
    <n v="7"/>
  </r>
  <r>
    <s v="No"/>
    <s v="Travel_Rarely"/>
    <x v="1"/>
    <s v="Current Employees"/>
    <x v="1"/>
    <x v="4"/>
    <s v="STAFF-431"/>
    <n v="431"/>
    <x v="0"/>
    <x v="4"/>
    <x v="0"/>
    <s v="Yes"/>
    <s v="Y"/>
    <n v="2"/>
    <n v="-2"/>
    <n v="0"/>
    <n v="49"/>
    <n v="0"/>
    <m/>
    <n v="0"/>
    <n v="1"/>
    <n v="1091"/>
    <n v="1"/>
    <x v="0"/>
    <n v="1"/>
    <n v="4"/>
    <n v="90"/>
    <n v="2"/>
    <n v="4"/>
    <n v="4"/>
    <n v="13964"/>
    <n v="17810"/>
    <n v="7"/>
    <n v="12"/>
    <n v="3"/>
    <n v="4"/>
    <n v="80"/>
    <n v="0"/>
    <n v="25"/>
    <n v="3"/>
    <n v="7"/>
    <n v="1"/>
    <n v="0"/>
    <n v="7"/>
  </r>
  <r>
    <s v="Yes"/>
    <s v="Travel_Rarely"/>
    <x v="1"/>
    <s v="Ex-Employees"/>
    <x v="1"/>
    <x v="2"/>
    <s v="STAFF-433"/>
    <n v="433"/>
    <x v="1"/>
    <x v="1"/>
    <x v="1"/>
    <s v="No"/>
    <s v="Y"/>
    <n v="3"/>
    <n v="-2"/>
    <n v="0"/>
    <n v="52"/>
    <n v="1"/>
    <n v="1"/>
    <n v="1"/>
    <n v="0"/>
    <n v="723"/>
    <n v="8"/>
    <x v="2"/>
    <n v="1"/>
    <n v="3"/>
    <n v="85"/>
    <n v="2"/>
    <n v="2"/>
    <n v="3"/>
    <n v="4941"/>
    <n v="17747"/>
    <n v="2"/>
    <n v="15"/>
    <n v="3"/>
    <n v="1"/>
    <n v="80"/>
    <n v="0"/>
    <n v="11"/>
    <n v="2"/>
    <n v="8"/>
    <n v="2"/>
    <n v="7"/>
    <n v="7"/>
  </r>
  <r>
    <s v="No"/>
    <s v="Travel_Rarely"/>
    <x v="2"/>
    <s v="Current Employees"/>
    <x v="1"/>
    <x v="0"/>
    <s v="STAFF-434"/>
    <n v="434"/>
    <x v="0"/>
    <x v="1"/>
    <x v="0"/>
    <s v="Yes"/>
    <s v="Y"/>
    <n v="2"/>
    <n v="-2"/>
    <n v="0"/>
    <n v="27"/>
    <n v="0"/>
    <m/>
    <n v="0"/>
    <n v="1"/>
    <n v="1220"/>
    <n v="5"/>
    <x v="3"/>
    <n v="1"/>
    <n v="3"/>
    <n v="85"/>
    <n v="3"/>
    <n v="1"/>
    <n v="2"/>
    <n v="2478"/>
    <n v="20938"/>
    <n v="1"/>
    <n v="12"/>
    <n v="3"/>
    <n v="2"/>
    <n v="80"/>
    <n v="0"/>
    <n v="4"/>
    <n v="2"/>
    <n v="4"/>
    <n v="3"/>
    <n v="1"/>
    <n v="2"/>
  </r>
  <r>
    <s v="No"/>
    <s v="Travel_Rarely"/>
    <x v="2"/>
    <s v="Current Employees"/>
    <x v="0"/>
    <x v="4"/>
    <s v="STAFF-436"/>
    <n v="436"/>
    <x v="0"/>
    <x v="0"/>
    <x v="1"/>
    <s v="Yes"/>
    <s v="Y"/>
    <n v="2"/>
    <n v="-2"/>
    <n v="0"/>
    <n v="32"/>
    <n v="0"/>
    <m/>
    <n v="0"/>
    <n v="1"/>
    <n v="588"/>
    <n v="8"/>
    <x v="0"/>
    <n v="1"/>
    <n v="4"/>
    <n v="65"/>
    <n v="2"/>
    <n v="2"/>
    <n v="4"/>
    <n v="5228"/>
    <n v="24624"/>
    <n v="1"/>
    <n v="11"/>
    <n v="3"/>
    <n v="4"/>
    <n v="80"/>
    <n v="0"/>
    <n v="13"/>
    <n v="3"/>
    <n v="13"/>
    <n v="12"/>
    <n v="11"/>
    <n v="9"/>
  </r>
  <r>
    <s v="No"/>
    <s v="Travel_Rarely"/>
    <x v="2"/>
    <s v="Current Employees"/>
    <x v="0"/>
    <x v="0"/>
    <s v="STAFF-437"/>
    <n v="437"/>
    <x v="1"/>
    <x v="0"/>
    <x v="0"/>
    <s v="Yes"/>
    <s v="Y"/>
    <n v="3"/>
    <n v="-2"/>
    <n v="0"/>
    <n v="27"/>
    <n v="0"/>
    <m/>
    <n v="0"/>
    <n v="1"/>
    <n v="1377"/>
    <n v="2"/>
    <x v="3"/>
    <n v="1"/>
    <n v="4"/>
    <n v="74"/>
    <n v="3"/>
    <n v="2"/>
    <n v="2"/>
    <n v="4478"/>
    <n v="5242"/>
    <n v="1"/>
    <n v="11"/>
    <n v="3"/>
    <n v="1"/>
    <n v="80"/>
    <n v="0"/>
    <n v="5"/>
    <n v="3"/>
    <n v="5"/>
    <n v="4"/>
    <n v="0"/>
    <n v="4"/>
  </r>
  <r>
    <s v="No"/>
    <s v="Travel_Rarely"/>
    <x v="2"/>
    <s v="Current Employees"/>
    <x v="0"/>
    <x v="3"/>
    <s v="STAFF-438"/>
    <n v="438"/>
    <x v="1"/>
    <x v="0"/>
    <x v="2"/>
    <s v="No"/>
    <s v="Y"/>
    <n v="3"/>
    <n v="-2"/>
    <n v="0"/>
    <n v="31"/>
    <n v="0"/>
    <m/>
    <n v="0"/>
    <n v="1"/>
    <n v="691"/>
    <n v="7"/>
    <x v="3"/>
    <n v="1"/>
    <n v="4"/>
    <n v="73"/>
    <n v="3"/>
    <n v="2"/>
    <n v="1"/>
    <n v="7547"/>
    <n v="7143"/>
    <n v="4"/>
    <n v="12"/>
    <n v="3"/>
    <n v="4"/>
    <n v="80"/>
    <n v="3"/>
    <n v="13"/>
    <n v="3"/>
    <n v="7"/>
    <n v="7"/>
    <n v="1"/>
    <n v="7"/>
  </r>
  <r>
    <s v="No"/>
    <s v="Travel_Rarely"/>
    <x v="2"/>
    <s v="Current Employees"/>
    <x v="1"/>
    <x v="2"/>
    <s v="STAFF-439"/>
    <n v="439"/>
    <x v="0"/>
    <x v="1"/>
    <x v="0"/>
    <s v="No"/>
    <s v="Y"/>
    <n v="0"/>
    <n v="-2"/>
    <n v="0"/>
    <n v="32"/>
    <n v="0"/>
    <m/>
    <n v="0"/>
    <n v="1"/>
    <n v="1018"/>
    <n v="2"/>
    <x v="2"/>
    <n v="1"/>
    <n v="1"/>
    <n v="74"/>
    <n v="4"/>
    <n v="2"/>
    <n v="4"/>
    <n v="5055"/>
    <n v="10557"/>
    <n v="7"/>
    <n v="16"/>
    <n v="3"/>
    <n v="3"/>
    <n v="80"/>
    <n v="0"/>
    <n v="10"/>
    <n v="2"/>
    <n v="7"/>
    <n v="7"/>
    <n v="0"/>
    <n v="7"/>
  </r>
  <r>
    <s v="Yes"/>
    <s v="Travel_Rarely"/>
    <x v="2"/>
    <s v="Ex-Employees"/>
    <x v="1"/>
    <x v="2"/>
    <s v="STAFF-440"/>
    <n v="440"/>
    <x v="1"/>
    <x v="1"/>
    <x v="1"/>
    <s v="Yes"/>
    <s v="Y"/>
    <n v="4"/>
    <n v="-2"/>
    <n v="0"/>
    <n v="28"/>
    <n v="1"/>
    <n v="1"/>
    <n v="1"/>
    <n v="0"/>
    <n v="1157"/>
    <n v="2"/>
    <x v="2"/>
    <n v="1"/>
    <n v="1"/>
    <n v="84"/>
    <n v="1"/>
    <n v="1"/>
    <n v="4"/>
    <n v="3464"/>
    <n v="24737"/>
    <n v="5"/>
    <n v="13"/>
    <n v="3"/>
    <n v="4"/>
    <n v="80"/>
    <n v="0"/>
    <n v="5"/>
    <n v="2"/>
    <n v="3"/>
    <n v="2"/>
    <n v="2"/>
    <n v="2"/>
  </r>
  <r>
    <s v="No"/>
    <s v="Travel_Rarely"/>
    <x v="2"/>
    <s v="Current Employees"/>
    <x v="1"/>
    <x v="2"/>
    <s v="STAFF-441"/>
    <n v="441"/>
    <x v="0"/>
    <x v="1"/>
    <x v="1"/>
    <s v="No"/>
    <s v="Y"/>
    <n v="2"/>
    <n v="-2"/>
    <n v="0"/>
    <n v="30"/>
    <n v="0"/>
    <m/>
    <n v="0"/>
    <n v="1"/>
    <n v="1275"/>
    <n v="28"/>
    <x v="0"/>
    <n v="1"/>
    <n v="4"/>
    <n v="64"/>
    <n v="3"/>
    <n v="2"/>
    <n v="4"/>
    <n v="5775"/>
    <n v="11934"/>
    <n v="1"/>
    <n v="13"/>
    <n v="3"/>
    <n v="4"/>
    <n v="80"/>
    <n v="2"/>
    <n v="11"/>
    <n v="3"/>
    <n v="10"/>
    <n v="8"/>
    <n v="1"/>
    <n v="9"/>
  </r>
  <r>
    <s v="No"/>
    <s v="Travel_Frequently"/>
    <x v="2"/>
    <s v="Current Employees"/>
    <x v="1"/>
    <x v="0"/>
    <s v="STAFF-442"/>
    <n v="442"/>
    <x v="0"/>
    <x v="3"/>
    <x v="1"/>
    <s v="No"/>
    <s v="Y"/>
    <n v="2"/>
    <n v="-2"/>
    <n v="0"/>
    <n v="31"/>
    <n v="0"/>
    <m/>
    <n v="0"/>
    <n v="1"/>
    <n v="798"/>
    <n v="7"/>
    <x v="0"/>
    <n v="1"/>
    <n v="3"/>
    <n v="48"/>
    <n v="2"/>
    <n v="3"/>
    <n v="2"/>
    <n v="8943"/>
    <n v="14034"/>
    <n v="1"/>
    <n v="24"/>
    <n v="4"/>
    <n v="1"/>
    <n v="80"/>
    <n v="1"/>
    <n v="10"/>
    <n v="3"/>
    <n v="10"/>
    <n v="9"/>
    <n v="8"/>
    <n v="9"/>
  </r>
  <r>
    <s v="No"/>
    <s v="Travel_Frequently"/>
    <x v="0"/>
    <s v="Current Employees"/>
    <x v="1"/>
    <x v="2"/>
    <s v="STAFF-444"/>
    <n v="444"/>
    <x v="1"/>
    <x v="5"/>
    <x v="1"/>
    <s v="No"/>
    <s v="Y"/>
    <n v="2"/>
    <n v="-2"/>
    <n v="0"/>
    <n v="39"/>
    <n v="0"/>
    <m/>
    <n v="0"/>
    <n v="1"/>
    <n v="672"/>
    <n v="7"/>
    <x v="0"/>
    <n v="1"/>
    <n v="3"/>
    <n v="54"/>
    <n v="2"/>
    <n v="5"/>
    <n v="4"/>
    <n v="19272"/>
    <n v="21141"/>
    <n v="1"/>
    <n v="15"/>
    <n v="3"/>
    <n v="1"/>
    <n v="80"/>
    <n v="1"/>
    <n v="21"/>
    <n v="3"/>
    <n v="21"/>
    <n v="9"/>
    <n v="13"/>
    <n v="3"/>
  </r>
  <r>
    <s v="Yes"/>
    <s v="Travel_Rarely"/>
    <x v="0"/>
    <s v="Ex-Employees"/>
    <x v="0"/>
    <x v="2"/>
    <s v="STAFF-445"/>
    <n v="445"/>
    <x v="0"/>
    <x v="0"/>
    <x v="1"/>
    <s v="Yes"/>
    <s v="Y"/>
    <n v="3"/>
    <n v="-2"/>
    <n v="0"/>
    <n v="39"/>
    <n v="1"/>
    <n v="1"/>
    <n v="1"/>
    <n v="0"/>
    <n v="1162"/>
    <n v="3"/>
    <x v="0"/>
    <n v="1"/>
    <n v="4"/>
    <n v="41"/>
    <n v="3"/>
    <n v="2"/>
    <n v="3"/>
    <n v="5238"/>
    <n v="17778"/>
    <n v="4"/>
    <n v="18"/>
    <n v="3"/>
    <n v="1"/>
    <n v="80"/>
    <n v="0"/>
    <n v="12"/>
    <n v="2"/>
    <n v="1"/>
    <n v="0"/>
    <n v="0"/>
    <n v="0"/>
  </r>
  <r>
    <s v="No"/>
    <s v="Travel_Frequently"/>
    <x v="2"/>
    <s v="Current Employees"/>
    <x v="0"/>
    <x v="3"/>
    <s v="STAFF-446"/>
    <n v="446"/>
    <x v="1"/>
    <x v="0"/>
    <x v="0"/>
    <s v="No"/>
    <s v="Y"/>
    <n v="6"/>
    <n v="-2"/>
    <n v="0"/>
    <n v="33"/>
    <n v="0"/>
    <m/>
    <n v="0"/>
    <n v="1"/>
    <n v="508"/>
    <n v="10"/>
    <x v="3"/>
    <n v="1"/>
    <n v="2"/>
    <n v="46"/>
    <n v="2"/>
    <n v="2"/>
    <n v="1"/>
    <n v="4682"/>
    <n v="4317"/>
    <n v="3"/>
    <n v="14"/>
    <n v="3"/>
    <n v="3"/>
    <n v="80"/>
    <n v="0"/>
    <n v="9"/>
    <n v="2"/>
    <n v="7"/>
    <n v="7"/>
    <n v="0"/>
    <n v="1"/>
  </r>
  <r>
    <s v="No"/>
    <s v="Travel_Rarely"/>
    <x v="1"/>
    <s v="Current Employees"/>
    <x v="1"/>
    <x v="0"/>
    <s v="STAFF-447"/>
    <n v="447"/>
    <x v="1"/>
    <x v="7"/>
    <x v="1"/>
    <s v="No"/>
    <s v="Y"/>
    <n v="2"/>
    <n v="-2"/>
    <n v="0"/>
    <n v="47"/>
    <n v="0"/>
    <m/>
    <n v="0"/>
    <n v="1"/>
    <n v="1482"/>
    <n v="5"/>
    <x v="4"/>
    <n v="1"/>
    <n v="4"/>
    <n v="42"/>
    <n v="3"/>
    <n v="5"/>
    <n v="2"/>
    <n v="18300"/>
    <n v="16375"/>
    <n v="4"/>
    <n v="11"/>
    <n v="3"/>
    <n v="2"/>
    <n v="80"/>
    <n v="1"/>
    <n v="21"/>
    <n v="3"/>
    <n v="3"/>
    <n v="2"/>
    <n v="1"/>
    <n v="1"/>
  </r>
  <r>
    <s v="No"/>
    <s v="Travel_Frequently"/>
    <x v="0"/>
    <s v="Current Employees"/>
    <x v="1"/>
    <x v="0"/>
    <s v="STAFF-448"/>
    <n v="448"/>
    <x v="0"/>
    <x v="2"/>
    <x v="2"/>
    <s v="No"/>
    <s v="Y"/>
    <n v="3"/>
    <n v="-2"/>
    <n v="0"/>
    <n v="43"/>
    <n v="0"/>
    <m/>
    <n v="0"/>
    <n v="1"/>
    <n v="559"/>
    <n v="10"/>
    <x v="2"/>
    <n v="1"/>
    <n v="3"/>
    <n v="82"/>
    <n v="2"/>
    <n v="2"/>
    <n v="2"/>
    <n v="5257"/>
    <n v="6227"/>
    <n v="1"/>
    <n v="11"/>
    <n v="3"/>
    <n v="2"/>
    <n v="80"/>
    <n v="1"/>
    <n v="9"/>
    <n v="4"/>
    <n v="9"/>
    <n v="7"/>
    <n v="0"/>
    <n v="0"/>
  </r>
  <r>
    <s v="No"/>
    <s v="Non-Travel"/>
    <x v="2"/>
    <s v="Current Employees"/>
    <x v="0"/>
    <x v="3"/>
    <s v="STAFF-449"/>
    <n v="449"/>
    <x v="1"/>
    <x v="0"/>
    <x v="1"/>
    <s v="Yes"/>
    <s v="Y"/>
    <n v="0"/>
    <n v="-2"/>
    <n v="0"/>
    <n v="27"/>
    <n v="0"/>
    <m/>
    <n v="0"/>
    <n v="1"/>
    <n v="210"/>
    <n v="1"/>
    <x v="1"/>
    <n v="1"/>
    <n v="3"/>
    <n v="73"/>
    <n v="3"/>
    <n v="2"/>
    <n v="1"/>
    <n v="6349"/>
    <n v="22107"/>
    <n v="0"/>
    <n v="13"/>
    <n v="3"/>
    <n v="4"/>
    <n v="80"/>
    <n v="1"/>
    <n v="6"/>
    <n v="3"/>
    <n v="5"/>
    <n v="4"/>
    <n v="1"/>
    <n v="4"/>
  </r>
  <r>
    <s v="No"/>
    <s v="Travel_Frequently"/>
    <x v="1"/>
    <s v="Current Employees"/>
    <x v="1"/>
    <x v="0"/>
    <s v="STAFF-450"/>
    <n v="450"/>
    <x v="0"/>
    <x v="1"/>
    <x v="0"/>
    <s v="No"/>
    <s v="Y"/>
    <n v="4"/>
    <n v="-2"/>
    <n v="0"/>
    <n v="54"/>
    <n v="0"/>
    <m/>
    <n v="0"/>
    <n v="1"/>
    <n v="928"/>
    <n v="20"/>
    <x v="2"/>
    <n v="1"/>
    <n v="4"/>
    <n v="31"/>
    <n v="3"/>
    <n v="2"/>
    <n v="2"/>
    <n v="4869"/>
    <n v="16885"/>
    <n v="3"/>
    <n v="12"/>
    <n v="3"/>
    <n v="4"/>
    <n v="80"/>
    <n v="0"/>
    <n v="20"/>
    <n v="2"/>
    <n v="4"/>
    <n v="3"/>
    <n v="0"/>
    <n v="3"/>
  </r>
  <r>
    <s v="No"/>
    <s v="Travel_Rarely"/>
    <x v="0"/>
    <s v="Current Employees"/>
    <x v="1"/>
    <x v="0"/>
    <s v="STAFF-451"/>
    <n v="451"/>
    <x v="0"/>
    <x v="4"/>
    <x v="1"/>
    <s v="No"/>
    <s v="Y"/>
    <n v="1"/>
    <n v="-2"/>
    <n v="0"/>
    <n v="43"/>
    <n v="0"/>
    <m/>
    <n v="0"/>
    <n v="1"/>
    <n v="1001"/>
    <n v="7"/>
    <x v="3"/>
    <n v="1"/>
    <n v="3"/>
    <n v="43"/>
    <n v="3"/>
    <n v="3"/>
    <n v="2"/>
    <n v="9985"/>
    <n v="9262"/>
    <n v="8"/>
    <n v="16"/>
    <n v="3"/>
    <n v="1"/>
    <n v="80"/>
    <n v="1"/>
    <n v="10"/>
    <n v="2"/>
    <n v="1"/>
    <n v="0"/>
    <n v="0"/>
    <n v="0"/>
  </r>
  <r>
    <s v="No"/>
    <s v="Travel_Rarely"/>
    <x v="1"/>
    <s v="Current Employees"/>
    <x v="1"/>
    <x v="1"/>
    <s v="STAFF-452"/>
    <n v="452"/>
    <x v="1"/>
    <x v="1"/>
    <x v="1"/>
    <s v="No"/>
    <s v="Y"/>
    <n v="3"/>
    <n v="-2"/>
    <n v="0"/>
    <n v="45"/>
    <n v="0"/>
    <m/>
    <n v="0"/>
    <n v="1"/>
    <n v="549"/>
    <n v="8"/>
    <x v="2"/>
    <n v="1"/>
    <n v="4"/>
    <n v="75"/>
    <n v="3"/>
    <n v="2"/>
    <n v="4"/>
    <n v="3697"/>
    <n v="9278"/>
    <n v="9"/>
    <n v="14"/>
    <n v="3"/>
    <n v="1"/>
    <n v="80"/>
    <n v="2"/>
    <n v="12"/>
    <n v="3"/>
    <n v="10"/>
    <n v="9"/>
    <n v="9"/>
    <n v="8"/>
  </r>
  <r>
    <s v="No"/>
    <s v="Travel_Rarely"/>
    <x v="0"/>
    <s v="Current Employees"/>
    <x v="0"/>
    <x v="2"/>
    <s v="STAFF-453"/>
    <n v="453"/>
    <x v="1"/>
    <x v="0"/>
    <x v="1"/>
    <s v="Yes"/>
    <s v="Y"/>
    <n v="2"/>
    <n v="-2"/>
    <n v="0"/>
    <n v="40"/>
    <n v="0"/>
    <m/>
    <n v="0"/>
    <n v="1"/>
    <n v="1124"/>
    <n v="1"/>
    <x v="0"/>
    <n v="1"/>
    <n v="2"/>
    <n v="57"/>
    <n v="1"/>
    <n v="2"/>
    <n v="4"/>
    <n v="7457"/>
    <n v="13273"/>
    <n v="2"/>
    <n v="22"/>
    <n v="4"/>
    <n v="3"/>
    <n v="80"/>
    <n v="3"/>
    <n v="6"/>
    <n v="2"/>
    <n v="4"/>
    <n v="3"/>
    <n v="0"/>
    <n v="2"/>
  </r>
  <r>
    <s v="Yes"/>
    <s v="Travel_Rarely"/>
    <x v="2"/>
    <s v="Ex-Employees"/>
    <x v="1"/>
    <x v="1"/>
    <s v="STAFF-454"/>
    <n v="454"/>
    <x v="1"/>
    <x v="2"/>
    <x v="1"/>
    <s v="Yes"/>
    <s v="Y"/>
    <n v="4"/>
    <n v="-2"/>
    <n v="0"/>
    <n v="29"/>
    <n v="1"/>
    <n v="1"/>
    <n v="1"/>
    <n v="0"/>
    <n v="318"/>
    <n v="8"/>
    <x v="2"/>
    <n v="1"/>
    <n v="2"/>
    <n v="77"/>
    <n v="1"/>
    <n v="1"/>
    <n v="3"/>
    <n v="2119"/>
    <n v="4759"/>
    <n v="1"/>
    <n v="11"/>
    <n v="3"/>
    <n v="4"/>
    <n v="80"/>
    <n v="0"/>
    <n v="7"/>
    <n v="2"/>
    <n v="7"/>
    <n v="7"/>
    <n v="0"/>
    <n v="7"/>
  </r>
  <r>
    <s v="No"/>
    <s v="Travel_Rarely"/>
    <x v="2"/>
    <s v="Current Employees"/>
    <x v="1"/>
    <x v="1"/>
    <s v="STAFF-455"/>
    <n v="455"/>
    <x v="1"/>
    <x v="2"/>
    <x v="0"/>
    <s v="No"/>
    <s v="Y"/>
    <n v="2"/>
    <n v="-2"/>
    <n v="0"/>
    <n v="29"/>
    <n v="0"/>
    <m/>
    <n v="0"/>
    <n v="1"/>
    <n v="738"/>
    <n v="9"/>
    <x v="4"/>
    <n v="1"/>
    <n v="2"/>
    <n v="30"/>
    <n v="2"/>
    <n v="1"/>
    <n v="4"/>
    <n v="3983"/>
    <n v="7621"/>
    <n v="0"/>
    <n v="17"/>
    <n v="3"/>
    <n v="3"/>
    <n v="80"/>
    <n v="0"/>
    <n v="4"/>
    <n v="3"/>
    <n v="3"/>
    <n v="2"/>
    <n v="2"/>
    <n v="2"/>
  </r>
  <r>
    <s v="No"/>
    <s v="Travel_Rarely"/>
    <x v="2"/>
    <s v="Current Employees"/>
    <x v="0"/>
    <x v="3"/>
    <s v="STAFF-456"/>
    <n v="456"/>
    <x v="0"/>
    <x v="0"/>
    <x v="2"/>
    <s v="No"/>
    <s v="Y"/>
    <n v="2"/>
    <n v="-2"/>
    <n v="0"/>
    <n v="30"/>
    <n v="0"/>
    <m/>
    <n v="0"/>
    <n v="1"/>
    <n v="570"/>
    <n v="5"/>
    <x v="3"/>
    <n v="1"/>
    <n v="4"/>
    <n v="30"/>
    <n v="2"/>
    <n v="2"/>
    <n v="1"/>
    <n v="6118"/>
    <n v="5431"/>
    <n v="1"/>
    <n v="13"/>
    <n v="3"/>
    <n v="3"/>
    <n v="80"/>
    <n v="3"/>
    <n v="10"/>
    <n v="3"/>
    <n v="10"/>
    <n v="9"/>
    <n v="1"/>
    <n v="2"/>
  </r>
  <r>
    <s v="No"/>
    <s v="Travel_Rarely"/>
    <x v="2"/>
    <s v="Current Employees"/>
    <x v="0"/>
    <x v="3"/>
    <s v="STAFF-458"/>
    <n v="458"/>
    <x v="0"/>
    <x v="0"/>
    <x v="1"/>
    <s v="No"/>
    <s v="Y"/>
    <n v="3"/>
    <n v="-2"/>
    <n v="0"/>
    <n v="27"/>
    <n v="0"/>
    <m/>
    <n v="0"/>
    <n v="1"/>
    <n v="1130"/>
    <n v="8"/>
    <x v="2"/>
    <n v="1"/>
    <n v="2"/>
    <n v="56"/>
    <n v="3"/>
    <n v="2"/>
    <n v="1"/>
    <n v="6214"/>
    <n v="3415"/>
    <n v="1"/>
    <n v="18"/>
    <n v="3"/>
    <n v="1"/>
    <n v="80"/>
    <n v="1"/>
    <n v="8"/>
    <n v="3"/>
    <n v="8"/>
    <n v="7"/>
    <n v="0"/>
    <n v="7"/>
  </r>
  <r>
    <s v="No"/>
    <s v="Travel_Rarely"/>
    <x v="0"/>
    <s v="Current Employees"/>
    <x v="1"/>
    <x v="2"/>
    <s v="STAFF-460"/>
    <n v="460"/>
    <x v="1"/>
    <x v="3"/>
    <x v="2"/>
    <s v="No"/>
    <s v="Y"/>
    <n v="2"/>
    <n v="-2"/>
    <n v="0"/>
    <n v="37"/>
    <n v="0"/>
    <m/>
    <n v="0"/>
    <n v="1"/>
    <n v="1192"/>
    <n v="5"/>
    <x v="0"/>
    <n v="1"/>
    <n v="4"/>
    <n v="61"/>
    <n v="3"/>
    <n v="2"/>
    <n v="4"/>
    <n v="6347"/>
    <n v="23177"/>
    <n v="7"/>
    <n v="16"/>
    <n v="3"/>
    <n v="3"/>
    <n v="80"/>
    <n v="2"/>
    <n v="8"/>
    <n v="2"/>
    <n v="6"/>
    <n v="2"/>
    <n v="0"/>
    <n v="4"/>
  </r>
  <r>
    <s v="No"/>
    <s v="Travel_Rarely"/>
    <x v="0"/>
    <s v="Current Employees"/>
    <x v="1"/>
    <x v="0"/>
    <s v="STAFF-461"/>
    <n v="461"/>
    <x v="1"/>
    <x v="7"/>
    <x v="2"/>
    <s v="Yes"/>
    <s v="Y"/>
    <n v="3"/>
    <n v="-2"/>
    <n v="0"/>
    <n v="38"/>
    <n v="0"/>
    <m/>
    <n v="0"/>
    <n v="1"/>
    <n v="343"/>
    <n v="15"/>
    <x v="0"/>
    <n v="1"/>
    <n v="3"/>
    <n v="92"/>
    <n v="2"/>
    <n v="3"/>
    <n v="2"/>
    <n v="11510"/>
    <n v="15682"/>
    <n v="0"/>
    <n v="14"/>
    <n v="3"/>
    <n v="2"/>
    <n v="80"/>
    <n v="1"/>
    <n v="12"/>
    <n v="3"/>
    <n v="11"/>
    <n v="10"/>
    <n v="2"/>
    <n v="9"/>
  </r>
  <r>
    <s v="No"/>
    <s v="Travel_Rarely"/>
    <x v="2"/>
    <s v="Current Employees"/>
    <x v="1"/>
    <x v="2"/>
    <s v="STAFF-462"/>
    <n v="462"/>
    <x v="0"/>
    <x v="3"/>
    <x v="0"/>
    <s v="Yes"/>
    <s v="Y"/>
    <n v="2"/>
    <n v="-2"/>
    <n v="0"/>
    <n v="31"/>
    <n v="0"/>
    <m/>
    <n v="0"/>
    <n v="1"/>
    <n v="1232"/>
    <n v="7"/>
    <x v="2"/>
    <n v="1"/>
    <n v="3"/>
    <n v="39"/>
    <n v="3"/>
    <n v="3"/>
    <n v="4"/>
    <n v="7143"/>
    <n v="25713"/>
    <n v="1"/>
    <n v="14"/>
    <n v="3"/>
    <n v="3"/>
    <n v="80"/>
    <n v="0"/>
    <n v="11"/>
    <n v="2"/>
    <n v="11"/>
    <n v="9"/>
    <n v="4"/>
    <n v="10"/>
  </r>
  <r>
    <s v="No"/>
    <s v="Travel_Rarely"/>
    <x v="2"/>
    <s v="Current Employees"/>
    <x v="0"/>
    <x v="3"/>
    <s v="STAFF-463"/>
    <n v="463"/>
    <x v="0"/>
    <x v="0"/>
    <x v="2"/>
    <s v="Yes"/>
    <s v="Y"/>
    <n v="2"/>
    <n v="-2"/>
    <n v="0"/>
    <n v="29"/>
    <n v="0"/>
    <m/>
    <n v="0"/>
    <n v="1"/>
    <n v="144"/>
    <n v="10"/>
    <x v="1"/>
    <n v="1"/>
    <n v="4"/>
    <n v="39"/>
    <n v="2"/>
    <n v="2"/>
    <n v="1"/>
    <n v="8268"/>
    <n v="11866"/>
    <n v="1"/>
    <n v="14"/>
    <n v="3"/>
    <n v="1"/>
    <n v="80"/>
    <n v="2"/>
    <n v="7"/>
    <n v="3"/>
    <n v="7"/>
    <n v="7"/>
    <n v="1"/>
    <n v="7"/>
  </r>
  <r>
    <s v="No"/>
    <s v="Travel_Rarely"/>
    <x v="0"/>
    <s v="Current Employees"/>
    <x v="1"/>
    <x v="4"/>
    <s v="STAFF-464"/>
    <n v="464"/>
    <x v="1"/>
    <x v="3"/>
    <x v="0"/>
    <s v="No"/>
    <s v="Y"/>
    <n v="5"/>
    <n v="-2"/>
    <n v="0"/>
    <n v="35"/>
    <n v="0"/>
    <m/>
    <n v="0"/>
    <n v="1"/>
    <n v="1296"/>
    <n v="5"/>
    <x v="2"/>
    <n v="1"/>
    <n v="4"/>
    <n v="62"/>
    <n v="3"/>
    <n v="3"/>
    <n v="4"/>
    <n v="8095"/>
    <n v="18264"/>
    <n v="0"/>
    <n v="13"/>
    <n v="3"/>
    <n v="4"/>
    <n v="80"/>
    <n v="0"/>
    <n v="17"/>
    <n v="3"/>
    <n v="16"/>
    <n v="6"/>
    <n v="0"/>
    <n v="13"/>
  </r>
  <r>
    <s v="No"/>
    <s v="Travel_Rarely"/>
    <x v="4"/>
    <s v="Current Employees"/>
    <x v="1"/>
    <x v="0"/>
    <s v="STAFF-465"/>
    <n v="465"/>
    <x v="1"/>
    <x v="1"/>
    <x v="2"/>
    <s v="No"/>
    <s v="Y"/>
    <n v="2"/>
    <n v="-2"/>
    <n v="0"/>
    <n v="23"/>
    <n v="0"/>
    <m/>
    <n v="0"/>
    <n v="1"/>
    <n v="1309"/>
    <n v="26"/>
    <x v="1"/>
    <n v="1"/>
    <n v="3"/>
    <n v="83"/>
    <n v="3"/>
    <n v="1"/>
    <n v="2"/>
    <n v="2904"/>
    <n v="16092"/>
    <n v="1"/>
    <n v="12"/>
    <n v="3"/>
    <n v="3"/>
    <n v="80"/>
    <n v="2"/>
    <n v="4"/>
    <n v="2"/>
    <n v="4"/>
    <n v="2"/>
    <n v="0"/>
    <n v="2"/>
  </r>
  <r>
    <s v="No"/>
    <s v="Travel_Rarely"/>
    <x v="0"/>
    <s v="Current Employees"/>
    <x v="1"/>
    <x v="2"/>
    <s v="STAFF-466"/>
    <n v="466"/>
    <x v="1"/>
    <x v="3"/>
    <x v="0"/>
    <s v="Yes"/>
    <s v="Y"/>
    <n v="3"/>
    <n v="-2"/>
    <n v="0"/>
    <n v="41"/>
    <n v="0"/>
    <m/>
    <n v="0"/>
    <n v="1"/>
    <n v="483"/>
    <n v="6"/>
    <x v="3"/>
    <n v="1"/>
    <n v="4"/>
    <n v="95"/>
    <n v="2"/>
    <n v="2"/>
    <n v="3"/>
    <n v="6032"/>
    <n v="10110"/>
    <n v="6"/>
    <n v="15"/>
    <n v="3"/>
    <n v="4"/>
    <n v="80"/>
    <n v="0"/>
    <n v="8"/>
    <n v="3"/>
    <n v="5"/>
    <n v="4"/>
    <n v="1"/>
    <n v="2"/>
  </r>
  <r>
    <s v="No"/>
    <s v="Travel_Frequently"/>
    <x v="1"/>
    <s v="Current Employees"/>
    <x v="0"/>
    <x v="2"/>
    <s v="STAFF-467"/>
    <n v="467"/>
    <x v="1"/>
    <x v="6"/>
    <x v="0"/>
    <s v="No"/>
    <s v="Y"/>
    <n v="3"/>
    <n v="-2"/>
    <n v="0"/>
    <n v="47"/>
    <n v="0"/>
    <m/>
    <n v="0"/>
    <n v="1"/>
    <n v="1309"/>
    <n v="4"/>
    <x v="1"/>
    <n v="1"/>
    <n v="2"/>
    <n v="99"/>
    <n v="3"/>
    <n v="2"/>
    <n v="3"/>
    <n v="2976"/>
    <n v="25751"/>
    <n v="3"/>
    <n v="19"/>
    <n v="3"/>
    <n v="1"/>
    <n v="80"/>
    <n v="0"/>
    <n v="5"/>
    <n v="3"/>
    <n v="0"/>
    <n v="0"/>
    <n v="0"/>
    <n v="0"/>
  </r>
  <r>
    <s v="No"/>
    <s v="Travel_Rarely"/>
    <x v="0"/>
    <s v="Current Employees"/>
    <x v="1"/>
    <x v="0"/>
    <s v="STAFF-468"/>
    <n v="468"/>
    <x v="0"/>
    <x v="7"/>
    <x v="0"/>
    <s v="No"/>
    <s v="Y"/>
    <n v="2"/>
    <n v="-2"/>
    <n v="0"/>
    <n v="42"/>
    <n v="0"/>
    <m/>
    <n v="0"/>
    <n v="1"/>
    <n v="810"/>
    <n v="23"/>
    <x v="4"/>
    <n v="1"/>
    <n v="1"/>
    <n v="44"/>
    <n v="3"/>
    <n v="4"/>
    <n v="2"/>
    <n v="15992"/>
    <n v="15901"/>
    <n v="2"/>
    <n v="14"/>
    <n v="3"/>
    <n v="2"/>
    <n v="80"/>
    <n v="0"/>
    <n v="16"/>
    <n v="3"/>
    <n v="1"/>
    <n v="0"/>
    <n v="0"/>
    <n v="0"/>
  </r>
  <r>
    <s v="No"/>
    <s v="Non-Travel"/>
    <x v="2"/>
    <s v="Current Employees"/>
    <x v="0"/>
    <x v="0"/>
    <s v="STAFF-469"/>
    <n v="469"/>
    <x v="1"/>
    <x v="0"/>
    <x v="1"/>
    <s v="No"/>
    <s v="Y"/>
    <n v="3"/>
    <n v="-2"/>
    <n v="0"/>
    <n v="29"/>
    <n v="0"/>
    <m/>
    <n v="0"/>
    <n v="1"/>
    <n v="746"/>
    <n v="2"/>
    <x v="3"/>
    <n v="1"/>
    <n v="4"/>
    <n v="61"/>
    <n v="3"/>
    <n v="2"/>
    <n v="2"/>
    <n v="4649"/>
    <n v="16928"/>
    <n v="1"/>
    <n v="14"/>
    <n v="3"/>
    <n v="1"/>
    <n v="80"/>
    <n v="1"/>
    <n v="4"/>
    <n v="2"/>
    <n v="4"/>
    <n v="3"/>
    <n v="0"/>
    <n v="2"/>
  </r>
  <r>
    <s v="No"/>
    <s v="Travel_Rarely"/>
    <x v="0"/>
    <s v="Current Employees"/>
    <x v="2"/>
    <x v="4"/>
    <s v="STAFF-470"/>
    <n v="470"/>
    <x v="1"/>
    <x v="8"/>
    <x v="2"/>
    <s v="Yes"/>
    <s v="Y"/>
    <n v="5"/>
    <n v="-2"/>
    <n v="0"/>
    <n v="42"/>
    <n v="0"/>
    <m/>
    <n v="0"/>
    <n v="1"/>
    <n v="544"/>
    <n v="2"/>
    <x v="1"/>
    <n v="1"/>
    <n v="4"/>
    <n v="52"/>
    <n v="3"/>
    <n v="1"/>
    <n v="4"/>
    <n v="2696"/>
    <n v="24017"/>
    <n v="0"/>
    <n v="11"/>
    <n v="3"/>
    <n v="3"/>
    <n v="80"/>
    <n v="1"/>
    <n v="4"/>
    <n v="3"/>
    <n v="3"/>
    <n v="2"/>
    <n v="1"/>
    <n v="0"/>
  </r>
  <r>
    <s v="No"/>
    <s v="Travel_Rarely"/>
    <x v="2"/>
    <s v="Current Employees"/>
    <x v="1"/>
    <x v="2"/>
    <s v="STAFF-471"/>
    <n v="471"/>
    <x v="0"/>
    <x v="2"/>
    <x v="1"/>
    <s v="No"/>
    <s v="Y"/>
    <n v="4"/>
    <n v="-2"/>
    <n v="0"/>
    <n v="32"/>
    <n v="0"/>
    <m/>
    <n v="0"/>
    <n v="1"/>
    <n v="1062"/>
    <n v="2"/>
    <x v="3"/>
    <n v="1"/>
    <n v="3"/>
    <n v="75"/>
    <n v="3"/>
    <n v="1"/>
    <n v="3"/>
    <n v="2370"/>
    <n v="3956"/>
    <n v="1"/>
    <n v="13"/>
    <n v="3"/>
    <n v="3"/>
    <n v="80"/>
    <n v="1"/>
    <n v="8"/>
    <n v="3"/>
    <n v="8"/>
    <n v="0"/>
    <n v="0"/>
    <n v="7"/>
  </r>
  <r>
    <s v="No"/>
    <s v="Travel_Rarely"/>
    <x v="1"/>
    <s v="Current Employees"/>
    <x v="0"/>
    <x v="2"/>
    <s v="STAFF-473"/>
    <n v="473"/>
    <x v="0"/>
    <x v="5"/>
    <x v="1"/>
    <s v="No"/>
    <s v="Y"/>
    <n v="3"/>
    <n v="-2"/>
    <n v="0"/>
    <n v="48"/>
    <n v="0"/>
    <m/>
    <n v="0"/>
    <n v="1"/>
    <n v="530"/>
    <n v="29"/>
    <x v="1"/>
    <n v="1"/>
    <n v="1"/>
    <n v="91"/>
    <n v="3"/>
    <n v="3"/>
    <n v="3"/>
    <n v="12504"/>
    <n v="23978"/>
    <n v="3"/>
    <n v="21"/>
    <n v="4"/>
    <n v="2"/>
    <n v="80"/>
    <n v="1"/>
    <n v="15"/>
    <n v="1"/>
    <n v="0"/>
    <n v="0"/>
    <n v="0"/>
    <n v="0"/>
  </r>
  <r>
    <s v="No"/>
    <s v="Travel_Rarely"/>
    <x v="0"/>
    <s v="Current Employees"/>
    <x v="1"/>
    <x v="2"/>
    <s v="STAFF-474"/>
    <n v="474"/>
    <x v="1"/>
    <x v="1"/>
    <x v="2"/>
    <s v="Yes"/>
    <s v="Y"/>
    <n v="2"/>
    <n v="-2"/>
    <n v="0"/>
    <n v="37"/>
    <n v="0"/>
    <m/>
    <n v="0"/>
    <n v="1"/>
    <n v="1319"/>
    <n v="6"/>
    <x v="3"/>
    <n v="1"/>
    <n v="3"/>
    <n v="51"/>
    <n v="4"/>
    <n v="2"/>
    <n v="3"/>
    <n v="5974"/>
    <n v="17001"/>
    <n v="4"/>
    <n v="13"/>
    <n v="3"/>
    <n v="1"/>
    <n v="80"/>
    <n v="2"/>
    <n v="13"/>
    <n v="3"/>
    <n v="7"/>
    <n v="7"/>
    <n v="6"/>
    <n v="7"/>
  </r>
  <r>
    <s v="No"/>
    <s v="Non-Travel"/>
    <x v="2"/>
    <s v="Current Employees"/>
    <x v="0"/>
    <x v="4"/>
    <s v="STAFF-475"/>
    <n v="475"/>
    <x v="0"/>
    <x v="0"/>
    <x v="1"/>
    <s v="Yes"/>
    <s v="Y"/>
    <n v="2"/>
    <n v="-2"/>
    <n v="0"/>
    <n v="30"/>
    <n v="0"/>
    <m/>
    <n v="0"/>
    <n v="1"/>
    <n v="641"/>
    <n v="25"/>
    <x v="0"/>
    <n v="1"/>
    <n v="4"/>
    <n v="85"/>
    <n v="3"/>
    <n v="2"/>
    <n v="4"/>
    <n v="4736"/>
    <n v="6069"/>
    <n v="7"/>
    <n v="12"/>
    <n v="3"/>
    <n v="2"/>
    <n v="80"/>
    <n v="1"/>
    <n v="4"/>
    <n v="4"/>
    <n v="2"/>
    <n v="2"/>
    <n v="2"/>
    <n v="2"/>
  </r>
  <r>
    <s v="No"/>
    <s v="Travel_Rarely"/>
    <x v="2"/>
    <s v="Current Employees"/>
    <x v="0"/>
    <x v="0"/>
    <s v="STAFF-476"/>
    <n v="476"/>
    <x v="1"/>
    <x v="0"/>
    <x v="1"/>
    <s v="No"/>
    <s v="Y"/>
    <n v="3"/>
    <n v="-2"/>
    <n v="0"/>
    <n v="26"/>
    <n v="0"/>
    <m/>
    <n v="0"/>
    <n v="1"/>
    <n v="933"/>
    <n v="1"/>
    <x v="3"/>
    <n v="1"/>
    <n v="3"/>
    <n v="57"/>
    <n v="3"/>
    <n v="2"/>
    <n v="2"/>
    <n v="5296"/>
    <n v="20156"/>
    <n v="1"/>
    <n v="17"/>
    <n v="3"/>
    <n v="2"/>
    <n v="80"/>
    <n v="1"/>
    <n v="8"/>
    <n v="3"/>
    <n v="8"/>
    <n v="7"/>
    <n v="7"/>
    <n v="7"/>
  </r>
  <r>
    <s v="No"/>
    <s v="Travel_Rarely"/>
    <x v="0"/>
    <s v="Current Employees"/>
    <x v="1"/>
    <x v="1"/>
    <s v="STAFF-477"/>
    <n v="477"/>
    <x v="1"/>
    <x v="4"/>
    <x v="0"/>
    <s v="No"/>
    <s v="Y"/>
    <n v="6"/>
    <n v="-2"/>
    <n v="0"/>
    <n v="42"/>
    <n v="0"/>
    <m/>
    <n v="0"/>
    <n v="1"/>
    <n v="1332"/>
    <n v="2"/>
    <x v="2"/>
    <n v="1"/>
    <n v="1"/>
    <n v="98"/>
    <n v="2"/>
    <n v="2"/>
    <n v="4"/>
    <n v="6781"/>
    <n v="17078"/>
    <n v="3"/>
    <n v="23"/>
    <n v="4"/>
    <n v="2"/>
    <n v="80"/>
    <n v="0"/>
    <n v="14"/>
    <n v="3"/>
    <n v="1"/>
    <n v="0"/>
    <n v="0"/>
    <n v="0"/>
  </r>
  <r>
    <s v="Yes"/>
    <s v="Travel_Frequently"/>
    <x v="4"/>
    <s v="Ex-Employees"/>
    <x v="0"/>
    <x v="4"/>
    <s v="STAFF-478"/>
    <n v="478"/>
    <x v="0"/>
    <x v="6"/>
    <x v="0"/>
    <s v="Yes"/>
    <s v="Y"/>
    <n v="3"/>
    <n v="-2"/>
    <n v="0"/>
    <n v="21"/>
    <n v="1"/>
    <n v="1"/>
    <n v="1"/>
    <n v="0"/>
    <n v="756"/>
    <n v="1"/>
    <x v="1"/>
    <n v="1"/>
    <n v="4"/>
    <n v="99"/>
    <n v="2"/>
    <n v="1"/>
    <n v="4"/>
    <n v="2174"/>
    <n v="9150"/>
    <n v="1"/>
    <n v="11"/>
    <n v="3"/>
    <n v="3"/>
    <n v="80"/>
    <n v="0"/>
    <n v="3"/>
    <n v="3"/>
    <n v="3"/>
    <n v="2"/>
    <n v="1"/>
    <n v="2"/>
  </r>
  <r>
    <s v="No"/>
    <s v="Non-Travel"/>
    <x v="0"/>
    <s v="Current Employees"/>
    <x v="0"/>
    <x v="2"/>
    <s v="STAFF-479"/>
    <n v="479"/>
    <x v="0"/>
    <x v="0"/>
    <x v="0"/>
    <s v="No"/>
    <s v="Y"/>
    <n v="6"/>
    <n v="-2"/>
    <n v="0"/>
    <n v="36"/>
    <n v="0"/>
    <m/>
    <n v="0"/>
    <n v="1"/>
    <n v="845"/>
    <n v="1"/>
    <x v="4"/>
    <n v="1"/>
    <n v="4"/>
    <n v="45"/>
    <n v="3"/>
    <n v="2"/>
    <n v="4"/>
    <n v="6653"/>
    <n v="15276"/>
    <n v="4"/>
    <n v="15"/>
    <n v="3"/>
    <n v="2"/>
    <n v="80"/>
    <n v="0"/>
    <n v="7"/>
    <n v="3"/>
    <n v="1"/>
    <n v="0"/>
    <n v="0"/>
    <n v="0"/>
  </r>
  <r>
    <s v="No"/>
    <s v="Travel_Frequently"/>
    <x v="0"/>
    <s v="Current Employees"/>
    <x v="0"/>
    <x v="2"/>
    <s v="STAFF-481"/>
    <n v="481"/>
    <x v="1"/>
    <x v="0"/>
    <x v="1"/>
    <s v="No"/>
    <s v="Y"/>
    <n v="2"/>
    <n v="-2"/>
    <n v="0"/>
    <n v="36"/>
    <n v="0"/>
    <m/>
    <n v="0"/>
    <n v="1"/>
    <n v="541"/>
    <n v="3"/>
    <x v="2"/>
    <n v="1"/>
    <n v="1"/>
    <n v="48"/>
    <n v="2"/>
    <n v="3"/>
    <n v="4"/>
    <n v="9699"/>
    <n v="7246"/>
    <n v="4"/>
    <n v="11"/>
    <n v="3"/>
    <n v="1"/>
    <n v="80"/>
    <n v="1"/>
    <n v="16"/>
    <n v="3"/>
    <n v="13"/>
    <n v="9"/>
    <n v="1"/>
    <n v="12"/>
  </r>
  <r>
    <s v="No"/>
    <s v="Travel_Rarely"/>
    <x v="3"/>
    <s v="Current Employees"/>
    <x v="1"/>
    <x v="2"/>
    <s v="STAFF-482"/>
    <n v="482"/>
    <x v="1"/>
    <x v="4"/>
    <x v="1"/>
    <s v="No"/>
    <s v="Y"/>
    <n v="2"/>
    <n v="-2"/>
    <n v="0"/>
    <n v="57"/>
    <n v="0"/>
    <m/>
    <n v="0"/>
    <n v="1"/>
    <n v="593"/>
    <n v="1"/>
    <x v="2"/>
    <n v="1"/>
    <n v="4"/>
    <n v="88"/>
    <n v="3"/>
    <n v="2"/>
    <n v="3"/>
    <n v="6755"/>
    <n v="2967"/>
    <n v="2"/>
    <n v="11"/>
    <n v="3"/>
    <n v="3"/>
    <n v="80"/>
    <n v="0"/>
    <n v="15"/>
    <n v="3"/>
    <n v="3"/>
    <n v="2"/>
    <n v="1"/>
    <n v="2"/>
  </r>
  <r>
    <s v="No"/>
    <s v="Travel_Rarely"/>
    <x v="0"/>
    <s v="Current Employees"/>
    <x v="1"/>
    <x v="0"/>
    <s v="STAFF-483"/>
    <n v="483"/>
    <x v="0"/>
    <x v="2"/>
    <x v="1"/>
    <s v="Yes"/>
    <s v="Y"/>
    <n v="3"/>
    <n v="-2"/>
    <n v="0"/>
    <n v="40"/>
    <n v="0"/>
    <m/>
    <n v="0"/>
    <n v="1"/>
    <n v="1171"/>
    <n v="10"/>
    <x v="2"/>
    <n v="1"/>
    <n v="4"/>
    <n v="46"/>
    <n v="4"/>
    <n v="1"/>
    <n v="2"/>
    <n v="2213"/>
    <n v="22495"/>
    <n v="3"/>
    <n v="13"/>
    <n v="3"/>
    <n v="3"/>
    <n v="80"/>
    <n v="1"/>
    <n v="10"/>
    <n v="3"/>
    <n v="7"/>
    <n v="7"/>
    <n v="1"/>
    <n v="7"/>
  </r>
  <r>
    <s v="No"/>
    <s v="Non-Travel"/>
    <x v="4"/>
    <s v="Current Employees"/>
    <x v="0"/>
    <x v="2"/>
    <s v="STAFF-484"/>
    <n v="484"/>
    <x v="1"/>
    <x v="6"/>
    <x v="0"/>
    <s v="No"/>
    <s v="Y"/>
    <n v="3"/>
    <n v="-2"/>
    <n v="0"/>
    <n v="21"/>
    <n v="0"/>
    <m/>
    <n v="0"/>
    <n v="1"/>
    <n v="895"/>
    <n v="9"/>
    <x v="0"/>
    <n v="1"/>
    <n v="1"/>
    <n v="39"/>
    <n v="3"/>
    <n v="1"/>
    <n v="4"/>
    <n v="2610"/>
    <n v="2851"/>
    <n v="1"/>
    <n v="24"/>
    <n v="4"/>
    <n v="3"/>
    <n v="80"/>
    <n v="0"/>
    <n v="3"/>
    <n v="2"/>
    <n v="3"/>
    <n v="2"/>
    <n v="2"/>
    <n v="2"/>
  </r>
  <r>
    <s v="Yes"/>
    <s v="Travel_Rarely"/>
    <x v="2"/>
    <s v="Ex-Employees"/>
    <x v="0"/>
    <x v="3"/>
    <s v="STAFF-485"/>
    <n v="485"/>
    <x v="0"/>
    <x v="6"/>
    <x v="0"/>
    <s v="Yes"/>
    <s v="Y"/>
    <n v="2"/>
    <n v="-2"/>
    <n v="0"/>
    <n v="33"/>
    <n v="1"/>
    <n v="1"/>
    <n v="1"/>
    <n v="0"/>
    <n v="350"/>
    <n v="5"/>
    <x v="3"/>
    <n v="1"/>
    <n v="4"/>
    <n v="34"/>
    <n v="3"/>
    <n v="1"/>
    <n v="1"/>
    <n v="2851"/>
    <n v="9150"/>
    <n v="1"/>
    <n v="13"/>
    <n v="3"/>
    <n v="2"/>
    <n v="80"/>
    <n v="0"/>
    <n v="1"/>
    <n v="3"/>
    <n v="1"/>
    <n v="0"/>
    <n v="0"/>
    <n v="0"/>
  </r>
  <r>
    <s v="No"/>
    <s v="Travel_Rarely"/>
    <x v="0"/>
    <s v="Current Employees"/>
    <x v="1"/>
    <x v="2"/>
    <s v="STAFF-486"/>
    <n v="486"/>
    <x v="0"/>
    <x v="2"/>
    <x v="1"/>
    <s v="No"/>
    <s v="Y"/>
    <n v="3"/>
    <n v="-2"/>
    <n v="0"/>
    <n v="37"/>
    <n v="0"/>
    <m/>
    <n v="0"/>
    <n v="1"/>
    <n v="921"/>
    <n v="10"/>
    <x v="3"/>
    <n v="1"/>
    <n v="3"/>
    <n v="98"/>
    <n v="3"/>
    <n v="1"/>
    <n v="3"/>
    <n v="3452"/>
    <n v="17663"/>
    <n v="6"/>
    <n v="20"/>
    <n v="4"/>
    <n v="2"/>
    <n v="80"/>
    <n v="1"/>
    <n v="17"/>
    <n v="3"/>
    <n v="5"/>
    <n v="4"/>
    <n v="0"/>
    <n v="3"/>
  </r>
  <r>
    <s v="No"/>
    <s v="Non-Travel"/>
    <x v="1"/>
    <s v="Current Employees"/>
    <x v="1"/>
    <x v="2"/>
    <s v="STAFF-487"/>
    <n v="487"/>
    <x v="0"/>
    <x v="3"/>
    <x v="1"/>
    <s v="No"/>
    <s v="Y"/>
    <n v="2"/>
    <n v="-2"/>
    <n v="0"/>
    <n v="46"/>
    <n v="0"/>
    <m/>
    <n v="0"/>
    <n v="1"/>
    <n v="1144"/>
    <n v="7"/>
    <x v="2"/>
    <n v="1"/>
    <n v="3"/>
    <n v="30"/>
    <n v="3"/>
    <n v="2"/>
    <n v="3"/>
    <n v="5258"/>
    <n v="16044"/>
    <n v="2"/>
    <n v="14"/>
    <n v="3"/>
    <n v="3"/>
    <n v="80"/>
    <n v="0"/>
    <n v="7"/>
    <n v="4"/>
    <n v="1"/>
    <n v="0"/>
    <n v="0"/>
    <n v="0"/>
  </r>
  <r>
    <s v="Yes"/>
    <s v="Travel_Frequently"/>
    <x v="0"/>
    <s v="Ex-Employees"/>
    <x v="0"/>
    <x v="3"/>
    <s v="STAFF-488"/>
    <n v="488"/>
    <x v="1"/>
    <x v="0"/>
    <x v="0"/>
    <s v="No"/>
    <s v="Y"/>
    <n v="5"/>
    <n v="-2"/>
    <n v="0"/>
    <n v="41"/>
    <n v="1"/>
    <n v="1"/>
    <n v="1"/>
    <n v="0"/>
    <n v="143"/>
    <n v="4"/>
    <x v="3"/>
    <n v="1"/>
    <n v="1"/>
    <n v="56"/>
    <n v="3"/>
    <n v="2"/>
    <n v="1"/>
    <n v="9355"/>
    <n v="9558"/>
    <n v="1"/>
    <n v="18"/>
    <n v="3"/>
    <n v="3"/>
    <n v="80"/>
    <n v="0"/>
    <n v="8"/>
    <n v="3"/>
    <n v="8"/>
    <n v="7"/>
    <n v="7"/>
    <n v="7"/>
  </r>
  <r>
    <s v="No"/>
    <s v="Travel_Rarely"/>
    <x v="1"/>
    <s v="Current Employees"/>
    <x v="1"/>
    <x v="4"/>
    <s v="STAFF-491"/>
    <n v="491"/>
    <x v="1"/>
    <x v="4"/>
    <x v="0"/>
    <s v="No"/>
    <s v="Y"/>
    <n v="2"/>
    <n v="-2"/>
    <n v="0"/>
    <n v="50"/>
    <n v="0"/>
    <m/>
    <n v="0"/>
    <n v="1"/>
    <n v="1046"/>
    <n v="10"/>
    <x v="3"/>
    <n v="1"/>
    <n v="4"/>
    <n v="100"/>
    <n v="2"/>
    <n v="3"/>
    <n v="4"/>
    <n v="10496"/>
    <n v="2755"/>
    <n v="6"/>
    <n v="15"/>
    <n v="3"/>
    <n v="4"/>
    <n v="80"/>
    <n v="0"/>
    <n v="20"/>
    <n v="3"/>
    <n v="4"/>
    <n v="3"/>
    <n v="1"/>
    <n v="3"/>
  </r>
  <r>
    <s v="Yes"/>
    <s v="Travel_Rarely"/>
    <x v="0"/>
    <s v="Ex-Employees"/>
    <x v="0"/>
    <x v="3"/>
    <s v="STAFF-492"/>
    <n v="492"/>
    <x v="1"/>
    <x v="0"/>
    <x v="1"/>
    <s v="Yes"/>
    <s v="Y"/>
    <n v="6"/>
    <n v="-2"/>
    <n v="0"/>
    <n v="40"/>
    <n v="1"/>
    <n v="1"/>
    <n v="1"/>
    <n v="0"/>
    <n v="575"/>
    <n v="22"/>
    <x v="0"/>
    <n v="1"/>
    <n v="3"/>
    <n v="68"/>
    <n v="2"/>
    <n v="2"/>
    <n v="1"/>
    <n v="6380"/>
    <n v="6110"/>
    <n v="2"/>
    <n v="12"/>
    <n v="3"/>
    <n v="1"/>
    <n v="80"/>
    <n v="2"/>
    <n v="8"/>
    <n v="3"/>
    <n v="6"/>
    <n v="4"/>
    <n v="1"/>
    <n v="0"/>
  </r>
  <r>
    <s v="No"/>
    <s v="Travel_Rarely"/>
    <x v="2"/>
    <s v="Current Employees"/>
    <x v="1"/>
    <x v="0"/>
    <s v="STAFF-493"/>
    <n v="493"/>
    <x v="1"/>
    <x v="1"/>
    <x v="0"/>
    <s v="Yes"/>
    <s v="Y"/>
    <n v="5"/>
    <n v="-2"/>
    <n v="0"/>
    <n v="31"/>
    <n v="0"/>
    <m/>
    <n v="0"/>
    <n v="1"/>
    <n v="408"/>
    <n v="9"/>
    <x v="2"/>
    <n v="1"/>
    <n v="3"/>
    <n v="42"/>
    <n v="2"/>
    <n v="1"/>
    <n v="2"/>
    <n v="2657"/>
    <n v="7551"/>
    <n v="0"/>
    <n v="16"/>
    <n v="3"/>
    <n v="4"/>
    <n v="80"/>
    <n v="0"/>
    <n v="3"/>
    <n v="3"/>
    <n v="2"/>
    <n v="2"/>
    <n v="2"/>
    <n v="2"/>
  </r>
  <r>
    <s v="Yes"/>
    <s v="Travel_Rarely"/>
    <x v="4"/>
    <s v="Ex-Employees"/>
    <x v="0"/>
    <x v="0"/>
    <s v="STAFF-494"/>
    <n v="494"/>
    <x v="0"/>
    <x v="6"/>
    <x v="0"/>
    <s v="No"/>
    <s v="Y"/>
    <n v="0"/>
    <n v="-2"/>
    <n v="0"/>
    <n v="21"/>
    <n v="1"/>
    <n v="1"/>
    <n v="1"/>
    <n v="0"/>
    <n v="156"/>
    <n v="12"/>
    <x v="3"/>
    <n v="1"/>
    <n v="3"/>
    <n v="90"/>
    <n v="4"/>
    <n v="1"/>
    <n v="2"/>
    <n v="2716"/>
    <n v="25422"/>
    <n v="1"/>
    <n v="15"/>
    <n v="3"/>
    <n v="4"/>
    <n v="80"/>
    <n v="0"/>
    <n v="1"/>
    <n v="3"/>
    <n v="1"/>
    <n v="0"/>
    <n v="0"/>
    <n v="0"/>
  </r>
  <r>
    <s v="No"/>
    <s v="Travel_Rarely"/>
    <x v="2"/>
    <s v="Current Employees"/>
    <x v="1"/>
    <x v="0"/>
    <s v="STAFF-495"/>
    <n v="495"/>
    <x v="1"/>
    <x v="1"/>
    <x v="0"/>
    <s v="No"/>
    <s v="Y"/>
    <n v="4"/>
    <n v="-2"/>
    <n v="0"/>
    <n v="29"/>
    <n v="0"/>
    <m/>
    <n v="0"/>
    <n v="1"/>
    <n v="1283"/>
    <n v="23"/>
    <x v="3"/>
    <n v="1"/>
    <n v="4"/>
    <n v="54"/>
    <n v="3"/>
    <n v="1"/>
    <n v="2"/>
    <n v="2201"/>
    <n v="18168"/>
    <n v="9"/>
    <n v="16"/>
    <n v="3"/>
    <n v="4"/>
    <n v="80"/>
    <n v="0"/>
    <n v="6"/>
    <n v="3"/>
    <n v="3"/>
    <n v="2"/>
    <n v="1"/>
    <n v="2"/>
  </r>
  <r>
    <s v="No"/>
    <s v="Travel_Rarely"/>
    <x v="0"/>
    <s v="Current Employees"/>
    <x v="1"/>
    <x v="0"/>
    <s v="STAFF-496"/>
    <n v="496"/>
    <x v="1"/>
    <x v="4"/>
    <x v="0"/>
    <s v="No"/>
    <s v="Y"/>
    <n v="5"/>
    <n v="-2"/>
    <n v="0"/>
    <n v="35"/>
    <n v="0"/>
    <m/>
    <n v="0"/>
    <n v="1"/>
    <n v="755"/>
    <n v="9"/>
    <x v="2"/>
    <n v="1"/>
    <n v="3"/>
    <n v="97"/>
    <n v="2"/>
    <n v="2"/>
    <n v="2"/>
    <n v="6540"/>
    <n v="19394"/>
    <n v="9"/>
    <n v="19"/>
    <n v="3"/>
    <n v="3"/>
    <n v="80"/>
    <n v="0"/>
    <n v="10"/>
    <n v="3"/>
    <n v="1"/>
    <n v="1"/>
    <n v="0"/>
    <n v="0"/>
  </r>
  <r>
    <s v="No"/>
    <s v="Travel_Rarely"/>
    <x v="2"/>
    <s v="Current Employees"/>
    <x v="1"/>
    <x v="2"/>
    <s v="STAFF-497"/>
    <n v="497"/>
    <x v="1"/>
    <x v="2"/>
    <x v="2"/>
    <s v="No"/>
    <s v="Y"/>
    <n v="2"/>
    <n v="-2"/>
    <n v="0"/>
    <n v="27"/>
    <n v="0"/>
    <m/>
    <n v="0"/>
    <n v="1"/>
    <n v="1469"/>
    <n v="1"/>
    <x v="0"/>
    <n v="1"/>
    <n v="4"/>
    <n v="82"/>
    <n v="3"/>
    <n v="1"/>
    <n v="3"/>
    <n v="3816"/>
    <n v="17881"/>
    <n v="1"/>
    <n v="11"/>
    <n v="3"/>
    <n v="2"/>
    <n v="80"/>
    <n v="1"/>
    <n v="5"/>
    <n v="3"/>
    <n v="5"/>
    <n v="2"/>
    <n v="0"/>
    <n v="4"/>
  </r>
  <r>
    <s v="No"/>
    <s v="Travel_Rarely"/>
    <x v="2"/>
    <s v="Current Employees"/>
    <x v="0"/>
    <x v="0"/>
    <s v="STAFF-498"/>
    <n v="498"/>
    <x v="1"/>
    <x v="0"/>
    <x v="0"/>
    <s v="No"/>
    <s v="Y"/>
    <n v="1"/>
    <n v="-2"/>
    <n v="0"/>
    <n v="28"/>
    <n v="0"/>
    <m/>
    <n v="0"/>
    <n v="1"/>
    <n v="304"/>
    <n v="9"/>
    <x v="2"/>
    <n v="1"/>
    <n v="2"/>
    <n v="92"/>
    <n v="3"/>
    <n v="2"/>
    <n v="2"/>
    <n v="5253"/>
    <n v="20750"/>
    <n v="1"/>
    <n v="16"/>
    <n v="3"/>
    <n v="4"/>
    <n v="80"/>
    <n v="0"/>
    <n v="7"/>
    <n v="3"/>
    <n v="7"/>
    <n v="5"/>
    <n v="0"/>
    <n v="7"/>
  </r>
  <r>
    <s v="No"/>
    <s v="Travel_Rarely"/>
    <x v="1"/>
    <s v="Current Employees"/>
    <x v="1"/>
    <x v="1"/>
    <s v="STAFF-499"/>
    <n v="499"/>
    <x v="1"/>
    <x v="4"/>
    <x v="0"/>
    <s v="No"/>
    <s v="Y"/>
    <n v="2"/>
    <n v="-2"/>
    <n v="0"/>
    <n v="49"/>
    <n v="0"/>
    <m/>
    <n v="0"/>
    <n v="1"/>
    <n v="1261"/>
    <n v="7"/>
    <x v="3"/>
    <n v="1"/>
    <n v="2"/>
    <n v="31"/>
    <n v="2"/>
    <n v="3"/>
    <n v="3"/>
    <n v="10965"/>
    <n v="12066"/>
    <n v="8"/>
    <n v="24"/>
    <n v="4"/>
    <n v="3"/>
    <n v="80"/>
    <n v="0"/>
    <n v="26"/>
    <n v="3"/>
    <n v="5"/>
    <n v="2"/>
    <n v="0"/>
    <n v="0"/>
  </r>
  <r>
    <s v="No"/>
    <s v="Travel_Rarely"/>
    <x v="1"/>
    <s v="Current Employees"/>
    <x v="0"/>
    <x v="0"/>
    <s v="STAFF-500"/>
    <n v="500"/>
    <x v="0"/>
    <x v="0"/>
    <x v="1"/>
    <s v="No"/>
    <s v="Y"/>
    <n v="2"/>
    <n v="-2"/>
    <n v="0"/>
    <n v="51"/>
    <n v="0"/>
    <m/>
    <n v="0"/>
    <n v="1"/>
    <n v="1178"/>
    <n v="14"/>
    <x v="0"/>
    <n v="1"/>
    <n v="3"/>
    <n v="87"/>
    <n v="3"/>
    <n v="2"/>
    <n v="2"/>
    <n v="4936"/>
    <n v="14862"/>
    <n v="4"/>
    <n v="11"/>
    <n v="3"/>
    <n v="3"/>
    <n v="80"/>
    <n v="1"/>
    <n v="18"/>
    <n v="2"/>
    <n v="7"/>
    <n v="7"/>
    <n v="0"/>
    <n v="7"/>
  </r>
  <r>
    <s v="No"/>
    <s v="Travel_Rarely"/>
    <x v="0"/>
    <s v="Current Employees"/>
    <x v="1"/>
    <x v="0"/>
    <s v="STAFF-501"/>
    <n v="501"/>
    <x v="0"/>
    <x v="1"/>
    <x v="1"/>
    <s v="No"/>
    <s v="Y"/>
    <n v="3"/>
    <n v="-2"/>
    <n v="0"/>
    <n v="36"/>
    <n v="0"/>
    <m/>
    <n v="0"/>
    <n v="1"/>
    <n v="329"/>
    <n v="2"/>
    <x v="3"/>
    <n v="1"/>
    <n v="4"/>
    <n v="96"/>
    <n v="3"/>
    <n v="1"/>
    <n v="2"/>
    <n v="2543"/>
    <n v="11868"/>
    <n v="4"/>
    <n v="13"/>
    <n v="3"/>
    <n v="2"/>
    <n v="80"/>
    <n v="1"/>
    <n v="6"/>
    <n v="3"/>
    <n v="2"/>
    <n v="2"/>
    <n v="2"/>
    <n v="2"/>
  </r>
  <r>
    <s v="Yes"/>
    <s v="Non-Travel"/>
    <x v="2"/>
    <s v="Ex-Employees"/>
    <x v="0"/>
    <x v="3"/>
    <s v="STAFF-502"/>
    <n v="502"/>
    <x v="1"/>
    <x v="0"/>
    <x v="0"/>
    <s v="Yes"/>
    <s v="Y"/>
    <n v="3"/>
    <n v="-2"/>
    <n v="0"/>
    <n v="34"/>
    <n v="1"/>
    <n v="1"/>
    <n v="1"/>
    <n v="0"/>
    <n v="1362"/>
    <n v="19"/>
    <x v="3"/>
    <n v="1"/>
    <n v="1"/>
    <n v="67"/>
    <n v="4"/>
    <n v="2"/>
    <n v="1"/>
    <n v="5304"/>
    <n v="4652"/>
    <n v="8"/>
    <n v="13"/>
    <n v="3"/>
    <n v="2"/>
    <n v="80"/>
    <n v="0"/>
    <n v="9"/>
    <n v="2"/>
    <n v="5"/>
    <n v="2"/>
    <n v="0"/>
    <n v="4"/>
  </r>
  <r>
    <s v="No"/>
    <s v="Travel_Rarely"/>
    <x v="3"/>
    <s v="Current Employees"/>
    <x v="1"/>
    <x v="0"/>
    <s v="STAFF-505"/>
    <n v="505"/>
    <x v="0"/>
    <x v="5"/>
    <x v="0"/>
    <s v="Yes"/>
    <s v="Y"/>
    <n v="2"/>
    <n v="-2"/>
    <n v="0"/>
    <n v="55"/>
    <n v="0"/>
    <m/>
    <n v="0"/>
    <n v="1"/>
    <n v="1311"/>
    <n v="2"/>
    <x v="3"/>
    <n v="1"/>
    <n v="3"/>
    <n v="97"/>
    <n v="3"/>
    <n v="4"/>
    <n v="2"/>
    <n v="16659"/>
    <n v="23258"/>
    <n v="2"/>
    <n v="13"/>
    <n v="3"/>
    <n v="3"/>
    <n v="80"/>
    <n v="0"/>
    <n v="30"/>
    <n v="3"/>
    <n v="5"/>
    <n v="4"/>
    <n v="1"/>
    <n v="2"/>
  </r>
  <r>
    <s v="No"/>
    <s v="Travel_Rarely"/>
    <x v="4"/>
    <s v="Current Employees"/>
    <x v="0"/>
    <x v="3"/>
    <s v="STAFF-507"/>
    <n v="507"/>
    <x v="0"/>
    <x v="0"/>
    <x v="2"/>
    <s v="Yes"/>
    <s v="Y"/>
    <n v="2"/>
    <n v="-2"/>
    <n v="0"/>
    <n v="24"/>
    <n v="0"/>
    <m/>
    <n v="0"/>
    <n v="1"/>
    <n v="1371"/>
    <n v="10"/>
    <x v="2"/>
    <n v="1"/>
    <n v="4"/>
    <n v="77"/>
    <n v="3"/>
    <n v="2"/>
    <n v="1"/>
    <n v="4260"/>
    <n v="5915"/>
    <n v="1"/>
    <n v="12"/>
    <n v="3"/>
    <n v="4"/>
    <n v="80"/>
    <n v="1"/>
    <n v="5"/>
    <n v="4"/>
    <n v="5"/>
    <n v="2"/>
    <n v="0"/>
    <n v="3"/>
  </r>
  <r>
    <s v="No"/>
    <s v="Travel_Rarely"/>
    <x v="2"/>
    <s v="Current Employees"/>
    <x v="0"/>
    <x v="4"/>
    <s v="STAFF-508"/>
    <n v="508"/>
    <x v="1"/>
    <x v="6"/>
    <x v="1"/>
    <s v="No"/>
    <s v="Y"/>
    <n v="3"/>
    <n v="-2"/>
    <n v="0"/>
    <n v="30"/>
    <n v="0"/>
    <m/>
    <n v="0"/>
    <n v="1"/>
    <n v="202"/>
    <n v="2"/>
    <x v="1"/>
    <n v="1"/>
    <n v="4"/>
    <n v="72"/>
    <n v="3"/>
    <n v="1"/>
    <n v="4"/>
    <n v="2476"/>
    <n v="17434"/>
    <n v="1"/>
    <n v="18"/>
    <n v="3"/>
    <n v="1"/>
    <n v="80"/>
    <n v="1"/>
    <n v="1"/>
    <n v="3"/>
    <n v="1"/>
    <n v="0"/>
    <n v="0"/>
    <n v="0"/>
  </r>
  <r>
    <s v="Yes"/>
    <s v="Travel_Frequently"/>
    <x v="2"/>
    <s v="Ex-Employees"/>
    <x v="1"/>
    <x v="4"/>
    <s v="STAFF-510"/>
    <n v="510"/>
    <x v="1"/>
    <x v="1"/>
    <x v="0"/>
    <s v="No"/>
    <s v="Y"/>
    <n v="2"/>
    <n v="-2"/>
    <n v="0"/>
    <n v="26"/>
    <n v="1"/>
    <n v="1"/>
    <n v="1"/>
    <n v="0"/>
    <n v="575"/>
    <n v="3"/>
    <x v="1"/>
    <n v="1"/>
    <n v="4"/>
    <n v="73"/>
    <n v="3"/>
    <n v="1"/>
    <n v="4"/>
    <n v="3102"/>
    <n v="6582"/>
    <n v="0"/>
    <n v="22"/>
    <n v="4"/>
    <n v="3"/>
    <n v="80"/>
    <n v="0"/>
    <n v="7"/>
    <n v="3"/>
    <n v="6"/>
    <n v="4"/>
    <n v="0"/>
    <n v="4"/>
  </r>
  <r>
    <s v="No"/>
    <s v="Travel_Rarely"/>
    <x v="4"/>
    <s v="Current Employees"/>
    <x v="1"/>
    <x v="2"/>
    <s v="STAFF-511"/>
    <n v="511"/>
    <x v="0"/>
    <x v="1"/>
    <x v="1"/>
    <s v="No"/>
    <s v="Y"/>
    <n v="1"/>
    <n v="-2"/>
    <n v="0"/>
    <n v="22"/>
    <n v="0"/>
    <m/>
    <n v="0"/>
    <n v="1"/>
    <n v="253"/>
    <n v="11"/>
    <x v="3"/>
    <n v="1"/>
    <n v="1"/>
    <n v="43"/>
    <n v="3"/>
    <n v="1"/>
    <n v="3"/>
    <n v="2244"/>
    <n v="24440"/>
    <n v="1"/>
    <n v="13"/>
    <n v="3"/>
    <n v="4"/>
    <n v="80"/>
    <n v="1"/>
    <n v="2"/>
    <n v="3"/>
    <n v="2"/>
    <n v="1"/>
    <n v="1"/>
    <n v="2"/>
  </r>
  <r>
    <s v="No"/>
    <s v="Travel_Rarely"/>
    <x v="0"/>
    <s v="Current Employees"/>
    <x v="0"/>
    <x v="2"/>
    <s v="STAFF-513"/>
    <n v="513"/>
    <x v="1"/>
    <x v="0"/>
    <x v="1"/>
    <s v="No"/>
    <s v="Y"/>
    <n v="2"/>
    <n v="-2"/>
    <n v="0"/>
    <n v="36"/>
    <n v="0"/>
    <m/>
    <n v="0"/>
    <n v="1"/>
    <n v="164"/>
    <n v="2"/>
    <x v="0"/>
    <n v="1"/>
    <n v="2"/>
    <n v="61"/>
    <n v="2"/>
    <n v="3"/>
    <n v="3"/>
    <n v="7596"/>
    <n v="3809"/>
    <n v="1"/>
    <n v="13"/>
    <n v="3"/>
    <n v="2"/>
    <n v="80"/>
    <n v="2"/>
    <n v="10"/>
    <n v="3"/>
    <n v="10"/>
    <n v="9"/>
    <n v="9"/>
    <n v="0"/>
  </r>
  <r>
    <s v="Yes"/>
    <s v="Travel_Frequently"/>
    <x v="2"/>
    <s v="Ex-Employees"/>
    <x v="1"/>
    <x v="4"/>
    <s v="STAFF-514"/>
    <n v="514"/>
    <x v="1"/>
    <x v="1"/>
    <x v="0"/>
    <s v="Yes"/>
    <s v="Y"/>
    <n v="4"/>
    <n v="-2"/>
    <n v="0"/>
    <n v="30"/>
    <n v="1"/>
    <n v="1"/>
    <n v="1"/>
    <n v="0"/>
    <n v="464"/>
    <n v="4"/>
    <x v="3"/>
    <n v="1"/>
    <n v="4"/>
    <n v="40"/>
    <n v="3"/>
    <n v="1"/>
    <n v="4"/>
    <n v="2285"/>
    <n v="3427"/>
    <n v="9"/>
    <n v="23"/>
    <n v="4"/>
    <n v="3"/>
    <n v="80"/>
    <n v="0"/>
    <n v="3"/>
    <n v="3"/>
    <n v="1"/>
    <n v="0"/>
    <n v="0"/>
    <n v="0"/>
  </r>
  <r>
    <s v="No"/>
    <s v="Travel_Rarely"/>
    <x v="0"/>
    <s v="Current Employees"/>
    <x v="1"/>
    <x v="0"/>
    <s v="STAFF-515"/>
    <n v="515"/>
    <x v="0"/>
    <x v="2"/>
    <x v="2"/>
    <s v="No"/>
    <s v="Y"/>
    <n v="2"/>
    <n v="-2"/>
    <n v="0"/>
    <n v="37"/>
    <n v="0"/>
    <m/>
    <n v="0"/>
    <n v="1"/>
    <n v="1107"/>
    <n v="14"/>
    <x v="3"/>
    <n v="1"/>
    <n v="4"/>
    <n v="95"/>
    <n v="3"/>
    <n v="1"/>
    <n v="2"/>
    <n v="3034"/>
    <n v="26914"/>
    <n v="1"/>
    <n v="12"/>
    <n v="3"/>
    <n v="3"/>
    <n v="80"/>
    <n v="1"/>
    <n v="18"/>
    <n v="2"/>
    <n v="18"/>
    <n v="7"/>
    <n v="12"/>
    <n v="17"/>
  </r>
  <r>
    <s v="No"/>
    <s v="Travel_Rarely"/>
    <x v="0"/>
    <s v="Current Employees"/>
    <x v="0"/>
    <x v="3"/>
    <s v="STAFF-516"/>
    <n v="516"/>
    <x v="0"/>
    <x v="0"/>
    <x v="2"/>
    <s v="No"/>
    <s v="Y"/>
    <n v="5"/>
    <n v="-2"/>
    <n v="0"/>
    <n v="40"/>
    <n v="0"/>
    <m/>
    <n v="0"/>
    <n v="1"/>
    <n v="759"/>
    <n v="2"/>
    <x v="0"/>
    <n v="1"/>
    <n v="4"/>
    <n v="46"/>
    <n v="3"/>
    <n v="2"/>
    <n v="1"/>
    <n v="5715"/>
    <n v="22553"/>
    <n v="7"/>
    <n v="12"/>
    <n v="3"/>
    <n v="3"/>
    <n v="80"/>
    <n v="2"/>
    <n v="8"/>
    <n v="3"/>
    <n v="5"/>
    <n v="4"/>
    <n v="1"/>
    <n v="3"/>
  </r>
  <r>
    <s v="No"/>
    <s v="Travel_Rarely"/>
    <x v="0"/>
    <s v="Current Employees"/>
    <x v="1"/>
    <x v="0"/>
    <s v="STAFF-517"/>
    <n v="517"/>
    <x v="0"/>
    <x v="2"/>
    <x v="2"/>
    <s v="No"/>
    <s v="Y"/>
    <n v="5"/>
    <n v="-2"/>
    <n v="0"/>
    <n v="42"/>
    <n v="0"/>
    <m/>
    <n v="0"/>
    <n v="1"/>
    <n v="201"/>
    <n v="1"/>
    <x v="2"/>
    <n v="1"/>
    <n v="2"/>
    <n v="95"/>
    <n v="3"/>
    <n v="1"/>
    <n v="2"/>
    <n v="2576"/>
    <n v="20490"/>
    <n v="3"/>
    <n v="16"/>
    <n v="3"/>
    <n v="2"/>
    <n v="80"/>
    <n v="1"/>
    <n v="8"/>
    <n v="3"/>
    <n v="5"/>
    <n v="2"/>
    <n v="1"/>
    <n v="2"/>
  </r>
  <r>
    <s v="No"/>
    <s v="Travel_Rarely"/>
    <x v="0"/>
    <s v="Current Employees"/>
    <x v="1"/>
    <x v="0"/>
    <s v="STAFF-518"/>
    <n v="518"/>
    <x v="1"/>
    <x v="3"/>
    <x v="0"/>
    <s v="Yes"/>
    <s v="Y"/>
    <n v="2"/>
    <n v="-2"/>
    <n v="0"/>
    <n v="37"/>
    <n v="0"/>
    <m/>
    <n v="0"/>
    <n v="1"/>
    <n v="1305"/>
    <n v="10"/>
    <x v="2"/>
    <n v="1"/>
    <n v="3"/>
    <n v="49"/>
    <n v="3"/>
    <n v="2"/>
    <n v="2"/>
    <n v="4197"/>
    <n v="21123"/>
    <n v="2"/>
    <n v="12"/>
    <n v="3"/>
    <n v="4"/>
    <n v="80"/>
    <n v="0"/>
    <n v="18"/>
    <n v="2"/>
    <n v="1"/>
    <n v="0"/>
    <n v="0"/>
    <n v="1"/>
  </r>
  <r>
    <s v="No"/>
    <s v="Travel_Rarely"/>
    <x v="0"/>
    <s v="Current Employees"/>
    <x v="1"/>
    <x v="0"/>
    <s v="STAFF-520"/>
    <n v="520"/>
    <x v="1"/>
    <x v="7"/>
    <x v="2"/>
    <s v="No"/>
    <s v="Y"/>
    <n v="3"/>
    <n v="-2"/>
    <n v="0"/>
    <n v="43"/>
    <n v="0"/>
    <m/>
    <n v="0"/>
    <n v="1"/>
    <n v="982"/>
    <n v="12"/>
    <x v="3"/>
    <n v="1"/>
    <n v="1"/>
    <n v="59"/>
    <n v="2"/>
    <n v="4"/>
    <n v="2"/>
    <n v="14336"/>
    <n v="4345"/>
    <n v="1"/>
    <n v="11"/>
    <n v="3"/>
    <n v="3"/>
    <n v="80"/>
    <n v="1"/>
    <n v="25"/>
    <n v="3"/>
    <n v="25"/>
    <n v="10"/>
    <n v="3"/>
    <n v="9"/>
  </r>
  <r>
    <s v="No"/>
    <s v="Travel_Rarely"/>
    <x v="0"/>
    <s v="Current Employees"/>
    <x v="1"/>
    <x v="2"/>
    <s v="STAFF-521"/>
    <n v="521"/>
    <x v="0"/>
    <x v="2"/>
    <x v="1"/>
    <s v="No"/>
    <s v="Y"/>
    <n v="3"/>
    <n v="-2"/>
    <n v="0"/>
    <n v="40"/>
    <n v="0"/>
    <m/>
    <n v="0"/>
    <n v="1"/>
    <n v="555"/>
    <n v="2"/>
    <x v="3"/>
    <n v="1"/>
    <n v="2"/>
    <n v="78"/>
    <n v="2"/>
    <n v="2"/>
    <n v="3"/>
    <n v="3448"/>
    <n v="13436"/>
    <n v="6"/>
    <n v="22"/>
    <n v="4"/>
    <n v="2"/>
    <n v="80"/>
    <n v="1"/>
    <n v="20"/>
    <n v="3"/>
    <n v="1"/>
    <n v="0"/>
    <n v="0"/>
    <n v="0"/>
  </r>
  <r>
    <s v="No"/>
    <s v="Travel_Rarely"/>
    <x v="1"/>
    <s v="Current Employees"/>
    <x v="1"/>
    <x v="2"/>
    <s v="STAFF-522"/>
    <n v="522"/>
    <x v="1"/>
    <x v="7"/>
    <x v="1"/>
    <s v="No"/>
    <s v="Y"/>
    <n v="4"/>
    <n v="-2"/>
    <n v="0"/>
    <n v="54"/>
    <n v="0"/>
    <m/>
    <n v="0"/>
    <n v="1"/>
    <n v="821"/>
    <n v="5"/>
    <x v="0"/>
    <n v="1"/>
    <n v="1"/>
    <n v="86"/>
    <n v="3"/>
    <n v="5"/>
    <n v="3"/>
    <n v="19406"/>
    <n v="8509"/>
    <n v="4"/>
    <n v="11"/>
    <n v="3"/>
    <n v="3"/>
    <n v="80"/>
    <n v="1"/>
    <n v="24"/>
    <n v="2"/>
    <n v="4"/>
    <n v="2"/>
    <n v="1"/>
    <n v="2"/>
  </r>
  <r>
    <s v="No"/>
    <s v="Non-Travel"/>
    <x v="2"/>
    <s v="Current Employees"/>
    <x v="0"/>
    <x v="3"/>
    <s v="STAFF-523"/>
    <n v="523"/>
    <x v="0"/>
    <x v="0"/>
    <x v="1"/>
    <s v="No"/>
    <s v="Y"/>
    <n v="3"/>
    <n v="-2"/>
    <n v="0"/>
    <n v="34"/>
    <n v="0"/>
    <m/>
    <n v="0"/>
    <n v="1"/>
    <n v="1381"/>
    <n v="4"/>
    <x v="2"/>
    <n v="1"/>
    <n v="3"/>
    <n v="72"/>
    <n v="3"/>
    <n v="2"/>
    <n v="1"/>
    <n v="6538"/>
    <n v="12740"/>
    <n v="9"/>
    <n v="15"/>
    <n v="3"/>
    <n v="1"/>
    <n v="80"/>
    <n v="1"/>
    <n v="6"/>
    <n v="3"/>
    <n v="3"/>
    <n v="2"/>
    <n v="1"/>
    <n v="2"/>
  </r>
  <r>
    <s v="No"/>
    <s v="Travel_Rarely"/>
    <x v="2"/>
    <s v="Current Employees"/>
    <x v="1"/>
    <x v="2"/>
    <s v="STAFF-524"/>
    <n v="524"/>
    <x v="0"/>
    <x v="3"/>
    <x v="1"/>
    <s v="No"/>
    <s v="Y"/>
    <n v="5"/>
    <n v="-2"/>
    <n v="0"/>
    <n v="31"/>
    <n v="0"/>
    <m/>
    <n v="0"/>
    <n v="1"/>
    <n v="480"/>
    <n v="7"/>
    <x v="0"/>
    <n v="1"/>
    <n v="2"/>
    <n v="31"/>
    <n v="3"/>
    <n v="2"/>
    <n v="3"/>
    <n v="4306"/>
    <n v="4156"/>
    <n v="1"/>
    <n v="12"/>
    <n v="3"/>
    <n v="2"/>
    <n v="80"/>
    <n v="1"/>
    <n v="13"/>
    <n v="1"/>
    <n v="13"/>
    <n v="10"/>
    <n v="3"/>
    <n v="12"/>
  </r>
  <r>
    <s v="No"/>
    <s v="Travel_Frequently"/>
    <x v="0"/>
    <s v="Current Employees"/>
    <x v="1"/>
    <x v="2"/>
    <s v="STAFF-525"/>
    <n v="525"/>
    <x v="1"/>
    <x v="2"/>
    <x v="1"/>
    <s v="No"/>
    <s v="Y"/>
    <n v="1"/>
    <n v="-2"/>
    <n v="0"/>
    <n v="43"/>
    <n v="0"/>
    <m/>
    <n v="0"/>
    <n v="1"/>
    <n v="313"/>
    <n v="21"/>
    <x v="3"/>
    <n v="1"/>
    <n v="4"/>
    <n v="61"/>
    <n v="3"/>
    <n v="1"/>
    <n v="4"/>
    <n v="2258"/>
    <n v="15238"/>
    <n v="7"/>
    <n v="20"/>
    <n v="4"/>
    <n v="1"/>
    <n v="80"/>
    <n v="1"/>
    <n v="8"/>
    <n v="3"/>
    <n v="3"/>
    <n v="2"/>
    <n v="1"/>
    <n v="2"/>
  </r>
  <r>
    <s v="No"/>
    <s v="Travel_Rarely"/>
    <x v="0"/>
    <s v="Current Employees"/>
    <x v="1"/>
    <x v="1"/>
    <s v="STAFF-526"/>
    <n v="526"/>
    <x v="0"/>
    <x v="4"/>
    <x v="2"/>
    <s v="Yes"/>
    <s v="Y"/>
    <n v="3"/>
    <n v="-2"/>
    <n v="0"/>
    <n v="43"/>
    <n v="0"/>
    <m/>
    <n v="0"/>
    <n v="1"/>
    <n v="1473"/>
    <n v="8"/>
    <x v="2"/>
    <n v="1"/>
    <n v="3"/>
    <n v="74"/>
    <n v="3"/>
    <n v="2"/>
    <n v="3"/>
    <n v="4522"/>
    <n v="2227"/>
    <n v="4"/>
    <n v="14"/>
    <n v="3"/>
    <n v="4"/>
    <n v="80"/>
    <n v="0"/>
    <n v="8"/>
    <n v="3"/>
    <n v="5"/>
    <n v="2"/>
    <n v="0"/>
    <n v="2"/>
  </r>
  <r>
    <s v="No"/>
    <s v="Travel_Rarely"/>
    <x v="2"/>
    <s v="Current Employees"/>
    <x v="0"/>
    <x v="0"/>
    <s v="STAFF-527"/>
    <n v="527"/>
    <x v="0"/>
    <x v="0"/>
    <x v="0"/>
    <s v="Yes"/>
    <s v="Y"/>
    <n v="3"/>
    <n v="-2"/>
    <n v="0"/>
    <n v="25"/>
    <n v="0"/>
    <m/>
    <n v="0"/>
    <n v="1"/>
    <n v="891"/>
    <n v="4"/>
    <x v="0"/>
    <n v="1"/>
    <n v="2"/>
    <n v="99"/>
    <n v="2"/>
    <n v="2"/>
    <n v="2"/>
    <n v="4487"/>
    <n v="12090"/>
    <n v="1"/>
    <n v="11"/>
    <n v="3"/>
    <n v="2"/>
    <n v="80"/>
    <n v="0"/>
    <n v="5"/>
    <n v="3"/>
    <n v="5"/>
    <n v="4"/>
    <n v="1"/>
    <n v="3"/>
  </r>
  <r>
    <s v="No"/>
    <s v="Non-Travel"/>
    <x v="0"/>
    <s v="Current Employees"/>
    <x v="1"/>
    <x v="2"/>
    <s v="STAFF-529"/>
    <n v="529"/>
    <x v="0"/>
    <x v="1"/>
    <x v="1"/>
    <s v="Yes"/>
    <s v="Y"/>
    <n v="2"/>
    <n v="-2"/>
    <n v="0"/>
    <n v="37"/>
    <n v="0"/>
    <m/>
    <n v="0"/>
    <n v="1"/>
    <n v="1063"/>
    <n v="25"/>
    <x v="4"/>
    <n v="1"/>
    <n v="2"/>
    <n v="72"/>
    <n v="3"/>
    <n v="2"/>
    <n v="3"/>
    <n v="4449"/>
    <n v="23866"/>
    <n v="3"/>
    <n v="15"/>
    <n v="3"/>
    <n v="1"/>
    <n v="80"/>
    <n v="2"/>
    <n v="15"/>
    <n v="3"/>
    <n v="13"/>
    <n v="11"/>
    <n v="10"/>
    <n v="7"/>
  </r>
  <r>
    <s v="No"/>
    <s v="Travel_Rarely"/>
    <x v="2"/>
    <s v="Current Employees"/>
    <x v="1"/>
    <x v="0"/>
    <s v="STAFF-530"/>
    <n v="530"/>
    <x v="1"/>
    <x v="2"/>
    <x v="1"/>
    <s v="No"/>
    <s v="Y"/>
    <n v="3"/>
    <n v="-2"/>
    <n v="0"/>
    <n v="31"/>
    <n v="0"/>
    <m/>
    <n v="0"/>
    <n v="1"/>
    <n v="329"/>
    <n v="1"/>
    <x v="0"/>
    <n v="1"/>
    <n v="4"/>
    <n v="98"/>
    <n v="2"/>
    <n v="1"/>
    <n v="2"/>
    <n v="2218"/>
    <n v="16193"/>
    <n v="1"/>
    <n v="12"/>
    <n v="3"/>
    <n v="3"/>
    <n v="80"/>
    <n v="1"/>
    <n v="4"/>
    <n v="3"/>
    <n v="4"/>
    <n v="2"/>
    <n v="3"/>
    <n v="2"/>
  </r>
  <r>
    <s v="No"/>
    <s v="Travel_Frequently"/>
    <x v="0"/>
    <s v="Current Employees"/>
    <x v="1"/>
    <x v="0"/>
    <s v="STAFF-531"/>
    <n v="531"/>
    <x v="1"/>
    <x v="5"/>
    <x v="2"/>
    <s v="Yes"/>
    <s v="Y"/>
    <n v="3"/>
    <n v="-2"/>
    <n v="0"/>
    <n v="39"/>
    <n v="0"/>
    <m/>
    <n v="0"/>
    <n v="1"/>
    <n v="1218"/>
    <n v="1"/>
    <x v="1"/>
    <n v="1"/>
    <n v="2"/>
    <n v="52"/>
    <n v="3"/>
    <n v="5"/>
    <n v="2"/>
    <n v="19197"/>
    <n v="8213"/>
    <n v="1"/>
    <n v="14"/>
    <n v="3"/>
    <n v="3"/>
    <n v="80"/>
    <n v="1"/>
    <n v="21"/>
    <n v="3"/>
    <n v="21"/>
    <n v="8"/>
    <n v="1"/>
    <n v="6"/>
  </r>
  <r>
    <s v="No"/>
    <s v="Travel_Frequently"/>
    <x v="3"/>
    <s v="Current Employees"/>
    <x v="0"/>
    <x v="0"/>
    <s v="STAFF-532"/>
    <n v="532"/>
    <x v="0"/>
    <x v="0"/>
    <x v="1"/>
    <s v="No"/>
    <s v="Y"/>
    <n v="0"/>
    <n v="-2"/>
    <n v="0"/>
    <n v="56"/>
    <n v="0"/>
    <m/>
    <n v="0"/>
    <n v="1"/>
    <n v="906"/>
    <n v="6"/>
    <x v="3"/>
    <n v="1"/>
    <n v="3"/>
    <n v="86"/>
    <n v="4"/>
    <n v="4"/>
    <n v="2"/>
    <n v="13212"/>
    <n v="18256"/>
    <n v="9"/>
    <n v="11"/>
    <n v="3"/>
    <n v="4"/>
    <n v="80"/>
    <n v="3"/>
    <n v="36"/>
    <n v="2"/>
    <n v="7"/>
    <n v="7"/>
    <n v="7"/>
    <n v="7"/>
  </r>
  <r>
    <s v="No"/>
    <s v="Travel_Rarely"/>
    <x v="2"/>
    <s v="Current Employees"/>
    <x v="0"/>
    <x v="4"/>
    <s v="STAFF-533"/>
    <n v="533"/>
    <x v="0"/>
    <x v="0"/>
    <x v="0"/>
    <s v="No"/>
    <s v="Y"/>
    <n v="6"/>
    <n v="-2"/>
    <n v="0"/>
    <n v="30"/>
    <n v="0"/>
    <m/>
    <n v="0"/>
    <n v="1"/>
    <n v="1082"/>
    <n v="12"/>
    <x v="3"/>
    <n v="1"/>
    <n v="4"/>
    <n v="83"/>
    <n v="3"/>
    <n v="2"/>
    <n v="4"/>
    <n v="6577"/>
    <n v="19558"/>
    <n v="0"/>
    <n v="11"/>
    <n v="3"/>
    <n v="2"/>
    <n v="80"/>
    <n v="0"/>
    <n v="6"/>
    <n v="3"/>
    <n v="5"/>
    <n v="4"/>
    <n v="4"/>
    <n v="4"/>
  </r>
  <r>
    <s v="No"/>
    <s v="Travel_Rarely"/>
    <x v="0"/>
    <s v="Current Employees"/>
    <x v="0"/>
    <x v="3"/>
    <s v="STAFF-534"/>
    <n v="534"/>
    <x v="1"/>
    <x v="0"/>
    <x v="1"/>
    <s v="No"/>
    <s v="Y"/>
    <n v="2"/>
    <n v="-2"/>
    <n v="0"/>
    <n v="41"/>
    <n v="0"/>
    <m/>
    <n v="0"/>
    <n v="1"/>
    <n v="645"/>
    <n v="1"/>
    <x v="3"/>
    <n v="1"/>
    <n v="2"/>
    <n v="49"/>
    <n v="4"/>
    <n v="3"/>
    <n v="1"/>
    <n v="8392"/>
    <n v="19566"/>
    <n v="1"/>
    <n v="16"/>
    <n v="3"/>
    <n v="3"/>
    <n v="80"/>
    <n v="1"/>
    <n v="10"/>
    <n v="3"/>
    <n v="10"/>
    <n v="7"/>
    <n v="0"/>
    <n v="7"/>
  </r>
  <r>
    <s v="No"/>
    <s v="Travel_Rarely"/>
    <x v="2"/>
    <s v="Current Employees"/>
    <x v="1"/>
    <x v="2"/>
    <s v="STAFF-536"/>
    <n v="536"/>
    <x v="1"/>
    <x v="2"/>
    <x v="2"/>
    <s v="No"/>
    <s v="Y"/>
    <n v="2"/>
    <n v="-2"/>
    <n v="0"/>
    <n v="28"/>
    <n v="0"/>
    <m/>
    <n v="0"/>
    <n v="1"/>
    <n v="1300"/>
    <n v="17"/>
    <x v="0"/>
    <n v="1"/>
    <n v="3"/>
    <n v="79"/>
    <n v="3"/>
    <n v="2"/>
    <n v="3"/>
    <n v="4558"/>
    <n v="13535"/>
    <n v="1"/>
    <n v="12"/>
    <n v="3"/>
    <n v="4"/>
    <n v="80"/>
    <n v="1"/>
    <n v="10"/>
    <n v="3"/>
    <n v="10"/>
    <n v="0"/>
    <n v="1"/>
    <n v="8"/>
  </r>
  <r>
    <s v="Yes"/>
    <s v="Travel_Rarely"/>
    <x v="2"/>
    <s v="Ex-Employees"/>
    <x v="1"/>
    <x v="2"/>
    <s v="STAFF-538"/>
    <n v="538"/>
    <x v="1"/>
    <x v="2"/>
    <x v="1"/>
    <s v="No"/>
    <s v="Y"/>
    <n v="5"/>
    <n v="-2"/>
    <n v="0"/>
    <n v="25"/>
    <n v="1"/>
    <n v="1"/>
    <n v="1"/>
    <n v="0"/>
    <n v="688"/>
    <n v="3"/>
    <x v="3"/>
    <n v="1"/>
    <n v="1"/>
    <n v="91"/>
    <n v="3"/>
    <n v="1"/>
    <n v="3"/>
    <n v="4031"/>
    <n v="9396"/>
    <n v="5"/>
    <n v="13"/>
    <n v="3"/>
    <n v="3"/>
    <n v="80"/>
    <n v="1"/>
    <n v="6"/>
    <n v="3"/>
    <n v="2"/>
    <n v="2"/>
    <n v="0"/>
    <n v="2"/>
  </r>
  <r>
    <s v="No"/>
    <s v="Travel_Rarely"/>
    <x v="1"/>
    <s v="Current Employees"/>
    <x v="1"/>
    <x v="2"/>
    <s v="STAFF-543"/>
    <n v="543"/>
    <x v="1"/>
    <x v="3"/>
    <x v="1"/>
    <s v="Yes"/>
    <s v="Y"/>
    <n v="4"/>
    <n v="-2"/>
    <n v="0"/>
    <n v="52"/>
    <n v="0"/>
    <m/>
    <n v="0"/>
    <n v="1"/>
    <n v="319"/>
    <n v="3"/>
    <x v="3"/>
    <n v="1"/>
    <n v="4"/>
    <n v="39"/>
    <n v="2"/>
    <n v="3"/>
    <n v="3"/>
    <n v="7969"/>
    <n v="19609"/>
    <n v="2"/>
    <n v="14"/>
    <n v="3"/>
    <n v="3"/>
    <n v="80"/>
    <n v="0"/>
    <n v="28"/>
    <n v="3"/>
    <n v="5"/>
    <n v="4"/>
    <n v="0"/>
    <n v="4"/>
  </r>
  <r>
    <s v="No"/>
    <s v="Travel_Rarely"/>
    <x v="1"/>
    <s v="Current Employees"/>
    <x v="1"/>
    <x v="0"/>
    <s v="STAFF-544"/>
    <n v="544"/>
    <x v="1"/>
    <x v="1"/>
    <x v="1"/>
    <s v="No"/>
    <s v="Y"/>
    <n v="3"/>
    <n v="-2"/>
    <n v="0"/>
    <n v="45"/>
    <n v="0"/>
    <m/>
    <n v="0"/>
    <n v="1"/>
    <n v="192"/>
    <n v="10"/>
    <x v="0"/>
    <n v="1"/>
    <n v="1"/>
    <n v="69"/>
    <n v="3"/>
    <n v="1"/>
    <n v="2"/>
    <n v="2654"/>
    <n v="9655"/>
    <n v="3"/>
    <n v="21"/>
    <n v="4"/>
    <n v="4"/>
    <n v="80"/>
    <n v="2"/>
    <n v="8"/>
    <n v="2"/>
    <n v="2"/>
    <n v="2"/>
    <n v="0"/>
    <n v="2"/>
  </r>
  <r>
    <s v="No"/>
    <s v="Travel_Rarely"/>
    <x v="1"/>
    <s v="Current Employees"/>
    <x v="1"/>
    <x v="0"/>
    <s v="STAFF-546"/>
    <n v="546"/>
    <x v="0"/>
    <x v="5"/>
    <x v="1"/>
    <s v="No"/>
    <s v="Y"/>
    <n v="2"/>
    <n v="-2"/>
    <n v="0"/>
    <n v="52"/>
    <n v="0"/>
    <m/>
    <n v="0"/>
    <n v="1"/>
    <n v="1490"/>
    <n v="4"/>
    <x v="0"/>
    <n v="1"/>
    <n v="4"/>
    <n v="30"/>
    <n v="3"/>
    <n v="4"/>
    <n v="2"/>
    <n v="16555"/>
    <n v="10310"/>
    <n v="2"/>
    <n v="13"/>
    <n v="3"/>
    <n v="4"/>
    <n v="80"/>
    <n v="0"/>
    <n v="31"/>
    <n v="1"/>
    <n v="5"/>
    <n v="2"/>
    <n v="1"/>
    <n v="4"/>
  </r>
  <r>
    <s v="No"/>
    <s v="Travel_Frequently"/>
    <x v="0"/>
    <s v="Current Employees"/>
    <x v="1"/>
    <x v="0"/>
    <s v="STAFF-547"/>
    <n v="547"/>
    <x v="0"/>
    <x v="1"/>
    <x v="2"/>
    <s v="No"/>
    <s v="Y"/>
    <n v="3"/>
    <n v="-2"/>
    <n v="0"/>
    <n v="42"/>
    <n v="0"/>
    <m/>
    <n v="0"/>
    <n v="1"/>
    <n v="532"/>
    <n v="29"/>
    <x v="0"/>
    <n v="1"/>
    <n v="1"/>
    <n v="92"/>
    <n v="3"/>
    <n v="2"/>
    <n v="2"/>
    <n v="4556"/>
    <n v="12932"/>
    <n v="2"/>
    <n v="11"/>
    <n v="3"/>
    <n v="2"/>
    <n v="80"/>
    <n v="1"/>
    <n v="19"/>
    <n v="3"/>
    <n v="5"/>
    <n v="4"/>
    <n v="0"/>
    <n v="2"/>
  </r>
  <r>
    <s v="No"/>
    <s v="Travel_Rarely"/>
    <x v="2"/>
    <s v="Current Employees"/>
    <x v="1"/>
    <x v="0"/>
    <s v="STAFF-548"/>
    <n v="548"/>
    <x v="0"/>
    <x v="3"/>
    <x v="0"/>
    <s v="No"/>
    <s v="Y"/>
    <n v="2"/>
    <n v="-2"/>
    <n v="0"/>
    <n v="30"/>
    <n v="0"/>
    <m/>
    <n v="0"/>
    <n v="1"/>
    <n v="317"/>
    <n v="2"/>
    <x v="3"/>
    <n v="1"/>
    <n v="3"/>
    <n v="43"/>
    <n v="1"/>
    <n v="2"/>
    <n v="2"/>
    <n v="6091"/>
    <n v="24793"/>
    <n v="2"/>
    <n v="20"/>
    <n v="4"/>
    <n v="3"/>
    <n v="80"/>
    <n v="0"/>
    <n v="11"/>
    <n v="3"/>
    <n v="5"/>
    <n v="4"/>
    <n v="0"/>
    <n v="2"/>
  </r>
  <r>
    <s v="No"/>
    <s v="Travel_Rarely"/>
    <x v="3"/>
    <s v="Current Employees"/>
    <x v="1"/>
    <x v="0"/>
    <s v="STAFF-549"/>
    <n v="549"/>
    <x v="0"/>
    <x v="5"/>
    <x v="1"/>
    <s v="No"/>
    <s v="Y"/>
    <n v="5"/>
    <n v="-2"/>
    <n v="0"/>
    <n v="60"/>
    <n v="0"/>
    <m/>
    <n v="0"/>
    <n v="1"/>
    <n v="422"/>
    <n v="7"/>
    <x v="3"/>
    <n v="1"/>
    <n v="1"/>
    <n v="41"/>
    <n v="3"/>
    <n v="5"/>
    <n v="2"/>
    <n v="19566"/>
    <n v="3854"/>
    <n v="5"/>
    <n v="11"/>
    <n v="3"/>
    <n v="4"/>
    <n v="80"/>
    <n v="0"/>
    <n v="33"/>
    <n v="1"/>
    <n v="29"/>
    <n v="8"/>
    <n v="11"/>
    <n v="10"/>
  </r>
  <r>
    <s v="No"/>
    <s v="Travel_Rarely"/>
    <x v="1"/>
    <s v="Current Employees"/>
    <x v="1"/>
    <x v="2"/>
    <s v="STAFF-550"/>
    <n v="550"/>
    <x v="0"/>
    <x v="3"/>
    <x v="2"/>
    <s v="No"/>
    <s v="Y"/>
    <n v="5"/>
    <n v="-2"/>
    <n v="0"/>
    <n v="46"/>
    <n v="0"/>
    <m/>
    <n v="0"/>
    <n v="1"/>
    <n v="1485"/>
    <n v="18"/>
    <x v="3"/>
    <n v="1"/>
    <n v="3"/>
    <n v="87"/>
    <n v="3"/>
    <n v="2"/>
    <n v="3"/>
    <n v="4810"/>
    <n v="26314"/>
    <n v="2"/>
    <n v="14"/>
    <n v="3"/>
    <n v="3"/>
    <n v="80"/>
    <n v="1"/>
    <n v="19"/>
    <n v="2"/>
    <n v="10"/>
    <n v="7"/>
    <n v="0"/>
    <n v="8"/>
  </r>
  <r>
    <s v="No"/>
    <s v="Travel_Frequently"/>
    <x v="0"/>
    <s v="Current Employees"/>
    <x v="1"/>
    <x v="4"/>
    <s v="STAFF-551"/>
    <n v="551"/>
    <x v="0"/>
    <x v="4"/>
    <x v="1"/>
    <s v="No"/>
    <s v="Y"/>
    <n v="4"/>
    <n v="-2"/>
    <n v="0"/>
    <n v="42"/>
    <n v="0"/>
    <m/>
    <n v="0"/>
    <n v="1"/>
    <n v="1368"/>
    <n v="28"/>
    <x v="2"/>
    <n v="1"/>
    <n v="4"/>
    <n v="88"/>
    <n v="2"/>
    <n v="2"/>
    <n v="4"/>
    <n v="4523"/>
    <n v="4386"/>
    <n v="0"/>
    <n v="11"/>
    <n v="3"/>
    <n v="4"/>
    <n v="80"/>
    <n v="3"/>
    <n v="7"/>
    <n v="4"/>
    <n v="6"/>
    <n v="5"/>
    <n v="0"/>
    <n v="4"/>
  </r>
  <r>
    <s v="Yes"/>
    <s v="Travel_Rarely"/>
    <x v="4"/>
    <s v="Ex-Employees"/>
    <x v="0"/>
    <x v="4"/>
    <s v="STAFF-554"/>
    <n v="554"/>
    <x v="0"/>
    <x v="6"/>
    <x v="0"/>
    <s v="Yes"/>
    <s v="Y"/>
    <n v="4"/>
    <n v="-2"/>
    <n v="0"/>
    <n v="24"/>
    <n v="1"/>
    <n v="1"/>
    <n v="1"/>
    <n v="0"/>
    <n v="1448"/>
    <n v="1"/>
    <x v="1"/>
    <n v="1"/>
    <n v="4"/>
    <n v="62"/>
    <n v="3"/>
    <n v="1"/>
    <n v="4"/>
    <n v="3202"/>
    <n v="21972"/>
    <n v="1"/>
    <n v="16"/>
    <n v="3"/>
    <n v="2"/>
    <n v="80"/>
    <n v="0"/>
    <n v="6"/>
    <n v="3"/>
    <n v="5"/>
    <n v="3"/>
    <n v="1"/>
    <n v="4"/>
  </r>
  <r>
    <s v="Yes"/>
    <s v="Travel_Frequently"/>
    <x v="2"/>
    <s v="Ex-Employees"/>
    <x v="0"/>
    <x v="3"/>
    <s v="STAFF-555"/>
    <n v="555"/>
    <x v="0"/>
    <x v="6"/>
    <x v="2"/>
    <s v="No"/>
    <s v="Y"/>
    <n v="3"/>
    <n v="-2"/>
    <n v="0"/>
    <n v="34"/>
    <n v="1"/>
    <n v="1"/>
    <n v="1"/>
    <n v="0"/>
    <n v="296"/>
    <n v="6"/>
    <x v="0"/>
    <n v="1"/>
    <n v="4"/>
    <n v="33"/>
    <n v="1"/>
    <n v="1"/>
    <n v="1"/>
    <n v="2351"/>
    <n v="12253"/>
    <n v="0"/>
    <n v="16"/>
    <n v="3"/>
    <n v="4"/>
    <n v="80"/>
    <n v="1"/>
    <n v="3"/>
    <n v="2"/>
    <n v="2"/>
    <n v="2"/>
    <n v="1"/>
    <n v="0"/>
  </r>
  <r>
    <s v="No"/>
    <s v="Travel_Frequently"/>
    <x v="0"/>
    <s v="Current Employees"/>
    <x v="1"/>
    <x v="0"/>
    <s v="STAFF-556"/>
    <n v="556"/>
    <x v="1"/>
    <x v="2"/>
    <x v="1"/>
    <s v="Yes"/>
    <s v="Y"/>
    <n v="3"/>
    <n v="-2"/>
    <n v="0"/>
    <n v="38"/>
    <n v="0"/>
    <m/>
    <n v="0"/>
    <n v="1"/>
    <n v="1490"/>
    <n v="2"/>
    <x v="0"/>
    <n v="1"/>
    <n v="4"/>
    <n v="42"/>
    <n v="3"/>
    <n v="1"/>
    <n v="2"/>
    <n v="1702"/>
    <n v="12106"/>
    <n v="1"/>
    <n v="23"/>
    <n v="4"/>
    <n v="3"/>
    <n v="80"/>
    <n v="1"/>
    <n v="1"/>
    <n v="3"/>
    <n v="1"/>
    <n v="0"/>
    <n v="0"/>
    <n v="0"/>
  </r>
  <r>
    <s v="No"/>
    <s v="Travel_Rarely"/>
    <x v="0"/>
    <s v="Current Employees"/>
    <x v="0"/>
    <x v="0"/>
    <s v="STAFF-558"/>
    <n v="558"/>
    <x v="0"/>
    <x v="5"/>
    <x v="1"/>
    <s v="No"/>
    <s v="Y"/>
    <n v="2"/>
    <n v="-2"/>
    <n v="0"/>
    <n v="40"/>
    <n v="0"/>
    <m/>
    <n v="0"/>
    <n v="1"/>
    <n v="1398"/>
    <n v="2"/>
    <x v="2"/>
    <n v="1"/>
    <n v="3"/>
    <n v="79"/>
    <n v="3"/>
    <n v="5"/>
    <n v="2"/>
    <n v="18041"/>
    <n v="13022"/>
    <n v="0"/>
    <n v="14"/>
    <n v="3"/>
    <n v="4"/>
    <n v="80"/>
    <n v="0"/>
    <n v="21"/>
    <n v="3"/>
    <n v="20"/>
    <n v="15"/>
    <n v="1"/>
    <n v="12"/>
  </r>
  <r>
    <s v="No"/>
    <s v="Travel_Rarely"/>
    <x v="2"/>
    <s v="Current Employees"/>
    <x v="1"/>
    <x v="0"/>
    <s v="STAFF-560"/>
    <n v="560"/>
    <x v="0"/>
    <x v="1"/>
    <x v="2"/>
    <s v="No"/>
    <s v="Y"/>
    <n v="3"/>
    <n v="-2"/>
    <n v="0"/>
    <n v="26"/>
    <n v="0"/>
    <m/>
    <n v="0"/>
    <n v="1"/>
    <n v="1349"/>
    <n v="23"/>
    <x v="3"/>
    <n v="1"/>
    <n v="1"/>
    <n v="90"/>
    <n v="3"/>
    <n v="1"/>
    <n v="2"/>
    <n v="2886"/>
    <n v="3032"/>
    <n v="1"/>
    <n v="22"/>
    <n v="4"/>
    <n v="2"/>
    <n v="80"/>
    <n v="2"/>
    <n v="3"/>
    <n v="1"/>
    <n v="3"/>
    <n v="2"/>
    <n v="0"/>
    <n v="2"/>
  </r>
  <r>
    <s v="No"/>
    <s v="Non-Travel"/>
    <x v="2"/>
    <s v="Current Employees"/>
    <x v="1"/>
    <x v="0"/>
    <s v="STAFF-562"/>
    <n v="562"/>
    <x v="1"/>
    <x v="2"/>
    <x v="1"/>
    <s v="No"/>
    <s v="Y"/>
    <n v="3"/>
    <n v="-2"/>
    <n v="0"/>
    <n v="30"/>
    <n v="0"/>
    <m/>
    <n v="0"/>
    <n v="1"/>
    <n v="1400"/>
    <n v="3"/>
    <x v="3"/>
    <n v="1"/>
    <n v="3"/>
    <n v="53"/>
    <n v="3"/>
    <n v="1"/>
    <n v="2"/>
    <n v="2097"/>
    <n v="16734"/>
    <n v="4"/>
    <n v="15"/>
    <n v="3"/>
    <n v="3"/>
    <n v="80"/>
    <n v="1"/>
    <n v="9"/>
    <n v="1"/>
    <n v="5"/>
    <n v="3"/>
    <n v="1"/>
    <n v="4"/>
  </r>
  <r>
    <s v="No"/>
    <s v="Travel_Rarely"/>
    <x v="2"/>
    <s v="Current Employees"/>
    <x v="1"/>
    <x v="2"/>
    <s v="STAFF-564"/>
    <n v="564"/>
    <x v="1"/>
    <x v="7"/>
    <x v="1"/>
    <s v="No"/>
    <s v="Y"/>
    <n v="2"/>
    <n v="-2"/>
    <n v="0"/>
    <n v="29"/>
    <n v="0"/>
    <m/>
    <n v="0"/>
    <n v="1"/>
    <n v="986"/>
    <n v="3"/>
    <x v="2"/>
    <n v="1"/>
    <n v="2"/>
    <n v="93"/>
    <n v="2"/>
    <n v="3"/>
    <n v="3"/>
    <n v="11935"/>
    <n v="21526"/>
    <n v="1"/>
    <n v="18"/>
    <n v="3"/>
    <n v="3"/>
    <n v="80"/>
    <n v="0"/>
    <n v="10"/>
    <n v="3"/>
    <n v="10"/>
    <n v="2"/>
    <n v="0"/>
    <n v="7"/>
  </r>
  <r>
    <s v="Yes"/>
    <s v="Travel_Rarely"/>
    <x v="2"/>
    <s v="Ex-Employees"/>
    <x v="1"/>
    <x v="4"/>
    <s v="STAFF-565"/>
    <n v="565"/>
    <x v="0"/>
    <x v="1"/>
    <x v="1"/>
    <s v="No"/>
    <s v="Y"/>
    <n v="2"/>
    <n v="-2"/>
    <n v="0"/>
    <n v="29"/>
    <n v="1"/>
    <n v="1"/>
    <n v="1"/>
    <n v="0"/>
    <n v="408"/>
    <n v="25"/>
    <x v="4"/>
    <n v="1"/>
    <n v="4"/>
    <n v="71"/>
    <n v="2"/>
    <n v="1"/>
    <n v="4"/>
    <n v="2546"/>
    <n v="18300"/>
    <n v="5"/>
    <n v="16"/>
    <n v="3"/>
    <n v="2"/>
    <n v="80"/>
    <n v="0"/>
    <n v="6"/>
    <n v="4"/>
    <n v="2"/>
    <n v="2"/>
    <n v="1"/>
    <n v="1"/>
  </r>
  <r>
    <s v="Yes"/>
    <s v="Travel_Rarely"/>
    <x v="4"/>
    <s v="Ex-Employees"/>
    <x v="2"/>
    <x v="4"/>
    <s v="STAFF-566"/>
    <n v="566"/>
    <x v="1"/>
    <x v="8"/>
    <x v="0"/>
    <s v="No"/>
    <s v="Y"/>
    <n v="3"/>
    <n v="-2"/>
    <n v="0"/>
    <n v="19"/>
    <n v="1"/>
    <n v="1"/>
    <n v="1"/>
    <n v="0"/>
    <n v="489"/>
    <n v="2"/>
    <x v="0"/>
    <n v="1"/>
    <n v="4"/>
    <n v="52"/>
    <n v="2"/>
    <n v="1"/>
    <n v="4"/>
    <n v="2564"/>
    <n v="18437"/>
    <n v="1"/>
    <n v="12"/>
    <n v="3"/>
    <n v="3"/>
    <n v="80"/>
    <n v="0"/>
    <n v="1"/>
    <n v="4"/>
    <n v="1"/>
    <n v="0"/>
    <n v="0"/>
    <n v="0"/>
  </r>
  <r>
    <s v="No"/>
    <s v="Non-Travel"/>
    <x v="2"/>
    <s v="Current Employees"/>
    <x v="0"/>
    <x v="1"/>
    <s v="STAFF-567"/>
    <n v="567"/>
    <x v="0"/>
    <x v="0"/>
    <x v="1"/>
    <s v="No"/>
    <s v="Y"/>
    <n v="3"/>
    <n v="-2"/>
    <n v="0"/>
    <n v="30"/>
    <n v="0"/>
    <m/>
    <n v="0"/>
    <n v="1"/>
    <n v="1398"/>
    <n v="22"/>
    <x v="2"/>
    <n v="1"/>
    <n v="3"/>
    <n v="69"/>
    <n v="3"/>
    <n v="3"/>
    <n v="3"/>
    <n v="8412"/>
    <n v="2890"/>
    <n v="0"/>
    <n v="11"/>
    <n v="3"/>
    <n v="3"/>
    <n v="80"/>
    <n v="0"/>
    <n v="10"/>
    <n v="3"/>
    <n v="9"/>
    <n v="8"/>
    <n v="7"/>
    <n v="8"/>
  </r>
  <r>
    <s v="No"/>
    <s v="Travel_Rarely"/>
    <x v="3"/>
    <s v="Current Employees"/>
    <x v="0"/>
    <x v="3"/>
    <s v="STAFF-568"/>
    <n v="568"/>
    <x v="1"/>
    <x v="5"/>
    <x v="2"/>
    <s v="No"/>
    <s v="Y"/>
    <n v="3"/>
    <n v="-2"/>
    <n v="0"/>
    <n v="57"/>
    <n v="0"/>
    <m/>
    <n v="0"/>
    <n v="1"/>
    <n v="210"/>
    <n v="29"/>
    <x v="3"/>
    <n v="1"/>
    <n v="1"/>
    <n v="56"/>
    <n v="2"/>
    <n v="4"/>
    <n v="1"/>
    <n v="14118"/>
    <n v="22102"/>
    <n v="3"/>
    <n v="12"/>
    <n v="3"/>
    <n v="3"/>
    <n v="80"/>
    <n v="1"/>
    <n v="32"/>
    <n v="2"/>
    <n v="1"/>
    <n v="0"/>
    <n v="0"/>
    <n v="0"/>
  </r>
  <r>
    <s v="No"/>
    <s v="Travel_Rarely"/>
    <x v="1"/>
    <s v="Current Employees"/>
    <x v="1"/>
    <x v="0"/>
    <s v="STAFF-569"/>
    <n v="569"/>
    <x v="1"/>
    <x v="5"/>
    <x v="1"/>
    <s v="No"/>
    <s v="Y"/>
    <n v="2"/>
    <n v="-2"/>
    <n v="0"/>
    <n v="50"/>
    <n v="0"/>
    <m/>
    <n v="0"/>
    <n v="1"/>
    <n v="1099"/>
    <n v="29"/>
    <x v="2"/>
    <n v="1"/>
    <n v="2"/>
    <n v="88"/>
    <n v="2"/>
    <n v="4"/>
    <n v="2"/>
    <n v="17046"/>
    <n v="9314"/>
    <n v="0"/>
    <n v="15"/>
    <n v="3"/>
    <n v="2"/>
    <n v="80"/>
    <n v="1"/>
    <n v="28"/>
    <n v="3"/>
    <n v="27"/>
    <n v="10"/>
    <n v="15"/>
    <n v="7"/>
  </r>
  <r>
    <s v="No"/>
    <s v="Non-Travel"/>
    <x v="2"/>
    <s v="Current Employees"/>
    <x v="1"/>
    <x v="2"/>
    <s v="STAFF-571"/>
    <n v="571"/>
    <x v="0"/>
    <x v="2"/>
    <x v="0"/>
    <s v="No"/>
    <s v="Y"/>
    <n v="2"/>
    <n v="-2"/>
    <n v="0"/>
    <n v="30"/>
    <n v="0"/>
    <m/>
    <n v="0"/>
    <n v="1"/>
    <n v="1116"/>
    <n v="2"/>
    <x v="3"/>
    <n v="1"/>
    <n v="3"/>
    <n v="49"/>
    <n v="3"/>
    <n v="1"/>
    <n v="4"/>
    <n v="2564"/>
    <n v="7181"/>
    <n v="0"/>
    <n v="14"/>
    <n v="3"/>
    <n v="3"/>
    <n v="80"/>
    <n v="0"/>
    <n v="12"/>
    <n v="2"/>
    <n v="11"/>
    <n v="7"/>
    <n v="6"/>
    <n v="7"/>
  </r>
  <r>
    <s v="No"/>
    <s v="Travel_Frequently"/>
    <x v="3"/>
    <s v="Current Employees"/>
    <x v="0"/>
    <x v="3"/>
    <s v="STAFF-573"/>
    <n v="573"/>
    <x v="0"/>
    <x v="0"/>
    <x v="1"/>
    <s v="No"/>
    <s v="Y"/>
    <n v="5"/>
    <n v="-2"/>
    <n v="0"/>
    <n v="60"/>
    <n v="0"/>
    <m/>
    <n v="0"/>
    <n v="1"/>
    <n v="1499"/>
    <n v="28"/>
    <x v="3"/>
    <n v="1"/>
    <n v="3"/>
    <n v="80"/>
    <n v="2"/>
    <n v="3"/>
    <n v="1"/>
    <n v="10266"/>
    <n v="2845"/>
    <n v="4"/>
    <n v="19"/>
    <n v="3"/>
    <n v="4"/>
    <n v="80"/>
    <n v="0"/>
    <n v="22"/>
    <n v="4"/>
    <n v="18"/>
    <n v="13"/>
    <n v="13"/>
    <n v="11"/>
  </r>
  <r>
    <s v="No"/>
    <s v="Travel_Rarely"/>
    <x v="1"/>
    <s v="Current Employees"/>
    <x v="1"/>
    <x v="2"/>
    <s v="STAFF-574"/>
    <n v="574"/>
    <x v="0"/>
    <x v="3"/>
    <x v="2"/>
    <s v="No"/>
    <s v="Y"/>
    <n v="2"/>
    <n v="-2"/>
    <n v="0"/>
    <n v="47"/>
    <n v="0"/>
    <m/>
    <n v="0"/>
    <n v="1"/>
    <n v="983"/>
    <n v="2"/>
    <x v="0"/>
    <n v="1"/>
    <n v="1"/>
    <n v="65"/>
    <n v="3"/>
    <n v="2"/>
    <n v="4"/>
    <n v="5070"/>
    <n v="7389"/>
    <n v="5"/>
    <n v="13"/>
    <n v="3"/>
    <n v="3"/>
    <n v="80"/>
    <n v="3"/>
    <n v="20"/>
    <n v="3"/>
    <n v="5"/>
    <n v="0"/>
    <n v="0"/>
    <n v="4"/>
  </r>
  <r>
    <s v="No"/>
    <s v="Travel_Rarely"/>
    <x v="1"/>
    <s v="Current Employees"/>
    <x v="1"/>
    <x v="0"/>
    <s v="STAFF-575"/>
    <n v="575"/>
    <x v="1"/>
    <x v="7"/>
    <x v="1"/>
    <s v="No"/>
    <s v="Y"/>
    <n v="2"/>
    <n v="-2"/>
    <n v="0"/>
    <n v="46"/>
    <n v="0"/>
    <m/>
    <n v="0"/>
    <n v="1"/>
    <n v="1009"/>
    <n v="2"/>
    <x v="3"/>
    <n v="1"/>
    <n v="1"/>
    <n v="51"/>
    <n v="3"/>
    <n v="4"/>
    <n v="2"/>
    <n v="17861"/>
    <n v="2288"/>
    <n v="6"/>
    <n v="13"/>
    <n v="3"/>
    <n v="3"/>
    <n v="80"/>
    <n v="0"/>
    <n v="26"/>
    <n v="1"/>
    <n v="3"/>
    <n v="2"/>
    <n v="0"/>
    <n v="1"/>
  </r>
  <r>
    <s v="No"/>
    <s v="Travel_Rarely"/>
    <x v="0"/>
    <s v="Current Employees"/>
    <x v="1"/>
    <x v="0"/>
    <s v="STAFF-577"/>
    <n v="577"/>
    <x v="1"/>
    <x v="2"/>
    <x v="0"/>
    <s v="No"/>
    <s v="Y"/>
    <n v="2"/>
    <n v="-2"/>
    <n v="0"/>
    <n v="35"/>
    <n v="0"/>
    <m/>
    <n v="0"/>
    <n v="1"/>
    <n v="144"/>
    <n v="22"/>
    <x v="3"/>
    <n v="1"/>
    <n v="4"/>
    <n v="46"/>
    <n v="1"/>
    <n v="1"/>
    <n v="2"/>
    <n v="4230"/>
    <n v="19225"/>
    <n v="0"/>
    <n v="15"/>
    <n v="3"/>
    <n v="3"/>
    <n v="80"/>
    <n v="0"/>
    <n v="6"/>
    <n v="3"/>
    <n v="5"/>
    <n v="4"/>
    <n v="4"/>
    <n v="3"/>
  </r>
  <r>
    <s v="No"/>
    <s v="Travel_Rarely"/>
    <x v="1"/>
    <s v="Current Employees"/>
    <x v="1"/>
    <x v="0"/>
    <s v="STAFF-578"/>
    <n v="578"/>
    <x v="0"/>
    <x v="2"/>
    <x v="0"/>
    <s v="No"/>
    <s v="Y"/>
    <n v="3"/>
    <n v="-2"/>
    <n v="0"/>
    <n v="54"/>
    <n v="0"/>
    <m/>
    <n v="0"/>
    <n v="1"/>
    <n v="548"/>
    <n v="8"/>
    <x v="2"/>
    <n v="1"/>
    <n v="3"/>
    <n v="42"/>
    <n v="3"/>
    <n v="2"/>
    <n v="2"/>
    <n v="3780"/>
    <n v="23428"/>
    <n v="7"/>
    <n v="11"/>
    <n v="3"/>
    <n v="3"/>
    <n v="80"/>
    <n v="0"/>
    <n v="19"/>
    <n v="3"/>
    <n v="1"/>
    <n v="0"/>
    <n v="0"/>
    <n v="0"/>
  </r>
  <r>
    <s v="No"/>
    <s v="Travel_Rarely"/>
    <x v="2"/>
    <s v="Current Employees"/>
    <x v="1"/>
    <x v="0"/>
    <s v="STAFF-579"/>
    <n v="579"/>
    <x v="1"/>
    <x v="1"/>
    <x v="2"/>
    <s v="No"/>
    <s v="Y"/>
    <n v="3"/>
    <n v="-2"/>
    <n v="0"/>
    <n v="34"/>
    <n v="0"/>
    <m/>
    <n v="0"/>
    <n v="1"/>
    <n v="1303"/>
    <n v="2"/>
    <x v="2"/>
    <n v="1"/>
    <n v="4"/>
    <n v="62"/>
    <n v="2"/>
    <n v="1"/>
    <n v="2"/>
    <n v="2768"/>
    <n v="8416"/>
    <n v="3"/>
    <n v="12"/>
    <n v="3"/>
    <n v="3"/>
    <n v="80"/>
    <n v="1"/>
    <n v="14"/>
    <n v="3"/>
    <n v="7"/>
    <n v="3"/>
    <n v="5"/>
    <n v="7"/>
  </r>
  <r>
    <s v="No"/>
    <s v="Travel_Rarely"/>
    <x v="1"/>
    <s v="Current Employees"/>
    <x v="0"/>
    <x v="3"/>
    <s v="STAFF-580"/>
    <n v="580"/>
    <x v="0"/>
    <x v="0"/>
    <x v="1"/>
    <s v="Yes"/>
    <s v="Y"/>
    <n v="3"/>
    <n v="-2"/>
    <n v="0"/>
    <n v="46"/>
    <n v="0"/>
    <m/>
    <n v="0"/>
    <n v="1"/>
    <n v="1125"/>
    <n v="10"/>
    <x v="3"/>
    <n v="1"/>
    <n v="3"/>
    <n v="94"/>
    <n v="2"/>
    <n v="3"/>
    <n v="1"/>
    <n v="9071"/>
    <n v="11563"/>
    <n v="2"/>
    <n v="19"/>
    <n v="3"/>
    <n v="3"/>
    <n v="80"/>
    <n v="1"/>
    <n v="15"/>
    <n v="3"/>
    <n v="3"/>
    <n v="2"/>
    <n v="1"/>
    <n v="2"/>
  </r>
  <r>
    <s v="No"/>
    <s v="Travel_Rarely"/>
    <x v="2"/>
    <s v="Current Employees"/>
    <x v="1"/>
    <x v="0"/>
    <s v="STAFF-581"/>
    <n v="581"/>
    <x v="1"/>
    <x v="3"/>
    <x v="2"/>
    <s v="No"/>
    <s v="Y"/>
    <n v="6"/>
    <n v="-2"/>
    <n v="0"/>
    <n v="31"/>
    <n v="0"/>
    <m/>
    <n v="0"/>
    <n v="1"/>
    <n v="1274"/>
    <n v="9"/>
    <x v="1"/>
    <n v="1"/>
    <n v="3"/>
    <n v="33"/>
    <n v="3"/>
    <n v="3"/>
    <n v="2"/>
    <n v="10648"/>
    <n v="14394"/>
    <n v="1"/>
    <n v="25"/>
    <n v="4"/>
    <n v="4"/>
    <n v="80"/>
    <n v="1"/>
    <n v="13"/>
    <n v="4"/>
    <n v="13"/>
    <n v="8"/>
    <n v="0"/>
    <n v="8"/>
  </r>
  <r>
    <s v="Yes"/>
    <s v="Travel_Rarely"/>
    <x v="2"/>
    <s v="Ex-Employees"/>
    <x v="1"/>
    <x v="2"/>
    <s v="STAFF-582"/>
    <n v="582"/>
    <x v="1"/>
    <x v="5"/>
    <x v="1"/>
    <s v="Yes"/>
    <s v="Y"/>
    <n v="2"/>
    <n v="-2"/>
    <n v="0"/>
    <n v="33"/>
    <n v="1"/>
    <n v="1"/>
    <n v="1"/>
    <n v="0"/>
    <n v="1277"/>
    <n v="15"/>
    <x v="1"/>
    <n v="1"/>
    <n v="2"/>
    <n v="56"/>
    <n v="3"/>
    <n v="3"/>
    <n v="3"/>
    <n v="13610"/>
    <n v="24619"/>
    <n v="7"/>
    <n v="12"/>
    <n v="3"/>
    <n v="4"/>
    <n v="80"/>
    <n v="0"/>
    <n v="15"/>
    <n v="4"/>
    <n v="7"/>
    <n v="6"/>
    <n v="7"/>
    <n v="7"/>
  </r>
  <r>
    <s v="Yes"/>
    <s v="Travel_Rarely"/>
    <x v="2"/>
    <s v="Ex-Employees"/>
    <x v="1"/>
    <x v="2"/>
    <s v="STAFF-584"/>
    <n v="584"/>
    <x v="1"/>
    <x v="2"/>
    <x v="2"/>
    <s v="No"/>
    <s v="Y"/>
    <n v="2"/>
    <n v="-2"/>
    <n v="0"/>
    <n v="33"/>
    <n v="1"/>
    <n v="1"/>
    <n v="1"/>
    <n v="0"/>
    <n v="587"/>
    <n v="10"/>
    <x v="1"/>
    <n v="1"/>
    <n v="1"/>
    <n v="38"/>
    <n v="1"/>
    <n v="1"/>
    <n v="4"/>
    <n v="3408"/>
    <n v="6705"/>
    <n v="7"/>
    <n v="13"/>
    <n v="3"/>
    <n v="1"/>
    <n v="80"/>
    <n v="3"/>
    <n v="8"/>
    <n v="3"/>
    <n v="4"/>
    <n v="3"/>
    <n v="1"/>
    <n v="3"/>
  </r>
  <r>
    <s v="No"/>
    <s v="Travel_Rarely"/>
    <x v="2"/>
    <s v="Current Employees"/>
    <x v="0"/>
    <x v="3"/>
    <s v="STAFF-585"/>
    <n v="585"/>
    <x v="1"/>
    <x v="6"/>
    <x v="0"/>
    <s v="No"/>
    <s v="Y"/>
    <n v="3"/>
    <n v="-2"/>
    <n v="0"/>
    <n v="30"/>
    <n v="0"/>
    <m/>
    <n v="0"/>
    <n v="1"/>
    <n v="413"/>
    <n v="7"/>
    <x v="1"/>
    <n v="1"/>
    <n v="4"/>
    <n v="57"/>
    <n v="3"/>
    <n v="1"/>
    <n v="1"/>
    <n v="2983"/>
    <n v="18398"/>
    <n v="0"/>
    <n v="14"/>
    <n v="3"/>
    <n v="1"/>
    <n v="80"/>
    <n v="0"/>
    <n v="4"/>
    <n v="3"/>
    <n v="3"/>
    <n v="2"/>
    <n v="1"/>
    <n v="2"/>
  </r>
  <r>
    <s v="No"/>
    <s v="Travel_Rarely"/>
    <x v="0"/>
    <s v="Current Employees"/>
    <x v="1"/>
    <x v="0"/>
    <s v="STAFF-586"/>
    <n v="586"/>
    <x v="1"/>
    <x v="4"/>
    <x v="1"/>
    <s v="Yes"/>
    <s v="Y"/>
    <n v="2"/>
    <n v="-2"/>
    <n v="0"/>
    <n v="35"/>
    <n v="0"/>
    <m/>
    <n v="0"/>
    <n v="1"/>
    <n v="1276"/>
    <n v="16"/>
    <x v="3"/>
    <n v="1"/>
    <n v="4"/>
    <n v="72"/>
    <n v="3"/>
    <n v="3"/>
    <n v="2"/>
    <n v="7632"/>
    <n v="14295"/>
    <n v="4"/>
    <n v="12"/>
    <n v="3"/>
    <n v="3"/>
    <n v="80"/>
    <n v="0"/>
    <n v="10"/>
    <n v="3"/>
    <n v="8"/>
    <n v="7"/>
    <n v="0"/>
    <n v="0"/>
  </r>
  <r>
    <s v="Yes"/>
    <s v="Travel_Frequently"/>
    <x v="2"/>
    <s v="Ex-Employees"/>
    <x v="1"/>
    <x v="0"/>
    <s v="STAFF-587"/>
    <n v="587"/>
    <x v="1"/>
    <x v="4"/>
    <x v="1"/>
    <s v="No"/>
    <s v="Y"/>
    <n v="2"/>
    <n v="-2"/>
    <n v="0"/>
    <n v="31"/>
    <n v="1"/>
    <n v="1"/>
    <n v="1"/>
    <n v="0"/>
    <n v="534"/>
    <n v="20"/>
    <x v="3"/>
    <n v="1"/>
    <n v="1"/>
    <n v="66"/>
    <n v="3"/>
    <n v="3"/>
    <n v="2"/>
    <n v="9824"/>
    <n v="22908"/>
    <n v="3"/>
    <n v="12"/>
    <n v="3"/>
    <n v="1"/>
    <n v="80"/>
    <n v="0"/>
    <n v="12"/>
    <n v="3"/>
    <n v="1"/>
    <n v="0"/>
    <n v="0"/>
    <n v="0"/>
  </r>
  <r>
    <s v="Yes"/>
    <s v="Travel_Frequently"/>
    <x v="2"/>
    <s v="Ex-Employees"/>
    <x v="2"/>
    <x v="5"/>
    <s v="STAFF-590"/>
    <n v="590"/>
    <x v="0"/>
    <x v="8"/>
    <x v="2"/>
    <s v="Yes"/>
    <s v="Y"/>
    <n v="2"/>
    <n v="-2"/>
    <n v="0"/>
    <n v="34"/>
    <n v="1"/>
    <n v="1"/>
    <n v="1"/>
    <n v="0"/>
    <n v="988"/>
    <n v="23"/>
    <x v="3"/>
    <n v="1"/>
    <n v="2"/>
    <n v="43"/>
    <n v="3"/>
    <n v="3"/>
    <n v="3"/>
    <n v="9950"/>
    <n v="11533"/>
    <n v="9"/>
    <n v="15"/>
    <n v="3"/>
    <n v="3"/>
    <n v="80"/>
    <n v="3"/>
    <n v="11"/>
    <n v="3"/>
    <n v="3"/>
    <n v="2"/>
    <n v="0"/>
    <n v="2"/>
  </r>
  <r>
    <s v="No"/>
    <s v="Travel_Frequently"/>
    <x v="0"/>
    <s v="Current Employees"/>
    <x v="1"/>
    <x v="1"/>
    <s v="STAFF-591"/>
    <n v="591"/>
    <x v="1"/>
    <x v="2"/>
    <x v="1"/>
    <s v="No"/>
    <s v="Y"/>
    <n v="4"/>
    <n v="-2"/>
    <n v="0"/>
    <n v="42"/>
    <n v="0"/>
    <m/>
    <n v="0"/>
    <n v="1"/>
    <n v="1474"/>
    <n v="5"/>
    <x v="0"/>
    <n v="1"/>
    <n v="2"/>
    <n v="97"/>
    <n v="3"/>
    <n v="1"/>
    <n v="3"/>
    <n v="2093"/>
    <n v="9260"/>
    <n v="4"/>
    <n v="17"/>
    <n v="3"/>
    <n v="4"/>
    <n v="80"/>
    <n v="1"/>
    <n v="8"/>
    <n v="3"/>
    <n v="2"/>
    <n v="2"/>
    <n v="2"/>
    <n v="0"/>
  </r>
  <r>
    <s v="No"/>
    <s v="Non-Travel"/>
    <x v="0"/>
    <s v="Current Employees"/>
    <x v="0"/>
    <x v="2"/>
    <s v="STAFF-592"/>
    <n v="592"/>
    <x v="1"/>
    <x v="0"/>
    <x v="0"/>
    <s v="No"/>
    <s v="Y"/>
    <n v="3"/>
    <n v="-2"/>
    <n v="0"/>
    <n v="36"/>
    <n v="0"/>
    <m/>
    <n v="0"/>
    <n v="1"/>
    <n v="635"/>
    <n v="10"/>
    <x v="2"/>
    <n v="1"/>
    <n v="2"/>
    <n v="32"/>
    <n v="3"/>
    <n v="3"/>
    <n v="4"/>
    <n v="9980"/>
    <n v="15318"/>
    <n v="1"/>
    <n v="14"/>
    <n v="3"/>
    <n v="4"/>
    <n v="80"/>
    <n v="0"/>
    <n v="10"/>
    <n v="2"/>
    <n v="10"/>
    <n v="3"/>
    <n v="9"/>
    <n v="7"/>
  </r>
  <r>
    <s v="Yes"/>
    <s v="Travel_Frequently"/>
    <x v="4"/>
    <s v="Ex-Employees"/>
    <x v="1"/>
    <x v="4"/>
    <s v="STAFF-593"/>
    <n v="593"/>
    <x v="1"/>
    <x v="2"/>
    <x v="0"/>
    <s v="No"/>
    <s v="Y"/>
    <n v="3"/>
    <n v="-2"/>
    <n v="0"/>
    <n v="22"/>
    <n v="1"/>
    <n v="1"/>
    <n v="1"/>
    <n v="0"/>
    <n v="1368"/>
    <n v="4"/>
    <x v="1"/>
    <n v="1"/>
    <n v="4"/>
    <n v="99"/>
    <n v="2"/>
    <n v="1"/>
    <n v="4"/>
    <n v="3894"/>
    <n v="9129"/>
    <n v="5"/>
    <n v="16"/>
    <n v="3"/>
    <n v="3"/>
    <n v="80"/>
    <n v="0"/>
    <n v="4"/>
    <n v="3"/>
    <n v="2"/>
    <n v="2"/>
    <n v="1"/>
    <n v="2"/>
  </r>
  <r>
    <s v="No"/>
    <s v="Travel_Rarely"/>
    <x v="1"/>
    <s v="Current Employees"/>
    <x v="0"/>
    <x v="3"/>
    <s v="STAFF-595"/>
    <n v="595"/>
    <x v="0"/>
    <x v="0"/>
    <x v="1"/>
    <s v="No"/>
    <s v="Y"/>
    <n v="2"/>
    <n v="-2"/>
    <n v="0"/>
    <n v="48"/>
    <n v="0"/>
    <m/>
    <n v="0"/>
    <n v="1"/>
    <n v="163"/>
    <n v="2"/>
    <x v="4"/>
    <n v="1"/>
    <n v="2"/>
    <n v="37"/>
    <n v="3"/>
    <n v="2"/>
    <n v="1"/>
    <n v="4051"/>
    <n v="19658"/>
    <n v="2"/>
    <n v="14"/>
    <n v="3"/>
    <n v="1"/>
    <n v="80"/>
    <n v="1"/>
    <n v="14"/>
    <n v="3"/>
    <n v="9"/>
    <n v="7"/>
    <n v="6"/>
    <n v="7"/>
  </r>
  <r>
    <s v="No"/>
    <s v="Travel_Rarely"/>
    <x v="3"/>
    <s v="Current Employees"/>
    <x v="0"/>
    <x v="0"/>
    <s v="STAFF-597"/>
    <n v="597"/>
    <x v="0"/>
    <x v="5"/>
    <x v="0"/>
    <s v="No"/>
    <s v="Y"/>
    <n v="2"/>
    <n v="-2"/>
    <n v="0"/>
    <n v="55"/>
    <n v="0"/>
    <m/>
    <n v="0"/>
    <n v="1"/>
    <n v="1117"/>
    <n v="18"/>
    <x v="4"/>
    <n v="1"/>
    <n v="1"/>
    <n v="83"/>
    <n v="3"/>
    <n v="4"/>
    <n v="2"/>
    <n v="16835"/>
    <n v="9873"/>
    <n v="3"/>
    <n v="23"/>
    <n v="4"/>
    <n v="4"/>
    <n v="80"/>
    <n v="0"/>
    <n v="37"/>
    <n v="3"/>
    <n v="10"/>
    <n v="9"/>
    <n v="7"/>
    <n v="7"/>
  </r>
  <r>
    <s v="No"/>
    <s v="Non-Travel"/>
    <x v="0"/>
    <s v="Current Employees"/>
    <x v="0"/>
    <x v="0"/>
    <s v="STAFF-599"/>
    <n v="599"/>
    <x v="1"/>
    <x v="0"/>
    <x v="0"/>
    <s v="No"/>
    <s v="Y"/>
    <n v="3"/>
    <n v="-2"/>
    <n v="0"/>
    <n v="41"/>
    <n v="0"/>
    <m/>
    <n v="0"/>
    <n v="1"/>
    <n v="267"/>
    <n v="10"/>
    <x v="0"/>
    <n v="1"/>
    <n v="4"/>
    <n v="56"/>
    <n v="3"/>
    <n v="2"/>
    <n v="2"/>
    <n v="6230"/>
    <n v="13430"/>
    <n v="7"/>
    <n v="14"/>
    <n v="3"/>
    <n v="4"/>
    <n v="80"/>
    <n v="0"/>
    <n v="16"/>
    <n v="3"/>
    <n v="14"/>
    <n v="3"/>
    <n v="1"/>
    <n v="10"/>
  </r>
  <r>
    <s v="No"/>
    <s v="Travel_Rarely"/>
    <x v="0"/>
    <s v="Current Employees"/>
    <x v="0"/>
    <x v="3"/>
    <s v="STAFF-600"/>
    <n v="600"/>
    <x v="1"/>
    <x v="0"/>
    <x v="1"/>
    <s v="No"/>
    <s v="Y"/>
    <n v="2"/>
    <n v="-2"/>
    <n v="0"/>
    <n v="35"/>
    <n v="0"/>
    <m/>
    <n v="0"/>
    <n v="1"/>
    <n v="619"/>
    <n v="1"/>
    <x v="3"/>
    <n v="1"/>
    <n v="2"/>
    <n v="85"/>
    <n v="3"/>
    <n v="2"/>
    <n v="1"/>
    <n v="4717"/>
    <n v="18659"/>
    <n v="9"/>
    <n v="11"/>
    <n v="3"/>
    <n v="3"/>
    <n v="80"/>
    <n v="0"/>
    <n v="15"/>
    <n v="3"/>
    <n v="11"/>
    <n v="9"/>
    <n v="6"/>
    <n v="9"/>
  </r>
  <r>
    <s v="No"/>
    <s v="Travel_Rarely"/>
    <x v="0"/>
    <s v="Current Employees"/>
    <x v="1"/>
    <x v="0"/>
    <s v="STAFF-601"/>
    <n v="601"/>
    <x v="0"/>
    <x v="3"/>
    <x v="0"/>
    <s v="No"/>
    <s v="Y"/>
    <n v="3"/>
    <n v="-2"/>
    <n v="0"/>
    <n v="40"/>
    <n v="0"/>
    <m/>
    <n v="0"/>
    <n v="1"/>
    <n v="302"/>
    <n v="6"/>
    <x v="3"/>
    <n v="1"/>
    <n v="2"/>
    <n v="75"/>
    <n v="3"/>
    <n v="4"/>
    <n v="2"/>
    <n v="13237"/>
    <n v="20364"/>
    <n v="7"/>
    <n v="15"/>
    <n v="3"/>
    <n v="3"/>
    <n v="80"/>
    <n v="0"/>
    <n v="22"/>
    <n v="3"/>
    <n v="20"/>
    <n v="6"/>
    <n v="5"/>
    <n v="13"/>
  </r>
  <r>
    <s v="No"/>
    <s v="Travel_Frequently"/>
    <x v="0"/>
    <s v="Current Employees"/>
    <x v="1"/>
    <x v="0"/>
    <s v="STAFF-602"/>
    <n v="602"/>
    <x v="0"/>
    <x v="2"/>
    <x v="1"/>
    <s v="No"/>
    <s v="Y"/>
    <n v="3"/>
    <n v="-2"/>
    <n v="0"/>
    <n v="39"/>
    <n v="0"/>
    <m/>
    <n v="0"/>
    <n v="1"/>
    <n v="443"/>
    <n v="8"/>
    <x v="1"/>
    <n v="1"/>
    <n v="3"/>
    <n v="48"/>
    <n v="3"/>
    <n v="1"/>
    <n v="2"/>
    <n v="3755"/>
    <n v="17872"/>
    <n v="1"/>
    <n v="11"/>
    <n v="3"/>
    <n v="1"/>
    <n v="80"/>
    <n v="1"/>
    <n v="8"/>
    <n v="3"/>
    <n v="8"/>
    <n v="3"/>
    <n v="0"/>
    <n v="7"/>
  </r>
  <r>
    <s v="No"/>
    <s v="Travel_Rarely"/>
    <x v="2"/>
    <s v="Current Employees"/>
    <x v="0"/>
    <x v="0"/>
    <s v="STAFF-604"/>
    <n v="604"/>
    <x v="1"/>
    <x v="0"/>
    <x v="0"/>
    <s v="Yes"/>
    <s v="Y"/>
    <n v="2"/>
    <n v="-2"/>
    <n v="0"/>
    <n v="31"/>
    <n v="0"/>
    <m/>
    <n v="0"/>
    <n v="1"/>
    <n v="828"/>
    <n v="2"/>
    <x v="1"/>
    <n v="1"/>
    <n v="2"/>
    <n v="77"/>
    <n v="3"/>
    <n v="2"/>
    <n v="2"/>
    <n v="6582"/>
    <n v="8346"/>
    <n v="4"/>
    <n v="13"/>
    <n v="3"/>
    <n v="3"/>
    <n v="80"/>
    <n v="0"/>
    <n v="10"/>
    <n v="4"/>
    <n v="6"/>
    <n v="5"/>
    <n v="0"/>
    <n v="5"/>
  </r>
  <r>
    <s v="No"/>
    <s v="Travel_Rarely"/>
    <x v="0"/>
    <s v="Current Employees"/>
    <x v="1"/>
    <x v="2"/>
    <s v="STAFF-605"/>
    <n v="605"/>
    <x v="1"/>
    <x v="3"/>
    <x v="1"/>
    <s v="Yes"/>
    <s v="Y"/>
    <n v="5"/>
    <n v="-2"/>
    <n v="0"/>
    <n v="42"/>
    <n v="0"/>
    <m/>
    <n v="0"/>
    <n v="1"/>
    <n v="319"/>
    <n v="24"/>
    <x v="3"/>
    <n v="1"/>
    <n v="4"/>
    <n v="56"/>
    <n v="3"/>
    <n v="3"/>
    <n v="3"/>
    <n v="7406"/>
    <n v="6950"/>
    <n v="1"/>
    <n v="21"/>
    <n v="4"/>
    <n v="4"/>
    <n v="80"/>
    <n v="1"/>
    <n v="10"/>
    <n v="2"/>
    <n v="10"/>
    <n v="9"/>
    <n v="5"/>
    <n v="8"/>
  </r>
  <r>
    <s v="No"/>
    <s v="Travel_Rarely"/>
    <x v="1"/>
    <s v="Current Employees"/>
    <x v="0"/>
    <x v="1"/>
    <s v="STAFF-606"/>
    <n v="606"/>
    <x v="1"/>
    <x v="0"/>
    <x v="1"/>
    <s v="No"/>
    <s v="Y"/>
    <n v="3"/>
    <n v="-2"/>
    <n v="0"/>
    <n v="45"/>
    <n v="0"/>
    <m/>
    <n v="0"/>
    <n v="1"/>
    <n v="561"/>
    <n v="2"/>
    <x v="3"/>
    <n v="1"/>
    <n v="4"/>
    <n v="61"/>
    <n v="3"/>
    <n v="2"/>
    <n v="3"/>
    <n v="4805"/>
    <n v="16177"/>
    <n v="0"/>
    <n v="19"/>
    <n v="3"/>
    <n v="2"/>
    <n v="80"/>
    <n v="1"/>
    <n v="9"/>
    <n v="4"/>
    <n v="8"/>
    <n v="7"/>
    <n v="3"/>
    <n v="7"/>
  </r>
  <r>
    <s v="Yes"/>
    <s v="Travel_Frequently"/>
    <x v="2"/>
    <s v="Ex-Employees"/>
    <x v="2"/>
    <x v="0"/>
    <s v="STAFF-608"/>
    <n v="608"/>
    <x v="0"/>
    <x v="8"/>
    <x v="2"/>
    <s v="Yes"/>
    <s v="Y"/>
    <n v="2"/>
    <n v="-2"/>
    <n v="0"/>
    <n v="26"/>
    <n v="1"/>
    <n v="1"/>
    <n v="1"/>
    <n v="0"/>
    <n v="426"/>
    <n v="17"/>
    <x v="2"/>
    <n v="1"/>
    <n v="2"/>
    <n v="58"/>
    <n v="3"/>
    <n v="1"/>
    <n v="2"/>
    <n v="2741"/>
    <n v="22808"/>
    <n v="0"/>
    <n v="11"/>
    <n v="3"/>
    <n v="2"/>
    <n v="80"/>
    <n v="1"/>
    <n v="8"/>
    <n v="2"/>
    <n v="7"/>
    <n v="7"/>
    <n v="1"/>
    <n v="0"/>
  </r>
  <r>
    <s v="No"/>
    <s v="Travel_Rarely"/>
    <x v="2"/>
    <s v="Current Employees"/>
    <x v="1"/>
    <x v="4"/>
    <s v="STAFF-611"/>
    <n v="611"/>
    <x v="1"/>
    <x v="3"/>
    <x v="2"/>
    <s v="No"/>
    <s v="Y"/>
    <n v="2"/>
    <n v="-2"/>
    <n v="0"/>
    <n v="29"/>
    <n v="0"/>
    <m/>
    <n v="0"/>
    <n v="1"/>
    <n v="232"/>
    <n v="19"/>
    <x v="3"/>
    <n v="1"/>
    <n v="4"/>
    <n v="34"/>
    <n v="3"/>
    <n v="2"/>
    <n v="4"/>
    <n v="4262"/>
    <n v="22645"/>
    <n v="4"/>
    <n v="12"/>
    <n v="3"/>
    <n v="2"/>
    <n v="80"/>
    <n v="2"/>
    <n v="8"/>
    <n v="4"/>
    <n v="3"/>
    <n v="2"/>
    <n v="1"/>
    <n v="2"/>
  </r>
  <r>
    <s v="No"/>
    <s v="Travel_Rarely"/>
    <x v="2"/>
    <s v="Current Employees"/>
    <x v="1"/>
    <x v="2"/>
    <s v="STAFF-612"/>
    <n v="612"/>
    <x v="0"/>
    <x v="7"/>
    <x v="2"/>
    <s v="No"/>
    <s v="Y"/>
    <n v="2"/>
    <n v="-2"/>
    <n v="0"/>
    <n v="33"/>
    <n v="0"/>
    <m/>
    <n v="0"/>
    <n v="1"/>
    <n v="922"/>
    <n v="1"/>
    <x v="4"/>
    <n v="1"/>
    <n v="1"/>
    <n v="95"/>
    <n v="4"/>
    <n v="4"/>
    <n v="3"/>
    <n v="16184"/>
    <n v="22578"/>
    <n v="4"/>
    <n v="19"/>
    <n v="3"/>
    <n v="3"/>
    <n v="80"/>
    <n v="1"/>
    <n v="10"/>
    <n v="3"/>
    <n v="6"/>
    <n v="1"/>
    <n v="0"/>
    <n v="5"/>
  </r>
  <r>
    <s v="No"/>
    <s v="Travel_Rarely"/>
    <x v="2"/>
    <s v="Current Employees"/>
    <x v="0"/>
    <x v="0"/>
    <s v="STAFF-613"/>
    <n v="613"/>
    <x v="1"/>
    <x v="5"/>
    <x v="2"/>
    <s v="No"/>
    <s v="Y"/>
    <n v="3"/>
    <n v="-2"/>
    <n v="0"/>
    <n v="31"/>
    <n v="0"/>
    <m/>
    <n v="0"/>
    <n v="1"/>
    <n v="688"/>
    <n v="7"/>
    <x v="3"/>
    <n v="1"/>
    <n v="3"/>
    <n v="44"/>
    <n v="2"/>
    <n v="3"/>
    <n v="2"/>
    <n v="11557"/>
    <n v="25291"/>
    <n v="9"/>
    <n v="21"/>
    <n v="4"/>
    <n v="3"/>
    <n v="80"/>
    <n v="1"/>
    <n v="10"/>
    <n v="2"/>
    <n v="5"/>
    <n v="4"/>
    <n v="0"/>
    <n v="1"/>
  </r>
  <r>
    <s v="Yes"/>
    <s v="Travel_Frequently"/>
    <x v="4"/>
    <s v="Ex-Employees"/>
    <x v="0"/>
    <x v="3"/>
    <s v="STAFF-614"/>
    <n v="614"/>
    <x v="1"/>
    <x v="6"/>
    <x v="0"/>
    <s v="Yes"/>
    <s v="Y"/>
    <n v="3"/>
    <n v="-2"/>
    <n v="0"/>
    <n v="18"/>
    <n v="1"/>
    <n v="1"/>
    <n v="1"/>
    <n v="0"/>
    <n v="1306"/>
    <n v="5"/>
    <x v="3"/>
    <n v="1"/>
    <n v="2"/>
    <n v="69"/>
    <n v="3"/>
    <n v="1"/>
    <n v="1"/>
    <n v="1878"/>
    <n v="8059"/>
    <n v="1"/>
    <n v="14"/>
    <n v="3"/>
    <n v="4"/>
    <n v="80"/>
    <n v="0"/>
    <n v="0"/>
    <n v="3"/>
    <n v="0"/>
    <n v="0"/>
    <n v="0"/>
    <n v="0"/>
  </r>
  <r>
    <s v="No"/>
    <s v="Non-Travel"/>
    <x v="0"/>
    <s v="Current Employees"/>
    <x v="0"/>
    <x v="1"/>
    <s v="STAFF-615"/>
    <n v="615"/>
    <x v="1"/>
    <x v="0"/>
    <x v="2"/>
    <s v="No"/>
    <s v="Y"/>
    <n v="2"/>
    <n v="-2"/>
    <n v="0"/>
    <n v="40"/>
    <n v="0"/>
    <m/>
    <n v="0"/>
    <n v="1"/>
    <n v="1094"/>
    <n v="28"/>
    <x v="3"/>
    <n v="1"/>
    <n v="3"/>
    <n v="58"/>
    <n v="1"/>
    <n v="3"/>
    <n v="3"/>
    <n v="10932"/>
    <n v="11373"/>
    <n v="3"/>
    <n v="15"/>
    <n v="3"/>
    <n v="3"/>
    <n v="80"/>
    <n v="1"/>
    <n v="20"/>
    <n v="3"/>
    <n v="1"/>
    <n v="0"/>
    <n v="0"/>
    <n v="1"/>
  </r>
  <r>
    <s v="No"/>
    <s v="Non-Travel"/>
    <x v="0"/>
    <s v="Current Employees"/>
    <x v="1"/>
    <x v="1"/>
    <s v="STAFF-616"/>
    <n v="616"/>
    <x v="0"/>
    <x v="4"/>
    <x v="0"/>
    <s v="Yes"/>
    <s v="Y"/>
    <n v="3"/>
    <n v="-2"/>
    <n v="0"/>
    <n v="41"/>
    <n v="0"/>
    <m/>
    <n v="0"/>
    <n v="1"/>
    <n v="509"/>
    <n v="2"/>
    <x v="2"/>
    <n v="1"/>
    <n v="1"/>
    <n v="62"/>
    <n v="2"/>
    <n v="2"/>
    <n v="3"/>
    <n v="6811"/>
    <n v="2112"/>
    <n v="2"/>
    <n v="17"/>
    <n v="3"/>
    <n v="1"/>
    <n v="80"/>
    <n v="0"/>
    <n v="10"/>
    <n v="3"/>
    <n v="8"/>
    <n v="7"/>
    <n v="0"/>
    <n v="7"/>
  </r>
  <r>
    <s v="No"/>
    <s v="Travel_Rarely"/>
    <x v="2"/>
    <s v="Current Employees"/>
    <x v="0"/>
    <x v="2"/>
    <s v="STAFF-618"/>
    <n v="618"/>
    <x v="1"/>
    <x v="0"/>
    <x v="2"/>
    <s v="No"/>
    <s v="Y"/>
    <n v="5"/>
    <n v="-2"/>
    <n v="0"/>
    <n v="26"/>
    <n v="0"/>
    <m/>
    <n v="0"/>
    <n v="1"/>
    <n v="775"/>
    <n v="29"/>
    <x v="0"/>
    <n v="1"/>
    <n v="1"/>
    <n v="45"/>
    <n v="3"/>
    <n v="2"/>
    <n v="3"/>
    <n v="4306"/>
    <n v="4267"/>
    <n v="5"/>
    <n v="12"/>
    <n v="3"/>
    <n v="1"/>
    <n v="80"/>
    <n v="2"/>
    <n v="8"/>
    <n v="3"/>
    <n v="0"/>
    <n v="0"/>
    <n v="0"/>
    <n v="0"/>
  </r>
  <r>
    <s v="No"/>
    <s v="Travel_Rarely"/>
    <x v="0"/>
    <s v="Current Employees"/>
    <x v="0"/>
    <x v="2"/>
    <s v="STAFF-620"/>
    <n v="620"/>
    <x v="0"/>
    <x v="0"/>
    <x v="0"/>
    <s v="No"/>
    <s v="Y"/>
    <n v="3"/>
    <n v="-2"/>
    <n v="0"/>
    <n v="35"/>
    <n v="0"/>
    <m/>
    <n v="0"/>
    <n v="1"/>
    <n v="195"/>
    <n v="1"/>
    <x v="3"/>
    <n v="1"/>
    <n v="1"/>
    <n v="80"/>
    <n v="3"/>
    <n v="2"/>
    <n v="3"/>
    <n v="4859"/>
    <n v="6698"/>
    <n v="1"/>
    <n v="16"/>
    <n v="3"/>
    <n v="4"/>
    <n v="80"/>
    <n v="0"/>
    <n v="5"/>
    <n v="3"/>
    <n v="5"/>
    <n v="4"/>
    <n v="0"/>
    <n v="3"/>
  </r>
  <r>
    <s v="No"/>
    <s v="Travel_Rarely"/>
    <x v="2"/>
    <s v="Current Employees"/>
    <x v="0"/>
    <x v="0"/>
    <s v="STAFF-621"/>
    <n v="621"/>
    <x v="1"/>
    <x v="0"/>
    <x v="0"/>
    <s v="No"/>
    <s v="Y"/>
    <n v="3"/>
    <n v="-2"/>
    <n v="0"/>
    <n v="34"/>
    <n v="0"/>
    <m/>
    <n v="0"/>
    <n v="1"/>
    <n v="258"/>
    <n v="21"/>
    <x v="2"/>
    <n v="1"/>
    <n v="4"/>
    <n v="74"/>
    <n v="4"/>
    <n v="2"/>
    <n v="2"/>
    <n v="5337"/>
    <n v="19921"/>
    <n v="1"/>
    <n v="12"/>
    <n v="3"/>
    <n v="4"/>
    <n v="80"/>
    <n v="0"/>
    <n v="10"/>
    <n v="3"/>
    <n v="10"/>
    <n v="7"/>
    <n v="5"/>
    <n v="7"/>
  </r>
  <r>
    <s v="Yes"/>
    <s v="Travel_Rarely"/>
    <x v="2"/>
    <s v="Ex-Employees"/>
    <x v="1"/>
    <x v="4"/>
    <s v="STAFF-622"/>
    <n v="622"/>
    <x v="1"/>
    <x v="2"/>
    <x v="0"/>
    <s v="Yes"/>
    <s v="Y"/>
    <n v="3"/>
    <n v="-2"/>
    <n v="0"/>
    <n v="26"/>
    <n v="1"/>
    <n v="1"/>
    <n v="1"/>
    <n v="0"/>
    <n v="471"/>
    <n v="24"/>
    <x v="3"/>
    <n v="1"/>
    <n v="4"/>
    <n v="66"/>
    <n v="1"/>
    <n v="1"/>
    <n v="4"/>
    <n v="2340"/>
    <n v="23213"/>
    <n v="1"/>
    <n v="18"/>
    <n v="3"/>
    <n v="2"/>
    <n v="80"/>
    <n v="0"/>
    <n v="1"/>
    <n v="1"/>
    <n v="1"/>
    <n v="0"/>
    <n v="0"/>
    <n v="0"/>
  </r>
  <r>
    <s v="No"/>
    <s v="Travel_Rarely"/>
    <x v="0"/>
    <s v="Current Employees"/>
    <x v="1"/>
    <x v="4"/>
    <s v="STAFF-623"/>
    <n v="623"/>
    <x v="0"/>
    <x v="3"/>
    <x v="0"/>
    <s v="No"/>
    <s v="Y"/>
    <n v="3"/>
    <n v="-2"/>
    <n v="0"/>
    <n v="37"/>
    <n v="0"/>
    <m/>
    <n v="0"/>
    <n v="1"/>
    <n v="799"/>
    <n v="1"/>
    <x v="3"/>
    <n v="1"/>
    <n v="4"/>
    <n v="59"/>
    <n v="3"/>
    <n v="3"/>
    <n v="4"/>
    <n v="7491"/>
    <n v="23848"/>
    <n v="4"/>
    <n v="17"/>
    <n v="3"/>
    <n v="4"/>
    <n v="80"/>
    <n v="0"/>
    <n v="12"/>
    <n v="4"/>
    <n v="6"/>
    <n v="5"/>
    <n v="1"/>
    <n v="2"/>
  </r>
  <r>
    <s v="No"/>
    <s v="Travel_Frequently"/>
    <x v="1"/>
    <s v="Current Employees"/>
    <x v="1"/>
    <x v="2"/>
    <s v="STAFF-624"/>
    <n v="624"/>
    <x v="0"/>
    <x v="4"/>
    <x v="1"/>
    <s v="No"/>
    <s v="Y"/>
    <n v="3"/>
    <n v="-2"/>
    <n v="0"/>
    <n v="46"/>
    <n v="0"/>
    <m/>
    <n v="0"/>
    <n v="1"/>
    <n v="1034"/>
    <n v="18"/>
    <x v="1"/>
    <n v="1"/>
    <n v="1"/>
    <n v="86"/>
    <n v="3"/>
    <n v="3"/>
    <n v="3"/>
    <n v="10527"/>
    <n v="8984"/>
    <n v="5"/>
    <n v="11"/>
    <n v="3"/>
    <n v="4"/>
    <n v="80"/>
    <n v="0"/>
    <n v="28"/>
    <n v="2"/>
    <n v="2"/>
    <n v="2"/>
    <n v="1"/>
    <n v="2"/>
  </r>
  <r>
    <s v="No"/>
    <s v="Travel_Rarely"/>
    <x v="0"/>
    <s v="Current Employees"/>
    <x v="0"/>
    <x v="0"/>
    <s v="STAFF-625"/>
    <n v="625"/>
    <x v="0"/>
    <x v="5"/>
    <x v="1"/>
    <s v="No"/>
    <s v="Y"/>
    <n v="2"/>
    <n v="-2"/>
    <n v="0"/>
    <n v="41"/>
    <n v="0"/>
    <m/>
    <n v="0"/>
    <n v="1"/>
    <n v="1276"/>
    <n v="2"/>
    <x v="4"/>
    <n v="1"/>
    <n v="2"/>
    <n v="91"/>
    <n v="3"/>
    <n v="4"/>
    <n v="2"/>
    <n v="16595"/>
    <n v="5626"/>
    <n v="7"/>
    <n v="16"/>
    <n v="3"/>
    <n v="2"/>
    <n v="80"/>
    <n v="1"/>
    <n v="22"/>
    <n v="3"/>
    <n v="18"/>
    <n v="16"/>
    <n v="11"/>
    <n v="8"/>
  </r>
  <r>
    <s v="No"/>
    <s v="Non-Travel"/>
    <x v="0"/>
    <s v="Current Employees"/>
    <x v="0"/>
    <x v="2"/>
    <s v="STAFF-626"/>
    <n v="626"/>
    <x v="1"/>
    <x v="0"/>
    <x v="2"/>
    <s v="No"/>
    <s v="Y"/>
    <n v="6"/>
    <n v="-2"/>
    <n v="0"/>
    <n v="37"/>
    <n v="0"/>
    <m/>
    <n v="0"/>
    <n v="1"/>
    <n v="142"/>
    <n v="9"/>
    <x v="2"/>
    <n v="1"/>
    <n v="1"/>
    <n v="69"/>
    <n v="3"/>
    <n v="3"/>
    <n v="3"/>
    <n v="8834"/>
    <n v="24666"/>
    <n v="1"/>
    <n v="13"/>
    <n v="3"/>
    <n v="4"/>
    <n v="80"/>
    <n v="1"/>
    <n v="9"/>
    <n v="3"/>
    <n v="9"/>
    <n v="5"/>
    <n v="7"/>
    <n v="7"/>
  </r>
  <r>
    <s v="No"/>
    <s v="Travel_Rarely"/>
    <x v="1"/>
    <s v="Current Employees"/>
    <x v="1"/>
    <x v="4"/>
    <s v="STAFF-630"/>
    <n v="630"/>
    <x v="1"/>
    <x v="1"/>
    <x v="2"/>
    <s v="Yes"/>
    <s v="Y"/>
    <n v="3"/>
    <n v="-2"/>
    <n v="0"/>
    <n v="52"/>
    <n v="0"/>
    <m/>
    <n v="0"/>
    <n v="1"/>
    <n v="956"/>
    <n v="6"/>
    <x v="0"/>
    <n v="1"/>
    <n v="4"/>
    <n v="78"/>
    <n v="3"/>
    <n v="2"/>
    <n v="4"/>
    <n v="5577"/>
    <n v="22087"/>
    <n v="3"/>
    <n v="12"/>
    <n v="3"/>
    <n v="2"/>
    <n v="80"/>
    <n v="2"/>
    <n v="18"/>
    <n v="3"/>
    <n v="10"/>
    <n v="9"/>
    <n v="6"/>
    <n v="9"/>
  </r>
  <r>
    <s v="Yes"/>
    <s v="Non-Travel"/>
    <x v="2"/>
    <s v="Ex-Employees"/>
    <x v="0"/>
    <x v="1"/>
    <s v="STAFF-631"/>
    <n v="631"/>
    <x v="1"/>
    <x v="0"/>
    <x v="1"/>
    <s v="No"/>
    <s v="Y"/>
    <n v="2"/>
    <n v="-2"/>
    <n v="0"/>
    <n v="32"/>
    <n v="1"/>
    <n v="1"/>
    <n v="1"/>
    <n v="0"/>
    <n v="1474"/>
    <n v="11"/>
    <x v="2"/>
    <n v="1"/>
    <n v="4"/>
    <n v="60"/>
    <n v="4"/>
    <n v="2"/>
    <n v="3"/>
    <n v="4707"/>
    <n v="23914"/>
    <n v="8"/>
    <n v="12"/>
    <n v="3"/>
    <n v="4"/>
    <n v="80"/>
    <n v="0"/>
    <n v="6"/>
    <n v="3"/>
    <n v="4"/>
    <n v="2"/>
    <n v="1"/>
    <n v="2"/>
  </r>
  <r>
    <s v="No"/>
    <s v="Travel_Frequently"/>
    <x v="4"/>
    <s v="Current Employees"/>
    <x v="0"/>
    <x v="2"/>
    <s v="STAFF-632"/>
    <n v="632"/>
    <x v="1"/>
    <x v="6"/>
    <x v="1"/>
    <s v="No"/>
    <s v="Y"/>
    <n v="3"/>
    <n v="-2"/>
    <n v="0"/>
    <n v="24"/>
    <n v="0"/>
    <m/>
    <n v="0"/>
    <n v="1"/>
    <n v="535"/>
    <n v="24"/>
    <x v="3"/>
    <n v="1"/>
    <n v="4"/>
    <n v="38"/>
    <n v="3"/>
    <n v="1"/>
    <n v="4"/>
    <n v="2400"/>
    <n v="5530"/>
    <n v="0"/>
    <n v="13"/>
    <n v="3"/>
    <n v="3"/>
    <n v="80"/>
    <n v="2"/>
    <n v="3"/>
    <n v="3"/>
    <n v="2"/>
    <n v="2"/>
    <n v="2"/>
    <n v="1"/>
  </r>
  <r>
    <s v="No"/>
    <s v="Travel_Rarely"/>
    <x v="0"/>
    <s v="Current Employees"/>
    <x v="1"/>
    <x v="2"/>
    <s v="STAFF-634"/>
    <n v="634"/>
    <x v="0"/>
    <x v="4"/>
    <x v="1"/>
    <s v="No"/>
    <s v="Y"/>
    <n v="4"/>
    <n v="-2"/>
    <n v="0"/>
    <n v="38"/>
    <n v="0"/>
    <m/>
    <n v="0"/>
    <n v="1"/>
    <n v="1495"/>
    <n v="10"/>
    <x v="3"/>
    <n v="1"/>
    <n v="3"/>
    <n v="76"/>
    <n v="3"/>
    <n v="2"/>
    <n v="3"/>
    <n v="9824"/>
    <n v="22174"/>
    <n v="3"/>
    <n v="19"/>
    <n v="3"/>
    <n v="3"/>
    <n v="80"/>
    <n v="1"/>
    <n v="18"/>
    <n v="3"/>
    <n v="1"/>
    <n v="0"/>
    <n v="0"/>
    <n v="0"/>
  </r>
  <r>
    <s v="No"/>
    <s v="Travel_Rarely"/>
    <x v="0"/>
    <s v="Current Employees"/>
    <x v="1"/>
    <x v="0"/>
    <s v="STAFF-635"/>
    <n v="635"/>
    <x v="0"/>
    <x v="3"/>
    <x v="1"/>
    <s v="No"/>
    <s v="Y"/>
    <n v="2"/>
    <n v="-2"/>
    <n v="0"/>
    <n v="37"/>
    <n v="0"/>
    <m/>
    <n v="0"/>
    <n v="1"/>
    <n v="446"/>
    <n v="1"/>
    <x v="2"/>
    <n v="1"/>
    <n v="2"/>
    <n v="65"/>
    <n v="3"/>
    <n v="2"/>
    <n v="2"/>
    <n v="6447"/>
    <n v="15701"/>
    <n v="6"/>
    <n v="12"/>
    <n v="3"/>
    <n v="2"/>
    <n v="80"/>
    <n v="1"/>
    <n v="8"/>
    <n v="2"/>
    <n v="6"/>
    <n v="5"/>
    <n v="4"/>
    <n v="3"/>
  </r>
  <r>
    <s v="No"/>
    <s v="Travel_Rarely"/>
    <x v="1"/>
    <s v="Current Employees"/>
    <x v="1"/>
    <x v="0"/>
    <s v="STAFF-638"/>
    <n v="638"/>
    <x v="1"/>
    <x v="7"/>
    <x v="2"/>
    <s v="Yes"/>
    <s v="Y"/>
    <n v="5"/>
    <n v="-2"/>
    <n v="0"/>
    <n v="49"/>
    <n v="0"/>
    <m/>
    <n v="0"/>
    <n v="1"/>
    <n v="1245"/>
    <n v="18"/>
    <x v="2"/>
    <n v="1"/>
    <n v="4"/>
    <n v="58"/>
    <n v="2"/>
    <n v="5"/>
    <n v="2"/>
    <n v="19502"/>
    <n v="2125"/>
    <n v="1"/>
    <n v="17"/>
    <n v="3"/>
    <n v="3"/>
    <n v="80"/>
    <n v="1"/>
    <n v="31"/>
    <n v="3"/>
    <n v="31"/>
    <n v="9"/>
    <n v="0"/>
    <n v="9"/>
  </r>
  <r>
    <s v="No"/>
    <s v="Travel_Rarely"/>
    <x v="4"/>
    <s v="Current Employees"/>
    <x v="1"/>
    <x v="2"/>
    <s v="STAFF-639"/>
    <n v="639"/>
    <x v="1"/>
    <x v="1"/>
    <x v="1"/>
    <s v="Yes"/>
    <s v="Y"/>
    <n v="3"/>
    <n v="-2"/>
    <n v="0"/>
    <n v="24"/>
    <n v="0"/>
    <m/>
    <n v="0"/>
    <n v="1"/>
    <n v="691"/>
    <n v="23"/>
    <x v="3"/>
    <n v="1"/>
    <n v="2"/>
    <n v="89"/>
    <n v="4"/>
    <n v="1"/>
    <n v="4"/>
    <n v="2725"/>
    <n v="21630"/>
    <n v="1"/>
    <n v="11"/>
    <n v="3"/>
    <n v="2"/>
    <n v="80"/>
    <n v="2"/>
    <n v="6"/>
    <n v="3"/>
    <n v="6"/>
    <n v="5"/>
    <n v="1"/>
    <n v="4"/>
  </r>
  <r>
    <s v="No"/>
    <s v="Travel_Rarely"/>
    <x v="2"/>
    <s v="Current Employees"/>
    <x v="0"/>
    <x v="3"/>
    <s v="STAFF-641"/>
    <n v="641"/>
    <x v="1"/>
    <x v="0"/>
    <x v="1"/>
    <s v="No"/>
    <s v="Y"/>
    <n v="5"/>
    <n v="-2"/>
    <n v="0"/>
    <n v="26"/>
    <n v="0"/>
    <m/>
    <n v="0"/>
    <n v="1"/>
    <n v="703"/>
    <n v="28"/>
    <x v="0"/>
    <n v="1"/>
    <n v="1"/>
    <n v="66"/>
    <n v="3"/>
    <n v="2"/>
    <n v="1"/>
    <n v="6272"/>
    <n v="7428"/>
    <n v="1"/>
    <n v="20"/>
    <n v="4"/>
    <n v="4"/>
    <n v="80"/>
    <n v="2"/>
    <n v="6"/>
    <n v="4"/>
    <n v="5"/>
    <n v="3"/>
    <n v="1"/>
    <n v="4"/>
  </r>
  <r>
    <s v="No"/>
    <s v="Travel_Rarely"/>
    <x v="4"/>
    <s v="Current Employees"/>
    <x v="1"/>
    <x v="1"/>
    <s v="STAFF-643"/>
    <n v="643"/>
    <x v="1"/>
    <x v="2"/>
    <x v="1"/>
    <s v="No"/>
    <s v="Y"/>
    <n v="2"/>
    <n v="-2"/>
    <n v="0"/>
    <n v="24"/>
    <n v="0"/>
    <m/>
    <n v="0"/>
    <n v="1"/>
    <n v="823"/>
    <n v="17"/>
    <x v="0"/>
    <n v="1"/>
    <n v="4"/>
    <n v="94"/>
    <n v="2"/>
    <n v="1"/>
    <n v="3"/>
    <n v="2127"/>
    <n v="9100"/>
    <n v="1"/>
    <n v="21"/>
    <n v="4"/>
    <n v="4"/>
    <n v="80"/>
    <n v="1"/>
    <n v="1"/>
    <n v="3"/>
    <n v="1"/>
    <n v="0"/>
    <n v="0"/>
    <n v="0"/>
  </r>
  <r>
    <s v="No"/>
    <s v="Travel_Frequently"/>
    <x v="1"/>
    <s v="Current Employees"/>
    <x v="2"/>
    <x v="2"/>
    <s v="STAFF-644"/>
    <n v="644"/>
    <x v="1"/>
    <x v="5"/>
    <x v="1"/>
    <s v="No"/>
    <s v="Y"/>
    <n v="2"/>
    <n v="-2"/>
    <n v="0"/>
    <n v="50"/>
    <n v="0"/>
    <m/>
    <n v="0"/>
    <n v="1"/>
    <n v="1246"/>
    <n v="3"/>
    <x v="3"/>
    <n v="1"/>
    <n v="1"/>
    <n v="99"/>
    <n v="3"/>
    <n v="5"/>
    <n v="3"/>
    <n v="18200"/>
    <n v="7999"/>
    <n v="1"/>
    <n v="11"/>
    <n v="3"/>
    <n v="3"/>
    <n v="80"/>
    <n v="1"/>
    <n v="32"/>
    <n v="3"/>
    <n v="32"/>
    <n v="5"/>
    <n v="10"/>
    <n v="7"/>
  </r>
  <r>
    <s v="No"/>
    <s v="Travel_Rarely"/>
    <x v="2"/>
    <s v="Current Employees"/>
    <x v="0"/>
    <x v="2"/>
    <s v="STAFF-645"/>
    <n v="645"/>
    <x v="1"/>
    <x v="6"/>
    <x v="1"/>
    <s v="No"/>
    <s v="Y"/>
    <n v="1"/>
    <n v="-2"/>
    <n v="0"/>
    <n v="25"/>
    <n v="0"/>
    <m/>
    <n v="0"/>
    <n v="1"/>
    <n v="622"/>
    <n v="13"/>
    <x v="1"/>
    <n v="1"/>
    <n v="2"/>
    <n v="40"/>
    <n v="3"/>
    <n v="1"/>
    <n v="3"/>
    <n v="2096"/>
    <n v="26376"/>
    <n v="1"/>
    <n v="11"/>
    <n v="3"/>
    <n v="3"/>
    <n v="80"/>
    <n v="0"/>
    <n v="7"/>
    <n v="3"/>
    <n v="7"/>
    <n v="4"/>
    <n v="0"/>
    <n v="6"/>
  </r>
  <r>
    <s v="Yes"/>
    <s v="Travel_Frequently"/>
    <x v="4"/>
    <s v="Ex-Employees"/>
    <x v="1"/>
    <x v="0"/>
    <s v="STAFF-647"/>
    <n v="647"/>
    <x v="0"/>
    <x v="2"/>
    <x v="1"/>
    <s v="Yes"/>
    <s v="Y"/>
    <n v="4"/>
    <n v="-2"/>
    <n v="0"/>
    <n v="24"/>
    <n v="1"/>
    <n v="1"/>
    <n v="1"/>
    <n v="0"/>
    <n v="1287"/>
    <n v="7"/>
    <x v="3"/>
    <n v="1"/>
    <n v="1"/>
    <n v="55"/>
    <n v="3"/>
    <n v="1"/>
    <n v="2"/>
    <n v="2886"/>
    <n v="14168"/>
    <n v="1"/>
    <n v="16"/>
    <n v="3"/>
    <n v="4"/>
    <n v="80"/>
    <n v="1"/>
    <n v="6"/>
    <n v="3"/>
    <n v="6"/>
    <n v="3"/>
    <n v="1"/>
    <n v="2"/>
  </r>
  <r>
    <s v="Yes"/>
    <s v="Travel_Frequently"/>
    <x v="2"/>
    <s v="Ex-Employees"/>
    <x v="0"/>
    <x v="0"/>
    <s v="STAFF-648"/>
    <n v="648"/>
    <x v="1"/>
    <x v="6"/>
    <x v="1"/>
    <s v="No"/>
    <s v="Y"/>
    <n v="2"/>
    <n v="-2"/>
    <n v="0"/>
    <n v="30"/>
    <n v="1"/>
    <n v="1"/>
    <n v="1"/>
    <n v="0"/>
    <n v="448"/>
    <n v="12"/>
    <x v="2"/>
    <n v="1"/>
    <n v="2"/>
    <n v="74"/>
    <n v="2"/>
    <n v="1"/>
    <n v="2"/>
    <n v="2033"/>
    <n v="14470"/>
    <n v="1"/>
    <n v="18"/>
    <n v="3"/>
    <n v="3"/>
    <n v="80"/>
    <n v="1"/>
    <n v="1"/>
    <n v="4"/>
    <n v="1"/>
    <n v="0"/>
    <n v="0"/>
    <n v="0"/>
  </r>
  <r>
    <s v="No"/>
    <s v="Travel_Rarely"/>
    <x v="2"/>
    <s v="Current Employees"/>
    <x v="1"/>
    <x v="0"/>
    <s v="STAFF-649"/>
    <n v="649"/>
    <x v="1"/>
    <x v="1"/>
    <x v="1"/>
    <s v="Yes"/>
    <s v="Y"/>
    <n v="3"/>
    <n v="-2"/>
    <n v="0"/>
    <n v="34"/>
    <n v="0"/>
    <m/>
    <n v="0"/>
    <n v="1"/>
    <n v="254"/>
    <n v="1"/>
    <x v="0"/>
    <n v="1"/>
    <n v="2"/>
    <n v="83"/>
    <n v="2"/>
    <n v="1"/>
    <n v="2"/>
    <n v="3622"/>
    <n v="22794"/>
    <n v="1"/>
    <n v="13"/>
    <n v="3"/>
    <n v="4"/>
    <n v="80"/>
    <n v="1"/>
    <n v="6"/>
    <n v="3"/>
    <n v="6"/>
    <n v="5"/>
    <n v="1"/>
    <n v="3"/>
  </r>
  <r>
    <s v="Yes"/>
    <s v="Travel_Rarely"/>
    <x v="2"/>
    <s v="Ex-Employees"/>
    <x v="0"/>
    <x v="2"/>
    <s v="STAFF-650"/>
    <n v="650"/>
    <x v="1"/>
    <x v="0"/>
    <x v="2"/>
    <s v="No"/>
    <s v="Y"/>
    <n v="2"/>
    <n v="-2"/>
    <n v="0"/>
    <n v="31"/>
    <n v="1"/>
    <n v="1"/>
    <n v="1"/>
    <n v="0"/>
    <n v="1365"/>
    <n v="13"/>
    <x v="2"/>
    <n v="1"/>
    <n v="2"/>
    <n v="46"/>
    <n v="3"/>
    <n v="2"/>
    <n v="3"/>
    <n v="4233"/>
    <n v="11512"/>
    <n v="2"/>
    <n v="17"/>
    <n v="3"/>
    <n v="3"/>
    <n v="80"/>
    <n v="0"/>
    <n v="9"/>
    <n v="1"/>
    <n v="3"/>
    <n v="1"/>
    <n v="1"/>
    <n v="2"/>
  </r>
  <r>
    <s v="No"/>
    <s v="Travel_Rarely"/>
    <x v="0"/>
    <s v="Current Employees"/>
    <x v="1"/>
    <x v="1"/>
    <s v="STAFF-652"/>
    <n v="652"/>
    <x v="1"/>
    <x v="2"/>
    <x v="0"/>
    <s v="No"/>
    <s v="Y"/>
    <n v="3"/>
    <n v="-2"/>
    <n v="0"/>
    <n v="35"/>
    <n v="0"/>
    <m/>
    <n v="0"/>
    <n v="1"/>
    <n v="538"/>
    <n v="25"/>
    <x v="0"/>
    <n v="1"/>
    <n v="1"/>
    <n v="54"/>
    <n v="2"/>
    <n v="2"/>
    <n v="4"/>
    <n v="3681"/>
    <n v="14004"/>
    <n v="4"/>
    <n v="14"/>
    <n v="3"/>
    <n v="4"/>
    <n v="80"/>
    <n v="0"/>
    <n v="9"/>
    <n v="3"/>
    <n v="3"/>
    <n v="2"/>
    <n v="0"/>
    <n v="2"/>
  </r>
  <r>
    <s v="No"/>
    <s v="Travel_Rarely"/>
    <x v="2"/>
    <s v="Current Employees"/>
    <x v="0"/>
    <x v="2"/>
    <s v="STAFF-653"/>
    <n v="653"/>
    <x v="1"/>
    <x v="0"/>
    <x v="2"/>
    <s v="No"/>
    <s v="Y"/>
    <n v="4"/>
    <n v="-2"/>
    <n v="0"/>
    <n v="31"/>
    <n v="0"/>
    <m/>
    <n v="0"/>
    <n v="1"/>
    <n v="525"/>
    <n v="6"/>
    <x v="2"/>
    <n v="1"/>
    <n v="1"/>
    <n v="66"/>
    <n v="4"/>
    <n v="2"/>
    <n v="4"/>
    <n v="5460"/>
    <n v="6219"/>
    <n v="4"/>
    <n v="22"/>
    <n v="4"/>
    <n v="4"/>
    <n v="80"/>
    <n v="2"/>
    <n v="13"/>
    <n v="4"/>
    <n v="7"/>
    <n v="7"/>
    <n v="5"/>
    <n v="7"/>
  </r>
  <r>
    <s v="No"/>
    <s v="Travel_Rarely"/>
    <x v="2"/>
    <s v="Current Employees"/>
    <x v="1"/>
    <x v="2"/>
    <s v="STAFF-655"/>
    <n v="655"/>
    <x v="0"/>
    <x v="1"/>
    <x v="2"/>
    <s v="No"/>
    <s v="Y"/>
    <n v="5"/>
    <n v="-2"/>
    <n v="0"/>
    <n v="27"/>
    <n v="0"/>
    <m/>
    <n v="0"/>
    <n v="1"/>
    <n v="798"/>
    <n v="6"/>
    <x v="2"/>
    <n v="1"/>
    <n v="1"/>
    <n v="66"/>
    <n v="2"/>
    <n v="1"/>
    <n v="3"/>
    <n v="2187"/>
    <n v="5013"/>
    <n v="0"/>
    <n v="12"/>
    <n v="3"/>
    <n v="3"/>
    <n v="80"/>
    <n v="2"/>
    <n v="6"/>
    <n v="2"/>
    <n v="5"/>
    <n v="3"/>
    <n v="0"/>
    <n v="3"/>
  </r>
  <r>
    <s v="No"/>
    <s v="Travel_Rarely"/>
    <x v="0"/>
    <s v="Current Employees"/>
    <x v="0"/>
    <x v="3"/>
    <s v="STAFF-656"/>
    <n v="656"/>
    <x v="1"/>
    <x v="0"/>
    <x v="1"/>
    <s v="Yes"/>
    <s v="Y"/>
    <n v="3"/>
    <n v="-2"/>
    <n v="0"/>
    <n v="37"/>
    <n v="0"/>
    <m/>
    <n v="0"/>
    <n v="1"/>
    <n v="558"/>
    <n v="2"/>
    <x v="3"/>
    <n v="1"/>
    <n v="4"/>
    <n v="75"/>
    <n v="3"/>
    <n v="2"/>
    <n v="1"/>
    <n v="9602"/>
    <n v="3010"/>
    <n v="4"/>
    <n v="11"/>
    <n v="3"/>
    <n v="3"/>
    <n v="80"/>
    <n v="1"/>
    <n v="17"/>
    <n v="2"/>
    <n v="3"/>
    <n v="0"/>
    <n v="1"/>
    <n v="0"/>
  </r>
  <r>
    <s v="No"/>
    <s v="Travel_Rarely"/>
    <x v="4"/>
    <s v="Current Employees"/>
    <x v="1"/>
    <x v="0"/>
    <s v="STAFF-657"/>
    <n v="657"/>
    <x v="0"/>
    <x v="1"/>
    <x v="0"/>
    <s v="No"/>
    <s v="Y"/>
    <n v="0"/>
    <n v="-2"/>
    <n v="0"/>
    <n v="20"/>
    <n v="0"/>
    <m/>
    <n v="0"/>
    <n v="1"/>
    <n v="959"/>
    <n v="1"/>
    <x v="3"/>
    <n v="1"/>
    <n v="4"/>
    <n v="83"/>
    <n v="2"/>
    <n v="1"/>
    <n v="2"/>
    <n v="2836"/>
    <n v="11757"/>
    <n v="1"/>
    <n v="13"/>
    <n v="3"/>
    <n v="4"/>
    <n v="80"/>
    <n v="0"/>
    <n v="1"/>
    <n v="4"/>
    <n v="1"/>
    <n v="0"/>
    <n v="0"/>
    <n v="0"/>
  </r>
  <r>
    <s v="No"/>
    <s v="Travel_Rarely"/>
    <x v="0"/>
    <s v="Current Employees"/>
    <x v="1"/>
    <x v="0"/>
    <s v="STAFF-659"/>
    <n v="659"/>
    <x v="0"/>
    <x v="4"/>
    <x v="1"/>
    <s v="No"/>
    <s v="Y"/>
    <n v="4"/>
    <n v="-2"/>
    <n v="0"/>
    <n v="42"/>
    <n v="0"/>
    <m/>
    <n v="0"/>
    <n v="1"/>
    <n v="622"/>
    <n v="2"/>
    <x v="2"/>
    <n v="1"/>
    <n v="3"/>
    <n v="81"/>
    <n v="3"/>
    <n v="2"/>
    <n v="2"/>
    <n v="4089"/>
    <n v="5718"/>
    <n v="1"/>
    <n v="13"/>
    <n v="3"/>
    <n v="2"/>
    <n v="80"/>
    <n v="2"/>
    <n v="10"/>
    <n v="3"/>
    <n v="10"/>
    <n v="2"/>
    <n v="2"/>
    <n v="2"/>
  </r>
  <r>
    <s v="No"/>
    <s v="Travel_Rarely"/>
    <x v="0"/>
    <s v="Current Employees"/>
    <x v="1"/>
    <x v="1"/>
    <s v="STAFF-661"/>
    <n v="661"/>
    <x v="1"/>
    <x v="7"/>
    <x v="2"/>
    <s v="Yes"/>
    <s v="Y"/>
    <n v="3"/>
    <n v="-2"/>
    <n v="0"/>
    <n v="43"/>
    <n v="0"/>
    <m/>
    <n v="0"/>
    <n v="1"/>
    <n v="782"/>
    <n v="6"/>
    <x v="2"/>
    <n v="1"/>
    <n v="2"/>
    <n v="50"/>
    <n v="2"/>
    <n v="4"/>
    <n v="4"/>
    <n v="16627"/>
    <n v="2671"/>
    <n v="4"/>
    <n v="14"/>
    <n v="3"/>
    <n v="3"/>
    <n v="80"/>
    <n v="1"/>
    <n v="21"/>
    <n v="2"/>
    <n v="1"/>
    <n v="0"/>
    <n v="0"/>
    <n v="0"/>
  </r>
  <r>
    <s v="No"/>
    <s v="Travel_Rarely"/>
    <x v="0"/>
    <s v="Current Employees"/>
    <x v="1"/>
    <x v="0"/>
    <s v="STAFF-662"/>
    <n v="662"/>
    <x v="0"/>
    <x v="1"/>
    <x v="0"/>
    <s v="No"/>
    <s v="Y"/>
    <n v="3"/>
    <n v="-2"/>
    <n v="0"/>
    <n v="38"/>
    <n v="0"/>
    <m/>
    <n v="0"/>
    <n v="1"/>
    <n v="362"/>
    <n v="1"/>
    <x v="1"/>
    <n v="1"/>
    <n v="3"/>
    <n v="43"/>
    <n v="3"/>
    <n v="1"/>
    <n v="2"/>
    <n v="2619"/>
    <n v="14561"/>
    <n v="3"/>
    <n v="17"/>
    <n v="3"/>
    <n v="4"/>
    <n v="80"/>
    <n v="0"/>
    <n v="8"/>
    <n v="2"/>
    <n v="0"/>
    <n v="0"/>
    <n v="0"/>
    <n v="0"/>
  </r>
  <r>
    <s v="No"/>
    <s v="Travel_Frequently"/>
    <x v="0"/>
    <s v="Current Employees"/>
    <x v="1"/>
    <x v="2"/>
    <s v="STAFF-663"/>
    <n v="663"/>
    <x v="1"/>
    <x v="2"/>
    <x v="2"/>
    <s v="Yes"/>
    <s v="Y"/>
    <n v="3"/>
    <n v="-2"/>
    <n v="0"/>
    <n v="43"/>
    <n v="0"/>
    <m/>
    <n v="0"/>
    <n v="1"/>
    <n v="1001"/>
    <n v="9"/>
    <x v="4"/>
    <n v="1"/>
    <n v="4"/>
    <n v="72"/>
    <n v="3"/>
    <n v="2"/>
    <n v="3"/>
    <n v="5679"/>
    <n v="19627"/>
    <n v="3"/>
    <n v="13"/>
    <n v="3"/>
    <n v="2"/>
    <n v="80"/>
    <n v="1"/>
    <n v="10"/>
    <n v="3"/>
    <n v="8"/>
    <n v="7"/>
    <n v="4"/>
    <n v="7"/>
  </r>
  <r>
    <s v="No"/>
    <s v="Travel_Rarely"/>
    <x v="1"/>
    <s v="Current Employees"/>
    <x v="1"/>
    <x v="0"/>
    <s v="STAFF-664"/>
    <n v="664"/>
    <x v="0"/>
    <x v="5"/>
    <x v="1"/>
    <s v="No"/>
    <s v="Y"/>
    <n v="3"/>
    <n v="-2"/>
    <n v="0"/>
    <n v="48"/>
    <n v="0"/>
    <m/>
    <n v="0"/>
    <n v="1"/>
    <n v="1236"/>
    <n v="1"/>
    <x v="2"/>
    <n v="1"/>
    <n v="4"/>
    <n v="40"/>
    <n v="2"/>
    <n v="4"/>
    <n v="2"/>
    <n v="15402"/>
    <n v="17997"/>
    <n v="7"/>
    <n v="11"/>
    <n v="3"/>
    <n v="1"/>
    <n v="80"/>
    <n v="1"/>
    <n v="21"/>
    <n v="1"/>
    <n v="3"/>
    <n v="2"/>
    <n v="0"/>
    <n v="2"/>
  </r>
  <r>
    <s v="No"/>
    <s v="Travel_Rarely"/>
    <x v="0"/>
    <s v="Current Employees"/>
    <x v="2"/>
    <x v="0"/>
    <s v="STAFF-665"/>
    <n v="665"/>
    <x v="0"/>
    <x v="8"/>
    <x v="0"/>
    <s v="No"/>
    <s v="Y"/>
    <n v="1"/>
    <n v="-2"/>
    <n v="0"/>
    <n v="44"/>
    <n v="0"/>
    <m/>
    <n v="0"/>
    <n v="1"/>
    <n v="1112"/>
    <n v="1"/>
    <x v="2"/>
    <n v="1"/>
    <n v="1"/>
    <n v="50"/>
    <n v="2"/>
    <n v="2"/>
    <n v="2"/>
    <n v="5985"/>
    <n v="26894"/>
    <n v="4"/>
    <n v="11"/>
    <n v="3"/>
    <n v="2"/>
    <n v="80"/>
    <n v="0"/>
    <n v="10"/>
    <n v="4"/>
    <n v="2"/>
    <n v="2"/>
    <n v="0"/>
    <n v="2"/>
  </r>
  <r>
    <s v="No"/>
    <s v="Travel_Rarely"/>
    <x v="2"/>
    <s v="Current Employees"/>
    <x v="0"/>
    <x v="4"/>
    <s v="STAFF-666"/>
    <n v="666"/>
    <x v="0"/>
    <x v="6"/>
    <x v="2"/>
    <s v="Yes"/>
    <s v="Y"/>
    <n v="3"/>
    <n v="-2"/>
    <n v="0"/>
    <n v="34"/>
    <n v="0"/>
    <m/>
    <n v="0"/>
    <n v="1"/>
    <n v="204"/>
    <n v="14"/>
    <x v="3"/>
    <n v="1"/>
    <n v="4"/>
    <n v="31"/>
    <n v="3"/>
    <n v="1"/>
    <n v="4"/>
    <n v="2579"/>
    <n v="2912"/>
    <n v="1"/>
    <n v="18"/>
    <n v="3"/>
    <n v="4"/>
    <n v="80"/>
    <n v="2"/>
    <n v="8"/>
    <n v="3"/>
    <n v="8"/>
    <n v="2"/>
    <n v="0"/>
    <n v="6"/>
  </r>
  <r>
    <s v="Yes"/>
    <s v="Travel_Rarely"/>
    <x v="2"/>
    <s v="Ex-Employees"/>
    <x v="0"/>
    <x v="3"/>
    <s v="STAFF-667"/>
    <n v="667"/>
    <x v="1"/>
    <x v="6"/>
    <x v="2"/>
    <s v="No"/>
    <s v="Y"/>
    <n v="3"/>
    <n v="-2"/>
    <n v="0"/>
    <n v="27"/>
    <n v="1"/>
    <n v="1"/>
    <n v="1"/>
    <n v="0"/>
    <n v="1420"/>
    <n v="2"/>
    <x v="1"/>
    <n v="1"/>
    <n v="3"/>
    <n v="85"/>
    <n v="3"/>
    <n v="1"/>
    <n v="1"/>
    <n v="3041"/>
    <n v="16346"/>
    <n v="0"/>
    <n v="11"/>
    <n v="3"/>
    <n v="2"/>
    <n v="80"/>
    <n v="1"/>
    <n v="5"/>
    <n v="3"/>
    <n v="4"/>
    <n v="3"/>
    <n v="0"/>
    <n v="2"/>
  </r>
  <r>
    <s v="No"/>
    <s v="Travel_Rarely"/>
    <x v="4"/>
    <s v="Current Employees"/>
    <x v="0"/>
    <x v="4"/>
    <s v="STAFF-669"/>
    <n v="669"/>
    <x v="1"/>
    <x v="6"/>
    <x v="0"/>
    <s v="No"/>
    <s v="Y"/>
    <n v="2"/>
    <n v="-2"/>
    <n v="0"/>
    <n v="21"/>
    <n v="0"/>
    <m/>
    <n v="0"/>
    <n v="1"/>
    <n v="1343"/>
    <n v="22"/>
    <x v="1"/>
    <n v="1"/>
    <n v="4"/>
    <n v="49"/>
    <n v="3"/>
    <n v="1"/>
    <n v="4"/>
    <n v="3447"/>
    <n v="24444"/>
    <n v="1"/>
    <n v="11"/>
    <n v="3"/>
    <n v="3"/>
    <n v="80"/>
    <n v="0"/>
    <n v="3"/>
    <n v="3"/>
    <n v="3"/>
    <n v="2"/>
    <n v="1"/>
    <n v="2"/>
  </r>
  <r>
    <s v="No"/>
    <s v="Travel_Rarely"/>
    <x v="0"/>
    <s v="Current Employees"/>
    <x v="1"/>
    <x v="1"/>
    <s v="STAFF-671"/>
    <n v="671"/>
    <x v="1"/>
    <x v="5"/>
    <x v="1"/>
    <s v="Yes"/>
    <s v="Y"/>
    <n v="2"/>
    <n v="-2"/>
    <n v="0"/>
    <n v="44"/>
    <n v="0"/>
    <m/>
    <n v="0"/>
    <n v="1"/>
    <n v="1315"/>
    <n v="3"/>
    <x v="2"/>
    <n v="1"/>
    <n v="4"/>
    <n v="35"/>
    <n v="3"/>
    <n v="5"/>
    <n v="4"/>
    <n v="19513"/>
    <n v="9358"/>
    <n v="4"/>
    <n v="12"/>
    <n v="3"/>
    <n v="1"/>
    <n v="80"/>
    <n v="1"/>
    <n v="26"/>
    <n v="4"/>
    <n v="2"/>
    <n v="2"/>
    <n v="0"/>
    <n v="1"/>
  </r>
  <r>
    <s v="No"/>
    <s v="Travel_Rarely"/>
    <x v="4"/>
    <s v="Current Employees"/>
    <x v="1"/>
    <x v="2"/>
    <s v="STAFF-675"/>
    <n v="675"/>
    <x v="1"/>
    <x v="1"/>
    <x v="1"/>
    <s v="No"/>
    <s v="Y"/>
    <n v="3"/>
    <n v="-2"/>
    <n v="0"/>
    <n v="22"/>
    <n v="0"/>
    <m/>
    <n v="0"/>
    <n v="1"/>
    <n v="604"/>
    <n v="6"/>
    <x v="1"/>
    <n v="1"/>
    <n v="1"/>
    <n v="69"/>
    <n v="3"/>
    <n v="1"/>
    <n v="3"/>
    <n v="2773"/>
    <n v="12145"/>
    <n v="0"/>
    <n v="20"/>
    <n v="4"/>
    <n v="4"/>
    <n v="80"/>
    <n v="0"/>
    <n v="3"/>
    <n v="3"/>
    <n v="2"/>
    <n v="2"/>
    <n v="2"/>
    <n v="2"/>
  </r>
  <r>
    <s v="No"/>
    <s v="Travel_Rarely"/>
    <x v="2"/>
    <s v="Current Employees"/>
    <x v="0"/>
    <x v="3"/>
    <s v="STAFF-677"/>
    <n v="677"/>
    <x v="1"/>
    <x v="0"/>
    <x v="2"/>
    <s v="No"/>
    <s v="Y"/>
    <n v="3"/>
    <n v="-2"/>
    <n v="0"/>
    <n v="33"/>
    <n v="0"/>
    <m/>
    <n v="0"/>
    <n v="1"/>
    <n v="1216"/>
    <n v="8"/>
    <x v="2"/>
    <n v="1"/>
    <n v="3"/>
    <n v="39"/>
    <n v="3"/>
    <n v="2"/>
    <n v="1"/>
    <n v="7104"/>
    <n v="20431"/>
    <n v="0"/>
    <n v="12"/>
    <n v="3"/>
    <n v="4"/>
    <n v="80"/>
    <n v="0"/>
    <n v="6"/>
    <n v="3"/>
    <n v="5"/>
    <n v="0"/>
    <n v="1"/>
    <n v="2"/>
  </r>
  <r>
    <s v="No"/>
    <s v="Travel_Rarely"/>
    <x v="2"/>
    <s v="Current Employees"/>
    <x v="1"/>
    <x v="0"/>
    <s v="STAFF-679"/>
    <n v="679"/>
    <x v="0"/>
    <x v="1"/>
    <x v="1"/>
    <s v="Yes"/>
    <s v="Y"/>
    <n v="2"/>
    <n v="-2"/>
    <n v="0"/>
    <n v="32"/>
    <n v="0"/>
    <m/>
    <n v="0"/>
    <n v="1"/>
    <n v="646"/>
    <n v="9"/>
    <x v="2"/>
    <n v="1"/>
    <n v="1"/>
    <n v="92"/>
    <n v="3"/>
    <n v="2"/>
    <n v="2"/>
    <n v="6322"/>
    <n v="18089"/>
    <n v="1"/>
    <n v="12"/>
    <n v="3"/>
    <n v="4"/>
    <n v="80"/>
    <n v="1"/>
    <n v="6"/>
    <n v="2"/>
    <n v="6"/>
    <n v="4"/>
    <n v="0"/>
    <n v="5"/>
  </r>
  <r>
    <s v="No"/>
    <s v="Travel_Frequently"/>
    <x v="2"/>
    <s v="Current Employees"/>
    <x v="1"/>
    <x v="2"/>
    <s v="STAFF-680"/>
    <n v="680"/>
    <x v="0"/>
    <x v="1"/>
    <x v="2"/>
    <s v="No"/>
    <s v="Y"/>
    <n v="2"/>
    <n v="-2"/>
    <n v="0"/>
    <n v="30"/>
    <n v="0"/>
    <m/>
    <n v="0"/>
    <n v="1"/>
    <n v="160"/>
    <n v="3"/>
    <x v="3"/>
    <n v="1"/>
    <n v="3"/>
    <n v="71"/>
    <n v="3"/>
    <n v="1"/>
    <n v="3"/>
    <n v="2083"/>
    <n v="22653"/>
    <n v="1"/>
    <n v="20"/>
    <n v="4"/>
    <n v="3"/>
    <n v="80"/>
    <n v="1"/>
    <n v="1"/>
    <n v="3"/>
    <n v="1"/>
    <n v="0"/>
    <n v="0"/>
    <n v="0"/>
  </r>
  <r>
    <s v="No"/>
    <s v="Travel_Rarely"/>
    <x v="1"/>
    <s v="Current Employees"/>
    <x v="0"/>
    <x v="2"/>
    <s v="STAFF-682"/>
    <n v="682"/>
    <x v="0"/>
    <x v="0"/>
    <x v="0"/>
    <s v="No"/>
    <s v="Y"/>
    <n v="2"/>
    <n v="-2"/>
    <n v="0"/>
    <n v="53"/>
    <n v="0"/>
    <m/>
    <n v="0"/>
    <n v="1"/>
    <n v="238"/>
    <n v="1"/>
    <x v="1"/>
    <n v="1"/>
    <n v="4"/>
    <n v="34"/>
    <n v="3"/>
    <n v="2"/>
    <n v="3"/>
    <n v="8381"/>
    <n v="7507"/>
    <n v="7"/>
    <n v="20"/>
    <n v="4"/>
    <n v="4"/>
    <n v="80"/>
    <n v="0"/>
    <n v="18"/>
    <n v="4"/>
    <n v="14"/>
    <n v="7"/>
    <n v="8"/>
    <n v="10"/>
  </r>
  <r>
    <s v="No"/>
    <s v="Travel_Rarely"/>
    <x v="2"/>
    <s v="Current Employees"/>
    <x v="1"/>
    <x v="0"/>
    <s v="STAFF-683"/>
    <n v="683"/>
    <x v="1"/>
    <x v="1"/>
    <x v="1"/>
    <s v="No"/>
    <s v="Y"/>
    <n v="4"/>
    <n v="-2"/>
    <n v="0"/>
    <n v="34"/>
    <n v="0"/>
    <m/>
    <n v="0"/>
    <n v="1"/>
    <n v="1397"/>
    <n v="1"/>
    <x v="4"/>
    <n v="1"/>
    <n v="2"/>
    <n v="42"/>
    <n v="3"/>
    <n v="1"/>
    <n v="2"/>
    <n v="2691"/>
    <n v="7660"/>
    <n v="1"/>
    <n v="12"/>
    <n v="3"/>
    <n v="4"/>
    <n v="80"/>
    <n v="1"/>
    <n v="10"/>
    <n v="2"/>
    <n v="10"/>
    <n v="9"/>
    <n v="8"/>
    <n v="8"/>
  </r>
  <r>
    <s v="Yes"/>
    <s v="Travel_Frequently"/>
    <x v="1"/>
    <s v="Ex-Employees"/>
    <x v="0"/>
    <x v="0"/>
    <s v="STAFF-684"/>
    <n v="684"/>
    <x v="0"/>
    <x v="0"/>
    <x v="1"/>
    <s v="No"/>
    <s v="Y"/>
    <n v="4"/>
    <n v="-2"/>
    <n v="0"/>
    <n v="45"/>
    <n v="1"/>
    <n v="1"/>
    <n v="1"/>
    <n v="0"/>
    <n v="306"/>
    <n v="26"/>
    <x v="2"/>
    <n v="1"/>
    <n v="1"/>
    <n v="100"/>
    <n v="3"/>
    <n v="2"/>
    <n v="2"/>
    <n v="4286"/>
    <n v="5630"/>
    <n v="2"/>
    <n v="14"/>
    <n v="3"/>
    <n v="4"/>
    <n v="80"/>
    <n v="2"/>
    <n v="5"/>
    <n v="3"/>
    <n v="1"/>
    <n v="1"/>
    <n v="0"/>
    <n v="0"/>
  </r>
  <r>
    <s v="No"/>
    <s v="Travel_Rarely"/>
    <x v="2"/>
    <s v="Current Employees"/>
    <x v="1"/>
    <x v="0"/>
    <s v="STAFF-686"/>
    <n v="686"/>
    <x v="0"/>
    <x v="2"/>
    <x v="1"/>
    <s v="Yes"/>
    <s v="Y"/>
    <n v="2"/>
    <n v="-2"/>
    <n v="0"/>
    <n v="26"/>
    <n v="0"/>
    <m/>
    <n v="0"/>
    <n v="1"/>
    <n v="991"/>
    <n v="6"/>
    <x v="3"/>
    <n v="1"/>
    <n v="3"/>
    <n v="71"/>
    <n v="3"/>
    <n v="1"/>
    <n v="2"/>
    <n v="2659"/>
    <n v="17759"/>
    <n v="1"/>
    <n v="13"/>
    <n v="3"/>
    <n v="3"/>
    <n v="80"/>
    <n v="1"/>
    <n v="3"/>
    <n v="3"/>
    <n v="3"/>
    <n v="2"/>
    <n v="0"/>
    <n v="2"/>
  </r>
  <r>
    <s v="No"/>
    <s v="Travel_Rarely"/>
    <x v="0"/>
    <s v="Current Employees"/>
    <x v="1"/>
    <x v="1"/>
    <s v="STAFF-689"/>
    <n v="689"/>
    <x v="1"/>
    <x v="3"/>
    <x v="1"/>
    <s v="No"/>
    <s v="Y"/>
    <n v="2"/>
    <n v="-2"/>
    <n v="0"/>
    <n v="37"/>
    <n v="0"/>
    <m/>
    <n v="0"/>
    <n v="1"/>
    <n v="482"/>
    <n v="3"/>
    <x v="3"/>
    <n v="1"/>
    <n v="3"/>
    <n v="36"/>
    <n v="3"/>
    <n v="3"/>
    <n v="3"/>
    <n v="9434"/>
    <n v="9606"/>
    <n v="1"/>
    <n v="15"/>
    <n v="3"/>
    <n v="3"/>
    <n v="80"/>
    <n v="1"/>
    <n v="10"/>
    <n v="3"/>
    <n v="10"/>
    <n v="7"/>
    <n v="7"/>
    <n v="8"/>
  </r>
  <r>
    <s v="No"/>
    <s v="Travel_Rarely"/>
    <x v="2"/>
    <s v="Current Employees"/>
    <x v="0"/>
    <x v="2"/>
    <s v="STAFF-690"/>
    <n v="690"/>
    <x v="0"/>
    <x v="0"/>
    <x v="1"/>
    <s v="No"/>
    <s v="Y"/>
    <n v="5"/>
    <n v="-2"/>
    <n v="0"/>
    <n v="29"/>
    <n v="0"/>
    <m/>
    <n v="0"/>
    <n v="1"/>
    <n v="1176"/>
    <n v="3"/>
    <x v="0"/>
    <n v="1"/>
    <n v="2"/>
    <n v="62"/>
    <n v="3"/>
    <n v="2"/>
    <n v="3"/>
    <n v="5561"/>
    <n v="3487"/>
    <n v="1"/>
    <n v="14"/>
    <n v="3"/>
    <n v="1"/>
    <n v="80"/>
    <n v="1"/>
    <n v="6"/>
    <n v="2"/>
    <n v="6"/>
    <n v="0"/>
    <n v="1"/>
    <n v="2"/>
  </r>
  <r>
    <s v="No"/>
    <s v="Travel_Rarely"/>
    <x v="0"/>
    <s v="Current Employees"/>
    <x v="1"/>
    <x v="0"/>
    <s v="STAFF-691"/>
    <n v="691"/>
    <x v="1"/>
    <x v="1"/>
    <x v="0"/>
    <s v="No"/>
    <s v="Y"/>
    <n v="3"/>
    <n v="-2"/>
    <n v="0"/>
    <n v="35"/>
    <n v="0"/>
    <m/>
    <n v="0"/>
    <n v="1"/>
    <n v="1017"/>
    <n v="6"/>
    <x v="2"/>
    <n v="1"/>
    <n v="2"/>
    <n v="82"/>
    <n v="1"/>
    <n v="2"/>
    <n v="2"/>
    <n v="6646"/>
    <n v="19368"/>
    <n v="1"/>
    <n v="13"/>
    <n v="3"/>
    <n v="2"/>
    <n v="80"/>
    <n v="0"/>
    <n v="17"/>
    <n v="3"/>
    <n v="17"/>
    <n v="11"/>
    <n v="11"/>
    <n v="8"/>
  </r>
  <r>
    <s v="No"/>
    <s v="Travel_Frequently"/>
    <x v="2"/>
    <s v="Current Employees"/>
    <x v="1"/>
    <x v="0"/>
    <s v="STAFF-692"/>
    <n v="692"/>
    <x v="1"/>
    <x v="4"/>
    <x v="2"/>
    <s v="No"/>
    <s v="Y"/>
    <n v="2"/>
    <n v="-2"/>
    <n v="0"/>
    <n v="33"/>
    <n v="0"/>
    <m/>
    <n v="0"/>
    <n v="1"/>
    <n v="1296"/>
    <n v="6"/>
    <x v="3"/>
    <n v="1"/>
    <n v="3"/>
    <n v="30"/>
    <n v="3"/>
    <n v="2"/>
    <n v="2"/>
    <n v="7725"/>
    <n v="5335"/>
    <n v="3"/>
    <n v="23"/>
    <n v="4"/>
    <n v="3"/>
    <n v="80"/>
    <n v="1"/>
    <n v="15"/>
    <n v="1"/>
    <n v="13"/>
    <n v="11"/>
    <n v="4"/>
    <n v="7"/>
  </r>
  <r>
    <s v="No"/>
    <s v="Travel_Rarely"/>
    <x v="1"/>
    <s v="Current Employees"/>
    <x v="2"/>
    <x v="2"/>
    <s v="STAFF-698"/>
    <n v="698"/>
    <x v="1"/>
    <x v="8"/>
    <x v="1"/>
    <s v="No"/>
    <s v="Y"/>
    <n v="1"/>
    <n v="-2"/>
    <n v="0"/>
    <n v="54"/>
    <n v="0"/>
    <m/>
    <n v="0"/>
    <n v="1"/>
    <n v="397"/>
    <n v="19"/>
    <x v="2"/>
    <n v="1"/>
    <n v="3"/>
    <n v="88"/>
    <n v="3"/>
    <n v="3"/>
    <n v="3"/>
    <n v="10725"/>
    <n v="6729"/>
    <n v="2"/>
    <n v="15"/>
    <n v="3"/>
    <n v="3"/>
    <n v="80"/>
    <n v="1"/>
    <n v="16"/>
    <n v="4"/>
    <n v="9"/>
    <n v="7"/>
    <n v="7"/>
    <n v="1"/>
  </r>
  <r>
    <s v="No"/>
    <s v="Travel_Rarely"/>
    <x v="0"/>
    <s v="Current Employees"/>
    <x v="1"/>
    <x v="2"/>
    <s v="STAFF-699"/>
    <n v="699"/>
    <x v="1"/>
    <x v="3"/>
    <x v="2"/>
    <s v="Yes"/>
    <s v="Y"/>
    <n v="2"/>
    <n v="-2"/>
    <n v="0"/>
    <n v="36"/>
    <n v="0"/>
    <m/>
    <n v="0"/>
    <n v="1"/>
    <n v="913"/>
    <n v="9"/>
    <x v="0"/>
    <n v="1"/>
    <n v="2"/>
    <n v="48"/>
    <n v="2"/>
    <n v="2"/>
    <n v="3"/>
    <n v="8847"/>
    <n v="13934"/>
    <n v="2"/>
    <n v="11"/>
    <n v="3"/>
    <n v="3"/>
    <n v="80"/>
    <n v="1"/>
    <n v="13"/>
    <n v="3"/>
    <n v="3"/>
    <n v="2"/>
    <n v="0"/>
    <n v="2"/>
  </r>
  <r>
    <s v="No"/>
    <s v="Travel_Rarely"/>
    <x v="2"/>
    <s v="Current Employees"/>
    <x v="1"/>
    <x v="2"/>
    <s v="STAFF-700"/>
    <n v="700"/>
    <x v="1"/>
    <x v="1"/>
    <x v="0"/>
    <s v="No"/>
    <s v="Y"/>
    <n v="0"/>
    <n v="-2"/>
    <n v="0"/>
    <n v="27"/>
    <n v="0"/>
    <m/>
    <n v="0"/>
    <n v="1"/>
    <n v="1115"/>
    <n v="3"/>
    <x v="2"/>
    <n v="1"/>
    <n v="1"/>
    <n v="54"/>
    <n v="2"/>
    <n v="1"/>
    <n v="4"/>
    <n v="2045"/>
    <n v="15174"/>
    <n v="0"/>
    <n v="13"/>
    <n v="3"/>
    <n v="4"/>
    <n v="80"/>
    <n v="0"/>
    <n v="5"/>
    <n v="3"/>
    <n v="4"/>
    <n v="2"/>
    <n v="1"/>
    <n v="1"/>
  </r>
  <r>
    <s v="Yes"/>
    <s v="Travel_Rarely"/>
    <x v="4"/>
    <s v="Ex-Employees"/>
    <x v="1"/>
    <x v="2"/>
    <s v="STAFF-701"/>
    <n v="701"/>
    <x v="1"/>
    <x v="1"/>
    <x v="0"/>
    <s v="Yes"/>
    <s v="Y"/>
    <n v="5"/>
    <n v="-2"/>
    <n v="0"/>
    <n v="20"/>
    <n v="1"/>
    <n v="1"/>
    <n v="1"/>
    <n v="0"/>
    <n v="1362"/>
    <n v="10"/>
    <x v="1"/>
    <n v="1"/>
    <n v="4"/>
    <n v="32"/>
    <n v="3"/>
    <n v="1"/>
    <n v="3"/>
    <n v="1009"/>
    <n v="26999"/>
    <n v="1"/>
    <n v="11"/>
    <n v="3"/>
    <n v="4"/>
    <n v="80"/>
    <n v="0"/>
    <n v="1"/>
    <n v="3"/>
    <n v="1"/>
    <n v="0"/>
    <n v="1"/>
    <n v="1"/>
  </r>
  <r>
    <s v="Yes"/>
    <s v="Travel_Frequently"/>
    <x v="2"/>
    <s v="Ex-Employees"/>
    <x v="1"/>
    <x v="0"/>
    <s v="STAFF-702"/>
    <n v="702"/>
    <x v="1"/>
    <x v="1"/>
    <x v="0"/>
    <s v="Yes"/>
    <s v="Y"/>
    <n v="3"/>
    <n v="-2"/>
    <n v="0"/>
    <n v="33"/>
    <n v="1"/>
    <n v="1"/>
    <n v="1"/>
    <n v="0"/>
    <n v="1076"/>
    <n v="3"/>
    <x v="3"/>
    <n v="1"/>
    <n v="1"/>
    <n v="70"/>
    <n v="3"/>
    <n v="1"/>
    <n v="2"/>
    <n v="3348"/>
    <n v="3164"/>
    <n v="1"/>
    <n v="11"/>
    <n v="3"/>
    <n v="1"/>
    <n v="80"/>
    <n v="0"/>
    <n v="10"/>
    <n v="3"/>
    <n v="10"/>
    <n v="8"/>
    <n v="9"/>
    <n v="7"/>
  </r>
  <r>
    <s v="No"/>
    <s v="Non-Travel"/>
    <x v="0"/>
    <s v="Current Employees"/>
    <x v="1"/>
    <x v="0"/>
    <s v="STAFF-704"/>
    <n v="704"/>
    <x v="1"/>
    <x v="2"/>
    <x v="1"/>
    <s v="No"/>
    <s v="Y"/>
    <n v="3"/>
    <n v="-2"/>
    <n v="0"/>
    <n v="35"/>
    <n v="0"/>
    <m/>
    <n v="0"/>
    <n v="1"/>
    <n v="727"/>
    <n v="3"/>
    <x v="3"/>
    <n v="1"/>
    <n v="3"/>
    <n v="41"/>
    <n v="2"/>
    <n v="1"/>
    <n v="2"/>
    <n v="1281"/>
    <n v="16900"/>
    <n v="1"/>
    <n v="18"/>
    <n v="3"/>
    <n v="3"/>
    <n v="80"/>
    <n v="2"/>
    <n v="1"/>
    <n v="3"/>
    <n v="1"/>
    <n v="0"/>
    <n v="0"/>
    <n v="0"/>
  </r>
  <r>
    <s v="No"/>
    <s v="Travel_Rarely"/>
    <x v="4"/>
    <s v="Current Employees"/>
    <x v="1"/>
    <x v="2"/>
    <s v="STAFF-705"/>
    <n v="705"/>
    <x v="1"/>
    <x v="1"/>
    <x v="1"/>
    <s v="No"/>
    <s v="Y"/>
    <n v="3"/>
    <n v="-2"/>
    <n v="0"/>
    <n v="23"/>
    <n v="0"/>
    <m/>
    <n v="0"/>
    <n v="1"/>
    <n v="885"/>
    <n v="4"/>
    <x v="3"/>
    <n v="1"/>
    <n v="1"/>
    <n v="58"/>
    <n v="4"/>
    <n v="1"/>
    <n v="3"/>
    <n v="2819"/>
    <n v="8544"/>
    <n v="2"/>
    <n v="16"/>
    <n v="3"/>
    <n v="1"/>
    <n v="80"/>
    <n v="1"/>
    <n v="5"/>
    <n v="4"/>
    <n v="3"/>
    <n v="2"/>
    <n v="0"/>
    <n v="2"/>
  </r>
  <r>
    <s v="No"/>
    <s v="Travel_Rarely"/>
    <x v="2"/>
    <s v="Current Employees"/>
    <x v="0"/>
    <x v="0"/>
    <s v="STAFF-707"/>
    <n v="707"/>
    <x v="1"/>
    <x v="0"/>
    <x v="1"/>
    <s v="No"/>
    <s v="Y"/>
    <n v="4"/>
    <n v="-2"/>
    <n v="0"/>
    <n v="25"/>
    <n v="0"/>
    <m/>
    <n v="0"/>
    <n v="1"/>
    <n v="810"/>
    <n v="8"/>
    <x v="3"/>
    <n v="1"/>
    <n v="4"/>
    <n v="57"/>
    <n v="4"/>
    <n v="2"/>
    <n v="2"/>
    <n v="4851"/>
    <n v="15678"/>
    <n v="0"/>
    <n v="22"/>
    <n v="4"/>
    <n v="3"/>
    <n v="80"/>
    <n v="1"/>
    <n v="4"/>
    <n v="3"/>
    <n v="3"/>
    <n v="2"/>
    <n v="1"/>
    <n v="2"/>
  </r>
  <r>
    <s v="No"/>
    <s v="Travel_Rarely"/>
    <x v="0"/>
    <s v="Current Employees"/>
    <x v="0"/>
    <x v="3"/>
    <s v="STAFF-709"/>
    <n v="709"/>
    <x v="0"/>
    <x v="0"/>
    <x v="0"/>
    <s v="No"/>
    <s v="Y"/>
    <n v="2"/>
    <n v="-2"/>
    <n v="0"/>
    <n v="38"/>
    <n v="0"/>
    <m/>
    <n v="0"/>
    <n v="1"/>
    <n v="243"/>
    <n v="7"/>
    <x v="2"/>
    <n v="1"/>
    <n v="4"/>
    <n v="46"/>
    <n v="2"/>
    <n v="2"/>
    <n v="1"/>
    <n v="4028"/>
    <n v="7791"/>
    <n v="0"/>
    <n v="20"/>
    <n v="4"/>
    <n v="1"/>
    <n v="80"/>
    <n v="0"/>
    <n v="8"/>
    <n v="3"/>
    <n v="7"/>
    <n v="7"/>
    <n v="0"/>
    <n v="5"/>
  </r>
  <r>
    <s v="No"/>
    <s v="Travel_Frequently"/>
    <x v="2"/>
    <s v="Current Employees"/>
    <x v="1"/>
    <x v="0"/>
    <s v="STAFF-710"/>
    <n v="710"/>
    <x v="1"/>
    <x v="1"/>
    <x v="2"/>
    <s v="No"/>
    <s v="Y"/>
    <n v="5"/>
    <n v="-2"/>
    <n v="0"/>
    <n v="29"/>
    <n v="0"/>
    <m/>
    <n v="0"/>
    <n v="1"/>
    <n v="806"/>
    <n v="1"/>
    <x v="2"/>
    <n v="1"/>
    <n v="2"/>
    <n v="76"/>
    <n v="1"/>
    <n v="1"/>
    <n v="4"/>
    <n v="2720"/>
    <n v="18959"/>
    <n v="1"/>
    <n v="18"/>
    <n v="3"/>
    <n v="4"/>
    <n v="80"/>
    <n v="1"/>
    <n v="10"/>
    <n v="3"/>
    <n v="10"/>
    <n v="7"/>
    <n v="2"/>
    <n v="8"/>
  </r>
  <r>
    <s v="No"/>
    <s v="Travel_Rarely"/>
    <x v="1"/>
    <s v="Current Employees"/>
    <x v="0"/>
    <x v="3"/>
    <s v="STAFF-712"/>
    <n v="712"/>
    <x v="1"/>
    <x v="0"/>
    <x v="1"/>
    <s v="No"/>
    <s v="Y"/>
    <n v="3"/>
    <n v="-2"/>
    <n v="0"/>
    <n v="48"/>
    <n v="0"/>
    <m/>
    <n v="0"/>
    <n v="1"/>
    <n v="817"/>
    <n v="2"/>
    <x v="1"/>
    <n v="1"/>
    <n v="2"/>
    <n v="56"/>
    <n v="4"/>
    <n v="2"/>
    <n v="1"/>
    <n v="8120"/>
    <n v="18597"/>
    <n v="3"/>
    <n v="12"/>
    <n v="3"/>
    <n v="4"/>
    <n v="80"/>
    <n v="0"/>
    <n v="12"/>
    <n v="3"/>
    <n v="2"/>
    <n v="2"/>
    <n v="2"/>
    <n v="2"/>
  </r>
  <r>
    <s v="No"/>
    <s v="Travel_Frequently"/>
    <x v="2"/>
    <s v="Current Employees"/>
    <x v="0"/>
    <x v="2"/>
    <s v="STAFF-714"/>
    <n v="714"/>
    <x v="0"/>
    <x v="0"/>
    <x v="2"/>
    <s v="Yes"/>
    <s v="Y"/>
    <n v="3"/>
    <n v="-2"/>
    <n v="0"/>
    <n v="27"/>
    <n v="0"/>
    <m/>
    <n v="0"/>
    <n v="1"/>
    <n v="1410"/>
    <n v="3"/>
    <x v="1"/>
    <n v="1"/>
    <n v="4"/>
    <n v="71"/>
    <n v="4"/>
    <n v="2"/>
    <n v="4"/>
    <n v="4647"/>
    <n v="16673"/>
    <n v="1"/>
    <n v="20"/>
    <n v="4"/>
    <n v="2"/>
    <n v="80"/>
    <n v="2"/>
    <n v="6"/>
    <n v="3"/>
    <n v="6"/>
    <n v="5"/>
    <n v="0"/>
    <n v="4"/>
  </r>
  <r>
    <s v="No"/>
    <s v="Travel_Rarely"/>
    <x v="0"/>
    <s v="Current Employees"/>
    <x v="1"/>
    <x v="0"/>
    <s v="STAFF-715"/>
    <n v="715"/>
    <x v="1"/>
    <x v="1"/>
    <x v="0"/>
    <s v="No"/>
    <s v="Y"/>
    <n v="2"/>
    <n v="-2"/>
    <n v="0"/>
    <n v="37"/>
    <n v="0"/>
    <m/>
    <n v="0"/>
    <n v="1"/>
    <n v="1225"/>
    <n v="10"/>
    <x v="0"/>
    <n v="1"/>
    <n v="4"/>
    <n v="80"/>
    <n v="4"/>
    <n v="1"/>
    <n v="4"/>
    <n v="4680"/>
    <n v="15232"/>
    <n v="3"/>
    <n v="17"/>
    <n v="3"/>
    <n v="1"/>
    <n v="80"/>
    <n v="0"/>
    <n v="4"/>
    <n v="3"/>
    <n v="1"/>
    <n v="0"/>
    <n v="0"/>
    <n v="0"/>
  </r>
  <r>
    <s v="No"/>
    <s v="Travel_Rarely"/>
    <x v="1"/>
    <s v="Current Employees"/>
    <x v="1"/>
    <x v="2"/>
    <s v="STAFF-716"/>
    <n v="716"/>
    <x v="1"/>
    <x v="2"/>
    <x v="1"/>
    <s v="Yes"/>
    <s v="Y"/>
    <n v="3"/>
    <n v="-2"/>
    <n v="0"/>
    <n v="50"/>
    <n v="0"/>
    <m/>
    <n v="0"/>
    <n v="1"/>
    <n v="1207"/>
    <n v="28"/>
    <x v="1"/>
    <n v="1"/>
    <n v="4"/>
    <n v="74"/>
    <n v="4"/>
    <n v="1"/>
    <n v="3"/>
    <n v="3221"/>
    <n v="3297"/>
    <n v="1"/>
    <n v="11"/>
    <n v="3"/>
    <n v="3"/>
    <n v="80"/>
    <n v="3"/>
    <n v="20"/>
    <n v="3"/>
    <n v="20"/>
    <n v="8"/>
    <n v="3"/>
    <n v="8"/>
  </r>
  <r>
    <s v="No"/>
    <s v="Travel_Rarely"/>
    <x v="2"/>
    <s v="Current Employees"/>
    <x v="1"/>
    <x v="2"/>
    <s v="STAFF-717"/>
    <n v="717"/>
    <x v="0"/>
    <x v="4"/>
    <x v="0"/>
    <s v="No"/>
    <s v="Y"/>
    <n v="3"/>
    <n v="-2"/>
    <n v="0"/>
    <n v="34"/>
    <n v="0"/>
    <m/>
    <n v="0"/>
    <n v="1"/>
    <n v="1442"/>
    <n v="9"/>
    <x v="3"/>
    <n v="1"/>
    <n v="4"/>
    <n v="46"/>
    <n v="2"/>
    <n v="3"/>
    <n v="3"/>
    <n v="8621"/>
    <n v="17654"/>
    <n v="1"/>
    <n v="14"/>
    <n v="3"/>
    <n v="2"/>
    <n v="80"/>
    <n v="0"/>
    <n v="9"/>
    <n v="4"/>
    <n v="8"/>
    <n v="7"/>
    <n v="7"/>
    <n v="7"/>
  </r>
  <r>
    <s v="Yes"/>
    <s v="Travel_Rarely"/>
    <x v="4"/>
    <s v="Ex-Employees"/>
    <x v="0"/>
    <x v="0"/>
    <s v="STAFF-720"/>
    <n v="720"/>
    <x v="0"/>
    <x v="0"/>
    <x v="0"/>
    <s v="No"/>
    <s v="Y"/>
    <n v="3"/>
    <n v="-2"/>
    <n v="0"/>
    <n v="24"/>
    <n v="1"/>
    <n v="1"/>
    <n v="1"/>
    <n v="0"/>
    <n v="693"/>
    <n v="3"/>
    <x v="0"/>
    <n v="1"/>
    <n v="1"/>
    <n v="65"/>
    <n v="3"/>
    <n v="2"/>
    <n v="3"/>
    <n v="4577"/>
    <n v="24785"/>
    <n v="9"/>
    <n v="14"/>
    <n v="3"/>
    <n v="1"/>
    <n v="80"/>
    <n v="0"/>
    <n v="4"/>
    <n v="3"/>
    <n v="2"/>
    <n v="2"/>
    <n v="2"/>
    <n v="0"/>
  </r>
  <r>
    <s v="No"/>
    <s v="Travel_Rarely"/>
    <x v="0"/>
    <s v="Current Employees"/>
    <x v="1"/>
    <x v="4"/>
    <s v="STAFF-721"/>
    <n v="721"/>
    <x v="0"/>
    <x v="4"/>
    <x v="0"/>
    <s v="No"/>
    <s v="Y"/>
    <n v="4"/>
    <n v="-2"/>
    <n v="0"/>
    <n v="39"/>
    <n v="0"/>
    <m/>
    <n v="0"/>
    <n v="1"/>
    <n v="408"/>
    <n v="2"/>
    <x v="2"/>
    <n v="1"/>
    <n v="4"/>
    <n v="80"/>
    <n v="2"/>
    <n v="2"/>
    <n v="4"/>
    <n v="4553"/>
    <n v="20978"/>
    <n v="1"/>
    <n v="11"/>
    <n v="3"/>
    <n v="1"/>
    <n v="80"/>
    <n v="0"/>
    <n v="20"/>
    <n v="3"/>
    <n v="20"/>
    <n v="7"/>
    <n v="11"/>
    <n v="10"/>
  </r>
  <r>
    <s v="No"/>
    <s v="Travel_Rarely"/>
    <x v="2"/>
    <s v="Current Employees"/>
    <x v="0"/>
    <x v="3"/>
    <s v="STAFF-722"/>
    <n v="722"/>
    <x v="1"/>
    <x v="0"/>
    <x v="0"/>
    <s v="No"/>
    <s v="Y"/>
    <n v="2"/>
    <n v="-2"/>
    <n v="0"/>
    <n v="32"/>
    <n v="0"/>
    <m/>
    <n v="0"/>
    <n v="1"/>
    <n v="929"/>
    <n v="10"/>
    <x v="3"/>
    <n v="1"/>
    <n v="4"/>
    <n v="55"/>
    <n v="3"/>
    <n v="2"/>
    <n v="1"/>
    <n v="5396"/>
    <n v="21703"/>
    <n v="1"/>
    <n v="12"/>
    <n v="3"/>
    <n v="4"/>
    <n v="80"/>
    <n v="0"/>
    <n v="10"/>
    <n v="2"/>
    <n v="10"/>
    <n v="7"/>
    <n v="0"/>
    <n v="8"/>
  </r>
  <r>
    <s v="Yes"/>
    <s v="Travel_Frequently"/>
    <x v="1"/>
    <s v="Ex-Employees"/>
    <x v="0"/>
    <x v="4"/>
    <s v="STAFF-723"/>
    <n v="723"/>
    <x v="1"/>
    <x v="0"/>
    <x v="1"/>
    <s v="Yes"/>
    <s v="Y"/>
    <n v="4"/>
    <n v="-2"/>
    <n v="0"/>
    <n v="50"/>
    <n v="1"/>
    <n v="1"/>
    <n v="1"/>
    <n v="0"/>
    <n v="562"/>
    <n v="8"/>
    <x v="0"/>
    <n v="1"/>
    <n v="4"/>
    <n v="50"/>
    <n v="3"/>
    <n v="2"/>
    <n v="4"/>
    <n v="6796"/>
    <n v="23452"/>
    <n v="3"/>
    <n v="14"/>
    <n v="3"/>
    <n v="1"/>
    <n v="80"/>
    <n v="1"/>
    <n v="18"/>
    <n v="3"/>
    <n v="4"/>
    <n v="3"/>
    <n v="1"/>
    <n v="3"/>
  </r>
  <r>
    <s v="No"/>
    <s v="Travel_Rarely"/>
    <x v="0"/>
    <s v="Current Employees"/>
    <x v="1"/>
    <x v="0"/>
    <s v="STAFF-724"/>
    <n v="724"/>
    <x v="0"/>
    <x v="4"/>
    <x v="0"/>
    <s v="No"/>
    <s v="Y"/>
    <n v="4"/>
    <n v="-2"/>
    <n v="0"/>
    <n v="38"/>
    <n v="0"/>
    <m/>
    <n v="0"/>
    <n v="1"/>
    <n v="827"/>
    <n v="1"/>
    <x v="2"/>
    <n v="1"/>
    <n v="2"/>
    <n v="33"/>
    <n v="4"/>
    <n v="2"/>
    <n v="4"/>
    <n v="7625"/>
    <n v="19383"/>
    <n v="0"/>
    <n v="13"/>
    <n v="3"/>
    <n v="3"/>
    <n v="80"/>
    <n v="0"/>
    <n v="10"/>
    <n v="2"/>
    <n v="9"/>
    <n v="7"/>
    <n v="1"/>
    <n v="8"/>
  </r>
  <r>
    <s v="No"/>
    <s v="Travel_Rarely"/>
    <x v="2"/>
    <s v="Current Employees"/>
    <x v="1"/>
    <x v="0"/>
    <s v="STAFF-725"/>
    <n v="725"/>
    <x v="0"/>
    <x v="3"/>
    <x v="1"/>
    <s v="No"/>
    <s v="Y"/>
    <n v="3"/>
    <n v="-2"/>
    <n v="0"/>
    <n v="27"/>
    <n v="0"/>
    <m/>
    <n v="0"/>
    <n v="1"/>
    <n v="608"/>
    <n v="1"/>
    <x v="0"/>
    <n v="1"/>
    <n v="3"/>
    <n v="68"/>
    <n v="3"/>
    <n v="3"/>
    <n v="3"/>
    <n v="7412"/>
    <n v="6009"/>
    <n v="1"/>
    <n v="11"/>
    <n v="3"/>
    <n v="4"/>
    <n v="80"/>
    <n v="0"/>
    <n v="9"/>
    <n v="3"/>
    <n v="9"/>
    <n v="7"/>
    <n v="0"/>
    <n v="7"/>
  </r>
  <r>
    <s v="No"/>
    <s v="Travel_Rarely"/>
    <x v="2"/>
    <s v="Current Employees"/>
    <x v="1"/>
    <x v="0"/>
    <s v="STAFF-727"/>
    <n v="727"/>
    <x v="0"/>
    <x v="7"/>
    <x v="0"/>
    <s v="No"/>
    <s v="Y"/>
    <n v="6"/>
    <n v="-2"/>
    <n v="0"/>
    <n v="32"/>
    <n v="0"/>
    <m/>
    <n v="0"/>
    <n v="1"/>
    <n v="1018"/>
    <n v="3"/>
    <x v="0"/>
    <n v="1"/>
    <n v="3"/>
    <n v="39"/>
    <n v="3"/>
    <n v="3"/>
    <n v="4"/>
    <n v="11159"/>
    <n v="19373"/>
    <n v="3"/>
    <n v="15"/>
    <n v="3"/>
    <n v="4"/>
    <n v="80"/>
    <n v="0"/>
    <n v="10"/>
    <n v="3"/>
    <n v="7"/>
    <n v="7"/>
    <n v="7"/>
    <n v="7"/>
  </r>
  <r>
    <s v="No"/>
    <s v="Travel_Rarely"/>
    <x v="1"/>
    <s v="Current Employees"/>
    <x v="0"/>
    <x v="3"/>
    <s v="STAFF-728"/>
    <n v="728"/>
    <x v="1"/>
    <x v="0"/>
    <x v="0"/>
    <s v="No"/>
    <s v="Y"/>
    <n v="2"/>
    <n v="-2"/>
    <n v="0"/>
    <n v="47"/>
    <n v="0"/>
    <m/>
    <n v="0"/>
    <n v="1"/>
    <n v="703"/>
    <n v="14"/>
    <x v="2"/>
    <n v="1"/>
    <n v="4"/>
    <n v="42"/>
    <n v="3"/>
    <n v="2"/>
    <n v="1"/>
    <n v="4960"/>
    <n v="11825"/>
    <n v="2"/>
    <n v="12"/>
    <n v="3"/>
    <n v="4"/>
    <n v="80"/>
    <n v="0"/>
    <n v="20"/>
    <n v="3"/>
    <n v="7"/>
    <n v="7"/>
    <n v="1"/>
    <n v="7"/>
  </r>
  <r>
    <s v="No"/>
    <s v="Travel_Frequently"/>
    <x v="0"/>
    <s v="Current Employees"/>
    <x v="0"/>
    <x v="0"/>
    <s v="STAFF-729"/>
    <n v="729"/>
    <x v="1"/>
    <x v="0"/>
    <x v="1"/>
    <s v="Yes"/>
    <s v="Y"/>
    <n v="2"/>
    <n v="-2"/>
    <n v="0"/>
    <n v="40"/>
    <n v="0"/>
    <m/>
    <n v="0"/>
    <n v="1"/>
    <n v="580"/>
    <n v="5"/>
    <x v="2"/>
    <n v="1"/>
    <n v="4"/>
    <n v="48"/>
    <n v="2"/>
    <n v="3"/>
    <n v="3"/>
    <n v="10475"/>
    <n v="23772"/>
    <n v="5"/>
    <n v="21"/>
    <n v="4"/>
    <n v="3"/>
    <n v="80"/>
    <n v="1"/>
    <n v="20"/>
    <n v="3"/>
    <n v="18"/>
    <n v="13"/>
    <n v="1"/>
    <n v="12"/>
  </r>
  <r>
    <s v="No"/>
    <s v="Travel_Rarely"/>
    <x v="1"/>
    <s v="Current Employees"/>
    <x v="1"/>
    <x v="0"/>
    <s v="STAFF-730"/>
    <n v="730"/>
    <x v="1"/>
    <x v="7"/>
    <x v="1"/>
    <s v="No"/>
    <s v="Y"/>
    <n v="3"/>
    <n v="-2"/>
    <n v="0"/>
    <n v="53"/>
    <n v="0"/>
    <m/>
    <n v="0"/>
    <n v="1"/>
    <n v="970"/>
    <n v="7"/>
    <x v="3"/>
    <n v="1"/>
    <n v="3"/>
    <n v="59"/>
    <n v="4"/>
    <n v="4"/>
    <n v="3"/>
    <n v="14814"/>
    <n v="13514"/>
    <n v="3"/>
    <n v="19"/>
    <n v="3"/>
    <n v="3"/>
    <n v="80"/>
    <n v="0"/>
    <n v="32"/>
    <n v="3"/>
    <n v="5"/>
    <n v="1"/>
    <n v="1"/>
    <n v="3"/>
  </r>
  <r>
    <s v="No"/>
    <s v="Travel_Rarely"/>
    <x v="0"/>
    <s v="Current Employees"/>
    <x v="2"/>
    <x v="5"/>
    <s v="STAFF-731"/>
    <n v="731"/>
    <x v="1"/>
    <x v="5"/>
    <x v="2"/>
    <s v="No"/>
    <s v="Y"/>
    <n v="2"/>
    <n v="-2"/>
    <n v="0"/>
    <n v="41"/>
    <n v="0"/>
    <m/>
    <n v="0"/>
    <n v="1"/>
    <n v="427"/>
    <n v="10"/>
    <x v="2"/>
    <n v="1"/>
    <n v="2"/>
    <n v="73"/>
    <n v="2"/>
    <n v="5"/>
    <n v="4"/>
    <n v="19141"/>
    <n v="8861"/>
    <n v="3"/>
    <n v="15"/>
    <n v="3"/>
    <n v="2"/>
    <n v="80"/>
    <n v="3"/>
    <n v="23"/>
    <n v="2"/>
    <n v="21"/>
    <n v="6"/>
    <n v="12"/>
    <n v="6"/>
  </r>
  <r>
    <s v="No"/>
    <s v="Travel_Rarely"/>
    <x v="3"/>
    <s v="Current Employees"/>
    <x v="0"/>
    <x v="3"/>
    <s v="STAFF-732"/>
    <n v="732"/>
    <x v="1"/>
    <x v="0"/>
    <x v="0"/>
    <s v="No"/>
    <s v="Y"/>
    <n v="1"/>
    <n v="-2"/>
    <n v="0"/>
    <n v="60"/>
    <n v="0"/>
    <m/>
    <n v="0"/>
    <n v="1"/>
    <n v="1179"/>
    <n v="16"/>
    <x v="2"/>
    <n v="1"/>
    <n v="1"/>
    <n v="84"/>
    <n v="3"/>
    <n v="2"/>
    <n v="1"/>
    <n v="5405"/>
    <n v="11924"/>
    <n v="8"/>
    <n v="14"/>
    <n v="3"/>
    <n v="4"/>
    <n v="80"/>
    <n v="0"/>
    <n v="10"/>
    <n v="3"/>
    <n v="2"/>
    <n v="2"/>
    <n v="2"/>
    <n v="2"/>
  </r>
  <r>
    <s v="No"/>
    <s v="Travel_Frequently"/>
    <x v="2"/>
    <s v="Current Employees"/>
    <x v="1"/>
    <x v="0"/>
    <s v="STAFF-733"/>
    <n v="733"/>
    <x v="1"/>
    <x v="3"/>
    <x v="2"/>
    <s v="No"/>
    <s v="Y"/>
    <n v="4"/>
    <n v="-2"/>
    <n v="0"/>
    <n v="27"/>
    <n v="0"/>
    <m/>
    <n v="0"/>
    <n v="1"/>
    <n v="294"/>
    <n v="10"/>
    <x v="0"/>
    <n v="1"/>
    <n v="4"/>
    <n v="32"/>
    <n v="3"/>
    <n v="3"/>
    <n v="3"/>
    <n v="8793"/>
    <n v="4809"/>
    <n v="1"/>
    <n v="21"/>
    <n v="4"/>
    <n v="3"/>
    <n v="80"/>
    <n v="2"/>
    <n v="9"/>
    <n v="2"/>
    <n v="9"/>
    <n v="7"/>
    <n v="1"/>
    <n v="7"/>
  </r>
  <r>
    <s v="No"/>
    <s v="Travel_Rarely"/>
    <x v="0"/>
    <s v="Current Employees"/>
    <x v="2"/>
    <x v="5"/>
    <s v="STAFF-734"/>
    <n v="734"/>
    <x v="1"/>
    <x v="5"/>
    <x v="1"/>
    <s v="No"/>
    <s v="Y"/>
    <n v="3"/>
    <n v="-2"/>
    <n v="0"/>
    <n v="41"/>
    <n v="0"/>
    <m/>
    <n v="0"/>
    <n v="1"/>
    <n v="314"/>
    <n v="1"/>
    <x v="3"/>
    <n v="1"/>
    <n v="4"/>
    <n v="59"/>
    <n v="2"/>
    <n v="5"/>
    <n v="3"/>
    <n v="19189"/>
    <n v="19562"/>
    <n v="1"/>
    <n v="12"/>
    <n v="3"/>
    <n v="2"/>
    <n v="80"/>
    <n v="1"/>
    <n v="22"/>
    <n v="3"/>
    <n v="22"/>
    <n v="7"/>
    <n v="2"/>
    <n v="10"/>
  </r>
  <r>
    <s v="No"/>
    <s v="Travel_Rarely"/>
    <x v="1"/>
    <s v="Current Employees"/>
    <x v="0"/>
    <x v="3"/>
    <s v="STAFF-738"/>
    <n v="738"/>
    <x v="1"/>
    <x v="6"/>
    <x v="1"/>
    <s v="No"/>
    <s v="Y"/>
    <n v="2"/>
    <n v="-2"/>
    <n v="0"/>
    <n v="50"/>
    <n v="0"/>
    <m/>
    <n v="0"/>
    <n v="1"/>
    <n v="316"/>
    <n v="8"/>
    <x v="2"/>
    <n v="1"/>
    <n v="4"/>
    <n v="54"/>
    <n v="3"/>
    <n v="1"/>
    <n v="1"/>
    <n v="3875"/>
    <n v="9983"/>
    <n v="7"/>
    <n v="15"/>
    <n v="3"/>
    <n v="4"/>
    <n v="80"/>
    <n v="1"/>
    <n v="4"/>
    <n v="3"/>
    <n v="2"/>
    <n v="2"/>
    <n v="2"/>
    <n v="2"/>
  </r>
  <r>
    <s v="Yes"/>
    <s v="Travel_Rarely"/>
    <x v="2"/>
    <s v="Ex-Employees"/>
    <x v="1"/>
    <x v="0"/>
    <s v="STAFF-741"/>
    <n v="741"/>
    <x v="0"/>
    <x v="1"/>
    <x v="0"/>
    <s v="Yes"/>
    <s v="Y"/>
    <n v="4"/>
    <n v="-2"/>
    <n v="0"/>
    <n v="28"/>
    <n v="1"/>
    <n v="1"/>
    <n v="1"/>
    <n v="0"/>
    <n v="654"/>
    <n v="1"/>
    <x v="0"/>
    <n v="1"/>
    <n v="1"/>
    <n v="67"/>
    <n v="1"/>
    <n v="1"/>
    <n v="3"/>
    <n v="2216"/>
    <n v="3872"/>
    <n v="7"/>
    <n v="13"/>
    <n v="3"/>
    <n v="4"/>
    <n v="80"/>
    <n v="0"/>
    <n v="10"/>
    <n v="3"/>
    <n v="7"/>
    <n v="7"/>
    <n v="3"/>
    <n v="7"/>
  </r>
  <r>
    <s v="No"/>
    <s v="Non-Travel"/>
    <x v="0"/>
    <s v="Current Employees"/>
    <x v="1"/>
    <x v="0"/>
    <s v="STAFF-742"/>
    <n v="742"/>
    <x v="0"/>
    <x v="7"/>
    <x v="1"/>
    <s v="No"/>
    <s v="Y"/>
    <n v="2"/>
    <n v="-2"/>
    <n v="0"/>
    <n v="36"/>
    <n v="0"/>
    <m/>
    <n v="0"/>
    <n v="1"/>
    <n v="427"/>
    <n v="8"/>
    <x v="3"/>
    <n v="1"/>
    <n v="1"/>
    <n v="63"/>
    <n v="4"/>
    <n v="3"/>
    <n v="3"/>
    <n v="11713"/>
    <n v="20335"/>
    <n v="9"/>
    <n v="14"/>
    <n v="3"/>
    <n v="1"/>
    <n v="80"/>
    <n v="1"/>
    <n v="10"/>
    <n v="3"/>
    <n v="8"/>
    <n v="7"/>
    <n v="0"/>
    <n v="5"/>
  </r>
  <r>
    <s v="No"/>
    <s v="Travel_Rarely"/>
    <x v="0"/>
    <s v="Current Employees"/>
    <x v="1"/>
    <x v="0"/>
    <s v="STAFF-743"/>
    <n v="743"/>
    <x v="0"/>
    <x v="3"/>
    <x v="0"/>
    <s v="Yes"/>
    <s v="Y"/>
    <n v="4"/>
    <n v="-2"/>
    <n v="0"/>
    <n v="38"/>
    <n v="0"/>
    <m/>
    <n v="0"/>
    <n v="1"/>
    <n v="168"/>
    <n v="1"/>
    <x v="3"/>
    <n v="1"/>
    <n v="3"/>
    <n v="81"/>
    <n v="3"/>
    <n v="3"/>
    <n v="3"/>
    <n v="7861"/>
    <n v="15397"/>
    <n v="4"/>
    <n v="14"/>
    <n v="3"/>
    <n v="4"/>
    <n v="80"/>
    <n v="0"/>
    <n v="10"/>
    <n v="4"/>
    <n v="1"/>
    <n v="0"/>
    <n v="0"/>
    <n v="0"/>
  </r>
  <r>
    <s v="No"/>
    <s v="Non-Travel"/>
    <x v="0"/>
    <s v="Current Employees"/>
    <x v="1"/>
    <x v="2"/>
    <s v="STAFF-744"/>
    <n v="744"/>
    <x v="1"/>
    <x v="2"/>
    <x v="0"/>
    <s v="No"/>
    <s v="Y"/>
    <n v="5"/>
    <n v="-2"/>
    <n v="0"/>
    <n v="44"/>
    <n v="0"/>
    <m/>
    <n v="0"/>
    <n v="1"/>
    <n v="381"/>
    <n v="24"/>
    <x v="3"/>
    <n v="1"/>
    <n v="1"/>
    <n v="49"/>
    <n v="1"/>
    <n v="1"/>
    <n v="3"/>
    <n v="3708"/>
    <n v="2104"/>
    <n v="2"/>
    <n v="14"/>
    <n v="3"/>
    <n v="3"/>
    <n v="80"/>
    <n v="0"/>
    <n v="9"/>
    <n v="3"/>
    <n v="5"/>
    <n v="2"/>
    <n v="1"/>
    <n v="4"/>
  </r>
  <r>
    <s v="No"/>
    <s v="Travel_Frequently"/>
    <x v="1"/>
    <s v="Current Employees"/>
    <x v="0"/>
    <x v="2"/>
    <s v="STAFF-746"/>
    <n v="746"/>
    <x v="0"/>
    <x v="0"/>
    <x v="2"/>
    <s v="Yes"/>
    <s v="Y"/>
    <n v="2"/>
    <n v="-2"/>
    <n v="0"/>
    <n v="47"/>
    <n v="0"/>
    <m/>
    <n v="0"/>
    <n v="1"/>
    <n v="217"/>
    <n v="3"/>
    <x v="3"/>
    <n v="1"/>
    <n v="4"/>
    <n v="49"/>
    <n v="3"/>
    <n v="4"/>
    <n v="3"/>
    <n v="13770"/>
    <n v="10225"/>
    <n v="9"/>
    <n v="12"/>
    <n v="3"/>
    <n v="4"/>
    <n v="80"/>
    <n v="2"/>
    <n v="28"/>
    <n v="2"/>
    <n v="22"/>
    <n v="2"/>
    <n v="11"/>
    <n v="13"/>
  </r>
  <r>
    <s v="No"/>
    <s v="Travel_Rarely"/>
    <x v="2"/>
    <s v="Current Employees"/>
    <x v="0"/>
    <x v="3"/>
    <s v="STAFF-747"/>
    <n v="747"/>
    <x v="1"/>
    <x v="0"/>
    <x v="2"/>
    <s v="No"/>
    <s v="Y"/>
    <n v="2"/>
    <n v="-2"/>
    <n v="0"/>
    <n v="30"/>
    <n v="0"/>
    <m/>
    <n v="0"/>
    <n v="1"/>
    <n v="501"/>
    <n v="27"/>
    <x v="4"/>
    <n v="1"/>
    <n v="3"/>
    <n v="99"/>
    <n v="3"/>
    <n v="2"/>
    <n v="1"/>
    <n v="5304"/>
    <n v="25275"/>
    <n v="7"/>
    <n v="23"/>
    <n v="4"/>
    <n v="4"/>
    <n v="80"/>
    <n v="1"/>
    <n v="10"/>
    <n v="2"/>
    <n v="8"/>
    <n v="7"/>
    <n v="7"/>
    <n v="7"/>
  </r>
  <r>
    <s v="No"/>
    <s v="Travel_Rarely"/>
    <x v="2"/>
    <s v="Current Employees"/>
    <x v="0"/>
    <x v="0"/>
    <s v="STAFF-749"/>
    <n v="749"/>
    <x v="1"/>
    <x v="6"/>
    <x v="0"/>
    <s v="No"/>
    <s v="Y"/>
    <n v="6"/>
    <n v="-2"/>
    <n v="0"/>
    <n v="29"/>
    <n v="0"/>
    <m/>
    <n v="0"/>
    <n v="1"/>
    <n v="1396"/>
    <n v="10"/>
    <x v="3"/>
    <n v="1"/>
    <n v="3"/>
    <n v="99"/>
    <n v="3"/>
    <n v="1"/>
    <n v="3"/>
    <n v="2642"/>
    <n v="2755"/>
    <n v="1"/>
    <n v="11"/>
    <n v="3"/>
    <n v="3"/>
    <n v="80"/>
    <n v="0"/>
    <n v="1"/>
    <n v="3"/>
    <n v="1"/>
    <n v="0"/>
    <n v="0"/>
    <n v="0"/>
  </r>
  <r>
    <s v="Yes"/>
    <s v="Travel_Frequently"/>
    <x v="0"/>
    <s v="Ex-Employees"/>
    <x v="1"/>
    <x v="2"/>
    <s v="STAFF-752"/>
    <n v="752"/>
    <x v="1"/>
    <x v="1"/>
    <x v="2"/>
    <s v="Yes"/>
    <s v="Y"/>
    <n v="2"/>
    <n v="-2"/>
    <n v="0"/>
    <n v="42"/>
    <n v="1"/>
    <n v="1"/>
    <n v="1"/>
    <n v="0"/>
    <n v="933"/>
    <n v="19"/>
    <x v="3"/>
    <n v="1"/>
    <n v="3"/>
    <n v="57"/>
    <n v="4"/>
    <n v="1"/>
    <n v="3"/>
    <n v="2759"/>
    <n v="20366"/>
    <n v="6"/>
    <n v="12"/>
    <n v="3"/>
    <n v="4"/>
    <n v="80"/>
    <n v="0"/>
    <n v="7"/>
    <n v="3"/>
    <n v="2"/>
    <n v="2"/>
    <n v="2"/>
    <n v="2"/>
  </r>
  <r>
    <s v="No"/>
    <s v="Travel_Frequently"/>
    <x v="0"/>
    <s v="Current Employees"/>
    <x v="0"/>
    <x v="0"/>
    <s v="STAFF-754"/>
    <n v="754"/>
    <x v="1"/>
    <x v="0"/>
    <x v="1"/>
    <s v="No"/>
    <s v="Y"/>
    <n v="5"/>
    <n v="-2"/>
    <n v="0"/>
    <n v="43"/>
    <n v="0"/>
    <m/>
    <n v="0"/>
    <n v="1"/>
    <n v="775"/>
    <n v="15"/>
    <x v="3"/>
    <n v="1"/>
    <n v="4"/>
    <n v="47"/>
    <n v="2"/>
    <n v="2"/>
    <n v="4"/>
    <n v="6804"/>
    <n v="23683"/>
    <n v="3"/>
    <n v="18"/>
    <n v="3"/>
    <n v="3"/>
    <n v="80"/>
    <n v="1"/>
    <n v="7"/>
    <n v="3"/>
    <n v="2"/>
    <n v="2"/>
    <n v="2"/>
    <n v="2"/>
  </r>
  <r>
    <s v="No"/>
    <s v="Travel_Rarely"/>
    <x v="2"/>
    <s v="Current Employees"/>
    <x v="1"/>
    <x v="2"/>
    <s v="STAFF-757"/>
    <n v="757"/>
    <x v="0"/>
    <x v="4"/>
    <x v="0"/>
    <s v="No"/>
    <s v="Y"/>
    <n v="2"/>
    <n v="-2"/>
    <n v="0"/>
    <n v="34"/>
    <n v="0"/>
    <m/>
    <n v="0"/>
    <n v="1"/>
    <n v="970"/>
    <n v="8"/>
    <x v="0"/>
    <n v="1"/>
    <n v="2"/>
    <n v="96"/>
    <n v="3"/>
    <n v="2"/>
    <n v="3"/>
    <n v="6142"/>
    <n v="7360"/>
    <n v="3"/>
    <n v="11"/>
    <n v="3"/>
    <n v="4"/>
    <n v="80"/>
    <n v="0"/>
    <n v="10"/>
    <n v="3"/>
    <n v="5"/>
    <n v="1"/>
    <n v="4"/>
    <n v="3"/>
  </r>
  <r>
    <s v="No"/>
    <s v="Travel_Rarely"/>
    <x v="4"/>
    <s v="Current Employees"/>
    <x v="1"/>
    <x v="2"/>
    <s v="STAFF-758"/>
    <n v="758"/>
    <x v="1"/>
    <x v="2"/>
    <x v="1"/>
    <s v="No"/>
    <s v="Y"/>
    <n v="2"/>
    <n v="-2"/>
    <n v="0"/>
    <n v="23"/>
    <n v="0"/>
    <m/>
    <n v="0"/>
    <n v="1"/>
    <n v="650"/>
    <n v="9"/>
    <x v="1"/>
    <n v="1"/>
    <n v="2"/>
    <n v="37"/>
    <n v="3"/>
    <n v="1"/>
    <n v="3"/>
    <n v="2500"/>
    <n v="4344"/>
    <n v="1"/>
    <n v="14"/>
    <n v="3"/>
    <n v="4"/>
    <n v="80"/>
    <n v="1"/>
    <n v="5"/>
    <n v="4"/>
    <n v="4"/>
    <n v="3"/>
    <n v="0"/>
    <n v="2"/>
  </r>
  <r>
    <s v="No"/>
    <s v="Travel_Rarely"/>
    <x v="0"/>
    <s v="Current Employees"/>
    <x v="2"/>
    <x v="5"/>
    <s v="STAFF-760"/>
    <n v="760"/>
    <x v="0"/>
    <x v="8"/>
    <x v="1"/>
    <s v="No"/>
    <s v="Y"/>
    <n v="3"/>
    <n v="-2"/>
    <n v="0"/>
    <n v="39"/>
    <n v="0"/>
    <m/>
    <n v="0"/>
    <n v="1"/>
    <n v="141"/>
    <n v="3"/>
    <x v="3"/>
    <n v="1"/>
    <n v="3"/>
    <n v="44"/>
    <n v="4"/>
    <n v="2"/>
    <n v="3"/>
    <n v="6389"/>
    <n v="18767"/>
    <n v="9"/>
    <n v="15"/>
    <n v="3"/>
    <n v="3"/>
    <n v="80"/>
    <n v="1"/>
    <n v="12"/>
    <n v="1"/>
    <n v="8"/>
    <n v="3"/>
    <n v="3"/>
    <n v="6"/>
  </r>
  <r>
    <s v="No"/>
    <s v="Travel_Rarely"/>
    <x v="3"/>
    <s v="Current Employees"/>
    <x v="1"/>
    <x v="2"/>
    <s v="STAFF-762"/>
    <n v="762"/>
    <x v="1"/>
    <x v="4"/>
    <x v="1"/>
    <s v="No"/>
    <s v="Y"/>
    <n v="1"/>
    <n v="-2"/>
    <n v="0"/>
    <n v="56"/>
    <n v="0"/>
    <m/>
    <n v="0"/>
    <n v="1"/>
    <n v="832"/>
    <n v="9"/>
    <x v="3"/>
    <n v="1"/>
    <n v="3"/>
    <n v="81"/>
    <n v="3"/>
    <n v="4"/>
    <n v="4"/>
    <n v="11103"/>
    <n v="20420"/>
    <n v="7"/>
    <n v="11"/>
    <n v="3"/>
    <n v="3"/>
    <n v="80"/>
    <n v="0"/>
    <n v="30"/>
    <n v="2"/>
    <n v="10"/>
    <n v="7"/>
    <n v="1"/>
    <n v="1"/>
  </r>
  <r>
    <s v="No"/>
    <s v="Travel_Rarely"/>
    <x v="0"/>
    <s v="Current Employees"/>
    <x v="1"/>
    <x v="2"/>
    <s v="STAFF-763"/>
    <n v="763"/>
    <x v="0"/>
    <x v="1"/>
    <x v="0"/>
    <s v="Yes"/>
    <s v="Y"/>
    <n v="2"/>
    <n v="-2"/>
    <n v="0"/>
    <n v="40"/>
    <n v="0"/>
    <m/>
    <n v="0"/>
    <n v="1"/>
    <n v="804"/>
    <n v="2"/>
    <x v="1"/>
    <n v="1"/>
    <n v="4"/>
    <n v="86"/>
    <n v="2"/>
    <n v="1"/>
    <n v="4"/>
    <n v="2342"/>
    <n v="22929"/>
    <n v="0"/>
    <n v="20"/>
    <n v="4"/>
    <n v="4"/>
    <n v="80"/>
    <n v="0"/>
    <n v="5"/>
    <n v="2"/>
    <n v="4"/>
    <n v="2"/>
    <n v="2"/>
    <n v="3"/>
  </r>
  <r>
    <s v="No"/>
    <s v="Travel_Rarely"/>
    <x v="2"/>
    <s v="Current Employees"/>
    <x v="1"/>
    <x v="2"/>
    <s v="STAFF-764"/>
    <n v="764"/>
    <x v="0"/>
    <x v="4"/>
    <x v="0"/>
    <s v="No"/>
    <s v="Y"/>
    <n v="2"/>
    <n v="-2"/>
    <n v="0"/>
    <n v="27"/>
    <n v="0"/>
    <m/>
    <n v="0"/>
    <n v="1"/>
    <n v="975"/>
    <n v="7"/>
    <x v="3"/>
    <n v="1"/>
    <n v="4"/>
    <n v="55"/>
    <n v="2"/>
    <n v="2"/>
    <n v="3"/>
    <n v="6811"/>
    <n v="23398"/>
    <n v="8"/>
    <n v="19"/>
    <n v="3"/>
    <n v="1"/>
    <n v="80"/>
    <n v="0"/>
    <n v="9"/>
    <n v="1"/>
    <n v="7"/>
    <n v="6"/>
    <n v="0"/>
    <n v="7"/>
  </r>
  <r>
    <s v="No"/>
    <s v="Travel_Rarely"/>
    <x v="2"/>
    <s v="Current Employees"/>
    <x v="0"/>
    <x v="3"/>
    <s v="STAFF-766"/>
    <n v="766"/>
    <x v="1"/>
    <x v="6"/>
    <x v="2"/>
    <s v="No"/>
    <s v="Y"/>
    <n v="2"/>
    <n v="-2"/>
    <n v="0"/>
    <n v="29"/>
    <n v="0"/>
    <m/>
    <n v="0"/>
    <n v="1"/>
    <n v="1090"/>
    <n v="10"/>
    <x v="3"/>
    <n v="1"/>
    <n v="4"/>
    <n v="83"/>
    <n v="3"/>
    <n v="1"/>
    <n v="2"/>
    <n v="2297"/>
    <n v="17967"/>
    <n v="1"/>
    <n v="14"/>
    <n v="3"/>
    <n v="4"/>
    <n v="80"/>
    <n v="2"/>
    <n v="2"/>
    <n v="3"/>
    <n v="2"/>
    <n v="2"/>
    <n v="2"/>
    <n v="2"/>
  </r>
  <r>
    <s v="No"/>
    <s v="Travel_Rarely"/>
    <x v="1"/>
    <s v="Current Employees"/>
    <x v="1"/>
    <x v="0"/>
    <s v="STAFF-769"/>
    <n v="769"/>
    <x v="1"/>
    <x v="2"/>
    <x v="0"/>
    <s v="No"/>
    <s v="Y"/>
    <n v="4"/>
    <n v="-2"/>
    <n v="0"/>
    <n v="53"/>
    <n v="0"/>
    <m/>
    <n v="0"/>
    <n v="1"/>
    <n v="346"/>
    <n v="6"/>
    <x v="3"/>
    <n v="1"/>
    <n v="4"/>
    <n v="86"/>
    <n v="3"/>
    <n v="2"/>
    <n v="4"/>
    <n v="2450"/>
    <n v="10919"/>
    <n v="2"/>
    <n v="17"/>
    <n v="3"/>
    <n v="4"/>
    <n v="80"/>
    <n v="0"/>
    <n v="19"/>
    <n v="3"/>
    <n v="2"/>
    <n v="2"/>
    <n v="2"/>
    <n v="2"/>
  </r>
  <r>
    <s v="No"/>
    <s v="Non-Travel"/>
    <x v="0"/>
    <s v="Current Employees"/>
    <x v="1"/>
    <x v="0"/>
    <s v="STAFF-771"/>
    <n v="771"/>
    <x v="0"/>
    <x v="4"/>
    <x v="2"/>
    <s v="No"/>
    <s v="Y"/>
    <n v="2"/>
    <n v="-2"/>
    <n v="0"/>
    <n v="35"/>
    <n v="0"/>
    <m/>
    <n v="0"/>
    <n v="1"/>
    <n v="1225"/>
    <n v="2"/>
    <x v="2"/>
    <n v="1"/>
    <n v="4"/>
    <n v="61"/>
    <n v="3"/>
    <n v="2"/>
    <n v="1"/>
    <n v="5093"/>
    <n v="4761"/>
    <n v="2"/>
    <n v="11"/>
    <n v="3"/>
    <n v="1"/>
    <n v="80"/>
    <n v="1"/>
    <n v="16"/>
    <n v="4"/>
    <n v="1"/>
    <n v="0"/>
    <n v="0"/>
    <n v="0"/>
  </r>
  <r>
    <s v="No"/>
    <s v="Travel_Frequently"/>
    <x v="2"/>
    <s v="Current Employees"/>
    <x v="1"/>
    <x v="0"/>
    <s v="STAFF-772"/>
    <n v="772"/>
    <x v="1"/>
    <x v="2"/>
    <x v="1"/>
    <s v="No"/>
    <s v="Y"/>
    <n v="2"/>
    <n v="-2"/>
    <n v="0"/>
    <n v="32"/>
    <n v="0"/>
    <m/>
    <n v="0"/>
    <n v="1"/>
    <n v="430"/>
    <n v="24"/>
    <x v="2"/>
    <n v="1"/>
    <n v="1"/>
    <n v="80"/>
    <n v="3"/>
    <n v="2"/>
    <n v="1"/>
    <n v="5309"/>
    <n v="21146"/>
    <n v="1"/>
    <n v="15"/>
    <n v="3"/>
    <n v="4"/>
    <n v="80"/>
    <n v="2"/>
    <n v="10"/>
    <n v="3"/>
    <n v="10"/>
    <n v="8"/>
    <n v="4"/>
    <n v="7"/>
  </r>
  <r>
    <s v="No"/>
    <s v="Travel_Rarely"/>
    <x v="0"/>
    <s v="Current Employees"/>
    <x v="1"/>
    <x v="2"/>
    <s v="STAFF-773"/>
    <n v="773"/>
    <x v="1"/>
    <x v="1"/>
    <x v="1"/>
    <s v="Yes"/>
    <s v="Y"/>
    <n v="0"/>
    <n v="-2"/>
    <n v="0"/>
    <n v="38"/>
    <n v="0"/>
    <m/>
    <n v="0"/>
    <n v="1"/>
    <n v="268"/>
    <n v="2"/>
    <x v="4"/>
    <n v="1"/>
    <n v="4"/>
    <n v="92"/>
    <n v="3"/>
    <n v="1"/>
    <n v="3"/>
    <n v="3057"/>
    <n v="20471"/>
    <n v="6"/>
    <n v="13"/>
    <n v="3"/>
    <n v="2"/>
    <n v="80"/>
    <n v="1"/>
    <n v="6"/>
    <n v="1"/>
    <n v="1"/>
    <n v="0"/>
    <n v="0"/>
    <n v="1"/>
  </r>
  <r>
    <s v="No"/>
    <s v="Travel_Rarely"/>
    <x v="2"/>
    <s v="Current Employees"/>
    <x v="1"/>
    <x v="0"/>
    <s v="STAFF-775"/>
    <n v="775"/>
    <x v="0"/>
    <x v="3"/>
    <x v="2"/>
    <s v="No"/>
    <s v="Y"/>
    <n v="3"/>
    <n v="-2"/>
    <n v="0"/>
    <n v="34"/>
    <n v="0"/>
    <m/>
    <n v="0"/>
    <n v="1"/>
    <n v="167"/>
    <n v="8"/>
    <x v="4"/>
    <n v="1"/>
    <n v="2"/>
    <n v="32"/>
    <n v="3"/>
    <n v="2"/>
    <n v="1"/>
    <n v="5121"/>
    <n v="4187"/>
    <n v="3"/>
    <n v="14"/>
    <n v="3"/>
    <n v="3"/>
    <n v="80"/>
    <n v="1"/>
    <n v="7"/>
    <n v="3"/>
    <n v="0"/>
    <n v="0"/>
    <n v="0"/>
    <n v="0"/>
  </r>
  <r>
    <s v="No"/>
    <s v="Travel_Rarely"/>
    <x v="1"/>
    <s v="Current Employees"/>
    <x v="0"/>
    <x v="3"/>
    <s v="STAFF-776"/>
    <n v="776"/>
    <x v="1"/>
    <x v="5"/>
    <x v="1"/>
    <s v="No"/>
    <s v="Y"/>
    <n v="3"/>
    <n v="-2"/>
    <n v="0"/>
    <n v="52"/>
    <n v="0"/>
    <m/>
    <n v="0"/>
    <n v="1"/>
    <n v="621"/>
    <n v="3"/>
    <x v="2"/>
    <n v="1"/>
    <n v="3"/>
    <n v="31"/>
    <n v="2"/>
    <n v="4"/>
    <n v="2"/>
    <n v="16856"/>
    <n v="10084"/>
    <n v="1"/>
    <n v="11"/>
    <n v="3"/>
    <n v="1"/>
    <n v="80"/>
    <n v="0"/>
    <n v="34"/>
    <n v="4"/>
    <n v="34"/>
    <n v="6"/>
    <n v="1"/>
    <n v="16"/>
  </r>
  <r>
    <s v="Yes"/>
    <s v="Travel_Rarely"/>
    <x v="2"/>
    <s v="Ex-Employees"/>
    <x v="1"/>
    <x v="1"/>
    <s v="STAFF-780"/>
    <n v="780"/>
    <x v="1"/>
    <x v="1"/>
    <x v="0"/>
    <s v="Yes"/>
    <s v="Y"/>
    <n v="2"/>
    <n v="-2"/>
    <n v="0"/>
    <n v="33"/>
    <n v="1"/>
    <n v="1"/>
    <n v="1"/>
    <n v="0"/>
    <n v="527"/>
    <n v="1"/>
    <x v="2"/>
    <n v="1"/>
    <n v="4"/>
    <n v="63"/>
    <n v="3"/>
    <n v="1"/>
    <n v="4"/>
    <n v="2686"/>
    <n v="5207"/>
    <n v="1"/>
    <n v="13"/>
    <n v="3"/>
    <n v="3"/>
    <n v="80"/>
    <n v="0"/>
    <n v="10"/>
    <n v="2"/>
    <n v="10"/>
    <n v="9"/>
    <n v="7"/>
    <n v="8"/>
  </r>
  <r>
    <s v="No"/>
    <s v="Travel_Rarely"/>
    <x v="2"/>
    <s v="Current Employees"/>
    <x v="0"/>
    <x v="2"/>
    <s v="STAFF-781"/>
    <n v="781"/>
    <x v="0"/>
    <x v="0"/>
    <x v="0"/>
    <s v="No"/>
    <s v="Y"/>
    <n v="5"/>
    <n v="-2"/>
    <n v="0"/>
    <n v="25"/>
    <n v="0"/>
    <m/>
    <n v="0"/>
    <n v="1"/>
    <n v="883"/>
    <n v="26"/>
    <x v="1"/>
    <n v="1"/>
    <n v="3"/>
    <n v="32"/>
    <n v="3"/>
    <n v="2"/>
    <n v="4"/>
    <n v="6180"/>
    <n v="22807"/>
    <n v="1"/>
    <n v="23"/>
    <n v="4"/>
    <n v="2"/>
    <n v="80"/>
    <n v="0"/>
    <n v="6"/>
    <n v="2"/>
    <n v="6"/>
    <n v="5"/>
    <n v="1"/>
    <n v="4"/>
  </r>
  <r>
    <s v="No"/>
    <s v="Travel_Rarely"/>
    <x v="1"/>
    <s v="Current Employees"/>
    <x v="0"/>
    <x v="4"/>
    <s v="STAFF-783"/>
    <n v="783"/>
    <x v="1"/>
    <x v="6"/>
    <x v="0"/>
    <s v="No"/>
    <s v="Y"/>
    <n v="3"/>
    <n v="-2"/>
    <n v="0"/>
    <n v="45"/>
    <n v="0"/>
    <m/>
    <n v="0"/>
    <n v="1"/>
    <n v="954"/>
    <n v="2"/>
    <x v="0"/>
    <n v="1"/>
    <n v="4"/>
    <n v="46"/>
    <n v="1"/>
    <n v="2"/>
    <n v="4"/>
    <n v="6632"/>
    <n v="12388"/>
    <n v="0"/>
    <n v="13"/>
    <n v="3"/>
    <n v="1"/>
    <n v="80"/>
    <n v="0"/>
    <n v="9"/>
    <n v="3"/>
    <n v="8"/>
    <n v="7"/>
    <n v="3"/>
    <n v="1"/>
  </r>
  <r>
    <s v="No"/>
    <s v="Travel_Rarely"/>
    <x v="4"/>
    <s v="Current Employees"/>
    <x v="1"/>
    <x v="2"/>
    <s v="STAFF-784"/>
    <n v="784"/>
    <x v="1"/>
    <x v="1"/>
    <x v="0"/>
    <s v="No"/>
    <s v="Y"/>
    <n v="3"/>
    <n v="-2"/>
    <n v="0"/>
    <n v="23"/>
    <n v="0"/>
    <m/>
    <n v="0"/>
    <n v="1"/>
    <n v="310"/>
    <n v="10"/>
    <x v="1"/>
    <n v="1"/>
    <n v="1"/>
    <n v="79"/>
    <n v="4"/>
    <n v="1"/>
    <n v="3"/>
    <n v="3505"/>
    <n v="19630"/>
    <n v="1"/>
    <n v="18"/>
    <n v="3"/>
    <n v="4"/>
    <n v="80"/>
    <n v="0"/>
    <n v="2"/>
    <n v="3"/>
    <n v="2"/>
    <n v="2"/>
    <n v="0"/>
    <n v="2"/>
  </r>
  <r>
    <s v="Yes"/>
    <s v="Travel_Frequently"/>
    <x v="1"/>
    <s v="Ex-Employees"/>
    <x v="0"/>
    <x v="0"/>
    <s v="STAFF-785"/>
    <n v="785"/>
    <x v="0"/>
    <x v="0"/>
    <x v="0"/>
    <s v="Yes"/>
    <s v="Y"/>
    <n v="2"/>
    <n v="-2"/>
    <n v="0"/>
    <n v="47"/>
    <n v="1"/>
    <n v="1"/>
    <n v="1"/>
    <n v="0"/>
    <n v="719"/>
    <n v="27"/>
    <x v="0"/>
    <n v="1"/>
    <n v="2"/>
    <n v="77"/>
    <n v="4"/>
    <n v="2"/>
    <n v="1"/>
    <n v="6397"/>
    <n v="10339"/>
    <n v="4"/>
    <n v="12"/>
    <n v="3"/>
    <n v="4"/>
    <n v="80"/>
    <n v="0"/>
    <n v="8"/>
    <n v="3"/>
    <n v="5"/>
    <n v="4"/>
    <n v="1"/>
    <n v="3"/>
  </r>
  <r>
    <s v="No"/>
    <s v="Travel_Rarely"/>
    <x v="2"/>
    <s v="Current Employees"/>
    <x v="0"/>
    <x v="1"/>
    <s v="STAFF-786"/>
    <n v="786"/>
    <x v="1"/>
    <x v="0"/>
    <x v="0"/>
    <s v="No"/>
    <s v="Y"/>
    <n v="5"/>
    <n v="-2"/>
    <n v="0"/>
    <n v="34"/>
    <n v="0"/>
    <m/>
    <n v="0"/>
    <n v="1"/>
    <n v="304"/>
    <n v="2"/>
    <x v="3"/>
    <n v="1"/>
    <n v="4"/>
    <n v="60"/>
    <n v="3"/>
    <n v="2"/>
    <n v="4"/>
    <n v="6274"/>
    <n v="18686"/>
    <n v="1"/>
    <n v="22"/>
    <n v="4"/>
    <n v="3"/>
    <n v="80"/>
    <n v="0"/>
    <n v="6"/>
    <n v="3"/>
    <n v="6"/>
    <n v="5"/>
    <n v="1"/>
    <n v="4"/>
  </r>
  <r>
    <s v="Yes"/>
    <s v="Travel_Rarely"/>
    <x v="3"/>
    <s v="Ex-Employees"/>
    <x v="1"/>
    <x v="2"/>
    <s v="STAFF-787"/>
    <n v="787"/>
    <x v="1"/>
    <x v="5"/>
    <x v="1"/>
    <s v="Yes"/>
    <s v="Y"/>
    <n v="2"/>
    <n v="-2"/>
    <n v="0"/>
    <n v="55"/>
    <n v="1"/>
    <n v="1"/>
    <n v="1"/>
    <n v="0"/>
    <n v="725"/>
    <n v="2"/>
    <x v="3"/>
    <n v="1"/>
    <n v="4"/>
    <n v="78"/>
    <n v="3"/>
    <n v="5"/>
    <n v="3"/>
    <n v="19859"/>
    <n v="21199"/>
    <n v="5"/>
    <n v="13"/>
    <n v="3"/>
    <n v="4"/>
    <n v="80"/>
    <n v="1"/>
    <n v="24"/>
    <n v="3"/>
    <n v="5"/>
    <n v="2"/>
    <n v="1"/>
    <n v="4"/>
  </r>
  <r>
    <s v="No"/>
    <s v="Non-Travel"/>
    <x v="0"/>
    <s v="Current Employees"/>
    <x v="0"/>
    <x v="0"/>
    <s v="STAFF-789"/>
    <n v="789"/>
    <x v="1"/>
    <x v="0"/>
    <x v="0"/>
    <s v="No"/>
    <s v="Y"/>
    <n v="1"/>
    <n v="-2"/>
    <n v="0"/>
    <n v="36"/>
    <n v="0"/>
    <m/>
    <n v="0"/>
    <n v="1"/>
    <n v="1434"/>
    <n v="8"/>
    <x v="2"/>
    <n v="1"/>
    <n v="1"/>
    <n v="76"/>
    <n v="2"/>
    <n v="3"/>
    <n v="1"/>
    <n v="7587"/>
    <n v="14229"/>
    <n v="1"/>
    <n v="15"/>
    <n v="3"/>
    <n v="2"/>
    <n v="80"/>
    <n v="0"/>
    <n v="10"/>
    <n v="3"/>
    <n v="10"/>
    <n v="7"/>
    <n v="0"/>
    <n v="9"/>
  </r>
  <r>
    <s v="No"/>
    <s v="Non-Travel"/>
    <x v="1"/>
    <s v="Current Employees"/>
    <x v="1"/>
    <x v="2"/>
    <s v="STAFF-791"/>
    <n v="791"/>
    <x v="1"/>
    <x v="1"/>
    <x v="1"/>
    <s v="No"/>
    <s v="Y"/>
    <n v="3"/>
    <n v="-2"/>
    <n v="0"/>
    <n v="52"/>
    <n v="0"/>
    <m/>
    <n v="0"/>
    <n v="1"/>
    <n v="715"/>
    <n v="19"/>
    <x v="2"/>
    <n v="1"/>
    <n v="4"/>
    <n v="41"/>
    <n v="3"/>
    <n v="1"/>
    <n v="4"/>
    <n v="4258"/>
    <n v="26589"/>
    <n v="0"/>
    <n v="18"/>
    <n v="3"/>
    <n v="1"/>
    <n v="80"/>
    <n v="1"/>
    <n v="5"/>
    <n v="3"/>
    <n v="4"/>
    <n v="3"/>
    <n v="1"/>
    <n v="2"/>
  </r>
  <r>
    <s v="No"/>
    <s v="Travel_Frequently"/>
    <x v="2"/>
    <s v="Current Employees"/>
    <x v="1"/>
    <x v="0"/>
    <s v="STAFF-792"/>
    <n v="792"/>
    <x v="0"/>
    <x v="2"/>
    <x v="2"/>
    <s v="No"/>
    <s v="Y"/>
    <n v="2"/>
    <n v="-2"/>
    <n v="0"/>
    <n v="26"/>
    <n v="0"/>
    <m/>
    <n v="0"/>
    <n v="1"/>
    <n v="575"/>
    <n v="1"/>
    <x v="0"/>
    <n v="1"/>
    <n v="1"/>
    <n v="71"/>
    <n v="1"/>
    <n v="1"/>
    <n v="1"/>
    <n v="4364"/>
    <n v="5288"/>
    <n v="3"/>
    <n v="14"/>
    <n v="3"/>
    <n v="1"/>
    <n v="80"/>
    <n v="1"/>
    <n v="5"/>
    <n v="3"/>
    <n v="2"/>
    <n v="2"/>
    <n v="2"/>
    <n v="0"/>
  </r>
  <r>
    <s v="No"/>
    <s v="Travel_Rarely"/>
    <x v="2"/>
    <s v="Current Employees"/>
    <x v="1"/>
    <x v="2"/>
    <s v="STAFF-793"/>
    <n v="793"/>
    <x v="0"/>
    <x v="4"/>
    <x v="1"/>
    <s v="No"/>
    <s v="Y"/>
    <n v="3"/>
    <n v="-2"/>
    <n v="0"/>
    <n v="29"/>
    <n v="0"/>
    <m/>
    <n v="0"/>
    <n v="1"/>
    <n v="657"/>
    <n v="27"/>
    <x v="3"/>
    <n v="1"/>
    <n v="2"/>
    <n v="66"/>
    <n v="3"/>
    <n v="2"/>
    <n v="3"/>
    <n v="4335"/>
    <n v="25549"/>
    <n v="4"/>
    <n v="12"/>
    <n v="3"/>
    <n v="1"/>
    <n v="80"/>
    <n v="1"/>
    <n v="11"/>
    <n v="2"/>
    <n v="8"/>
    <n v="7"/>
    <n v="1"/>
    <n v="1"/>
  </r>
  <r>
    <s v="Yes"/>
    <s v="Travel_Rarely"/>
    <x v="2"/>
    <s v="Ex-Employees"/>
    <x v="0"/>
    <x v="4"/>
    <s v="STAFF-796"/>
    <n v="796"/>
    <x v="1"/>
    <x v="0"/>
    <x v="0"/>
    <s v="No"/>
    <s v="Y"/>
    <n v="2"/>
    <n v="-2"/>
    <n v="0"/>
    <n v="26"/>
    <n v="1"/>
    <n v="1"/>
    <n v="1"/>
    <n v="0"/>
    <n v="1146"/>
    <n v="8"/>
    <x v="3"/>
    <n v="1"/>
    <n v="4"/>
    <n v="38"/>
    <n v="2"/>
    <n v="2"/>
    <n v="4"/>
    <n v="5326"/>
    <n v="3064"/>
    <n v="6"/>
    <n v="17"/>
    <n v="3"/>
    <n v="3"/>
    <n v="80"/>
    <n v="0"/>
    <n v="6"/>
    <n v="2"/>
    <n v="4"/>
    <n v="3"/>
    <n v="1"/>
    <n v="2"/>
  </r>
  <r>
    <s v="No"/>
    <s v="Travel_Rarely"/>
    <x v="2"/>
    <s v="Current Employees"/>
    <x v="1"/>
    <x v="0"/>
    <s v="STAFF-797"/>
    <n v="797"/>
    <x v="0"/>
    <x v="1"/>
    <x v="0"/>
    <s v="No"/>
    <s v="Y"/>
    <n v="2"/>
    <n v="-2"/>
    <n v="0"/>
    <n v="34"/>
    <n v="0"/>
    <m/>
    <n v="0"/>
    <n v="1"/>
    <n v="182"/>
    <n v="1"/>
    <x v="2"/>
    <n v="1"/>
    <n v="2"/>
    <n v="72"/>
    <n v="4"/>
    <n v="1"/>
    <n v="1"/>
    <n v="3280"/>
    <n v="13551"/>
    <n v="2"/>
    <n v="16"/>
    <n v="3"/>
    <n v="3"/>
    <n v="80"/>
    <n v="0"/>
    <n v="10"/>
    <n v="3"/>
    <n v="4"/>
    <n v="2"/>
    <n v="1"/>
    <n v="3"/>
  </r>
  <r>
    <s v="No"/>
    <s v="Travel_Rarely"/>
    <x v="1"/>
    <s v="Current Employees"/>
    <x v="1"/>
    <x v="2"/>
    <s v="STAFF-799"/>
    <n v="799"/>
    <x v="0"/>
    <x v="3"/>
    <x v="2"/>
    <s v="Yes"/>
    <s v="Y"/>
    <n v="4"/>
    <n v="-2"/>
    <n v="0"/>
    <n v="54"/>
    <n v="0"/>
    <m/>
    <n v="0"/>
    <n v="1"/>
    <n v="376"/>
    <n v="19"/>
    <x v="2"/>
    <n v="1"/>
    <n v="4"/>
    <n v="95"/>
    <n v="3"/>
    <n v="2"/>
    <n v="3"/>
    <n v="5485"/>
    <n v="22670"/>
    <n v="9"/>
    <n v="11"/>
    <n v="3"/>
    <n v="2"/>
    <n v="80"/>
    <n v="2"/>
    <n v="9"/>
    <n v="3"/>
    <n v="5"/>
    <n v="3"/>
    <n v="1"/>
    <n v="4"/>
  </r>
  <r>
    <s v="No"/>
    <s v="Travel_Frequently"/>
    <x v="2"/>
    <s v="Current Employees"/>
    <x v="0"/>
    <x v="3"/>
    <s v="STAFF-800"/>
    <n v="800"/>
    <x v="1"/>
    <x v="0"/>
    <x v="1"/>
    <s v="No"/>
    <s v="Y"/>
    <n v="3"/>
    <n v="-2"/>
    <n v="0"/>
    <n v="27"/>
    <n v="0"/>
    <m/>
    <n v="0"/>
    <n v="1"/>
    <n v="829"/>
    <n v="8"/>
    <x v="1"/>
    <n v="1"/>
    <n v="3"/>
    <n v="84"/>
    <n v="3"/>
    <n v="2"/>
    <n v="2"/>
    <n v="4342"/>
    <n v="24008"/>
    <n v="0"/>
    <n v="19"/>
    <n v="3"/>
    <n v="2"/>
    <n v="80"/>
    <n v="1"/>
    <n v="5"/>
    <n v="3"/>
    <n v="4"/>
    <n v="2"/>
    <n v="1"/>
    <n v="1"/>
  </r>
  <r>
    <s v="No"/>
    <s v="Travel_Rarely"/>
    <x v="0"/>
    <s v="Current Employees"/>
    <x v="1"/>
    <x v="0"/>
    <s v="STAFF-802"/>
    <n v="802"/>
    <x v="0"/>
    <x v="1"/>
    <x v="2"/>
    <s v="Yes"/>
    <s v="Y"/>
    <n v="3"/>
    <n v="-2"/>
    <n v="0"/>
    <n v="37"/>
    <n v="0"/>
    <m/>
    <n v="0"/>
    <n v="1"/>
    <n v="571"/>
    <n v="10"/>
    <x v="1"/>
    <n v="1"/>
    <n v="4"/>
    <n v="82"/>
    <n v="3"/>
    <n v="1"/>
    <n v="1"/>
    <n v="2782"/>
    <n v="19905"/>
    <n v="0"/>
    <n v="13"/>
    <n v="3"/>
    <n v="2"/>
    <n v="80"/>
    <n v="2"/>
    <n v="6"/>
    <n v="2"/>
    <n v="5"/>
    <n v="3"/>
    <n v="4"/>
    <n v="3"/>
  </r>
  <r>
    <s v="No"/>
    <s v="Travel_Frequently"/>
    <x v="0"/>
    <s v="Current Employees"/>
    <x v="1"/>
    <x v="0"/>
    <s v="STAFF-803"/>
    <n v="803"/>
    <x v="0"/>
    <x v="3"/>
    <x v="0"/>
    <s v="Yes"/>
    <s v="Y"/>
    <n v="2"/>
    <n v="-2"/>
    <n v="0"/>
    <n v="38"/>
    <n v="0"/>
    <m/>
    <n v="0"/>
    <n v="1"/>
    <n v="240"/>
    <n v="2"/>
    <x v="2"/>
    <n v="1"/>
    <n v="1"/>
    <n v="75"/>
    <n v="4"/>
    <n v="2"/>
    <n v="1"/>
    <n v="5980"/>
    <n v="26085"/>
    <n v="6"/>
    <n v="12"/>
    <n v="3"/>
    <n v="4"/>
    <n v="80"/>
    <n v="0"/>
    <n v="17"/>
    <n v="3"/>
    <n v="15"/>
    <n v="7"/>
    <n v="4"/>
    <n v="12"/>
  </r>
  <r>
    <s v="No"/>
    <s v="Travel_Rarely"/>
    <x v="2"/>
    <s v="Current Employees"/>
    <x v="1"/>
    <x v="2"/>
    <s v="STAFF-804"/>
    <n v="804"/>
    <x v="0"/>
    <x v="1"/>
    <x v="0"/>
    <s v="No"/>
    <s v="Y"/>
    <n v="3"/>
    <n v="-2"/>
    <n v="0"/>
    <n v="34"/>
    <n v="0"/>
    <m/>
    <n v="0"/>
    <n v="1"/>
    <n v="121"/>
    <n v="2"/>
    <x v="2"/>
    <n v="1"/>
    <n v="3"/>
    <n v="86"/>
    <n v="2"/>
    <n v="1"/>
    <n v="3"/>
    <n v="4381"/>
    <n v="7530"/>
    <n v="1"/>
    <n v="11"/>
    <n v="3"/>
    <n v="3"/>
    <n v="80"/>
    <n v="0"/>
    <n v="6"/>
    <n v="3"/>
    <n v="6"/>
    <n v="5"/>
    <n v="1"/>
    <n v="3"/>
  </r>
  <r>
    <s v="No"/>
    <s v="Travel_Rarely"/>
    <x v="0"/>
    <s v="Current Employees"/>
    <x v="0"/>
    <x v="0"/>
    <s v="STAFF-805"/>
    <n v="805"/>
    <x v="0"/>
    <x v="6"/>
    <x v="1"/>
    <s v="No"/>
    <s v="Y"/>
    <n v="1"/>
    <n v="-2"/>
    <n v="0"/>
    <n v="35"/>
    <n v="0"/>
    <m/>
    <n v="0"/>
    <n v="1"/>
    <n v="384"/>
    <n v="8"/>
    <x v="2"/>
    <n v="1"/>
    <n v="1"/>
    <n v="72"/>
    <n v="3"/>
    <n v="1"/>
    <n v="1"/>
    <n v="2572"/>
    <n v="20317"/>
    <n v="1"/>
    <n v="16"/>
    <n v="3"/>
    <n v="2"/>
    <n v="80"/>
    <n v="1"/>
    <n v="3"/>
    <n v="2"/>
    <n v="3"/>
    <n v="2"/>
    <n v="0"/>
    <n v="2"/>
  </r>
  <r>
    <s v="No"/>
    <s v="Travel_Rarely"/>
    <x v="2"/>
    <s v="Current Employees"/>
    <x v="1"/>
    <x v="0"/>
    <s v="STAFF-806"/>
    <n v="806"/>
    <x v="1"/>
    <x v="2"/>
    <x v="1"/>
    <s v="No"/>
    <s v="Y"/>
    <n v="2"/>
    <n v="-2"/>
    <n v="0"/>
    <n v="30"/>
    <n v="0"/>
    <m/>
    <n v="0"/>
    <n v="1"/>
    <n v="921"/>
    <n v="1"/>
    <x v="3"/>
    <n v="1"/>
    <n v="4"/>
    <n v="38"/>
    <n v="1"/>
    <n v="1"/>
    <n v="1"/>
    <n v="3833"/>
    <n v="24375"/>
    <n v="3"/>
    <n v="21"/>
    <n v="4"/>
    <n v="3"/>
    <n v="80"/>
    <n v="2"/>
    <n v="7"/>
    <n v="3"/>
    <n v="2"/>
    <n v="2"/>
    <n v="0"/>
    <n v="2"/>
  </r>
  <r>
    <s v="No"/>
    <s v="Travel_Frequently"/>
    <x v="0"/>
    <s v="Current Employees"/>
    <x v="1"/>
    <x v="2"/>
    <s v="STAFF-807"/>
    <n v="807"/>
    <x v="0"/>
    <x v="4"/>
    <x v="1"/>
    <s v="No"/>
    <s v="Y"/>
    <n v="2"/>
    <n v="-2"/>
    <n v="0"/>
    <n v="40"/>
    <n v="0"/>
    <m/>
    <n v="0"/>
    <n v="1"/>
    <n v="791"/>
    <n v="2"/>
    <x v="0"/>
    <n v="1"/>
    <n v="3"/>
    <n v="38"/>
    <n v="4"/>
    <n v="2"/>
    <n v="3"/>
    <n v="4244"/>
    <n v="9931"/>
    <n v="1"/>
    <n v="24"/>
    <n v="4"/>
    <n v="4"/>
    <n v="80"/>
    <n v="1"/>
    <n v="8"/>
    <n v="3"/>
    <n v="8"/>
    <n v="7"/>
    <n v="3"/>
    <n v="7"/>
  </r>
  <r>
    <s v="No"/>
    <s v="Travel_Rarely"/>
    <x v="2"/>
    <s v="Current Employees"/>
    <x v="0"/>
    <x v="0"/>
    <s v="STAFF-808"/>
    <n v="808"/>
    <x v="0"/>
    <x v="0"/>
    <x v="1"/>
    <s v="No"/>
    <s v="Y"/>
    <n v="1"/>
    <n v="-2"/>
    <n v="0"/>
    <n v="34"/>
    <n v="0"/>
    <m/>
    <n v="0"/>
    <n v="1"/>
    <n v="1111"/>
    <n v="8"/>
    <x v="0"/>
    <n v="1"/>
    <n v="3"/>
    <n v="93"/>
    <n v="3"/>
    <n v="2"/>
    <n v="1"/>
    <n v="6500"/>
    <n v="13305"/>
    <n v="5"/>
    <n v="17"/>
    <n v="3"/>
    <n v="2"/>
    <n v="80"/>
    <n v="1"/>
    <n v="6"/>
    <n v="3"/>
    <n v="3"/>
    <n v="2"/>
    <n v="1"/>
    <n v="2"/>
  </r>
  <r>
    <s v="No"/>
    <s v="Travel_Frequently"/>
    <x v="0"/>
    <s v="Current Employees"/>
    <x v="1"/>
    <x v="0"/>
    <s v="STAFF-809"/>
    <n v="809"/>
    <x v="1"/>
    <x v="5"/>
    <x v="2"/>
    <s v="No"/>
    <s v="Y"/>
    <n v="4"/>
    <n v="-2"/>
    <n v="0"/>
    <n v="42"/>
    <n v="0"/>
    <m/>
    <n v="0"/>
    <n v="1"/>
    <n v="570"/>
    <n v="8"/>
    <x v="3"/>
    <n v="1"/>
    <n v="2"/>
    <n v="66"/>
    <n v="3"/>
    <n v="5"/>
    <n v="1"/>
    <n v="18430"/>
    <n v="16225"/>
    <n v="1"/>
    <n v="13"/>
    <n v="3"/>
    <n v="2"/>
    <n v="80"/>
    <n v="1"/>
    <n v="24"/>
    <n v="2"/>
    <n v="24"/>
    <n v="7"/>
    <n v="14"/>
    <n v="9"/>
  </r>
  <r>
    <s v="Yes"/>
    <s v="Travel_Rarely"/>
    <x v="4"/>
    <s v="Ex-Employees"/>
    <x v="1"/>
    <x v="0"/>
    <s v="STAFF-811"/>
    <n v="811"/>
    <x v="1"/>
    <x v="2"/>
    <x v="1"/>
    <s v="Yes"/>
    <s v="Y"/>
    <n v="2"/>
    <n v="-2"/>
    <n v="0"/>
    <n v="23"/>
    <n v="1"/>
    <n v="1"/>
    <n v="1"/>
    <n v="0"/>
    <n v="1243"/>
    <n v="6"/>
    <x v="3"/>
    <n v="1"/>
    <n v="3"/>
    <n v="63"/>
    <n v="4"/>
    <n v="1"/>
    <n v="1"/>
    <n v="1601"/>
    <n v="3445"/>
    <n v="1"/>
    <n v="21"/>
    <n v="4"/>
    <n v="3"/>
    <n v="80"/>
    <n v="2"/>
    <n v="1"/>
    <n v="3"/>
    <n v="0"/>
    <n v="0"/>
    <n v="0"/>
    <n v="0"/>
  </r>
  <r>
    <s v="No"/>
    <s v="Non-Travel"/>
    <x v="4"/>
    <s v="Current Employees"/>
    <x v="1"/>
    <x v="0"/>
    <s v="STAFF-812"/>
    <n v="812"/>
    <x v="1"/>
    <x v="2"/>
    <x v="2"/>
    <s v="No"/>
    <s v="Y"/>
    <n v="4"/>
    <n v="-2"/>
    <n v="0"/>
    <n v="24"/>
    <n v="0"/>
    <m/>
    <n v="0"/>
    <n v="1"/>
    <n v="1092"/>
    <n v="9"/>
    <x v="3"/>
    <n v="1"/>
    <n v="3"/>
    <n v="60"/>
    <n v="2"/>
    <n v="1"/>
    <n v="1"/>
    <n v="2694"/>
    <n v="26551"/>
    <n v="1"/>
    <n v="11"/>
    <n v="3"/>
    <n v="3"/>
    <n v="80"/>
    <n v="3"/>
    <n v="1"/>
    <n v="3"/>
    <n v="1"/>
    <n v="0"/>
    <n v="0"/>
    <n v="0"/>
  </r>
  <r>
    <s v="No"/>
    <s v="Travel_Rarely"/>
    <x v="1"/>
    <s v="Current Employees"/>
    <x v="1"/>
    <x v="0"/>
    <s v="STAFF-813"/>
    <n v="813"/>
    <x v="0"/>
    <x v="2"/>
    <x v="1"/>
    <s v="No"/>
    <s v="Y"/>
    <n v="3"/>
    <n v="-2"/>
    <n v="0"/>
    <n v="52"/>
    <n v="0"/>
    <m/>
    <n v="0"/>
    <n v="1"/>
    <n v="1325"/>
    <n v="11"/>
    <x v="2"/>
    <n v="1"/>
    <n v="4"/>
    <n v="82"/>
    <n v="3"/>
    <n v="2"/>
    <n v="1"/>
    <n v="3149"/>
    <n v="21821"/>
    <n v="8"/>
    <n v="20"/>
    <n v="4"/>
    <n v="2"/>
    <n v="80"/>
    <n v="1"/>
    <n v="9"/>
    <n v="3"/>
    <n v="5"/>
    <n v="2"/>
    <n v="1"/>
    <n v="4"/>
  </r>
  <r>
    <s v="No"/>
    <s v="Travel_Rarely"/>
    <x v="1"/>
    <s v="Current Employees"/>
    <x v="1"/>
    <x v="2"/>
    <s v="STAFF-815"/>
    <n v="815"/>
    <x v="1"/>
    <x v="7"/>
    <x v="1"/>
    <s v="No"/>
    <s v="Y"/>
    <n v="3"/>
    <n v="-2"/>
    <n v="0"/>
    <n v="50"/>
    <n v="0"/>
    <m/>
    <n v="0"/>
    <n v="1"/>
    <n v="691"/>
    <n v="2"/>
    <x v="3"/>
    <n v="1"/>
    <n v="3"/>
    <n v="64"/>
    <n v="3"/>
    <n v="4"/>
    <n v="3"/>
    <n v="17639"/>
    <n v="6881"/>
    <n v="5"/>
    <n v="16"/>
    <n v="3"/>
    <n v="4"/>
    <n v="80"/>
    <n v="0"/>
    <n v="30"/>
    <n v="3"/>
    <n v="4"/>
    <n v="3"/>
    <n v="0"/>
    <n v="3"/>
  </r>
  <r>
    <s v="Yes"/>
    <s v="Travel_Rarely"/>
    <x v="2"/>
    <s v="Ex-Employees"/>
    <x v="1"/>
    <x v="0"/>
    <s v="STAFF-816"/>
    <n v="816"/>
    <x v="0"/>
    <x v="2"/>
    <x v="1"/>
    <s v="Yes"/>
    <s v="Y"/>
    <n v="1"/>
    <n v="-2"/>
    <n v="0"/>
    <n v="29"/>
    <n v="1"/>
    <n v="1"/>
    <n v="1"/>
    <n v="0"/>
    <n v="805"/>
    <n v="1"/>
    <x v="0"/>
    <n v="1"/>
    <n v="2"/>
    <n v="36"/>
    <n v="2"/>
    <n v="1"/>
    <n v="1"/>
    <n v="2319"/>
    <n v="6689"/>
    <n v="1"/>
    <n v="11"/>
    <n v="3"/>
    <n v="4"/>
    <n v="80"/>
    <n v="1"/>
    <n v="1"/>
    <n v="3"/>
    <n v="1"/>
    <n v="0"/>
    <n v="0"/>
    <n v="0"/>
  </r>
  <r>
    <s v="No"/>
    <s v="Travel_Rarely"/>
    <x v="2"/>
    <s v="Current Employees"/>
    <x v="1"/>
    <x v="2"/>
    <s v="STAFF-817"/>
    <n v="817"/>
    <x v="1"/>
    <x v="7"/>
    <x v="1"/>
    <s v="No"/>
    <s v="Y"/>
    <n v="3"/>
    <n v="-2"/>
    <n v="0"/>
    <n v="33"/>
    <n v="0"/>
    <m/>
    <n v="0"/>
    <n v="1"/>
    <n v="213"/>
    <n v="7"/>
    <x v="3"/>
    <n v="1"/>
    <n v="3"/>
    <n v="49"/>
    <n v="3"/>
    <n v="3"/>
    <n v="3"/>
    <n v="11691"/>
    <n v="25995"/>
    <n v="0"/>
    <n v="11"/>
    <n v="3"/>
    <n v="4"/>
    <n v="80"/>
    <n v="0"/>
    <n v="14"/>
    <n v="4"/>
    <n v="13"/>
    <n v="9"/>
    <n v="3"/>
    <n v="7"/>
  </r>
  <r>
    <s v="Yes"/>
    <s v="Travel_Rarely"/>
    <x v="2"/>
    <s v="Ex-Employees"/>
    <x v="0"/>
    <x v="3"/>
    <s v="STAFF-819"/>
    <n v="819"/>
    <x v="0"/>
    <x v="0"/>
    <x v="0"/>
    <s v="No"/>
    <s v="Y"/>
    <n v="3"/>
    <n v="-2"/>
    <n v="0"/>
    <n v="33"/>
    <n v="1"/>
    <n v="1"/>
    <n v="1"/>
    <n v="0"/>
    <n v="118"/>
    <n v="16"/>
    <x v="3"/>
    <n v="1"/>
    <n v="1"/>
    <n v="69"/>
    <n v="3"/>
    <n v="2"/>
    <n v="2"/>
    <n v="5324"/>
    <n v="26507"/>
    <n v="5"/>
    <n v="15"/>
    <n v="3"/>
    <n v="3"/>
    <n v="80"/>
    <n v="0"/>
    <n v="6"/>
    <n v="3"/>
    <n v="3"/>
    <n v="2"/>
    <n v="0"/>
    <n v="2"/>
  </r>
  <r>
    <s v="No"/>
    <s v="Travel_Rarely"/>
    <x v="1"/>
    <s v="Current Employees"/>
    <x v="1"/>
    <x v="1"/>
    <s v="STAFF-820"/>
    <n v="820"/>
    <x v="0"/>
    <x v="5"/>
    <x v="1"/>
    <s v="Yes"/>
    <s v="Y"/>
    <n v="3"/>
    <n v="-2"/>
    <n v="0"/>
    <n v="47"/>
    <n v="0"/>
    <m/>
    <n v="0"/>
    <n v="1"/>
    <n v="202"/>
    <n v="2"/>
    <x v="0"/>
    <n v="1"/>
    <n v="3"/>
    <n v="33"/>
    <n v="3"/>
    <n v="4"/>
    <n v="4"/>
    <n v="16752"/>
    <n v="12982"/>
    <n v="1"/>
    <n v="11"/>
    <n v="3"/>
    <n v="3"/>
    <n v="80"/>
    <n v="1"/>
    <n v="26"/>
    <n v="2"/>
    <n v="26"/>
    <n v="14"/>
    <n v="3"/>
    <n v="0"/>
  </r>
  <r>
    <s v="No"/>
    <s v="Travel_Rarely"/>
    <x v="0"/>
    <s v="Current Employees"/>
    <x v="1"/>
    <x v="1"/>
    <s v="STAFF-823"/>
    <n v="823"/>
    <x v="0"/>
    <x v="3"/>
    <x v="1"/>
    <s v="No"/>
    <s v="Y"/>
    <n v="2"/>
    <n v="-2"/>
    <n v="0"/>
    <n v="36"/>
    <n v="0"/>
    <m/>
    <n v="0"/>
    <n v="1"/>
    <n v="676"/>
    <n v="1"/>
    <x v="3"/>
    <n v="1"/>
    <n v="3"/>
    <n v="35"/>
    <n v="3"/>
    <n v="2"/>
    <n v="3"/>
    <n v="5228"/>
    <n v="23361"/>
    <n v="0"/>
    <n v="15"/>
    <n v="3"/>
    <n v="1"/>
    <n v="80"/>
    <n v="1"/>
    <n v="10"/>
    <n v="3"/>
    <n v="9"/>
    <n v="7"/>
    <n v="0"/>
    <n v="5"/>
  </r>
  <r>
    <s v="No"/>
    <s v="Travel_Rarely"/>
    <x v="2"/>
    <s v="Current Employees"/>
    <x v="1"/>
    <x v="0"/>
    <s v="STAFF-824"/>
    <n v="824"/>
    <x v="1"/>
    <x v="1"/>
    <x v="1"/>
    <s v="No"/>
    <s v="Y"/>
    <n v="3"/>
    <n v="-2"/>
    <n v="0"/>
    <n v="29"/>
    <n v="0"/>
    <m/>
    <n v="0"/>
    <n v="1"/>
    <n v="1252"/>
    <n v="23"/>
    <x v="0"/>
    <n v="1"/>
    <n v="3"/>
    <n v="81"/>
    <n v="4"/>
    <n v="1"/>
    <n v="1"/>
    <n v="2700"/>
    <n v="23779"/>
    <n v="1"/>
    <n v="24"/>
    <n v="4"/>
    <n v="3"/>
    <n v="80"/>
    <n v="1"/>
    <n v="10"/>
    <n v="3"/>
    <n v="10"/>
    <n v="7"/>
    <n v="0"/>
    <n v="7"/>
  </r>
  <r>
    <s v="Yes"/>
    <s v="Travel_Rarely"/>
    <x v="3"/>
    <s v="Ex-Employees"/>
    <x v="1"/>
    <x v="0"/>
    <s v="STAFF-825"/>
    <n v="825"/>
    <x v="1"/>
    <x v="7"/>
    <x v="0"/>
    <s v="Yes"/>
    <s v="Y"/>
    <n v="2"/>
    <n v="-2"/>
    <n v="0"/>
    <n v="58"/>
    <n v="1"/>
    <n v="1"/>
    <n v="1"/>
    <n v="0"/>
    <n v="286"/>
    <n v="2"/>
    <x v="2"/>
    <n v="1"/>
    <n v="4"/>
    <n v="31"/>
    <n v="3"/>
    <n v="5"/>
    <n v="1"/>
    <n v="19246"/>
    <n v="25761"/>
    <n v="7"/>
    <n v="12"/>
    <n v="3"/>
    <n v="4"/>
    <n v="80"/>
    <n v="0"/>
    <n v="40"/>
    <n v="3"/>
    <n v="31"/>
    <n v="15"/>
    <n v="13"/>
    <n v="8"/>
  </r>
  <r>
    <s v="No"/>
    <s v="Travel_Rarely"/>
    <x v="0"/>
    <s v="Current Employees"/>
    <x v="1"/>
    <x v="0"/>
    <s v="STAFF-826"/>
    <n v="826"/>
    <x v="0"/>
    <x v="1"/>
    <x v="0"/>
    <s v="No"/>
    <s v="Y"/>
    <n v="0"/>
    <n v="-2"/>
    <n v="0"/>
    <n v="35"/>
    <n v="0"/>
    <m/>
    <n v="0"/>
    <n v="1"/>
    <n v="1258"/>
    <n v="1"/>
    <x v="2"/>
    <n v="1"/>
    <n v="4"/>
    <n v="40"/>
    <n v="4"/>
    <n v="1"/>
    <n v="1"/>
    <n v="2506"/>
    <n v="13301"/>
    <n v="3"/>
    <n v="13"/>
    <n v="3"/>
    <n v="3"/>
    <n v="80"/>
    <n v="0"/>
    <n v="7"/>
    <n v="3"/>
    <n v="2"/>
    <n v="2"/>
    <n v="2"/>
    <n v="2"/>
  </r>
  <r>
    <s v="No"/>
    <s v="Travel_Rarely"/>
    <x v="0"/>
    <s v="Current Employees"/>
    <x v="1"/>
    <x v="0"/>
    <s v="STAFF-827"/>
    <n v="827"/>
    <x v="0"/>
    <x v="3"/>
    <x v="1"/>
    <s v="Yes"/>
    <s v="Y"/>
    <n v="4"/>
    <n v="-2"/>
    <n v="0"/>
    <n v="42"/>
    <n v="0"/>
    <m/>
    <n v="0"/>
    <n v="1"/>
    <n v="932"/>
    <n v="1"/>
    <x v="0"/>
    <n v="1"/>
    <n v="4"/>
    <n v="43"/>
    <n v="2"/>
    <n v="2"/>
    <n v="1"/>
    <n v="6062"/>
    <n v="4051"/>
    <n v="9"/>
    <n v="13"/>
    <n v="3"/>
    <n v="4"/>
    <n v="80"/>
    <n v="1"/>
    <n v="8"/>
    <n v="3"/>
    <n v="4"/>
    <n v="3"/>
    <n v="0"/>
    <n v="2"/>
  </r>
  <r>
    <s v="Yes"/>
    <s v="Travel_Rarely"/>
    <x v="2"/>
    <s v="Ex-Employees"/>
    <x v="1"/>
    <x v="2"/>
    <s v="STAFF-828"/>
    <n v="828"/>
    <x v="1"/>
    <x v="1"/>
    <x v="0"/>
    <s v="No"/>
    <s v="Y"/>
    <n v="3"/>
    <n v="-2"/>
    <n v="0"/>
    <n v="28"/>
    <n v="1"/>
    <n v="1"/>
    <n v="1"/>
    <n v="0"/>
    <n v="890"/>
    <n v="2"/>
    <x v="2"/>
    <n v="1"/>
    <n v="3"/>
    <n v="46"/>
    <n v="3"/>
    <n v="1"/>
    <n v="3"/>
    <n v="4382"/>
    <n v="16374"/>
    <n v="6"/>
    <n v="17"/>
    <n v="3"/>
    <n v="4"/>
    <n v="80"/>
    <n v="0"/>
    <n v="5"/>
    <n v="2"/>
    <n v="2"/>
    <n v="2"/>
    <n v="2"/>
    <n v="1"/>
  </r>
  <r>
    <s v="No"/>
    <s v="Travel_Rarely"/>
    <x v="0"/>
    <s v="Current Employees"/>
    <x v="2"/>
    <x v="5"/>
    <s v="STAFF-829"/>
    <n v="829"/>
    <x v="1"/>
    <x v="8"/>
    <x v="1"/>
    <s v="No"/>
    <s v="Y"/>
    <n v="2"/>
    <n v="-2"/>
    <n v="0"/>
    <n v="36"/>
    <n v="0"/>
    <m/>
    <n v="0"/>
    <n v="1"/>
    <n v="1041"/>
    <n v="13"/>
    <x v="3"/>
    <n v="1"/>
    <n v="3"/>
    <n v="36"/>
    <n v="3"/>
    <n v="1"/>
    <n v="3"/>
    <n v="2143"/>
    <n v="25527"/>
    <n v="4"/>
    <n v="13"/>
    <n v="3"/>
    <n v="2"/>
    <n v="80"/>
    <n v="1"/>
    <n v="8"/>
    <n v="3"/>
    <n v="5"/>
    <n v="2"/>
    <n v="0"/>
    <n v="4"/>
  </r>
  <r>
    <s v="No"/>
    <s v="Travel_Rarely"/>
    <x v="2"/>
    <s v="Current Employees"/>
    <x v="1"/>
    <x v="0"/>
    <s v="STAFF-830"/>
    <n v="830"/>
    <x v="0"/>
    <x v="3"/>
    <x v="1"/>
    <s v="No"/>
    <s v="Y"/>
    <n v="3"/>
    <n v="-2"/>
    <n v="0"/>
    <n v="32"/>
    <n v="0"/>
    <m/>
    <n v="0"/>
    <n v="1"/>
    <n v="859"/>
    <n v="4"/>
    <x v="3"/>
    <n v="1"/>
    <n v="3"/>
    <n v="98"/>
    <n v="2"/>
    <n v="2"/>
    <n v="1"/>
    <n v="6162"/>
    <n v="19124"/>
    <n v="1"/>
    <n v="12"/>
    <n v="3"/>
    <n v="3"/>
    <n v="80"/>
    <n v="1"/>
    <n v="14"/>
    <n v="3"/>
    <n v="14"/>
    <n v="13"/>
    <n v="6"/>
    <n v="8"/>
  </r>
  <r>
    <s v="No"/>
    <s v="Travel_Frequently"/>
    <x v="0"/>
    <s v="Current Employees"/>
    <x v="1"/>
    <x v="2"/>
    <s v="STAFF-832"/>
    <n v="832"/>
    <x v="1"/>
    <x v="2"/>
    <x v="0"/>
    <s v="No"/>
    <s v="Y"/>
    <n v="6"/>
    <n v="-2"/>
    <n v="0"/>
    <n v="40"/>
    <n v="0"/>
    <m/>
    <n v="0"/>
    <n v="1"/>
    <n v="720"/>
    <n v="16"/>
    <x v="2"/>
    <n v="1"/>
    <n v="1"/>
    <n v="51"/>
    <n v="2"/>
    <n v="2"/>
    <n v="3"/>
    <n v="5094"/>
    <n v="11983"/>
    <n v="6"/>
    <n v="14"/>
    <n v="3"/>
    <n v="4"/>
    <n v="80"/>
    <n v="0"/>
    <n v="10"/>
    <n v="3"/>
    <n v="1"/>
    <n v="0"/>
    <n v="0"/>
    <n v="0"/>
  </r>
  <r>
    <s v="No"/>
    <s v="Travel_Rarely"/>
    <x v="2"/>
    <s v="Current Employees"/>
    <x v="1"/>
    <x v="2"/>
    <s v="STAFF-833"/>
    <n v="833"/>
    <x v="0"/>
    <x v="3"/>
    <x v="0"/>
    <s v="Yes"/>
    <s v="Y"/>
    <n v="4"/>
    <n v="-2"/>
    <n v="0"/>
    <n v="30"/>
    <n v="0"/>
    <m/>
    <n v="0"/>
    <n v="1"/>
    <n v="946"/>
    <n v="2"/>
    <x v="3"/>
    <n v="1"/>
    <n v="3"/>
    <n v="52"/>
    <n v="2"/>
    <n v="2"/>
    <n v="4"/>
    <n v="6877"/>
    <n v="20234"/>
    <n v="5"/>
    <n v="24"/>
    <n v="4"/>
    <n v="2"/>
    <n v="80"/>
    <n v="0"/>
    <n v="12"/>
    <n v="2"/>
    <n v="0"/>
    <n v="0"/>
    <n v="0"/>
    <n v="0"/>
  </r>
  <r>
    <s v="No"/>
    <s v="Travel_Rarely"/>
    <x v="1"/>
    <s v="Current Employees"/>
    <x v="1"/>
    <x v="0"/>
    <s v="STAFF-834"/>
    <n v="834"/>
    <x v="0"/>
    <x v="1"/>
    <x v="0"/>
    <s v="No"/>
    <s v="Y"/>
    <n v="3"/>
    <n v="-2"/>
    <n v="0"/>
    <n v="45"/>
    <n v="0"/>
    <m/>
    <n v="0"/>
    <n v="1"/>
    <n v="252"/>
    <n v="2"/>
    <x v="3"/>
    <n v="1"/>
    <n v="2"/>
    <n v="95"/>
    <n v="2"/>
    <n v="1"/>
    <n v="1"/>
    <n v="2274"/>
    <n v="6153"/>
    <n v="1"/>
    <n v="14"/>
    <n v="3"/>
    <n v="4"/>
    <n v="80"/>
    <n v="0"/>
    <n v="1"/>
    <n v="3"/>
    <n v="1"/>
    <n v="0"/>
    <n v="0"/>
    <n v="0"/>
  </r>
  <r>
    <s v="No"/>
    <s v="Travel_Rarely"/>
    <x v="0"/>
    <s v="Current Employees"/>
    <x v="1"/>
    <x v="0"/>
    <s v="STAFF-836"/>
    <n v="836"/>
    <x v="1"/>
    <x v="3"/>
    <x v="1"/>
    <s v="No"/>
    <s v="Y"/>
    <n v="3"/>
    <n v="-2"/>
    <n v="0"/>
    <n v="42"/>
    <n v="0"/>
    <m/>
    <n v="0"/>
    <n v="1"/>
    <n v="933"/>
    <n v="29"/>
    <x v="3"/>
    <n v="1"/>
    <n v="2"/>
    <n v="98"/>
    <n v="3"/>
    <n v="2"/>
    <n v="1"/>
    <n v="4434"/>
    <n v="11806"/>
    <n v="1"/>
    <n v="13"/>
    <n v="3"/>
    <n v="4"/>
    <n v="80"/>
    <n v="1"/>
    <n v="10"/>
    <n v="2"/>
    <n v="9"/>
    <n v="8"/>
    <n v="7"/>
    <n v="8"/>
  </r>
  <r>
    <s v="No"/>
    <s v="Travel_Frequently"/>
    <x v="0"/>
    <s v="Current Employees"/>
    <x v="1"/>
    <x v="0"/>
    <s v="STAFF-837"/>
    <n v="837"/>
    <x v="1"/>
    <x v="4"/>
    <x v="2"/>
    <s v="No"/>
    <s v="Y"/>
    <n v="3"/>
    <n v="-2"/>
    <n v="0"/>
    <n v="38"/>
    <n v="0"/>
    <m/>
    <n v="0"/>
    <n v="1"/>
    <n v="471"/>
    <n v="12"/>
    <x v="3"/>
    <n v="1"/>
    <n v="1"/>
    <n v="45"/>
    <n v="2"/>
    <n v="2"/>
    <n v="1"/>
    <n v="6288"/>
    <n v="4284"/>
    <n v="2"/>
    <n v="15"/>
    <n v="3"/>
    <n v="3"/>
    <n v="80"/>
    <n v="1"/>
    <n v="13"/>
    <n v="2"/>
    <n v="4"/>
    <n v="3"/>
    <n v="1"/>
    <n v="2"/>
  </r>
  <r>
    <s v="No"/>
    <s v="Travel_Frequently"/>
    <x v="2"/>
    <s v="Current Employees"/>
    <x v="1"/>
    <x v="0"/>
    <s v="STAFF-838"/>
    <n v="838"/>
    <x v="0"/>
    <x v="1"/>
    <x v="0"/>
    <s v="No"/>
    <s v="Y"/>
    <n v="3"/>
    <n v="-2"/>
    <n v="0"/>
    <n v="34"/>
    <n v="0"/>
    <m/>
    <n v="0"/>
    <n v="1"/>
    <n v="702"/>
    <n v="16"/>
    <x v="2"/>
    <n v="1"/>
    <n v="3"/>
    <n v="100"/>
    <n v="2"/>
    <n v="1"/>
    <n v="1"/>
    <n v="2553"/>
    <n v="8306"/>
    <n v="1"/>
    <n v="16"/>
    <n v="3"/>
    <n v="3"/>
    <n v="80"/>
    <n v="0"/>
    <n v="6"/>
    <n v="3"/>
    <n v="5"/>
    <n v="2"/>
    <n v="1"/>
    <n v="3"/>
  </r>
  <r>
    <s v="Yes"/>
    <s v="Travel_Rarely"/>
    <x v="1"/>
    <s v="Ex-Employees"/>
    <x v="0"/>
    <x v="3"/>
    <s v="STAFF-840"/>
    <n v="840"/>
    <x v="0"/>
    <x v="0"/>
    <x v="1"/>
    <s v="No"/>
    <s v="Y"/>
    <n v="3"/>
    <n v="-2"/>
    <n v="0"/>
    <n v="49"/>
    <n v="1"/>
    <n v="1"/>
    <n v="1"/>
    <n v="0"/>
    <n v="1184"/>
    <n v="11"/>
    <x v="3"/>
    <n v="1"/>
    <n v="3"/>
    <n v="43"/>
    <n v="3"/>
    <n v="3"/>
    <n v="2"/>
    <n v="7654"/>
    <n v="5860"/>
    <n v="1"/>
    <n v="18"/>
    <n v="3"/>
    <n v="1"/>
    <n v="80"/>
    <n v="2"/>
    <n v="9"/>
    <n v="4"/>
    <n v="9"/>
    <n v="8"/>
    <n v="7"/>
    <n v="7"/>
  </r>
  <r>
    <s v="Yes"/>
    <s v="Travel_Rarely"/>
    <x v="3"/>
    <s v="Ex-Employees"/>
    <x v="0"/>
    <x v="2"/>
    <s v="STAFF-842"/>
    <n v="842"/>
    <x v="1"/>
    <x v="0"/>
    <x v="0"/>
    <s v="No"/>
    <s v="Y"/>
    <n v="3"/>
    <n v="-2"/>
    <n v="0"/>
    <n v="55"/>
    <n v="1"/>
    <n v="1"/>
    <n v="1"/>
    <n v="0"/>
    <n v="436"/>
    <n v="2"/>
    <x v="1"/>
    <n v="1"/>
    <n v="3"/>
    <n v="37"/>
    <n v="3"/>
    <n v="2"/>
    <n v="4"/>
    <n v="5160"/>
    <n v="21519"/>
    <n v="4"/>
    <n v="16"/>
    <n v="3"/>
    <n v="3"/>
    <n v="80"/>
    <n v="0"/>
    <n v="12"/>
    <n v="2"/>
    <n v="9"/>
    <n v="7"/>
    <n v="7"/>
    <n v="3"/>
  </r>
  <r>
    <s v="No"/>
    <s v="Travel_Rarely"/>
    <x v="0"/>
    <s v="Current Employees"/>
    <x v="1"/>
    <x v="0"/>
    <s v="STAFF-843"/>
    <n v="843"/>
    <x v="1"/>
    <x v="7"/>
    <x v="1"/>
    <s v="No"/>
    <s v="Y"/>
    <n v="3"/>
    <n v="-2"/>
    <n v="0"/>
    <n v="43"/>
    <n v="0"/>
    <m/>
    <n v="0"/>
    <n v="1"/>
    <n v="589"/>
    <n v="14"/>
    <x v="0"/>
    <n v="1"/>
    <n v="2"/>
    <n v="94"/>
    <n v="3"/>
    <n v="4"/>
    <n v="1"/>
    <n v="17159"/>
    <n v="5200"/>
    <n v="6"/>
    <n v="24"/>
    <n v="4"/>
    <n v="3"/>
    <n v="80"/>
    <n v="1"/>
    <n v="22"/>
    <n v="3"/>
    <n v="4"/>
    <n v="1"/>
    <n v="1"/>
    <n v="0"/>
  </r>
  <r>
    <s v="No"/>
    <s v="Travel_Rarely"/>
    <x v="2"/>
    <s v="Current Employees"/>
    <x v="1"/>
    <x v="4"/>
    <s v="STAFF-844"/>
    <n v="844"/>
    <x v="1"/>
    <x v="7"/>
    <x v="2"/>
    <s v="Yes"/>
    <s v="Y"/>
    <n v="3"/>
    <n v="-2"/>
    <n v="0"/>
    <n v="27"/>
    <n v="0"/>
    <m/>
    <n v="0"/>
    <n v="1"/>
    <n v="269"/>
    <n v="5"/>
    <x v="1"/>
    <n v="1"/>
    <n v="4"/>
    <n v="42"/>
    <n v="2"/>
    <n v="3"/>
    <n v="4"/>
    <n v="12808"/>
    <n v="8842"/>
    <n v="1"/>
    <n v="16"/>
    <n v="3"/>
    <n v="2"/>
    <n v="80"/>
    <n v="1"/>
    <n v="9"/>
    <n v="3"/>
    <n v="9"/>
    <n v="8"/>
    <n v="0"/>
    <n v="8"/>
  </r>
  <r>
    <s v="No"/>
    <s v="Travel_Rarely"/>
    <x v="0"/>
    <s v="Current Employees"/>
    <x v="1"/>
    <x v="1"/>
    <s v="STAFF-845"/>
    <n v="845"/>
    <x v="1"/>
    <x v="3"/>
    <x v="0"/>
    <s v="No"/>
    <s v="Y"/>
    <n v="3"/>
    <n v="-2"/>
    <n v="0"/>
    <n v="35"/>
    <n v="0"/>
    <m/>
    <n v="0"/>
    <n v="1"/>
    <n v="950"/>
    <n v="7"/>
    <x v="3"/>
    <n v="1"/>
    <n v="3"/>
    <n v="59"/>
    <n v="3"/>
    <n v="3"/>
    <n v="3"/>
    <n v="10221"/>
    <n v="18869"/>
    <n v="3"/>
    <n v="21"/>
    <n v="4"/>
    <n v="2"/>
    <n v="80"/>
    <n v="0"/>
    <n v="17"/>
    <n v="4"/>
    <n v="8"/>
    <n v="5"/>
    <n v="1"/>
    <n v="6"/>
  </r>
  <r>
    <s v="No"/>
    <s v="Travel_Rarely"/>
    <x v="2"/>
    <s v="Current Employees"/>
    <x v="0"/>
    <x v="3"/>
    <s v="STAFF-846"/>
    <n v="846"/>
    <x v="0"/>
    <x v="0"/>
    <x v="1"/>
    <s v="Yes"/>
    <s v="Y"/>
    <n v="2"/>
    <n v="-2"/>
    <n v="0"/>
    <n v="28"/>
    <n v="0"/>
    <m/>
    <n v="0"/>
    <n v="1"/>
    <n v="760"/>
    <n v="2"/>
    <x v="2"/>
    <n v="1"/>
    <n v="2"/>
    <n v="81"/>
    <n v="3"/>
    <n v="2"/>
    <n v="2"/>
    <n v="4779"/>
    <n v="3698"/>
    <n v="1"/>
    <n v="20"/>
    <n v="4"/>
    <n v="1"/>
    <n v="80"/>
    <n v="0"/>
    <n v="8"/>
    <n v="3"/>
    <n v="8"/>
    <n v="7"/>
    <n v="7"/>
    <n v="5"/>
  </r>
  <r>
    <s v="No"/>
    <s v="Travel_Rarely"/>
    <x v="2"/>
    <s v="Current Employees"/>
    <x v="2"/>
    <x v="5"/>
    <s v="STAFF-847"/>
    <n v="847"/>
    <x v="1"/>
    <x v="8"/>
    <x v="1"/>
    <s v="No"/>
    <s v="Y"/>
    <n v="1"/>
    <n v="-2"/>
    <n v="0"/>
    <n v="34"/>
    <n v="0"/>
    <m/>
    <n v="0"/>
    <n v="1"/>
    <n v="829"/>
    <n v="3"/>
    <x v="0"/>
    <n v="1"/>
    <n v="3"/>
    <n v="88"/>
    <n v="3"/>
    <n v="1"/>
    <n v="4"/>
    <n v="3737"/>
    <n v="2243"/>
    <n v="0"/>
    <n v="19"/>
    <n v="3"/>
    <n v="3"/>
    <n v="80"/>
    <n v="1"/>
    <n v="4"/>
    <n v="1"/>
    <n v="3"/>
    <n v="2"/>
    <n v="0"/>
    <n v="2"/>
  </r>
  <r>
    <s v="Yes"/>
    <s v="Travel_Frequently"/>
    <x v="2"/>
    <s v="Ex-Employees"/>
    <x v="1"/>
    <x v="2"/>
    <s v="STAFF-848"/>
    <n v="848"/>
    <x v="0"/>
    <x v="1"/>
    <x v="1"/>
    <s v="Yes"/>
    <s v="Y"/>
    <n v="2"/>
    <n v="-2"/>
    <n v="0"/>
    <n v="26"/>
    <n v="1"/>
    <n v="1"/>
    <n v="1"/>
    <n v="0"/>
    <n v="887"/>
    <n v="5"/>
    <x v="0"/>
    <n v="1"/>
    <n v="3"/>
    <n v="88"/>
    <n v="2"/>
    <n v="1"/>
    <n v="3"/>
    <n v="2366"/>
    <n v="20898"/>
    <n v="1"/>
    <n v="14"/>
    <n v="3"/>
    <n v="1"/>
    <n v="80"/>
    <n v="1"/>
    <n v="8"/>
    <n v="3"/>
    <n v="8"/>
    <n v="7"/>
    <n v="1"/>
    <n v="7"/>
  </r>
  <r>
    <s v="No"/>
    <s v="Non-Travel"/>
    <x v="2"/>
    <s v="Current Employees"/>
    <x v="1"/>
    <x v="2"/>
    <s v="STAFF-850"/>
    <n v="850"/>
    <x v="1"/>
    <x v="1"/>
    <x v="1"/>
    <s v="No"/>
    <s v="Y"/>
    <n v="6"/>
    <n v="-2"/>
    <n v="0"/>
    <n v="27"/>
    <n v="0"/>
    <m/>
    <n v="0"/>
    <n v="1"/>
    <n v="443"/>
    <n v="3"/>
    <x v="3"/>
    <n v="1"/>
    <n v="4"/>
    <n v="50"/>
    <n v="3"/>
    <n v="1"/>
    <n v="4"/>
    <n v="1706"/>
    <n v="16571"/>
    <n v="1"/>
    <n v="11"/>
    <n v="3"/>
    <n v="3"/>
    <n v="80"/>
    <n v="3"/>
    <n v="0"/>
    <n v="2"/>
    <n v="0"/>
    <n v="0"/>
    <n v="0"/>
    <n v="0"/>
  </r>
  <r>
    <s v="No"/>
    <s v="Travel_Rarely"/>
    <x v="1"/>
    <s v="Current Employees"/>
    <x v="0"/>
    <x v="3"/>
    <s v="STAFF-851"/>
    <n v="851"/>
    <x v="0"/>
    <x v="5"/>
    <x v="1"/>
    <s v="No"/>
    <s v="Y"/>
    <n v="2"/>
    <n v="-2"/>
    <n v="0"/>
    <n v="51"/>
    <n v="0"/>
    <m/>
    <n v="0"/>
    <n v="1"/>
    <n v="1318"/>
    <n v="26"/>
    <x v="2"/>
    <n v="1"/>
    <n v="1"/>
    <n v="66"/>
    <n v="3"/>
    <n v="4"/>
    <n v="2"/>
    <n v="16307"/>
    <n v="5594"/>
    <n v="2"/>
    <n v="14"/>
    <n v="3"/>
    <n v="3"/>
    <n v="80"/>
    <n v="1"/>
    <n v="29"/>
    <n v="2"/>
    <n v="20"/>
    <n v="6"/>
    <n v="4"/>
    <n v="17"/>
  </r>
  <r>
    <s v="No"/>
    <s v="Travel_Rarely"/>
    <x v="0"/>
    <s v="Current Employees"/>
    <x v="1"/>
    <x v="2"/>
    <s v="STAFF-852"/>
    <n v="852"/>
    <x v="1"/>
    <x v="4"/>
    <x v="0"/>
    <s v="No"/>
    <s v="Y"/>
    <n v="2"/>
    <n v="-2"/>
    <n v="0"/>
    <n v="44"/>
    <n v="0"/>
    <m/>
    <n v="0"/>
    <n v="1"/>
    <n v="625"/>
    <n v="4"/>
    <x v="3"/>
    <n v="1"/>
    <n v="4"/>
    <n v="50"/>
    <n v="3"/>
    <n v="2"/>
    <n v="3"/>
    <n v="5933"/>
    <n v="5197"/>
    <n v="9"/>
    <n v="12"/>
    <n v="3"/>
    <n v="4"/>
    <n v="80"/>
    <n v="0"/>
    <n v="10"/>
    <n v="2"/>
    <n v="5"/>
    <n v="2"/>
    <n v="2"/>
    <n v="3"/>
  </r>
  <r>
    <s v="No"/>
    <s v="Travel_Rarely"/>
    <x v="2"/>
    <s v="Current Employees"/>
    <x v="1"/>
    <x v="2"/>
    <s v="STAFF-854"/>
    <n v="854"/>
    <x v="1"/>
    <x v="1"/>
    <x v="0"/>
    <s v="No"/>
    <s v="Y"/>
    <n v="3"/>
    <n v="-2"/>
    <n v="0"/>
    <n v="25"/>
    <n v="0"/>
    <m/>
    <n v="0"/>
    <n v="1"/>
    <n v="180"/>
    <n v="2"/>
    <x v="1"/>
    <n v="1"/>
    <n v="1"/>
    <n v="65"/>
    <n v="4"/>
    <n v="1"/>
    <n v="3"/>
    <n v="3424"/>
    <n v="21632"/>
    <n v="7"/>
    <n v="13"/>
    <n v="3"/>
    <n v="3"/>
    <n v="80"/>
    <n v="0"/>
    <n v="6"/>
    <n v="2"/>
    <n v="4"/>
    <n v="3"/>
    <n v="0"/>
    <n v="1"/>
  </r>
  <r>
    <s v="No"/>
    <s v="Travel_Rarely"/>
    <x v="2"/>
    <s v="Current Employees"/>
    <x v="0"/>
    <x v="2"/>
    <s v="STAFF-855"/>
    <n v="855"/>
    <x v="1"/>
    <x v="0"/>
    <x v="2"/>
    <s v="No"/>
    <s v="Y"/>
    <n v="5"/>
    <n v="-2"/>
    <n v="0"/>
    <n v="33"/>
    <n v="0"/>
    <m/>
    <n v="0"/>
    <n v="1"/>
    <n v="586"/>
    <n v="1"/>
    <x v="3"/>
    <n v="1"/>
    <n v="1"/>
    <n v="48"/>
    <n v="4"/>
    <n v="2"/>
    <n v="3"/>
    <n v="4037"/>
    <n v="21816"/>
    <n v="1"/>
    <n v="22"/>
    <n v="4"/>
    <n v="1"/>
    <n v="80"/>
    <n v="1"/>
    <n v="9"/>
    <n v="3"/>
    <n v="9"/>
    <n v="8"/>
    <n v="0"/>
    <n v="8"/>
  </r>
  <r>
    <s v="No"/>
    <s v="Travel_Rarely"/>
    <x v="0"/>
    <s v="Current Employees"/>
    <x v="1"/>
    <x v="2"/>
    <s v="STAFF-856"/>
    <n v="856"/>
    <x v="0"/>
    <x v="1"/>
    <x v="0"/>
    <s v="No"/>
    <s v="Y"/>
    <n v="3"/>
    <n v="-2"/>
    <n v="0"/>
    <n v="35"/>
    <n v="0"/>
    <m/>
    <n v="0"/>
    <n v="1"/>
    <n v="1343"/>
    <n v="27"/>
    <x v="1"/>
    <n v="1"/>
    <n v="3"/>
    <n v="53"/>
    <n v="2"/>
    <n v="1"/>
    <n v="3"/>
    <n v="2559"/>
    <n v="17852"/>
    <n v="1"/>
    <n v="11"/>
    <n v="3"/>
    <n v="4"/>
    <n v="80"/>
    <n v="0"/>
    <n v="6"/>
    <n v="2"/>
    <n v="6"/>
    <n v="5"/>
    <n v="1"/>
    <n v="1"/>
  </r>
  <r>
    <s v="No"/>
    <s v="Travel_Rarely"/>
    <x v="0"/>
    <s v="Current Employees"/>
    <x v="0"/>
    <x v="0"/>
    <s v="STAFF-857"/>
    <n v="857"/>
    <x v="1"/>
    <x v="0"/>
    <x v="1"/>
    <s v="Yes"/>
    <s v="Y"/>
    <n v="1"/>
    <n v="-2"/>
    <n v="0"/>
    <n v="36"/>
    <n v="0"/>
    <m/>
    <n v="0"/>
    <n v="1"/>
    <n v="928"/>
    <n v="1"/>
    <x v="0"/>
    <n v="1"/>
    <n v="2"/>
    <n v="56"/>
    <n v="3"/>
    <n v="2"/>
    <n v="1"/>
    <n v="6201"/>
    <n v="2823"/>
    <n v="1"/>
    <n v="14"/>
    <n v="3"/>
    <n v="4"/>
    <n v="80"/>
    <n v="1"/>
    <n v="18"/>
    <n v="2"/>
    <n v="18"/>
    <n v="14"/>
    <n v="4"/>
    <n v="11"/>
  </r>
  <r>
    <s v="No"/>
    <s v="Travel_Rarely"/>
    <x v="2"/>
    <s v="Current Employees"/>
    <x v="0"/>
    <x v="0"/>
    <s v="STAFF-859"/>
    <n v="859"/>
    <x v="1"/>
    <x v="0"/>
    <x v="2"/>
    <s v="No"/>
    <s v="Y"/>
    <n v="3"/>
    <n v="-2"/>
    <n v="0"/>
    <n v="32"/>
    <n v="0"/>
    <m/>
    <n v="0"/>
    <n v="1"/>
    <n v="117"/>
    <n v="13"/>
    <x v="2"/>
    <n v="1"/>
    <n v="2"/>
    <n v="73"/>
    <n v="3"/>
    <n v="2"/>
    <n v="1"/>
    <n v="4403"/>
    <n v="9250"/>
    <n v="2"/>
    <n v="11"/>
    <n v="3"/>
    <n v="3"/>
    <n v="80"/>
    <n v="1"/>
    <n v="8"/>
    <n v="2"/>
    <n v="5"/>
    <n v="2"/>
    <n v="0"/>
    <n v="3"/>
  </r>
  <r>
    <s v="No"/>
    <s v="Travel_Frequently"/>
    <x v="2"/>
    <s v="Current Employees"/>
    <x v="1"/>
    <x v="0"/>
    <s v="STAFF-861"/>
    <n v="861"/>
    <x v="1"/>
    <x v="1"/>
    <x v="2"/>
    <s v="No"/>
    <s v="Y"/>
    <n v="3"/>
    <n v="-2"/>
    <n v="0"/>
    <n v="30"/>
    <n v="0"/>
    <m/>
    <n v="0"/>
    <n v="1"/>
    <n v="1012"/>
    <n v="5"/>
    <x v="2"/>
    <n v="1"/>
    <n v="2"/>
    <n v="75"/>
    <n v="2"/>
    <n v="1"/>
    <n v="1"/>
    <n v="3761"/>
    <n v="2373"/>
    <n v="9"/>
    <n v="12"/>
    <n v="3"/>
    <n v="2"/>
    <n v="80"/>
    <n v="1"/>
    <n v="10"/>
    <n v="2"/>
    <n v="5"/>
    <n v="4"/>
    <n v="0"/>
    <n v="3"/>
  </r>
  <r>
    <s v="No"/>
    <s v="Travel_Rarely"/>
    <x v="1"/>
    <s v="Current Employees"/>
    <x v="0"/>
    <x v="3"/>
    <s v="STAFF-862"/>
    <n v="862"/>
    <x v="0"/>
    <x v="0"/>
    <x v="1"/>
    <s v="Yes"/>
    <s v="Y"/>
    <n v="3"/>
    <n v="-2"/>
    <n v="0"/>
    <n v="53"/>
    <n v="0"/>
    <m/>
    <n v="0"/>
    <n v="1"/>
    <n v="661"/>
    <n v="7"/>
    <x v="0"/>
    <n v="1"/>
    <n v="1"/>
    <n v="78"/>
    <n v="2"/>
    <n v="3"/>
    <n v="2"/>
    <n v="10934"/>
    <n v="20715"/>
    <n v="7"/>
    <n v="18"/>
    <n v="3"/>
    <n v="4"/>
    <n v="80"/>
    <n v="1"/>
    <n v="35"/>
    <n v="3"/>
    <n v="5"/>
    <n v="2"/>
    <n v="0"/>
    <n v="4"/>
  </r>
  <r>
    <s v="No"/>
    <s v="Travel_Rarely"/>
    <x v="1"/>
    <s v="Current Employees"/>
    <x v="0"/>
    <x v="3"/>
    <s v="STAFF-864"/>
    <n v="864"/>
    <x v="1"/>
    <x v="0"/>
    <x v="2"/>
    <s v="Yes"/>
    <s v="Y"/>
    <n v="2"/>
    <n v="-2"/>
    <n v="0"/>
    <n v="45"/>
    <n v="0"/>
    <m/>
    <n v="0"/>
    <n v="1"/>
    <n v="930"/>
    <n v="9"/>
    <x v="3"/>
    <n v="1"/>
    <n v="4"/>
    <n v="74"/>
    <n v="3"/>
    <n v="3"/>
    <n v="2"/>
    <n v="10761"/>
    <n v="19239"/>
    <n v="4"/>
    <n v="12"/>
    <n v="3"/>
    <n v="3"/>
    <n v="80"/>
    <n v="1"/>
    <n v="18"/>
    <n v="3"/>
    <n v="5"/>
    <n v="4"/>
    <n v="0"/>
    <n v="2"/>
  </r>
  <r>
    <s v="No"/>
    <s v="Travel_Rarely"/>
    <x v="2"/>
    <s v="Current Employees"/>
    <x v="1"/>
    <x v="2"/>
    <s v="STAFF-865"/>
    <n v="865"/>
    <x v="0"/>
    <x v="1"/>
    <x v="1"/>
    <s v="No"/>
    <s v="Y"/>
    <n v="3"/>
    <n v="-2"/>
    <n v="0"/>
    <n v="32"/>
    <n v="0"/>
    <m/>
    <n v="0"/>
    <n v="1"/>
    <n v="638"/>
    <n v="8"/>
    <x v="0"/>
    <n v="1"/>
    <n v="3"/>
    <n v="91"/>
    <n v="4"/>
    <n v="2"/>
    <n v="3"/>
    <n v="5175"/>
    <n v="22162"/>
    <n v="5"/>
    <n v="12"/>
    <n v="3"/>
    <n v="3"/>
    <n v="80"/>
    <n v="1"/>
    <n v="9"/>
    <n v="2"/>
    <n v="5"/>
    <n v="3"/>
    <n v="1"/>
    <n v="3"/>
  </r>
  <r>
    <s v="No"/>
    <s v="Travel_Frequently"/>
    <x v="1"/>
    <s v="Current Employees"/>
    <x v="1"/>
    <x v="2"/>
    <s v="STAFF-867"/>
    <n v="867"/>
    <x v="0"/>
    <x v="3"/>
    <x v="1"/>
    <s v="No"/>
    <s v="Y"/>
    <n v="3"/>
    <n v="-2"/>
    <n v="0"/>
    <n v="52"/>
    <n v="0"/>
    <m/>
    <n v="0"/>
    <n v="1"/>
    <n v="890"/>
    <n v="25"/>
    <x v="2"/>
    <n v="1"/>
    <n v="3"/>
    <n v="81"/>
    <n v="2"/>
    <n v="4"/>
    <n v="4"/>
    <n v="13826"/>
    <n v="19028"/>
    <n v="3"/>
    <n v="22"/>
    <n v="4"/>
    <n v="3"/>
    <n v="80"/>
    <n v="0"/>
    <n v="31"/>
    <n v="3"/>
    <n v="9"/>
    <n v="8"/>
    <n v="0"/>
    <n v="0"/>
  </r>
  <r>
    <s v="No"/>
    <s v="Travel_Rarely"/>
    <x v="0"/>
    <s v="Current Employees"/>
    <x v="0"/>
    <x v="3"/>
    <s v="STAFF-868"/>
    <n v="868"/>
    <x v="1"/>
    <x v="0"/>
    <x v="2"/>
    <s v="No"/>
    <s v="Y"/>
    <n v="2"/>
    <n v="-2"/>
    <n v="0"/>
    <n v="37"/>
    <n v="0"/>
    <m/>
    <n v="0"/>
    <n v="1"/>
    <n v="342"/>
    <n v="16"/>
    <x v="2"/>
    <n v="1"/>
    <n v="4"/>
    <n v="66"/>
    <n v="2"/>
    <n v="2"/>
    <n v="2"/>
    <n v="6334"/>
    <n v="24558"/>
    <n v="4"/>
    <n v="19"/>
    <n v="3"/>
    <n v="4"/>
    <n v="80"/>
    <n v="2"/>
    <n v="9"/>
    <n v="3"/>
    <n v="1"/>
    <n v="0"/>
    <n v="0"/>
    <n v="0"/>
  </r>
  <r>
    <s v="No"/>
    <s v="Travel_Rarely"/>
    <x v="2"/>
    <s v="Current Employees"/>
    <x v="2"/>
    <x v="2"/>
    <s v="STAFF-869"/>
    <n v="869"/>
    <x v="1"/>
    <x v="8"/>
    <x v="2"/>
    <s v="No"/>
    <s v="Y"/>
    <n v="6"/>
    <n v="-2"/>
    <n v="0"/>
    <n v="28"/>
    <n v="0"/>
    <m/>
    <n v="0"/>
    <n v="1"/>
    <n v="1169"/>
    <n v="8"/>
    <x v="0"/>
    <n v="1"/>
    <n v="2"/>
    <n v="63"/>
    <n v="2"/>
    <n v="1"/>
    <n v="4"/>
    <n v="4936"/>
    <n v="23965"/>
    <n v="1"/>
    <n v="13"/>
    <n v="3"/>
    <n v="4"/>
    <n v="80"/>
    <n v="1"/>
    <n v="6"/>
    <n v="3"/>
    <n v="5"/>
    <n v="1"/>
    <n v="0"/>
    <n v="4"/>
  </r>
  <r>
    <s v="No"/>
    <s v="Travel_Rarely"/>
    <x v="4"/>
    <s v="Current Employees"/>
    <x v="1"/>
    <x v="0"/>
    <s v="STAFF-872"/>
    <n v="872"/>
    <x v="1"/>
    <x v="3"/>
    <x v="1"/>
    <s v="No"/>
    <s v="Y"/>
    <n v="2"/>
    <n v="-2"/>
    <n v="0"/>
    <n v="22"/>
    <n v="0"/>
    <m/>
    <n v="0"/>
    <n v="1"/>
    <n v="1230"/>
    <n v="1"/>
    <x v="0"/>
    <n v="1"/>
    <n v="4"/>
    <n v="33"/>
    <n v="2"/>
    <n v="2"/>
    <n v="1"/>
    <n v="4775"/>
    <n v="19146"/>
    <n v="6"/>
    <n v="22"/>
    <n v="4"/>
    <n v="1"/>
    <n v="80"/>
    <n v="2"/>
    <n v="4"/>
    <n v="1"/>
    <n v="2"/>
    <n v="2"/>
    <n v="2"/>
    <n v="2"/>
  </r>
  <r>
    <s v="No"/>
    <s v="Travel_Rarely"/>
    <x v="0"/>
    <s v="Current Employees"/>
    <x v="1"/>
    <x v="0"/>
    <s v="STAFF-874"/>
    <n v="874"/>
    <x v="1"/>
    <x v="2"/>
    <x v="1"/>
    <s v="Yes"/>
    <s v="Y"/>
    <n v="2"/>
    <n v="-2"/>
    <n v="0"/>
    <n v="44"/>
    <n v="0"/>
    <m/>
    <n v="0"/>
    <n v="1"/>
    <n v="986"/>
    <n v="8"/>
    <x v="2"/>
    <n v="1"/>
    <n v="1"/>
    <n v="62"/>
    <n v="4"/>
    <n v="1"/>
    <n v="1"/>
    <n v="2818"/>
    <n v="5044"/>
    <n v="2"/>
    <n v="24"/>
    <n v="4"/>
    <n v="3"/>
    <n v="80"/>
    <n v="1"/>
    <n v="10"/>
    <n v="2"/>
    <n v="3"/>
    <n v="2"/>
    <n v="0"/>
    <n v="2"/>
  </r>
  <r>
    <s v="No"/>
    <s v="Travel_Frequently"/>
    <x v="0"/>
    <s v="Current Employees"/>
    <x v="1"/>
    <x v="2"/>
    <s v="STAFF-875"/>
    <n v="875"/>
    <x v="1"/>
    <x v="1"/>
    <x v="0"/>
    <s v="Yes"/>
    <s v="Y"/>
    <n v="2"/>
    <n v="-2"/>
    <n v="0"/>
    <n v="42"/>
    <n v="0"/>
    <m/>
    <n v="0"/>
    <n v="1"/>
    <n v="1271"/>
    <n v="2"/>
    <x v="1"/>
    <n v="1"/>
    <n v="2"/>
    <n v="35"/>
    <n v="3"/>
    <n v="1"/>
    <n v="4"/>
    <n v="2515"/>
    <n v="9068"/>
    <n v="5"/>
    <n v="14"/>
    <n v="3"/>
    <n v="4"/>
    <n v="80"/>
    <n v="0"/>
    <n v="8"/>
    <n v="3"/>
    <n v="2"/>
    <n v="1"/>
    <n v="2"/>
    <n v="2"/>
  </r>
  <r>
    <s v="No"/>
    <s v="Travel_Rarely"/>
    <x v="0"/>
    <s v="Current Employees"/>
    <x v="2"/>
    <x v="0"/>
    <s v="STAFF-878"/>
    <n v="878"/>
    <x v="1"/>
    <x v="8"/>
    <x v="1"/>
    <s v="No"/>
    <s v="Y"/>
    <n v="3"/>
    <n v="-2"/>
    <n v="0"/>
    <n v="36"/>
    <n v="0"/>
    <m/>
    <n v="0"/>
    <n v="1"/>
    <n v="1278"/>
    <n v="8"/>
    <x v="3"/>
    <n v="1"/>
    <n v="1"/>
    <n v="77"/>
    <n v="2"/>
    <n v="1"/>
    <n v="1"/>
    <n v="2342"/>
    <n v="8635"/>
    <n v="0"/>
    <n v="21"/>
    <n v="4"/>
    <n v="3"/>
    <n v="80"/>
    <n v="0"/>
    <n v="6"/>
    <n v="3"/>
    <n v="5"/>
    <n v="4"/>
    <n v="0"/>
    <n v="3"/>
  </r>
  <r>
    <s v="No"/>
    <s v="Travel_Rarely"/>
    <x v="2"/>
    <s v="Current Employees"/>
    <x v="0"/>
    <x v="1"/>
    <s v="STAFF-879"/>
    <n v="879"/>
    <x v="1"/>
    <x v="0"/>
    <x v="1"/>
    <s v="Yes"/>
    <s v="Y"/>
    <n v="3"/>
    <n v="-2"/>
    <n v="0"/>
    <n v="25"/>
    <n v="0"/>
    <m/>
    <n v="0"/>
    <n v="1"/>
    <n v="141"/>
    <n v="3"/>
    <x v="1"/>
    <n v="1"/>
    <n v="3"/>
    <n v="98"/>
    <n v="3"/>
    <n v="2"/>
    <n v="3"/>
    <n v="4194"/>
    <n v="14363"/>
    <n v="1"/>
    <n v="18"/>
    <n v="3"/>
    <n v="4"/>
    <n v="80"/>
    <n v="0"/>
    <n v="5"/>
    <n v="3"/>
    <n v="5"/>
    <n v="3"/>
    <n v="0"/>
    <n v="3"/>
  </r>
  <r>
    <s v="No"/>
    <s v="Travel_Rarely"/>
    <x v="0"/>
    <s v="Current Employees"/>
    <x v="1"/>
    <x v="0"/>
    <s v="STAFF-880"/>
    <n v="880"/>
    <x v="0"/>
    <x v="3"/>
    <x v="1"/>
    <s v="Yes"/>
    <s v="Y"/>
    <n v="2"/>
    <n v="-2"/>
    <n v="0"/>
    <n v="35"/>
    <n v="0"/>
    <m/>
    <n v="0"/>
    <n v="1"/>
    <n v="607"/>
    <n v="9"/>
    <x v="3"/>
    <n v="1"/>
    <n v="4"/>
    <n v="66"/>
    <n v="2"/>
    <n v="3"/>
    <n v="1"/>
    <n v="10685"/>
    <n v="23457"/>
    <n v="1"/>
    <n v="20"/>
    <n v="4"/>
    <n v="2"/>
    <n v="80"/>
    <n v="1"/>
    <n v="17"/>
    <n v="3"/>
    <n v="17"/>
    <n v="14"/>
    <n v="5"/>
    <n v="15"/>
  </r>
  <r>
    <s v="Yes"/>
    <s v="Travel_Frequently"/>
    <x v="0"/>
    <s v="Ex-Employees"/>
    <x v="1"/>
    <x v="0"/>
    <s v="STAFF-881"/>
    <n v="881"/>
    <x v="0"/>
    <x v="1"/>
    <x v="2"/>
    <s v="Yes"/>
    <s v="Y"/>
    <n v="3"/>
    <n v="-2"/>
    <n v="0"/>
    <n v="35"/>
    <n v="1"/>
    <n v="1"/>
    <n v="1"/>
    <n v="0"/>
    <n v="130"/>
    <n v="25"/>
    <x v="2"/>
    <n v="1"/>
    <n v="4"/>
    <n v="96"/>
    <n v="3"/>
    <n v="1"/>
    <n v="1"/>
    <n v="2022"/>
    <n v="16612"/>
    <n v="1"/>
    <n v="19"/>
    <n v="3"/>
    <n v="1"/>
    <n v="80"/>
    <n v="1"/>
    <n v="10"/>
    <n v="2"/>
    <n v="10"/>
    <n v="2"/>
    <n v="7"/>
    <n v="8"/>
  </r>
  <r>
    <s v="No"/>
    <s v="Non-Travel"/>
    <x v="2"/>
    <s v="Current Employees"/>
    <x v="1"/>
    <x v="0"/>
    <s v="STAFF-882"/>
    <n v="882"/>
    <x v="1"/>
    <x v="2"/>
    <x v="2"/>
    <s v="No"/>
    <s v="Y"/>
    <n v="2"/>
    <n v="-2"/>
    <n v="0"/>
    <n v="32"/>
    <n v="0"/>
    <m/>
    <n v="0"/>
    <n v="1"/>
    <n v="300"/>
    <n v="1"/>
    <x v="3"/>
    <n v="1"/>
    <n v="4"/>
    <n v="61"/>
    <n v="3"/>
    <n v="1"/>
    <n v="1"/>
    <n v="2314"/>
    <n v="9148"/>
    <n v="0"/>
    <n v="12"/>
    <n v="3"/>
    <n v="2"/>
    <n v="80"/>
    <n v="1"/>
    <n v="4"/>
    <n v="3"/>
    <n v="3"/>
    <n v="0"/>
    <n v="0"/>
    <n v="2"/>
  </r>
  <r>
    <s v="No"/>
    <s v="Travel_Rarely"/>
    <x v="2"/>
    <s v="Current Employees"/>
    <x v="0"/>
    <x v="3"/>
    <s v="STAFF-885"/>
    <n v="885"/>
    <x v="1"/>
    <x v="0"/>
    <x v="1"/>
    <s v="No"/>
    <s v="Y"/>
    <n v="1"/>
    <n v="-2"/>
    <n v="0"/>
    <n v="25"/>
    <n v="0"/>
    <m/>
    <n v="0"/>
    <n v="1"/>
    <n v="583"/>
    <n v="4"/>
    <x v="1"/>
    <n v="1"/>
    <n v="3"/>
    <n v="87"/>
    <n v="2"/>
    <n v="2"/>
    <n v="2"/>
    <n v="4256"/>
    <n v="18154"/>
    <n v="1"/>
    <n v="12"/>
    <n v="3"/>
    <n v="1"/>
    <n v="80"/>
    <n v="0"/>
    <n v="5"/>
    <n v="4"/>
    <n v="5"/>
    <n v="2"/>
    <n v="0"/>
    <n v="3"/>
  </r>
  <r>
    <s v="No"/>
    <s v="Travel_Rarely"/>
    <x v="1"/>
    <s v="Current Employees"/>
    <x v="1"/>
    <x v="4"/>
    <s v="STAFF-887"/>
    <n v="887"/>
    <x v="0"/>
    <x v="1"/>
    <x v="1"/>
    <s v="No"/>
    <s v="Y"/>
    <n v="2"/>
    <n v="-2"/>
    <n v="0"/>
    <n v="49"/>
    <n v="0"/>
    <m/>
    <n v="0"/>
    <n v="1"/>
    <n v="1418"/>
    <n v="1"/>
    <x v="3"/>
    <n v="1"/>
    <n v="4"/>
    <n v="36"/>
    <n v="3"/>
    <n v="1"/>
    <n v="4"/>
    <n v="3580"/>
    <n v="10554"/>
    <n v="2"/>
    <n v="16"/>
    <n v="3"/>
    <n v="2"/>
    <n v="80"/>
    <n v="1"/>
    <n v="7"/>
    <n v="3"/>
    <n v="4"/>
    <n v="2"/>
    <n v="0"/>
    <n v="2"/>
  </r>
  <r>
    <s v="No"/>
    <s v="Non-Travel"/>
    <x v="4"/>
    <s v="Current Employees"/>
    <x v="1"/>
    <x v="0"/>
    <s v="STAFF-888"/>
    <n v="888"/>
    <x v="1"/>
    <x v="2"/>
    <x v="1"/>
    <s v="No"/>
    <s v="Y"/>
    <n v="2"/>
    <n v="-2"/>
    <n v="0"/>
    <n v="24"/>
    <n v="0"/>
    <m/>
    <n v="0"/>
    <n v="1"/>
    <n v="1269"/>
    <n v="4"/>
    <x v="1"/>
    <n v="1"/>
    <n v="1"/>
    <n v="46"/>
    <n v="2"/>
    <n v="1"/>
    <n v="1"/>
    <n v="3162"/>
    <n v="10778"/>
    <n v="0"/>
    <n v="17"/>
    <n v="3"/>
    <n v="4"/>
    <n v="80"/>
    <n v="0"/>
    <n v="6"/>
    <n v="2"/>
    <n v="5"/>
    <n v="2"/>
    <n v="3"/>
    <n v="4"/>
  </r>
  <r>
    <s v="No"/>
    <s v="Travel_Frequently"/>
    <x v="2"/>
    <s v="Current Employees"/>
    <x v="0"/>
    <x v="0"/>
    <s v="STAFF-889"/>
    <n v="889"/>
    <x v="1"/>
    <x v="0"/>
    <x v="1"/>
    <s v="No"/>
    <s v="Y"/>
    <n v="3"/>
    <n v="-2"/>
    <n v="0"/>
    <n v="32"/>
    <n v="0"/>
    <m/>
    <n v="0"/>
    <n v="1"/>
    <n v="379"/>
    <n v="5"/>
    <x v="0"/>
    <n v="1"/>
    <n v="2"/>
    <n v="48"/>
    <n v="3"/>
    <n v="2"/>
    <n v="1"/>
    <n v="6524"/>
    <n v="8891"/>
    <n v="1"/>
    <n v="14"/>
    <n v="3"/>
    <n v="4"/>
    <n v="80"/>
    <n v="1"/>
    <n v="10"/>
    <n v="3"/>
    <n v="10"/>
    <n v="8"/>
    <n v="5"/>
    <n v="3"/>
  </r>
  <r>
    <s v="No"/>
    <s v="Travel_Rarely"/>
    <x v="0"/>
    <s v="Current Employees"/>
    <x v="0"/>
    <x v="3"/>
    <s v="STAFF-893"/>
    <n v="893"/>
    <x v="1"/>
    <x v="6"/>
    <x v="1"/>
    <s v="No"/>
    <s v="Y"/>
    <n v="3"/>
    <n v="-2"/>
    <n v="0"/>
    <n v="38"/>
    <n v="0"/>
    <m/>
    <n v="0"/>
    <n v="1"/>
    <n v="395"/>
    <n v="9"/>
    <x v="3"/>
    <n v="1"/>
    <n v="2"/>
    <n v="98"/>
    <n v="2"/>
    <n v="1"/>
    <n v="2"/>
    <n v="2899"/>
    <n v="12102"/>
    <n v="0"/>
    <n v="19"/>
    <n v="3"/>
    <n v="4"/>
    <n v="80"/>
    <n v="1"/>
    <n v="3"/>
    <n v="3"/>
    <n v="2"/>
    <n v="2"/>
    <n v="1"/>
    <n v="2"/>
  </r>
  <r>
    <s v="No"/>
    <s v="Travel_Rarely"/>
    <x v="0"/>
    <s v="Current Employees"/>
    <x v="1"/>
    <x v="0"/>
    <s v="STAFF-894"/>
    <n v="894"/>
    <x v="0"/>
    <x v="2"/>
    <x v="1"/>
    <s v="Yes"/>
    <s v="Y"/>
    <n v="1"/>
    <n v="-2"/>
    <n v="0"/>
    <n v="42"/>
    <n v="0"/>
    <m/>
    <n v="0"/>
    <n v="1"/>
    <n v="1265"/>
    <n v="3"/>
    <x v="3"/>
    <n v="1"/>
    <n v="3"/>
    <n v="95"/>
    <n v="4"/>
    <n v="2"/>
    <n v="1"/>
    <n v="5231"/>
    <n v="23726"/>
    <n v="2"/>
    <n v="13"/>
    <n v="3"/>
    <n v="2"/>
    <n v="80"/>
    <n v="1"/>
    <n v="17"/>
    <n v="2"/>
    <n v="5"/>
    <n v="3"/>
    <n v="1"/>
    <n v="3"/>
  </r>
  <r>
    <s v="No"/>
    <s v="Travel_Rarely"/>
    <x v="2"/>
    <s v="Current Employees"/>
    <x v="1"/>
    <x v="0"/>
    <s v="STAFF-895"/>
    <n v="895"/>
    <x v="1"/>
    <x v="1"/>
    <x v="1"/>
    <s v="Yes"/>
    <s v="Y"/>
    <n v="2"/>
    <n v="-2"/>
    <n v="0"/>
    <n v="31"/>
    <n v="0"/>
    <m/>
    <n v="0"/>
    <n v="1"/>
    <n v="1222"/>
    <n v="11"/>
    <x v="2"/>
    <n v="1"/>
    <n v="4"/>
    <n v="48"/>
    <n v="3"/>
    <n v="1"/>
    <n v="1"/>
    <n v="2356"/>
    <n v="14871"/>
    <n v="3"/>
    <n v="19"/>
    <n v="3"/>
    <n v="2"/>
    <n v="80"/>
    <n v="1"/>
    <n v="8"/>
    <n v="3"/>
    <n v="6"/>
    <n v="4"/>
    <n v="0"/>
    <n v="2"/>
  </r>
  <r>
    <s v="Yes"/>
    <s v="Travel_Rarely"/>
    <x v="2"/>
    <s v="Ex-Employees"/>
    <x v="0"/>
    <x v="2"/>
    <s v="STAFF-896"/>
    <n v="896"/>
    <x v="0"/>
    <x v="6"/>
    <x v="2"/>
    <s v="Yes"/>
    <s v="Y"/>
    <n v="3"/>
    <n v="-2"/>
    <n v="0"/>
    <n v="29"/>
    <n v="1"/>
    <n v="1"/>
    <n v="1"/>
    <n v="0"/>
    <n v="341"/>
    <n v="1"/>
    <x v="3"/>
    <n v="1"/>
    <n v="2"/>
    <n v="48"/>
    <n v="2"/>
    <n v="1"/>
    <n v="3"/>
    <n v="2800"/>
    <n v="23522"/>
    <n v="6"/>
    <n v="19"/>
    <n v="3"/>
    <n v="3"/>
    <n v="80"/>
    <n v="3"/>
    <n v="5"/>
    <n v="3"/>
    <n v="3"/>
    <n v="2"/>
    <n v="0"/>
    <n v="2"/>
  </r>
  <r>
    <s v="No"/>
    <s v="Travel_Rarely"/>
    <x v="1"/>
    <s v="Current Employees"/>
    <x v="0"/>
    <x v="3"/>
    <s v="STAFF-897"/>
    <n v="897"/>
    <x v="1"/>
    <x v="0"/>
    <x v="1"/>
    <s v="No"/>
    <s v="Y"/>
    <n v="3"/>
    <n v="-2"/>
    <n v="0"/>
    <n v="53"/>
    <n v="0"/>
    <m/>
    <n v="0"/>
    <n v="1"/>
    <n v="868"/>
    <n v="8"/>
    <x v="3"/>
    <n v="1"/>
    <n v="1"/>
    <n v="73"/>
    <n v="3"/>
    <n v="4"/>
    <n v="2"/>
    <n v="11836"/>
    <n v="22789"/>
    <n v="5"/>
    <n v="14"/>
    <n v="3"/>
    <n v="3"/>
    <n v="80"/>
    <n v="1"/>
    <n v="28"/>
    <n v="3"/>
    <n v="2"/>
    <n v="0"/>
    <n v="2"/>
    <n v="2"/>
  </r>
  <r>
    <s v="No"/>
    <s v="Travel_Rarely"/>
    <x v="0"/>
    <s v="Current Employees"/>
    <x v="1"/>
    <x v="4"/>
    <s v="STAFF-899"/>
    <n v="899"/>
    <x v="1"/>
    <x v="3"/>
    <x v="1"/>
    <s v="No"/>
    <s v="Y"/>
    <n v="2"/>
    <n v="-2"/>
    <n v="0"/>
    <n v="35"/>
    <n v="0"/>
    <m/>
    <n v="0"/>
    <n v="1"/>
    <n v="672"/>
    <n v="25"/>
    <x v="3"/>
    <n v="1"/>
    <n v="4"/>
    <n v="78"/>
    <n v="2"/>
    <n v="3"/>
    <n v="4"/>
    <n v="10903"/>
    <n v="9129"/>
    <n v="3"/>
    <n v="16"/>
    <n v="3"/>
    <n v="1"/>
    <n v="80"/>
    <n v="0"/>
    <n v="16"/>
    <n v="3"/>
    <n v="13"/>
    <n v="10"/>
    <n v="4"/>
    <n v="8"/>
  </r>
  <r>
    <s v="No"/>
    <s v="Travel_Frequently"/>
    <x v="0"/>
    <s v="Current Employees"/>
    <x v="0"/>
    <x v="2"/>
    <s v="STAFF-900"/>
    <n v="900"/>
    <x v="0"/>
    <x v="6"/>
    <x v="1"/>
    <s v="No"/>
    <s v="Y"/>
    <n v="3"/>
    <n v="-2"/>
    <n v="0"/>
    <n v="37"/>
    <n v="0"/>
    <m/>
    <n v="0"/>
    <n v="1"/>
    <n v="1231"/>
    <n v="21"/>
    <x v="0"/>
    <n v="1"/>
    <n v="3"/>
    <n v="54"/>
    <n v="3"/>
    <n v="1"/>
    <n v="4"/>
    <n v="2973"/>
    <n v="21222"/>
    <n v="5"/>
    <n v="15"/>
    <n v="3"/>
    <n v="2"/>
    <n v="80"/>
    <n v="1"/>
    <n v="10"/>
    <n v="3"/>
    <n v="5"/>
    <n v="4"/>
    <n v="0"/>
    <n v="0"/>
  </r>
  <r>
    <s v="No"/>
    <s v="Travel_Rarely"/>
    <x v="1"/>
    <s v="Current Employees"/>
    <x v="1"/>
    <x v="0"/>
    <s v="STAFF-901"/>
    <n v="901"/>
    <x v="0"/>
    <x v="7"/>
    <x v="0"/>
    <s v="No"/>
    <s v="Y"/>
    <n v="0"/>
    <n v="-2"/>
    <n v="0"/>
    <n v="53"/>
    <n v="0"/>
    <m/>
    <n v="0"/>
    <n v="1"/>
    <n v="102"/>
    <n v="23"/>
    <x v="2"/>
    <n v="1"/>
    <n v="4"/>
    <n v="72"/>
    <n v="3"/>
    <n v="4"/>
    <n v="1"/>
    <n v="14275"/>
    <n v="20206"/>
    <n v="6"/>
    <n v="18"/>
    <n v="3"/>
    <n v="3"/>
    <n v="80"/>
    <n v="0"/>
    <n v="33"/>
    <n v="3"/>
    <n v="12"/>
    <n v="9"/>
    <n v="3"/>
    <n v="8"/>
  </r>
  <r>
    <s v="No"/>
    <s v="Travel_Frequently"/>
    <x v="0"/>
    <s v="Current Employees"/>
    <x v="1"/>
    <x v="0"/>
    <s v="STAFF-902"/>
    <n v="902"/>
    <x v="0"/>
    <x v="4"/>
    <x v="1"/>
    <s v="No"/>
    <s v="Y"/>
    <n v="2"/>
    <n v="-2"/>
    <n v="0"/>
    <n v="43"/>
    <n v="0"/>
    <m/>
    <n v="0"/>
    <n v="1"/>
    <n v="422"/>
    <n v="1"/>
    <x v="3"/>
    <n v="1"/>
    <n v="4"/>
    <n v="33"/>
    <n v="3"/>
    <n v="2"/>
    <n v="1"/>
    <n v="5562"/>
    <n v="21782"/>
    <n v="4"/>
    <n v="13"/>
    <n v="3"/>
    <n v="2"/>
    <n v="80"/>
    <n v="1"/>
    <n v="12"/>
    <n v="2"/>
    <n v="5"/>
    <n v="2"/>
    <n v="2"/>
    <n v="2"/>
  </r>
  <r>
    <s v="No"/>
    <s v="Travel_Rarely"/>
    <x v="1"/>
    <s v="Current Employees"/>
    <x v="0"/>
    <x v="3"/>
    <s v="STAFF-903"/>
    <n v="903"/>
    <x v="0"/>
    <x v="0"/>
    <x v="1"/>
    <s v="Yes"/>
    <s v="Y"/>
    <n v="2"/>
    <n v="-2"/>
    <n v="0"/>
    <n v="47"/>
    <n v="0"/>
    <m/>
    <n v="0"/>
    <n v="1"/>
    <n v="249"/>
    <n v="2"/>
    <x v="0"/>
    <n v="1"/>
    <n v="3"/>
    <n v="35"/>
    <n v="3"/>
    <n v="2"/>
    <n v="2"/>
    <n v="4537"/>
    <n v="17783"/>
    <n v="0"/>
    <n v="22"/>
    <n v="4"/>
    <n v="1"/>
    <n v="80"/>
    <n v="1"/>
    <n v="8"/>
    <n v="3"/>
    <n v="7"/>
    <n v="6"/>
    <n v="7"/>
    <n v="7"/>
  </r>
  <r>
    <s v="No"/>
    <s v="Non-Travel"/>
    <x v="0"/>
    <s v="Current Employees"/>
    <x v="0"/>
    <x v="2"/>
    <s v="STAFF-904"/>
    <n v="904"/>
    <x v="1"/>
    <x v="0"/>
    <x v="0"/>
    <s v="Yes"/>
    <s v="Y"/>
    <n v="2"/>
    <n v="-2"/>
    <n v="0"/>
    <n v="37"/>
    <n v="0"/>
    <m/>
    <n v="0"/>
    <n v="1"/>
    <n v="1252"/>
    <n v="19"/>
    <x v="0"/>
    <n v="1"/>
    <n v="1"/>
    <n v="32"/>
    <n v="3"/>
    <n v="3"/>
    <n v="3"/>
    <n v="7642"/>
    <n v="4814"/>
    <n v="1"/>
    <n v="13"/>
    <n v="3"/>
    <n v="4"/>
    <n v="80"/>
    <n v="0"/>
    <n v="10"/>
    <n v="3"/>
    <n v="10"/>
    <n v="0"/>
    <n v="0"/>
    <n v="9"/>
  </r>
  <r>
    <s v="No"/>
    <s v="Non-Travel"/>
    <x v="1"/>
    <s v="Current Employees"/>
    <x v="1"/>
    <x v="0"/>
    <s v="STAFF-905"/>
    <n v="905"/>
    <x v="1"/>
    <x v="5"/>
    <x v="2"/>
    <s v="No"/>
    <s v="Y"/>
    <n v="3"/>
    <n v="-2"/>
    <n v="0"/>
    <n v="50"/>
    <n v="0"/>
    <m/>
    <n v="0"/>
    <n v="1"/>
    <n v="881"/>
    <n v="2"/>
    <x v="2"/>
    <n v="1"/>
    <n v="1"/>
    <n v="98"/>
    <n v="3"/>
    <n v="4"/>
    <n v="1"/>
    <n v="17924"/>
    <n v="4544"/>
    <n v="1"/>
    <n v="11"/>
    <n v="3"/>
    <n v="4"/>
    <n v="80"/>
    <n v="1"/>
    <n v="31"/>
    <n v="3"/>
    <n v="31"/>
    <n v="6"/>
    <n v="14"/>
    <n v="7"/>
  </r>
  <r>
    <s v="No"/>
    <s v="Travel_Rarely"/>
    <x v="0"/>
    <s v="Current Employees"/>
    <x v="2"/>
    <x v="0"/>
    <s v="STAFF-909"/>
    <n v="909"/>
    <x v="0"/>
    <x v="8"/>
    <x v="1"/>
    <s v="No"/>
    <s v="Y"/>
    <n v="2"/>
    <n v="-2"/>
    <n v="0"/>
    <n v="39"/>
    <n v="0"/>
    <m/>
    <n v="0"/>
    <n v="1"/>
    <n v="1383"/>
    <n v="2"/>
    <x v="3"/>
    <n v="1"/>
    <n v="4"/>
    <n v="42"/>
    <n v="2"/>
    <n v="2"/>
    <n v="1"/>
    <n v="5204"/>
    <n v="7790"/>
    <n v="8"/>
    <n v="11"/>
    <n v="3"/>
    <n v="3"/>
    <n v="80"/>
    <n v="2"/>
    <n v="13"/>
    <n v="3"/>
    <n v="5"/>
    <n v="4"/>
    <n v="0"/>
    <n v="4"/>
  </r>
  <r>
    <s v="No"/>
    <s v="Travel_Rarely"/>
    <x v="2"/>
    <s v="Current Employees"/>
    <x v="2"/>
    <x v="5"/>
    <s v="STAFF-910"/>
    <n v="910"/>
    <x v="1"/>
    <x v="8"/>
    <x v="2"/>
    <s v="Yes"/>
    <s v="Y"/>
    <n v="4"/>
    <n v="-2"/>
    <n v="0"/>
    <n v="33"/>
    <n v="0"/>
    <m/>
    <n v="0"/>
    <n v="1"/>
    <n v="1075"/>
    <n v="3"/>
    <x v="0"/>
    <n v="1"/>
    <n v="4"/>
    <n v="57"/>
    <n v="3"/>
    <n v="1"/>
    <n v="3"/>
    <n v="2277"/>
    <n v="22650"/>
    <n v="3"/>
    <n v="11"/>
    <n v="3"/>
    <n v="3"/>
    <n v="80"/>
    <n v="1"/>
    <n v="7"/>
    <n v="4"/>
    <n v="4"/>
    <n v="3"/>
    <n v="0"/>
    <n v="3"/>
  </r>
  <r>
    <s v="Yes"/>
    <s v="Travel_Rarely"/>
    <x v="2"/>
    <s v="Ex-Employees"/>
    <x v="1"/>
    <x v="0"/>
    <s v="STAFF-911"/>
    <n v="911"/>
    <x v="1"/>
    <x v="2"/>
    <x v="0"/>
    <s v="Yes"/>
    <s v="Y"/>
    <n v="2"/>
    <n v="-2"/>
    <n v="0"/>
    <n v="32"/>
    <n v="1"/>
    <n v="1"/>
    <n v="1"/>
    <n v="0"/>
    <n v="374"/>
    <n v="25"/>
    <x v="2"/>
    <n v="1"/>
    <n v="1"/>
    <n v="87"/>
    <n v="3"/>
    <n v="1"/>
    <n v="1"/>
    <n v="2795"/>
    <n v="18016"/>
    <n v="1"/>
    <n v="24"/>
    <n v="4"/>
    <n v="3"/>
    <n v="80"/>
    <n v="0"/>
    <n v="1"/>
    <n v="1"/>
    <n v="1"/>
    <n v="0"/>
    <n v="0"/>
    <n v="1"/>
  </r>
  <r>
    <s v="No"/>
    <s v="Travel_Rarely"/>
    <x v="2"/>
    <s v="Current Employees"/>
    <x v="1"/>
    <x v="2"/>
    <s v="STAFF-912"/>
    <n v="912"/>
    <x v="0"/>
    <x v="2"/>
    <x v="2"/>
    <s v="No"/>
    <s v="Y"/>
    <n v="5"/>
    <n v="-2"/>
    <n v="0"/>
    <n v="29"/>
    <n v="0"/>
    <m/>
    <n v="0"/>
    <n v="1"/>
    <n v="1086"/>
    <n v="7"/>
    <x v="1"/>
    <n v="1"/>
    <n v="1"/>
    <n v="62"/>
    <n v="2"/>
    <n v="1"/>
    <n v="4"/>
    <n v="2532"/>
    <n v="6054"/>
    <n v="6"/>
    <n v="14"/>
    <n v="3"/>
    <n v="3"/>
    <n v="80"/>
    <n v="3"/>
    <n v="8"/>
    <n v="3"/>
    <n v="4"/>
    <n v="3"/>
    <n v="0"/>
    <n v="3"/>
  </r>
  <r>
    <s v="No"/>
    <s v="Travel_Rarely"/>
    <x v="0"/>
    <s v="Current Employees"/>
    <x v="1"/>
    <x v="0"/>
    <s v="STAFF-913"/>
    <n v="913"/>
    <x v="1"/>
    <x v="1"/>
    <x v="1"/>
    <s v="Yes"/>
    <s v="Y"/>
    <n v="0"/>
    <n v="-2"/>
    <n v="0"/>
    <n v="44"/>
    <n v="0"/>
    <m/>
    <n v="0"/>
    <n v="1"/>
    <n v="661"/>
    <n v="9"/>
    <x v="0"/>
    <n v="1"/>
    <n v="2"/>
    <n v="61"/>
    <n v="3"/>
    <n v="1"/>
    <n v="1"/>
    <n v="2559"/>
    <n v="7508"/>
    <n v="1"/>
    <n v="13"/>
    <n v="3"/>
    <n v="4"/>
    <n v="80"/>
    <n v="0"/>
    <n v="8"/>
    <n v="3"/>
    <n v="8"/>
    <n v="7"/>
    <n v="7"/>
    <n v="1"/>
  </r>
  <r>
    <s v="No"/>
    <s v="Travel_Rarely"/>
    <x v="2"/>
    <s v="Current Employees"/>
    <x v="0"/>
    <x v="2"/>
    <s v="STAFF-916"/>
    <n v="916"/>
    <x v="1"/>
    <x v="0"/>
    <x v="0"/>
    <s v="No"/>
    <s v="Y"/>
    <n v="3"/>
    <n v="-2"/>
    <n v="0"/>
    <n v="28"/>
    <n v="0"/>
    <m/>
    <n v="0"/>
    <n v="1"/>
    <n v="821"/>
    <n v="5"/>
    <x v="2"/>
    <n v="1"/>
    <n v="1"/>
    <n v="98"/>
    <n v="3"/>
    <n v="2"/>
    <n v="4"/>
    <n v="4908"/>
    <n v="24252"/>
    <n v="1"/>
    <n v="14"/>
    <n v="3"/>
    <n v="2"/>
    <n v="80"/>
    <n v="0"/>
    <n v="4"/>
    <n v="3"/>
    <n v="4"/>
    <n v="2"/>
    <n v="0"/>
    <n v="2"/>
  </r>
  <r>
    <s v="Yes"/>
    <s v="Travel_Frequently"/>
    <x v="3"/>
    <s v="Ex-Employees"/>
    <x v="1"/>
    <x v="0"/>
    <s v="STAFF-918"/>
    <n v="918"/>
    <x v="1"/>
    <x v="2"/>
    <x v="2"/>
    <s v="Yes"/>
    <s v="Y"/>
    <n v="3"/>
    <n v="-2"/>
    <n v="0"/>
    <n v="58"/>
    <n v="1"/>
    <n v="1"/>
    <n v="1"/>
    <n v="0"/>
    <n v="781"/>
    <n v="2"/>
    <x v="1"/>
    <n v="1"/>
    <n v="4"/>
    <n v="57"/>
    <n v="2"/>
    <n v="1"/>
    <n v="1"/>
    <n v="2380"/>
    <n v="13384"/>
    <n v="9"/>
    <n v="14"/>
    <n v="3"/>
    <n v="4"/>
    <n v="80"/>
    <n v="1"/>
    <n v="3"/>
    <n v="2"/>
    <n v="1"/>
    <n v="0"/>
    <n v="0"/>
    <n v="0"/>
  </r>
  <r>
    <s v="No"/>
    <s v="Travel_Rarely"/>
    <x v="0"/>
    <s v="Current Employees"/>
    <x v="1"/>
    <x v="0"/>
    <s v="STAFF-920"/>
    <n v="920"/>
    <x v="0"/>
    <x v="3"/>
    <x v="2"/>
    <s v="No"/>
    <s v="Y"/>
    <n v="2"/>
    <n v="-2"/>
    <n v="0"/>
    <n v="43"/>
    <n v="0"/>
    <m/>
    <n v="0"/>
    <n v="1"/>
    <n v="177"/>
    <n v="8"/>
    <x v="3"/>
    <n v="1"/>
    <n v="1"/>
    <n v="55"/>
    <n v="3"/>
    <n v="2"/>
    <n v="1"/>
    <n v="4765"/>
    <n v="23814"/>
    <n v="4"/>
    <n v="21"/>
    <n v="4"/>
    <n v="3"/>
    <n v="80"/>
    <n v="1"/>
    <n v="4"/>
    <n v="4"/>
    <n v="1"/>
    <n v="0"/>
    <n v="0"/>
    <n v="0"/>
  </r>
  <r>
    <s v="Yes"/>
    <s v="Travel_Rarely"/>
    <x v="4"/>
    <s v="Ex-Employees"/>
    <x v="0"/>
    <x v="2"/>
    <s v="STAFF-922"/>
    <n v="922"/>
    <x v="0"/>
    <x v="6"/>
    <x v="0"/>
    <s v="No"/>
    <s v="Y"/>
    <n v="3"/>
    <n v="-2"/>
    <n v="0"/>
    <n v="20"/>
    <n v="1"/>
    <n v="1"/>
    <n v="1"/>
    <n v="0"/>
    <n v="500"/>
    <n v="2"/>
    <x v="3"/>
    <n v="1"/>
    <n v="3"/>
    <n v="49"/>
    <n v="2"/>
    <n v="1"/>
    <n v="3"/>
    <n v="2044"/>
    <n v="22052"/>
    <n v="1"/>
    <n v="13"/>
    <n v="3"/>
    <n v="4"/>
    <n v="80"/>
    <n v="0"/>
    <n v="2"/>
    <n v="2"/>
    <n v="2"/>
    <n v="2"/>
    <n v="0"/>
    <n v="2"/>
  </r>
  <r>
    <s v="Yes"/>
    <s v="Travel_Rarely"/>
    <x v="4"/>
    <s v="Ex-Employees"/>
    <x v="1"/>
    <x v="1"/>
    <s v="STAFF-923"/>
    <n v="923"/>
    <x v="0"/>
    <x v="1"/>
    <x v="0"/>
    <s v="No"/>
    <s v="Y"/>
    <n v="3"/>
    <n v="-2"/>
    <n v="0"/>
    <n v="21"/>
    <n v="1"/>
    <n v="1"/>
    <n v="1"/>
    <n v="0"/>
    <n v="1427"/>
    <n v="18"/>
    <x v="1"/>
    <n v="1"/>
    <n v="4"/>
    <n v="65"/>
    <n v="3"/>
    <n v="1"/>
    <n v="4"/>
    <n v="2693"/>
    <n v="8870"/>
    <n v="1"/>
    <n v="19"/>
    <n v="3"/>
    <n v="1"/>
    <n v="80"/>
    <n v="0"/>
    <n v="1"/>
    <n v="2"/>
    <n v="1"/>
    <n v="0"/>
    <n v="0"/>
    <n v="0"/>
  </r>
  <r>
    <s v="No"/>
    <s v="Travel_Rarely"/>
    <x v="0"/>
    <s v="Current Employees"/>
    <x v="1"/>
    <x v="0"/>
    <s v="STAFF-924"/>
    <n v="924"/>
    <x v="1"/>
    <x v="4"/>
    <x v="1"/>
    <s v="Yes"/>
    <s v="Y"/>
    <n v="2"/>
    <n v="-2"/>
    <n v="0"/>
    <n v="36"/>
    <n v="0"/>
    <m/>
    <n v="0"/>
    <n v="1"/>
    <n v="1425"/>
    <n v="14"/>
    <x v="1"/>
    <n v="1"/>
    <n v="3"/>
    <n v="68"/>
    <n v="3"/>
    <n v="2"/>
    <n v="1"/>
    <n v="6586"/>
    <n v="4821"/>
    <n v="0"/>
    <n v="17"/>
    <n v="3"/>
    <n v="1"/>
    <n v="80"/>
    <n v="1"/>
    <n v="17"/>
    <n v="2"/>
    <n v="16"/>
    <n v="8"/>
    <n v="4"/>
    <n v="11"/>
  </r>
  <r>
    <s v="No"/>
    <s v="Travel_Rarely"/>
    <x v="1"/>
    <s v="Current Employees"/>
    <x v="0"/>
    <x v="0"/>
    <s v="STAFF-925"/>
    <n v="925"/>
    <x v="0"/>
    <x v="6"/>
    <x v="0"/>
    <s v="Yes"/>
    <s v="Y"/>
    <n v="3"/>
    <n v="-2"/>
    <n v="0"/>
    <n v="47"/>
    <n v="0"/>
    <m/>
    <n v="0"/>
    <n v="1"/>
    <n v="1454"/>
    <n v="2"/>
    <x v="2"/>
    <n v="1"/>
    <n v="4"/>
    <n v="65"/>
    <n v="2"/>
    <n v="1"/>
    <n v="1"/>
    <n v="3294"/>
    <n v="13137"/>
    <n v="1"/>
    <n v="18"/>
    <n v="3"/>
    <n v="1"/>
    <n v="80"/>
    <n v="0"/>
    <n v="3"/>
    <n v="2"/>
    <n v="3"/>
    <n v="2"/>
    <n v="1"/>
    <n v="2"/>
  </r>
  <r>
    <s v="Yes"/>
    <s v="Travel_Rarely"/>
    <x v="4"/>
    <s v="Ex-Employees"/>
    <x v="1"/>
    <x v="0"/>
    <s v="STAFF-926"/>
    <n v="926"/>
    <x v="0"/>
    <x v="3"/>
    <x v="1"/>
    <s v="Yes"/>
    <s v="Y"/>
    <n v="3"/>
    <n v="-2"/>
    <n v="0"/>
    <n v="22"/>
    <n v="1"/>
    <n v="1"/>
    <n v="1"/>
    <n v="0"/>
    <n v="617"/>
    <n v="3"/>
    <x v="1"/>
    <n v="1"/>
    <n v="2"/>
    <n v="34"/>
    <n v="3"/>
    <n v="2"/>
    <n v="1"/>
    <n v="4171"/>
    <n v="10022"/>
    <n v="0"/>
    <n v="19"/>
    <n v="3"/>
    <n v="1"/>
    <n v="80"/>
    <n v="1"/>
    <n v="4"/>
    <n v="4"/>
    <n v="3"/>
    <n v="2"/>
    <n v="0"/>
    <n v="2"/>
  </r>
  <r>
    <s v="Yes"/>
    <s v="Travel_Rarely"/>
    <x v="0"/>
    <s v="Ex-Employees"/>
    <x v="1"/>
    <x v="0"/>
    <s v="STAFF-927"/>
    <n v="927"/>
    <x v="0"/>
    <x v="2"/>
    <x v="2"/>
    <s v="Yes"/>
    <s v="Y"/>
    <n v="1"/>
    <n v="-2"/>
    <n v="0"/>
    <n v="41"/>
    <n v="1"/>
    <n v="1"/>
    <n v="1"/>
    <n v="0"/>
    <n v="1085"/>
    <n v="2"/>
    <x v="2"/>
    <n v="1"/>
    <n v="2"/>
    <n v="57"/>
    <n v="1"/>
    <n v="1"/>
    <n v="1"/>
    <n v="2778"/>
    <n v="17725"/>
    <n v="4"/>
    <n v="13"/>
    <n v="3"/>
    <n v="3"/>
    <n v="80"/>
    <n v="1"/>
    <n v="10"/>
    <n v="2"/>
    <n v="7"/>
    <n v="7"/>
    <n v="1"/>
    <n v="0"/>
  </r>
  <r>
    <s v="No"/>
    <s v="Travel_Rarely"/>
    <x v="2"/>
    <s v="Current Employees"/>
    <x v="1"/>
    <x v="2"/>
    <s v="STAFF-930"/>
    <n v="930"/>
    <x v="0"/>
    <x v="1"/>
    <x v="2"/>
    <s v="No"/>
    <s v="Y"/>
    <n v="2"/>
    <n v="-2"/>
    <n v="0"/>
    <n v="28"/>
    <n v="0"/>
    <m/>
    <n v="0"/>
    <n v="1"/>
    <n v="995"/>
    <n v="9"/>
    <x v="3"/>
    <n v="1"/>
    <n v="3"/>
    <n v="77"/>
    <n v="3"/>
    <n v="1"/>
    <n v="3"/>
    <n v="2377"/>
    <n v="9834"/>
    <n v="5"/>
    <n v="18"/>
    <n v="3"/>
    <n v="2"/>
    <n v="80"/>
    <n v="1"/>
    <n v="6"/>
    <n v="3"/>
    <n v="2"/>
    <n v="2"/>
    <n v="2"/>
    <n v="2"/>
  </r>
  <r>
    <s v="Yes"/>
    <s v="Travel_Rarely"/>
    <x v="0"/>
    <s v="Ex-Employees"/>
    <x v="1"/>
    <x v="2"/>
    <s v="STAFF-932"/>
    <n v="932"/>
    <x v="1"/>
    <x v="2"/>
    <x v="1"/>
    <s v="Yes"/>
    <s v="Y"/>
    <n v="2"/>
    <n v="-2"/>
    <n v="0"/>
    <n v="39"/>
    <n v="1"/>
    <n v="1"/>
    <n v="1"/>
    <n v="0"/>
    <n v="1122"/>
    <n v="6"/>
    <x v="3"/>
    <n v="1"/>
    <n v="4"/>
    <n v="70"/>
    <n v="3"/>
    <n v="1"/>
    <n v="3"/>
    <n v="2404"/>
    <n v="4303"/>
    <n v="7"/>
    <n v="21"/>
    <n v="4"/>
    <n v="4"/>
    <n v="80"/>
    <n v="0"/>
    <n v="8"/>
    <n v="1"/>
    <n v="2"/>
    <n v="2"/>
    <n v="2"/>
    <n v="2"/>
  </r>
  <r>
    <s v="No"/>
    <s v="Travel_Rarely"/>
    <x v="2"/>
    <s v="Current Employees"/>
    <x v="1"/>
    <x v="0"/>
    <s v="STAFF-933"/>
    <n v="933"/>
    <x v="0"/>
    <x v="1"/>
    <x v="0"/>
    <s v="No"/>
    <s v="Y"/>
    <n v="2"/>
    <n v="-2"/>
    <n v="0"/>
    <n v="27"/>
    <n v="0"/>
    <m/>
    <n v="0"/>
    <n v="1"/>
    <n v="618"/>
    <n v="4"/>
    <x v="3"/>
    <n v="1"/>
    <n v="2"/>
    <n v="76"/>
    <n v="3"/>
    <n v="1"/>
    <n v="1"/>
    <n v="2318"/>
    <n v="17808"/>
    <n v="1"/>
    <n v="19"/>
    <n v="3"/>
    <n v="3"/>
    <n v="80"/>
    <n v="0"/>
    <n v="1"/>
    <n v="3"/>
    <n v="1"/>
    <n v="1"/>
    <n v="0"/>
    <n v="0"/>
  </r>
  <r>
    <s v="No"/>
    <s v="Travel_Rarely"/>
    <x v="2"/>
    <s v="Current Employees"/>
    <x v="1"/>
    <x v="0"/>
    <s v="STAFF-934"/>
    <n v="934"/>
    <x v="1"/>
    <x v="2"/>
    <x v="2"/>
    <s v="No"/>
    <s v="Y"/>
    <n v="3"/>
    <n v="-2"/>
    <n v="0"/>
    <n v="34"/>
    <n v="0"/>
    <m/>
    <n v="0"/>
    <n v="1"/>
    <n v="546"/>
    <n v="10"/>
    <x v="3"/>
    <n v="1"/>
    <n v="2"/>
    <n v="83"/>
    <n v="3"/>
    <n v="1"/>
    <n v="1"/>
    <n v="2008"/>
    <n v="6896"/>
    <n v="1"/>
    <n v="14"/>
    <n v="3"/>
    <n v="2"/>
    <n v="80"/>
    <n v="2"/>
    <n v="1"/>
    <n v="3"/>
    <n v="1"/>
    <n v="0"/>
    <n v="1"/>
    <n v="0"/>
  </r>
  <r>
    <s v="No"/>
    <s v="Travel_Rarely"/>
    <x v="0"/>
    <s v="Current Employees"/>
    <x v="0"/>
    <x v="2"/>
    <s v="STAFF-936"/>
    <n v="936"/>
    <x v="0"/>
    <x v="0"/>
    <x v="0"/>
    <s v="No"/>
    <s v="Y"/>
    <n v="6"/>
    <n v="-2"/>
    <n v="0"/>
    <n v="42"/>
    <n v="0"/>
    <m/>
    <n v="0"/>
    <n v="1"/>
    <n v="462"/>
    <n v="14"/>
    <x v="0"/>
    <n v="1"/>
    <n v="3"/>
    <n v="68"/>
    <n v="2"/>
    <n v="2"/>
    <n v="3"/>
    <n v="6244"/>
    <n v="7824"/>
    <n v="7"/>
    <n v="17"/>
    <n v="3"/>
    <n v="1"/>
    <n v="80"/>
    <n v="0"/>
    <n v="10"/>
    <n v="3"/>
    <n v="5"/>
    <n v="4"/>
    <n v="0"/>
    <n v="3"/>
  </r>
  <r>
    <s v="No"/>
    <s v="Travel_Rarely"/>
    <x v="2"/>
    <s v="Current Employees"/>
    <x v="1"/>
    <x v="1"/>
    <s v="STAFF-939"/>
    <n v="939"/>
    <x v="1"/>
    <x v="1"/>
    <x v="0"/>
    <s v="Yes"/>
    <s v="Y"/>
    <n v="1"/>
    <n v="-2"/>
    <n v="0"/>
    <n v="33"/>
    <n v="0"/>
    <m/>
    <n v="0"/>
    <n v="1"/>
    <n v="1198"/>
    <n v="1"/>
    <x v="2"/>
    <n v="1"/>
    <n v="3"/>
    <n v="100"/>
    <n v="2"/>
    <n v="1"/>
    <n v="3"/>
    <n v="2799"/>
    <n v="3339"/>
    <n v="3"/>
    <n v="11"/>
    <n v="3"/>
    <n v="2"/>
    <n v="80"/>
    <n v="0"/>
    <n v="6"/>
    <n v="3"/>
    <n v="3"/>
    <n v="2"/>
    <n v="0"/>
    <n v="2"/>
  </r>
  <r>
    <s v="No"/>
    <s v="Travel_Rarely"/>
    <x v="3"/>
    <s v="Current Employees"/>
    <x v="1"/>
    <x v="4"/>
    <s v="STAFF-940"/>
    <n v="940"/>
    <x v="0"/>
    <x v="4"/>
    <x v="2"/>
    <s v="Yes"/>
    <s v="Y"/>
    <n v="3"/>
    <n v="-2"/>
    <n v="0"/>
    <n v="58"/>
    <n v="0"/>
    <m/>
    <n v="0"/>
    <n v="1"/>
    <n v="1272"/>
    <n v="5"/>
    <x v="3"/>
    <n v="1"/>
    <n v="4"/>
    <n v="37"/>
    <n v="2"/>
    <n v="3"/>
    <n v="4"/>
    <n v="10552"/>
    <n v="9255"/>
    <n v="2"/>
    <n v="13"/>
    <n v="3"/>
    <n v="4"/>
    <n v="80"/>
    <n v="1"/>
    <n v="24"/>
    <n v="3"/>
    <n v="6"/>
    <n v="0"/>
    <n v="0"/>
    <n v="4"/>
  </r>
  <r>
    <s v="No"/>
    <s v="Travel_Rarely"/>
    <x v="2"/>
    <s v="Current Employees"/>
    <x v="0"/>
    <x v="0"/>
    <s v="STAFF-941"/>
    <n v="941"/>
    <x v="1"/>
    <x v="6"/>
    <x v="1"/>
    <s v="No"/>
    <s v="Y"/>
    <n v="2"/>
    <n v="-2"/>
    <n v="0"/>
    <n v="31"/>
    <n v="0"/>
    <m/>
    <n v="0"/>
    <n v="1"/>
    <n v="154"/>
    <n v="7"/>
    <x v="2"/>
    <n v="1"/>
    <n v="2"/>
    <n v="41"/>
    <n v="2"/>
    <n v="1"/>
    <n v="1"/>
    <n v="2329"/>
    <n v="11737"/>
    <n v="3"/>
    <n v="15"/>
    <n v="3"/>
    <n v="2"/>
    <n v="80"/>
    <n v="0"/>
    <n v="13"/>
    <n v="4"/>
    <n v="7"/>
    <n v="7"/>
    <n v="5"/>
    <n v="2"/>
  </r>
  <r>
    <s v="No"/>
    <s v="Travel_Rarely"/>
    <x v="0"/>
    <s v="Current Employees"/>
    <x v="1"/>
    <x v="0"/>
    <s v="STAFF-942"/>
    <n v="942"/>
    <x v="0"/>
    <x v="4"/>
    <x v="1"/>
    <s v="Yes"/>
    <s v="Y"/>
    <n v="2"/>
    <n v="-2"/>
    <n v="0"/>
    <n v="35"/>
    <n v="0"/>
    <m/>
    <n v="0"/>
    <n v="1"/>
    <n v="1137"/>
    <n v="21"/>
    <x v="1"/>
    <n v="1"/>
    <n v="4"/>
    <n v="51"/>
    <n v="3"/>
    <n v="2"/>
    <n v="1"/>
    <n v="4014"/>
    <n v="19170"/>
    <n v="1"/>
    <n v="25"/>
    <n v="4"/>
    <n v="4"/>
    <n v="80"/>
    <n v="1"/>
    <n v="10"/>
    <n v="1"/>
    <n v="10"/>
    <n v="6"/>
    <n v="0"/>
    <n v="7"/>
  </r>
  <r>
    <s v="No"/>
    <s v="Travel_Rarely"/>
    <x v="1"/>
    <s v="Current Employees"/>
    <x v="1"/>
    <x v="1"/>
    <s v="STAFF-944"/>
    <n v="944"/>
    <x v="0"/>
    <x v="2"/>
    <x v="1"/>
    <s v="No"/>
    <s v="Y"/>
    <n v="3"/>
    <n v="-2"/>
    <n v="0"/>
    <n v="49"/>
    <n v="0"/>
    <m/>
    <n v="0"/>
    <n v="1"/>
    <n v="527"/>
    <n v="8"/>
    <x v="0"/>
    <n v="1"/>
    <n v="1"/>
    <n v="51"/>
    <n v="3"/>
    <n v="3"/>
    <n v="3"/>
    <n v="7403"/>
    <n v="22477"/>
    <n v="4"/>
    <n v="11"/>
    <n v="3"/>
    <n v="3"/>
    <n v="80"/>
    <n v="1"/>
    <n v="29"/>
    <n v="2"/>
    <n v="26"/>
    <n v="9"/>
    <n v="1"/>
    <n v="7"/>
  </r>
  <r>
    <s v="No"/>
    <s v="Travel_Rarely"/>
    <x v="1"/>
    <s v="Current Employees"/>
    <x v="1"/>
    <x v="2"/>
    <s v="STAFF-945"/>
    <n v="945"/>
    <x v="1"/>
    <x v="1"/>
    <x v="1"/>
    <s v="No"/>
    <s v="Y"/>
    <n v="2"/>
    <n v="-2"/>
    <n v="0"/>
    <n v="48"/>
    <n v="0"/>
    <m/>
    <n v="0"/>
    <n v="1"/>
    <n v="1469"/>
    <n v="20"/>
    <x v="2"/>
    <n v="1"/>
    <n v="4"/>
    <n v="51"/>
    <n v="3"/>
    <n v="1"/>
    <n v="3"/>
    <n v="2259"/>
    <n v="5543"/>
    <n v="4"/>
    <n v="17"/>
    <n v="3"/>
    <n v="1"/>
    <n v="80"/>
    <n v="2"/>
    <n v="13"/>
    <n v="2"/>
    <n v="0"/>
    <n v="0"/>
    <n v="0"/>
    <n v="0"/>
  </r>
  <r>
    <s v="No"/>
    <s v="Non-Travel"/>
    <x v="2"/>
    <s v="Current Employees"/>
    <x v="0"/>
    <x v="3"/>
    <s v="STAFF-947"/>
    <n v="947"/>
    <x v="0"/>
    <x v="0"/>
    <x v="1"/>
    <s v="No"/>
    <s v="Y"/>
    <n v="2"/>
    <n v="-2"/>
    <n v="0"/>
    <n v="31"/>
    <n v="0"/>
    <m/>
    <n v="0"/>
    <n v="1"/>
    <n v="1188"/>
    <n v="20"/>
    <x v="0"/>
    <n v="1"/>
    <n v="4"/>
    <n v="45"/>
    <n v="3"/>
    <n v="2"/>
    <n v="2"/>
    <n v="6932"/>
    <n v="24406"/>
    <n v="1"/>
    <n v="13"/>
    <n v="3"/>
    <n v="4"/>
    <n v="80"/>
    <n v="1"/>
    <n v="9"/>
    <n v="2"/>
    <n v="9"/>
    <n v="8"/>
    <n v="0"/>
    <n v="0"/>
  </r>
  <r>
    <s v="No"/>
    <s v="Travel_Rarely"/>
    <x v="0"/>
    <s v="Current Employees"/>
    <x v="1"/>
    <x v="1"/>
    <s v="STAFF-949"/>
    <n v="949"/>
    <x v="1"/>
    <x v="1"/>
    <x v="0"/>
    <s v="No"/>
    <s v="Y"/>
    <n v="6"/>
    <n v="-2"/>
    <n v="0"/>
    <n v="36"/>
    <n v="0"/>
    <m/>
    <n v="0"/>
    <n v="1"/>
    <n v="188"/>
    <n v="7"/>
    <x v="2"/>
    <n v="1"/>
    <n v="2"/>
    <n v="65"/>
    <n v="3"/>
    <n v="1"/>
    <n v="4"/>
    <n v="4678"/>
    <n v="23293"/>
    <n v="2"/>
    <n v="18"/>
    <n v="3"/>
    <n v="3"/>
    <n v="80"/>
    <n v="0"/>
    <n v="8"/>
    <n v="3"/>
    <n v="6"/>
    <n v="2"/>
    <n v="0"/>
    <n v="1"/>
  </r>
  <r>
    <s v="No"/>
    <s v="Travel_Rarely"/>
    <x v="0"/>
    <s v="Current Employees"/>
    <x v="1"/>
    <x v="4"/>
    <s v="STAFF-950"/>
    <n v="950"/>
    <x v="0"/>
    <x v="7"/>
    <x v="1"/>
    <s v="No"/>
    <s v="Y"/>
    <n v="3"/>
    <n v="-2"/>
    <n v="0"/>
    <n v="38"/>
    <n v="0"/>
    <m/>
    <n v="0"/>
    <n v="1"/>
    <n v="1333"/>
    <n v="1"/>
    <x v="3"/>
    <n v="1"/>
    <n v="4"/>
    <n v="80"/>
    <n v="3"/>
    <n v="3"/>
    <n v="4"/>
    <n v="13582"/>
    <n v="16292"/>
    <n v="1"/>
    <n v="13"/>
    <n v="3"/>
    <n v="2"/>
    <n v="80"/>
    <n v="1"/>
    <n v="15"/>
    <n v="3"/>
    <n v="15"/>
    <n v="12"/>
    <n v="5"/>
    <n v="11"/>
  </r>
  <r>
    <s v="No"/>
    <s v="Non-Travel"/>
    <x v="2"/>
    <s v="Current Employees"/>
    <x v="1"/>
    <x v="0"/>
    <s v="STAFF-951"/>
    <n v="951"/>
    <x v="0"/>
    <x v="2"/>
    <x v="1"/>
    <s v="No"/>
    <s v="Y"/>
    <n v="3"/>
    <n v="-2"/>
    <n v="0"/>
    <n v="32"/>
    <n v="0"/>
    <m/>
    <n v="0"/>
    <n v="1"/>
    <n v="1184"/>
    <n v="1"/>
    <x v="3"/>
    <n v="1"/>
    <n v="3"/>
    <n v="70"/>
    <n v="2"/>
    <n v="1"/>
    <n v="1"/>
    <n v="2332"/>
    <n v="3974"/>
    <n v="6"/>
    <n v="20"/>
    <n v="4"/>
    <n v="3"/>
    <n v="80"/>
    <n v="0"/>
    <n v="5"/>
    <n v="3"/>
    <n v="3"/>
    <n v="0"/>
    <n v="0"/>
    <n v="2"/>
  </r>
  <r>
    <s v="Yes"/>
    <s v="Travel_Rarely"/>
    <x v="2"/>
    <s v="Ex-Employees"/>
    <x v="0"/>
    <x v="3"/>
    <s v="STAFF-952"/>
    <n v="952"/>
    <x v="1"/>
    <x v="6"/>
    <x v="1"/>
    <s v="Yes"/>
    <s v="Y"/>
    <n v="2"/>
    <n v="-2"/>
    <n v="0"/>
    <n v="25"/>
    <n v="1"/>
    <n v="1"/>
    <n v="1"/>
    <n v="0"/>
    <n v="867"/>
    <n v="19"/>
    <x v="0"/>
    <n v="1"/>
    <n v="3"/>
    <n v="36"/>
    <n v="2"/>
    <n v="1"/>
    <n v="2"/>
    <n v="2413"/>
    <n v="18798"/>
    <n v="1"/>
    <n v="18"/>
    <n v="3"/>
    <n v="3"/>
    <n v="80"/>
    <n v="3"/>
    <n v="1"/>
    <n v="3"/>
    <n v="1"/>
    <n v="0"/>
    <n v="0"/>
    <n v="0"/>
  </r>
  <r>
    <s v="No"/>
    <s v="Travel_Rarely"/>
    <x v="0"/>
    <s v="Current Employees"/>
    <x v="0"/>
    <x v="3"/>
    <s v="STAFF-954"/>
    <n v="954"/>
    <x v="1"/>
    <x v="0"/>
    <x v="2"/>
    <s v="No"/>
    <s v="Y"/>
    <n v="2"/>
    <n v="-2"/>
    <n v="0"/>
    <n v="40"/>
    <n v="0"/>
    <m/>
    <n v="0"/>
    <n v="1"/>
    <n v="658"/>
    <n v="10"/>
    <x v="2"/>
    <n v="1"/>
    <n v="1"/>
    <n v="67"/>
    <n v="2"/>
    <n v="3"/>
    <n v="2"/>
    <n v="9705"/>
    <n v="20652"/>
    <n v="2"/>
    <n v="12"/>
    <n v="3"/>
    <n v="2"/>
    <n v="80"/>
    <n v="1"/>
    <n v="11"/>
    <n v="2"/>
    <n v="1"/>
    <n v="0"/>
    <n v="0"/>
    <n v="0"/>
  </r>
  <r>
    <s v="No"/>
    <s v="Travel_Frequently"/>
    <x v="2"/>
    <s v="Current Employees"/>
    <x v="0"/>
    <x v="2"/>
    <s v="STAFF-956"/>
    <n v="956"/>
    <x v="1"/>
    <x v="0"/>
    <x v="0"/>
    <s v="No"/>
    <s v="Y"/>
    <n v="2"/>
    <n v="-2"/>
    <n v="0"/>
    <n v="26"/>
    <n v="0"/>
    <m/>
    <n v="0"/>
    <n v="1"/>
    <n v="1283"/>
    <n v="1"/>
    <x v="3"/>
    <n v="1"/>
    <n v="3"/>
    <n v="52"/>
    <n v="2"/>
    <n v="2"/>
    <n v="3"/>
    <n v="4294"/>
    <n v="11148"/>
    <n v="1"/>
    <n v="12"/>
    <n v="3"/>
    <n v="2"/>
    <n v="80"/>
    <n v="0"/>
    <n v="7"/>
    <n v="3"/>
    <n v="7"/>
    <n v="7"/>
    <n v="0"/>
    <n v="7"/>
  </r>
  <r>
    <s v="No"/>
    <s v="Travel_Rarely"/>
    <x v="0"/>
    <s v="Current Employees"/>
    <x v="1"/>
    <x v="2"/>
    <s v="STAFF-957"/>
    <n v="957"/>
    <x v="1"/>
    <x v="2"/>
    <x v="0"/>
    <s v="Yes"/>
    <s v="Y"/>
    <n v="3"/>
    <n v="-2"/>
    <n v="0"/>
    <n v="41"/>
    <n v="0"/>
    <m/>
    <n v="0"/>
    <n v="1"/>
    <n v="263"/>
    <n v="6"/>
    <x v="3"/>
    <n v="1"/>
    <n v="4"/>
    <n v="59"/>
    <n v="3"/>
    <n v="1"/>
    <n v="3"/>
    <n v="4721"/>
    <n v="3119"/>
    <n v="2"/>
    <n v="13"/>
    <n v="3"/>
    <n v="3"/>
    <n v="80"/>
    <n v="0"/>
    <n v="20"/>
    <n v="3"/>
    <n v="18"/>
    <n v="13"/>
    <n v="2"/>
    <n v="17"/>
  </r>
  <r>
    <s v="No"/>
    <s v="Travel_Rarely"/>
    <x v="0"/>
    <s v="Current Employees"/>
    <x v="1"/>
    <x v="2"/>
    <s v="STAFF-958"/>
    <n v="958"/>
    <x v="1"/>
    <x v="2"/>
    <x v="0"/>
    <s v="No"/>
    <s v="Y"/>
    <n v="6"/>
    <n v="-2"/>
    <n v="0"/>
    <n v="36"/>
    <n v="0"/>
    <m/>
    <n v="0"/>
    <n v="1"/>
    <n v="938"/>
    <n v="2"/>
    <x v="2"/>
    <n v="1"/>
    <n v="3"/>
    <n v="79"/>
    <n v="3"/>
    <n v="1"/>
    <n v="3"/>
    <n v="2519"/>
    <n v="12287"/>
    <n v="4"/>
    <n v="21"/>
    <n v="4"/>
    <n v="3"/>
    <n v="80"/>
    <n v="0"/>
    <n v="16"/>
    <n v="3"/>
    <n v="11"/>
    <n v="8"/>
    <n v="3"/>
    <n v="9"/>
  </r>
  <r>
    <s v="Yes"/>
    <s v="Travel_Rarely"/>
    <x v="4"/>
    <s v="Ex-Employees"/>
    <x v="0"/>
    <x v="1"/>
    <s v="STAFF-959"/>
    <n v="959"/>
    <x v="1"/>
    <x v="6"/>
    <x v="0"/>
    <s v="Yes"/>
    <s v="Y"/>
    <n v="3"/>
    <n v="-2"/>
    <n v="0"/>
    <n v="19"/>
    <n v="1"/>
    <n v="1"/>
    <n v="1"/>
    <n v="0"/>
    <n v="419"/>
    <n v="21"/>
    <x v="3"/>
    <n v="1"/>
    <n v="4"/>
    <n v="37"/>
    <n v="2"/>
    <n v="1"/>
    <n v="3"/>
    <n v="2121"/>
    <n v="9947"/>
    <n v="1"/>
    <n v="13"/>
    <n v="3"/>
    <n v="2"/>
    <n v="80"/>
    <n v="0"/>
    <n v="1"/>
    <n v="4"/>
    <n v="1"/>
    <n v="0"/>
    <n v="0"/>
    <n v="0"/>
  </r>
  <r>
    <s v="Yes"/>
    <s v="Travel_Rarely"/>
    <x v="4"/>
    <s v="Ex-Employees"/>
    <x v="1"/>
    <x v="4"/>
    <s v="STAFF-960"/>
    <n v="960"/>
    <x v="1"/>
    <x v="2"/>
    <x v="0"/>
    <s v="No"/>
    <s v="Y"/>
    <n v="2"/>
    <n v="-2"/>
    <n v="0"/>
    <n v="20"/>
    <n v="1"/>
    <n v="1"/>
    <n v="1"/>
    <n v="0"/>
    <n v="129"/>
    <n v="4"/>
    <x v="3"/>
    <n v="1"/>
    <n v="4"/>
    <n v="84"/>
    <n v="3"/>
    <n v="1"/>
    <n v="4"/>
    <n v="2973"/>
    <n v="13008"/>
    <n v="1"/>
    <n v="19"/>
    <n v="3"/>
    <n v="2"/>
    <n v="80"/>
    <n v="0"/>
    <n v="1"/>
    <n v="3"/>
    <n v="1"/>
    <n v="0"/>
    <n v="0"/>
    <n v="0"/>
  </r>
  <r>
    <s v="No"/>
    <s v="Travel_Rarely"/>
    <x v="2"/>
    <s v="Current Employees"/>
    <x v="1"/>
    <x v="2"/>
    <s v="STAFF-961"/>
    <n v="961"/>
    <x v="0"/>
    <x v="4"/>
    <x v="1"/>
    <s v="Yes"/>
    <s v="Y"/>
    <n v="2"/>
    <n v="-2"/>
    <n v="0"/>
    <n v="31"/>
    <n v="0"/>
    <m/>
    <n v="0"/>
    <n v="1"/>
    <n v="616"/>
    <n v="12"/>
    <x v="3"/>
    <n v="1"/>
    <n v="4"/>
    <n v="41"/>
    <n v="3"/>
    <n v="2"/>
    <n v="4"/>
    <n v="5855"/>
    <n v="17369"/>
    <n v="0"/>
    <n v="11"/>
    <n v="3"/>
    <n v="3"/>
    <n v="80"/>
    <n v="2"/>
    <n v="10"/>
    <n v="1"/>
    <n v="9"/>
    <n v="7"/>
    <n v="8"/>
    <n v="5"/>
  </r>
  <r>
    <s v="No"/>
    <s v="Travel_Frequently"/>
    <x v="0"/>
    <s v="Current Employees"/>
    <x v="1"/>
    <x v="2"/>
    <s v="STAFF-964"/>
    <n v="964"/>
    <x v="1"/>
    <x v="1"/>
    <x v="2"/>
    <s v="Yes"/>
    <s v="Y"/>
    <n v="2"/>
    <n v="-2"/>
    <n v="0"/>
    <n v="40"/>
    <n v="0"/>
    <m/>
    <n v="0"/>
    <n v="1"/>
    <n v="1469"/>
    <n v="9"/>
    <x v="2"/>
    <n v="1"/>
    <n v="4"/>
    <n v="35"/>
    <n v="3"/>
    <n v="1"/>
    <n v="3"/>
    <n v="3617"/>
    <n v="25063"/>
    <n v="8"/>
    <n v="14"/>
    <n v="3"/>
    <n v="4"/>
    <n v="80"/>
    <n v="1"/>
    <n v="3"/>
    <n v="3"/>
    <n v="1"/>
    <n v="1"/>
    <n v="0"/>
    <n v="0"/>
  </r>
  <r>
    <s v="No"/>
    <s v="Travel_Rarely"/>
    <x v="2"/>
    <s v="Current Employees"/>
    <x v="1"/>
    <x v="2"/>
    <s v="STAFF-966"/>
    <n v="966"/>
    <x v="0"/>
    <x v="3"/>
    <x v="1"/>
    <s v="No"/>
    <s v="Y"/>
    <n v="2"/>
    <n v="-2"/>
    <n v="0"/>
    <n v="32"/>
    <n v="0"/>
    <m/>
    <n v="0"/>
    <n v="1"/>
    <n v="498"/>
    <n v="3"/>
    <x v="2"/>
    <n v="1"/>
    <n v="3"/>
    <n v="93"/>
    <n v="3"/>
    <n v="2"/>
    <n v="3"/>
    <n v="6725"/>
    <n v="13554"/>
    <n v="1"/>
    <n v="12"/>
    <n v="3"/>
    <n v="3"/>
    <n v="80"/>
    <n v="1"/>
    <n v="8"/>
    <n v="4"/>
    <n v="8"/>
    <n v="7"/>
    <n v="6"/>
    <n v="3"/>
  </r>
  <r>
    <s v="Yes"/>
    <s v="Travel_Rarely"/>
    <x v="0"/>
    <s v="Ex-Employees"/>
    <x v="0"/>
    <x v="0"/>
    <s v="STAFF-967"/>
    <n v="967"/>
    <x v="1"/>
    <x v="0"/>
    <x v="1"/>
    <s v="Yes"/>
    <s v="Y"/>
    <n v="6"/>
    <n v="-2"/>
    <n v="0"/>
    <n v="36"/>
    <n v="1"/>
    <n v="1"/>
    <n v="1"/>
    <n v="0"/>
    <n v="530"/>
    <n v="3"/>
    <x v="1"/>
    <n v="1"/>
    <n v="3"/>
    <n v="51"/>
    <n v="2"/>
    <n v="3"/>
    <n v="1"/>
    <n v="10325"/>
    <n v="5518"/>
    <n v="1"/>
    <n v="11"/>
    <n v="3"/>
    <n v="1"/>
    <n v="80"/>
    <n v="1"/>
    <n v="16"/>
    <n v="3"/>
    <n v="16"/>
    <n v="7"/>
    <n v="3"/>
    <n v="7"/>
  </r>
  <r>
    <s v="No"/>
    <s v="Travel_Rarely"/>
    <x v="2"/>
    <s v="Current Employees"/>
    <x v="1"/>
    <x v="0"/>
    <s v="STAFF-969"/>
    <n v="969"/>
    <x v="0"/>
    <x v="4"/>
    <x v="0"/>
    <s v="No"/>
    <s v="Y"/>
    <n v="3"/>
    <n v="-2"/>
    <n v="0"/>
    <n v="33"/>
    <n v="0"/>
    <m/>
    <n v="0"/>
    <n v="1"/>
    <n v="1069"/>
    <n v="1"/>
    <x v="3"/>
    <n v="1"/>
    <n v="2"/>
    <n v="42"/>
    <n v="2"/>
    <n v="2"/>
    <n v="1"/>
    <n v="6949"/>
    <n v="12291"/>
    <n v="0"/>
    <n v="14"/>
    <n v="3"/>
    <n v="1"/>
    <n v="80"/>
    <n v="0"/>
    <n v="6"/>
    <n v="3"/>
    <n v="5"/>
    <n v="0"/>
    <n v="1"/>
    <n v="4"/>
  </r>
  <r>
    <s v="Yes"/>
    <s v="Travel_Rarely"/>
    <x v="0"/>
    <s v="Ex-Employees"/>
    <x v="0"/>
    <x v="0"/>
    <s v="STAFF-970"/>
    <n v="970"/>
    <x v="1"/>
    <x v="0"/>
    <x v="1"/>
    <s v="No"/>
    <s v="Y"/>
    <n v="2"/>
    <n v="-2"/>
    <n v="0"/>
    <n v="37"/>
    <n v="1"/>
    <n v="1"/>
    <n v="1"/>
    <n v="0"/>
    <n v="625"/>
    <n v="1"/>
    <x v="2"/>
    <n v="1"/>
    <n v="1"/>
    <n v="46"/>
    <n v="2"/>
    <n v="3"/>
    <n v="1"/>
    <n v="10609"/>
    <n v="14922"/>
    <n v="5"/>
    <n v="11"/>
    <n v="3"/>
    <n v="3"/>
    <n v="80"/>
    <n v="0"/>
    <n v="17"/>
    <n v="1"/>
    <n v="14"/>
    <n v="1"/>
    <n v="11"/>
    <n v="7"/>
  </r>
  <r>
    <s v="No"/>
    <s v="Non-Travel"/>
    <x v="1"/>
    <s v="Current Employees"/>
    <x v="1"/>
    <x v="0"/>
    <s v="STAFF-972"/>
    <n v="972"/>
    <x v="1"/>
    <x v="2"/>
    <x v="1"/>
    <s v="No"/>
    <s v="Y"/>
    <n v="5"/>
    <n v="-2"/>
    <n v="0"/>
    <n v="45"/>
    <n v="0"/>
    <m/>
    <n v="0"/>
    <n v="1"/>
    <n v="805"/>
    <n v="4"/>
    <x v="0"/>
    <n v="1"/>
    <n v="3"/>
    <n v="57"/>
    <n v="3"/>
    <n v="2"/>
    <n v="1"/>
    <n v="4447"/>
    <n v="23163"/>
    <n v="1"/>
    <n v="12"/>
    <n v="3"/>
    <n v="2"/>
    <n v="80"/>
    <n v="0"/>
    <n v="9"/>
    <n v="2"/>
    <n v="9"/>
    <n v="7"/>
    <n v="0"/>
    <n v="8"/>
  </r>
  <r>
    <s v="No"/>
    <s v="Travel_Frequently"/>
    <x v="2"/>
    <s v="Current Employees"/>
    <x v="0"/>
    <x v="4"/>
    <s v="STAFF-974"/>
    <n v="974"/>
    <x v="0"/>
    <x v="6"/>
    <x v="1"/>
    <s v="No"/>
    <s v="Y"/>
    <n v="5"/>
    <n v="-2"/>
    <n v="0"/>
    <n v="29"/>
    <n v="0"/>
    <m/>
    <n v="0"/>
    <n v="1"/>
    <n v="1404"/>
    <n v="20"/>
    <x v="3"/>
    <n v="1"/>
    <n v="4"/>
    <n v="84"/>
    <n v="3"/>
    <n v="1"/>
    <n v="4"/>
    <n v="2157"/>
    <n v="18203"/>
    <n v="1"/>
    <n v="15"/>
    <n v="3"/>
    <n v="2"/>
    <n v="80"/>
    <n v="1"/>
    <n v="3"/>
    <n v="3"/>
    <n v="3"/>
    <n v="1"/>
    <n v="0"/>
    <n v="2"/>
  </r>
  <r>
    <s v="No"/>
    <s v="Travel_Rarely"/>
    <x v="0"/>
    <s v="Current Employees"/>
    <x v="0"/>
    <x v="2"/>
    <s v="STAFF-975"/>
    <n v="975"/>
    <x v="0"/>
    <x v="0"/>
    <x v="1"/>
    <s v="No"/>
    <s v="Y"/>
    <n v="3"/>
    <n v="-2"/>
    <n v="0"/>
    <n v="35"/>
    <n v="0"/>
    <m/>
    <n v="0"/>
    <n v="1"/>
    <n v="1219"/>
    <n v="18"/>
    <x v="3"/>
    <n v="1"/>
    <n v="3"/>
    <n v="86"/>
    <n v="3"/>
    <n v="2"/>
    <n v="3"/>
    <n v="4601"/>
    <n v="6179"/>
    <n v="1"/>
    <n v="16"/>
    <n v="3"/>
    <n v="2"/>
    <n v="80"/>
    <n v="0"/>
    <n v="5"/>
    <n v="3"/>
    <n v="5"/>
    <n v="2"/>
    <n v="1"/>
    <n v="0"/>
  </r>
  <r>
    <s v="No"/>
    <s v="Travel_Rarely"/>
    <x v="1"/>
    <s v="Current Employees"/>
    <x v="1"/>
    <x v="0"/>
    <s v="STAFF-976"/>
    <n v="976"/>
    <x v="1"/>
    <x v="5"/>
    <x v="1"/>
    <s v="No"/>
    <s v="Y"/>
    <n v="2"/>
    <n v="-2"/>
    <n v="0"/>
    <n v="52"/>
    <n v="0"/>
    <m/>
    <n v="0"/>
    <n v="1"/>
    <n v="1053"/>
    <n v="1"/>
    <x v="0"/>
    <n v="1"/>
    <n v="4"/>
    <n v="70"/>
    <n v="3"/>
    <n v="4"/>
    <n v="1"/>
    <n v="17099"/>
    <n v="13829"/>
    <n v="2"/>
    <n v="15"/>
    <n v="3"/>
    <n v="2"/>
    <n v="80"/>
    <n v="1"/>
    <n v="26"/>
    <n v="2"/>
    <n v="9"/>
    <n v="8"/>
    <n v="7"/>
    <n v="8"/>
  </r>
  <r>
    <s v="Yes"/>
    <s v="Travel_Rarely"/>
    <x v="3"/>
    <s v="Ex-Employees"/>
    <x v="1"/>
    <x v="4"/>
    <s v="STAFF-977"/>
    <n v="977"/>
    <x v="1"/>
    <x v="1"/>
    <x v="0"/>
    <s v="No"/>
    <s v="Y"/>
    <n v="4"/>
    <n v="-2"/>
    <n v="0"/>
    <n v="58"/>
    <n v="1"/>
    <n v="1"/>
    <n v="1"/>
    <n v="0"/>
    <n v="289"/>
    <n v="2"/>
    <x v="3"/>
    <n v="1"/>
    <n v="4"/>
    <n v="51"/>
    <n v="3"/>
    <n v="1"/>
    <n v="4"/>
    <n v="2479"/>
    <n v="26227"/>
    <n v="4"/>
    <n v="24"/>
    <n v="4"/>
    <n v="1"/>
    <n v="80"/>
    <n v="0"/>
    <n v="7"/>
    <n v="3"/>
    <n v="1"/>
    <n v="0"/>
    <n v="0"/>
    <n v="0"/>
  </r>
  <r>
    <s v="No"/>
    <s v="Travel_Rarely"/>
    <x v="1"/>
    <s v="Current Employees"/>
    <x v="0"/>
    <x v="2"/>
    <s v="STAFF-981"/>
    <n v="981"/>
    <x v="1"/>
    <x v="5"/>
    <x v="2"/>
    <s v="No"/>
    <s v="Y"/>
    <n v="3"/>
    <n v="-2"/>
    <n v="0"/>
    <n v="53"/>
    <n v="0"/>
    <m/>
    <n v="0"/>
    <n v="1"/>
    <n v="1376"/>
    <n v="2"/>
    <x v="0"/>
    <n v="1"/>
    <n v="3"/>
    <n v="45"/>
    <n v="3"/>
    <n v="4"/>
    <n v="3"/>
    <n v="14852"/>
    <n v="13938"/>
    <n v="6"/>
    <n v="13"/>
    <n v="3"/>
    <n v="3"/>
    <n v="80"/>
    <n v="1"/>
    <n v="22"/>
    <n v="4"/>
    <n v="17"/>
    <n v="13"/>
    <n v="15"/>
    <n v="2"/>
  </r>
  <r>
    <s v="No"/>
    <s v="Travel_Rarely"/>
    <x v="2"/>
    <s v="Current Employees"/>
    <x v="0"/>
    <x v="1"/>
    <s v="STAFF-982"/>
    <n v="982"/>
    <x v="1"/>
    <x v="0"/>
    <x v="2"/>
    <s v="No"/>
    <s v="Y"/>
    <n v="2"/>
    <n v="-2"/>
    <n v="0"/>
    <n v="30"/>
    <n v="0"/>
    <m/>
    <n v="0"/>
    <n v="1"/>
    <n v="231"/>
    <n v="8"/>
    <x v="0"/>
    <n v="1"/>
    <n v="3"/>
    <n v="62"/>
    <n v="3"/>
    <n v="3"/>
    <n v="3"/>
    <n v="7264"/>
    <n v="9977"/>
    <n v="5"/>
    <n v="11"/>
    <n v="3"/>
    <n v="1"/>
    <n v="80"/>
    <n v="1"/>
    <n v="10"/>
    <n v="4"/>
    <n v="8"/>
    <n v="4"/>
    <n v="7"/>
    <n v="7"/>
  </r>
  <r>
    <s v="No"/>
    <s v="Non-Travel"/>
    <x v="0"/>
    <s v="Current Employees"/>
    <x v="0"/>
    <x v="4"/>
    <s v="STAFF-983"/>
    <n v="983"/>
    <x v="0"/>
    <x v="0"/>
    <x v="0"/>
    <s v="Yes"/>
    <s v="Y"/>
    <n v="1"/>
    <n v="-2"/>
    <n v="0"/>
    <n v="38"/>
    <n v="0"/>
    <m/>
    <n v="0"/>
    <n v="1"/>
    <n v="152"/>
    <n v="10"/>
    <x v="3"/>
    <n v="1"/>
    <n v="4"/>
    <n v="85"/>
    <n v="3"/>
    <n v="2"/>
    <n v="4"/>
    <n v="5666"/>
    <n v="19899"/>
    <n v="1"/>
    <n v="13"/>
    <n v="3"/>
    <n v="2"/>
    <n v="80"/>
    <n v="0"/>
    <n v="6"/>
    <n v="3"/>
    <n v="5"/>
    <n v="3"/>
    <n v="1"/>
    <n v="3"/>
  </r>
  <r>
    <s v="No"/>
    <s v="Travel_Rarely"/>
    <x v="0"/>
    <s v="Current Employees"/>
    <x v="0"/>
    <x v="0"/>
    <s v="STAFF-984"/>
    <n v="984"/>
    <x v="1"/>
    <x v="0"/>
    <x v="2"/>
    <s v="No"/>
    <s v="Y"/>
    <n v="2"/>
    <n v="-2"/>
    <n v="0"/>
    <n v="35"/>
    <n v="0"/>
    <m/>
    <n v="0"/>
    <n v="1"/>
    <n v="882"/>
    <n v="3"/>
    <x v="2"/>
    <n v="1"/>
    <n v="4"/>
    <n v="92"/>
    <n v="3"/>
    <n v="3"/>
    <n v="1"/>
    <n v="7823"/>
    <n v="6812"/>
    <n v="6"/>
    <n v="13"/>
    <n v="3"/>
    <n v="2"/>
    <n v="80"/>
    <n v="1"/>
    <n v="12"/>
    <n v="3"/>
    <n v="10"/>
    <n v="9"/>
    <n v="0"/>
    <n v="8"/>
  </r>
  <r>
    <s v="No"/>
    <s v="Travel_Rarely"/>
    <x v="0"/>
    <s v="Current Employees"/>
    <x v="0"/>
    <x v="0"/>
    <s v="STAFF-985"/>
    <n v="985"/>
    <x v="1"/>
    <x v="0"/>
    <x v="0"/>
    <s v="No"/>
    <s v="Y"/>
    <n v="3"/>
    <n v="-2"/>
    <n v="0"/>
    <n v="39"/>
    <n v="0"/>
    <m/>
    <n v="0"/>
    <n v="1"/>
    <n v="903"/>
    <n v="2"/>
    <x v="4"/>
    <n v="1"/>
    <n v="1"/>
    <n v="41"/>
    <n v="4"/>
    <n v="3"/>
    <n v="1"/>
    <n v="7880"/>
    <n v="2560"/>
    <n v="0"/>
    <n v="18"/>
    <n v="3"/>
    <n v="4"/>
    <n v="80"/>
    <n v="0"/>
    <n v="9"/>
    <n v="3"/>
    <n v="8"/>
    <n v="7"/>
    <n v="0"/>
    <n v="7"/>
  </r>
  <r>
    <s v="Yes"/>
    <s v="Non-Travel"/>
    <x v="0"/>
    <s v="Ex-Employees"/>
    <x v="0"/>
    <x v="0"/>
    <s v="STAFF-986"/>
    <n v="986"/>
    <x v="0"/>
    <x v="0"/>
    <x v="0"/>
    <s v="Yes"/>
    <s v="Y"/>
    <n v="2"/>
    <n v="-2"/>
    <n v="0"/>
    <n v="40"/>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n v="47"/>
    <n v="0"/>
    <m/>
    <n v="0"/>
    <n v="1"/>
    <n v="1379"/>
    <n v="16"/>
    <x v="2"/>
    <n v="1"/>
    <n v="3"/>
    <n v="64"/>
    <n v="4"/>
    <n v="2"/>
    <n v="3"/>
    <n v="5067"/>
    <n v="6759"/>
    <n v="1"/>
    <n v="19"/>
    <n v="3"/>
    <n v="3"/>
    <n v="80"/>
    <n v="0"/>
    <n v="20"/>
    <n v="4"/>
    <n v="19"/>
    <n v="10"/>
    <n v="2"/>
    <n v="7"/>
  </r>
  <r>
    <s v="No"/>
    <s v="Non-Travel"/>
    <x v="0"/>
    <s v="Current Employees"/>
    <x v="0"/>
    <x v="4"/>
    <s v="STAFF-990"/>
    <n v="990"/>
    <x v="1"/>
    <x v="0"/>
    <x v="2"/>
    <s v="No"/>
    <s v="Y"/>
    <n v="3"/>
    <n v="-2"/>
    <n v="0"/>
    <n v="36"/>
    <n v="0"/>
    <m/>
    <n v="0"/>
    <n v="1"/>
    <n v="1229"/>
    <n v="8"/>
    <x v="2"/>
    <n v="1"/>
    <n v="4"/>
    <n v="84"/>
    <n v="3"/>
    <n v="2"/>
    <n v="4"/>
    <n v="5079"/>
    <n v="25952"/>
    <n v="4"/>
    <n v="13"/>
    <n v="3"/>
    <n v="4"/>
    <n v="80"/>
    <n v="2"/>
    <n v="12"/>
    <n v="3"/>
    <n v="7"/>
    <n v="7"/>
    <n v="0"/>
    <n v="7"/>
  </r>
  <r>
    <s v="Yes"/>
    <s v="Non-Travel"/>
    <x v="2"/>
    <s v="Ex-Employees"/>
    <x v="1"/>
    <x v="2"/>
    <s v="STAFF-991"/>
    <n v="991"/>
    <x v="1"/>
    <x v="1"/>
    <x v="0"/>
    <s v="Yes"/>
    <s v="Y"/>
    <n v="0"/>
    <n v="-2"/>
    <n v="0"/>
    <n v="31"/>
    <n v="1"/>
    <n v="1"/>
    <n v="1"/>
    <n v="0"/>
    <n v="335"/>
    <n v="9"/>
    <x v="0"/>
    <n v="1"/>
    <n v="3"/>
    <n v="46"/>
    <n v="2"/>
    <n v="1"/>
    <n v="3"/>
    <n v="2321"/>
    <n v="10322"/>
    <n v="0"/>
    <n v="22"/>
    <n v="4"/>
    <n v="1"/>
    <n v="80"/>
    <n v="0"/>
    <n v="4"/>
    <n v="3"/>
    <n v="3"/>
    <n v="2"/>
    <n v="1"/>
    <n v="2"/>
  </r>
  <r>
    <s v="No"/>
    <s v="Non-Travel"/>
    <x v="2"/>
    <s v="Current Employees"/>
    <x v="0"/>
    <x v="0"/>
    <s v="STAFF-992"/>
    <n v="992"/>
    <x v="1"/>
    <x v="5"/>
    <x v="0"/>
    <s v="No"/>
    <s v="Y"/>
    <n v="2"/>
    <n v="-2"/>
    <n v="0"/>
    <n v="33"/>
    <n v="0"/>
    <m/>
    <n v="0"/>
    <n v="1"/>
    <n v="722"/>
    <n v="17"/>
    <x v="3"/>
    <n v="1"/>
    <n v="4"/>
    <n v="38"/>
    <n v="3"/>
    <n v="4"/>
    <n v="1"/>
    <n v="17444"/>
    <n v="20489"/>
    <n v="1"/>
    <n v="11"/>
    <n v="3"/>
    <n v="4"/>
    <n v="80"/>
    <n v="0"/>
    <n v="10"/>
    <n v="3"/>
    <n v="10"/>
    <n v="8"/>
    <n v="6"/>
    <n v="0"/>
  </r>
  <r>
    <s v="Yes"/>
    <s v="Travel_Rarely"/>
    <x v="2"/>
    <s v="Ex-Employees"/>
    <x v="1"/>
    <x v="0"/>
    <s v="STAFF-994"/>
    <n v="994"/>
    <x v="0"/>
    <x v="1"/>
    <x v="0"/>
    <s v="Yes"/>
    <s v="Y"/>
    <n v="5"/>
    <n v="-2"/>
    <n v="0"/>
    <n v="29"/>
    <n v="1"/>
    <n v="1"/>
    <n v="1"/>
    <n v="0"/>
    <n v="906"/>
    <n v="10"/>
    <x v="3"/>
    <n v="1"/>
    <n v="4"/>
    <n v="92"/>
    <n v="2"/>
    <n v="1"/>
    <n v="1"/>
    <n v="2404"/>
    <n v="11479"/>
    <n v="6"/>
    <n v="20"/>
    <n v="4"/>
    <n v="3"/>
    <n v="80"/>
    <n v="0"/>
    <n v="3"/>
    <n v="3"/>
    <n v="0"/>
    <n v="0"/>
    <n v="0"/>
    <n v="0"/>
  </r>
  <r>
    <s v="No"/>
    <s v="Travel_Rarely"/>
    <x v="2"/>
    <s v="Current Employees"/>
    <x v="1"/>
    <x v="0"/>
    <s v="STAFF-995"/>
    <n v="995"/>
    <x v="0"/>
    <x v="1"/>
    <x v="0"/>
    <s v="No"/>
    <s v="Y"/>
    <n v="4"/>
    <n v="-2"/>
    <n v="0"/>
    <n v="33"/>
    <n v="0"/>
    <m/>
    <n v="0"/>
    <n v="1"/>
    <n v="461"/>
    <n v="13"/>
    <x v="1"/>
    <n v="1"/>
    <n v="2"/>
    <n v="53"/>
    <n v="3"/>
    <n v="1"/>
    <n v="1"/>
    <n v="3452"/>
    <n v="17241"/>
    <n v="3"/>
    <n v="18"/>
    <n v="3"/>
    <n v="1"/>
    <n v="80"/>
    <n v="0"/>
    <n v="5"/>
    <n v="3"/>
    <n v="3"/>
    <n v="2"/>
    <n v="0"/>
    <n v="2"/>
  </r>
  <r>
    <s v="No"/>
    <s v="Travel_Rarely"/>
    <x v="1"/>
    <s v="Current Employees"/>
    <x v="1"/>
    <x v="2"/>
    <s v="STAFF-996"/>
    <n v="996"/>
    <x v="0"/>
    <x v="2"/>
    <x v="2"/>
    <s v="No"/>
    <s v="Y"/>
    <n v="2"/>
    <n v="-2"/>
    <n v="0"/>
    <n v="45"/>
    <n v="0"/>
    <m/>
    <n v="0"/>
    <n v="1"/>
    <n v="974"/>
    <n v="1"/>
    <x v="2"/>
    <n v="1"/>
    <n v="4"/>
    <n v="91"/>
    <n v="3"/>
    <n v="1"/>
    <n v="4"/>
    <n v="2270"/>
    <n v="11005"/>
    <n v="3"/>
    <n v="14"/>
    <n v="3"/>
    <n v="4"/>
    <n v="80"/>
    <n v="2"/>
    <n v="8"/>
    <n v="3"/>
    <n v="5"/>
    <n v="3"/>
    <n v="0"/>
    <n v="2"/>
  </r>
  <r>
    <s v="No"/>
    <s v="Travel_Rarely"/>
    <x v="1"/>
    <s v="Current Employees"/>
    <x v="1"/>
    <x v="2"/>
    <s v="STAFF-997"/>
    <n v="997"/>
    <x v="1"/>
    <x v="7"/>
    <x v="2"/>
    <s v="No"/>
    <s v="Y"/>
    <n v="1"/>
    <n v="-2"/>
    <n v="0"/>
    <n v="50"/>
    <n v="0"/>
    <m/>
    <n v="0"/>
    <n v="1"/>
    <n v="1126"/>
    <n v="1"/>
    <x v="0"/>
    <n v="1"/>
    <n v="4"/>
    <n v="66"/>
    <n v="3"/>
    <n v="4"/>
    <n v="4"/>
    <n v="17399"/>
    <n v="6615"/>
    <n v="9"/>
    <n v="22"/>
    <n v="4"/>
    <n v="3"/>
    <n v="80"/>
    <n v="1"/>
    <n v="32"/>
    <n v="2"/>
    <n v="5"/>
    <n v="4"/>
    <n v="1"/>
    <n v="3"/>
  </r>
  <r>
    <s v="No"/>
    <s v="Travel_Frequently"/>
    <x v="2"/>
    <s v="Current Employees"/>
    <x v="1"/>
    <x v="1"/>
    <s v="STAFF-998"/>
    <n v="998"/>
    <x v="0"/>
    <x v="4"/>
    <x v="1"/>
    <s v="Yes"/>
    <s v="Y"/>
    <n v="2"/>
    <n v="-2"/>
    <n v="0"/>
    <n v="33"/>
    <n v="0"/>
    <m/>
    <n v="0"/>
    <n v="1"/>
    <n v="827"/>
    <n v="1"/>
    <x v="2"/>
    <n v="1"/>
    <n v="3"/>
    <n v="84"/>
    <n v="4"/>
    <n v="2"/>
    <n v="3"/>
    <n v="5488"/>
    <n v="20161"/>
    <n v="1"/>
    <n v="13"/>
    <n v="3"/>
    <n v="1"/>
    <n v="80"/>
    <n v="1"/>
    <n v="6"/>
    <n v="3"/>
    <n v="6"/>
    <n v="5"/>
    <n v="1"/>
    <n v="2"/>
  </r>
  <r>
    <s v="No"/>
    <s v="Travel_Frequently"/>
    <x v="0"/>
    <s v="Current Employees"/>
    <x v="1"/>
    <x v="2"/>
    <s v="STAFF-999"/>
    <n v="999"/>
    <x v="1"/>
    <x v="7"/>
    <x v="2"/>
    <s v="No"/>
    <s v="Y"/>
    <n v="2"/>
    <n v="-2"/>
    <n v="0"/>
    <n v="41"/>
    <n v="0"/>
    <m/>
    <n v="0"/>
    <n v="1"/>
    <n v="840"/>
    <n v="9"/>
    <x v="3"/>
    <n v="1"/>
    <n v="1"/>
    <n v="64"/>
    <n v="3"/>
    <n v="5"/>
    <n v="3"/>
    <n v="19419"/>
    <n v="3735"/>
    <n v="2"/>
    <n v="17"/>
    <n v="3"/>
    <n v="2"/>
    <n v="80"/>
    <n v="1"/>
    <n v="21"/>
    <n v="4"/>
    <n v="18"/>
    <n v="16"/>
    <n v="0"/>
    <n v="11"/>
  </r>
  <r>
    <s v="No"/>
    <s v="Travel_Rarely"/>
    <x v="2"/>
    <s v="Current Employees"/>
    <x v="1"/>
    <x v="4"/>
    <s v="STAFF-1001"/>
    <n v="1001"/>
    <x v="0"/>
    <x v="2"/>
    <x v="1"/>
    <s v="No"/>
    <s v="Y"/>
    <n v="2"/>
    <n v="-2"/>
    <n v="0"/>
    <n v="27"/>
    <n v="0"/>
    <m/>
    <n v="0"/>
    <n v="1"/>
    <n v="1134"/>
    <n v="16"/>
    <x v="2"/>
    <n v="1"/>
    <n v="4"/>
    <n v="37"/>
    <n v="3"/>
    <n v="1"/>
    <n v="4"/>
    <n v="2811"/>
    <n v="12086"/>
    <n v="9"/>
    <n v="14"/>
    <n v="3"/>
    <n v="2"/>
    <n v="80"/>
    <n v="1"/>
    <n v="4"/>
    <n v="3"/>
    <n v="2"/>
    <n v="2"/>
    <n v="2"/>
    <n v="2"/>
  </r>
  <r>
    <s v="No"/>
    <s v="Non-Travel"/>
    <x v="1"/>
    <s v="Current Employees"/>
    <x v="1"/>
    <x v="0"/>
    <s v="STAFF-1002"/>
    <n v="1002"/>
    <x v="1"/>
    <x v="2"/>
    <x v="1"/>
    <s v="Yes"/>
    <s v="Y"/>
    <n v="2"/>
    <n v="-2"/>
    <n v="0"/>
    <n v="45"/>
    <n v="0"/>
    <m/>
    <n v="0"/>
    <n v="1"/>
    <n v="248"/>
    <n v="23"/>
    <x v="0"/>
    <n v="1"/>
    <n v="4"/>
    <n v="42"/>
    <n v="3"/>
    <n v="2"/>
    <n v="1"/>
    <n v="3633"/>
    <n v="14039"/>
    <n v="1"/>
    <n v="15"/>
    <n v="3"/>
    <n v="3"/>
    <n v="80"/>
    <n v="1"/>
    <n v="9"/>
    <n v="3"/>
    <n v="9"/>
    <n v="8"/>
    <n v="0"/>
    <n v="8"/>
  </r>
  <r>
    <s v="No"/>
    <s v="Travel_Rarely"/>
    <x v="1"/>
    <s v="Current Employees"/>
    <x v="0"/>
    <x v="0"/>
    <s v="STAFF-1003"/>
    <n v="1003"/>
    <x v="0"/>
    <x v="0"/>
    <x v="0"/>
    <s v="Yes"/>
    <s v="Y"/>
    <n v="0"/>
    <n v="-2"/>
    <n v="0"/>
    <n v="47"/>
    <n v="0"/>
    <m/>
    <n v="0"/>
    <n v="1"/>
    <n v="955"/>
    <n v="4"/>
    <x v="0"/>
    <n v="1"/>
    <n v="4"/>
    <n v="83"/>
    <n v="3"/>
    <n v="2"/>
    <n v="1"/>
    <n v="4163"/>
    <n v="8571"/>
    <n v="1"/>
    <n v="17"/>
    <n v="3"/>
    <n v="3"/>
    <n v="80"/>
    <n v="0"/>
    <n v="9"/>
    <n v="3"/>
    <n v="9"/>
    <n v="0"/>
    <n v="0"/>
    <n v="7"/>
  </r>
  <r>
    <s v="Yes"/>
    <s v="Travel_Rarely"/>
    <x v="2"/>
    <s v="Ex-Employees"/>
    <x v="1"/>
    <x v="0"/>
    <s v="STAFF-1004"/>
    <n v="1004"/>
    <x v="0"/>
    <x v="1"/>
    <x v="1"/>
    <s v="Yes"/>
    <s v="Y"/>
    <n v="2"/>
    <n v="-2"/>
    <n v="0"/>
    <n v="30"/>
    <n v="1"/>
    <n v="1"/>
    <n v="1"/>
    <n v="0"/>
    <n v="138"/>
    <n v="22"/>
    <x v="3"/>
    <n v="1"/>
    <n v="1"/>
    <n v="48"/>
    <n v="3"/>
    <n v="1"/>
    <n v="1"/>
    <n v="2132"/>
    <n v="11539"/>
    <n v="4"/>
    <n v="11"/>
    <n v="3"/>
    <n v="2"/>
    <n v="80"/>
    <n v="0"/>
    <n v="7"/>
    <n v="3"/>
    <n v="5"/>
    <n v="2"/>
    <n v="0"/>
    <n v="1"/>
  </r>
  <r>
    <s v="No"/>
    <s v="Travel_Rarely"/>
    <x v="1"/>
    <s v="Current Employees"/>
    <x v="1"/>
    <x v="0"/>
    <s v="STAFF-1005"/>
    <n v="1005"/>
    <x v="1"/>
    <x v="3"/>
    <x v="1"/>
    <s v="Yes"/>
    <s v="Y"/>
    <n v="2"/>
    <n v="-2"/>
    <n v="0"/>
    <n v="50"/>
    <n v="0"/>
    <m/>
    <n v="0"/>
    <n v="1"/>
    <n v="939"/>
    <n v="24"/>
    <x v="3"/>
    <n v="1"/>
    <n v="4"/>
    <n v="95"/>
    <n v="3"/>
    <n v="4"/>
    <n v="1"/>
    <n v="13973"/>
    <n v="4161"/>
    <n v="3"/>
    <n v="18"/>
    <n v="3"/>
    <n v="4"/>
    <n v="80"/>
    <n v="1"/>
    <n v="22"/>
    <n v="3"/>
    <n v="12"/>
    <n v="11"/>
    <n v="1"/>
    <n v="5"/>
  </r>
  <r>
    <s v="No"/>
    <s v="Travel_Frequently"/>
    <x v="0"/>
    <s v="Current Employees"/>
    <x v="1"/>
    <x v="2"/>
    <s v="STAFF-1006"/>
    <n v="1006"/>
    <x v="1"/>
    <x v="1"/>
    <x v="1"/>
    <s v="No"/>
    <s v="Y"/>
    <n v="0"/>
    <n v="-2"/>
    <n v="0"/>
    <n v="38"/>
    <n v="0"/>
    <m/>
    <n v="0"/>
    <n v="1"/>
    <n v="1391"/>
    <n v="10"/>
    <x v="1"/>
    <n v="1"/>
    <n v="3"/>
    <n v="66"/>
    <n v="3"/>
    <n v="1"/>
    <n v="3"/>
    <n v="2684"/>
    <n v="12127"/>
    <n v="0"/>
    <n v="17"/>
    <n v="3"/>
    <n v="2"/>
    <n v="80"/>
    <n v="1"/>
    <n v="3"/>
    <n v="2"/>
    <n v="2"/>
    <n v="1"/>
    <n v="0"/>
    <n v="2"/>
  </r>
  <r>
    <s v="No"/>
    <s v="Travel_Rarely"/>
    <x v="1"/>
    <s v="Current Employees"/>
    <x v="1"/>
    <x v="2"/>
    <s v="STAFF-1007"/>
    <n v="1007"/>
    <x v="1"/>
    <x v="3"/>
    <x v="2"/>
    <s v="No"/>
    <s v="Y"/>
    <n v="3"/>
    <n v="-2"/>
    <n v="0"/>
    <n v="46"/>
    <n v="0"/>
    <m/>
    <n v="0"/>
    <n v="1"/>
    <n v="566"/>
    <n v="7"/>
    <x v="0"/>
    <n v="1"/>
    <n v="4"/>
    <n v="75"/>
    <n v="3"/>
    <n v="3"/>
    <n v="3"/>
    <n v="10845"/>
    <n v="24208"/>
    <n v="6"/>
    <n v="13"/>
    <n v="3"/>
    <n v="2"/>
    <n v="80"/>
    <n v="1"/>
    <n v="13"/>
    <n v="3"/>
    <n v="8"/>
    <n v="7"/>
    <n v="0"/>
    <n v="7"/>
  </r>
  <r>
    <s v="No"/>
    <s v="Travel_Rarely"/>
    <x v="4"/>
    <s v="Current Employees"/>
    <x v="1"/>
    <x v="2"/>
    <s v="STAFF-1009"/>
    <n v="1009"/>
    <x v="0"/>
    <x v="3"/>
    <x v="2"/>
    <s v="No"/>
    <s v="Y"/>
    <n v="6"/>
    <n v="-2"/>
    <n v="0"/>
    <n v="24"/>
    <n v="0"/>
    <m/>
    <n v="0"/>
    <n v="1"/>
    <n v="1206"/>
    <n v="17"/>
    <x v="1"/>
    <n v="1"/>
    <n v="4"/>
    <n v="41"/>
    <n v="2"/>
    <n v="2"/>
    <n v="3"/>
    <n v="4377"/>
    <n v="24117"/>
    <n v="1"/>
    <n v="15"/>
    <n v="3"/>
    <n v="2"/>
    <n v="80"/>
    <n v="2"/>
    <n v="5"/>
    <n v="3"/>
    <n v="4"/>
    <n v="2"/>
    <n v="3"/>
    <n v="2"/>
  </r>
  <r>
    <s v="Yes"/>
    <s v="Travel_Rarely"/>
    <x v="0"/>
    <s v="Ex-Employees"/>
    <x v="1"/>
    <x v="1"/>
    <s v="STAFF-1010"/>
    <n v="1010"/>
    <x v="1"/>
    <x v="2"/>
    <x v="2"/>
    <s v="Yes"/>
    <s v="Y"/>
    <n v="2"/>
    <n v="-2"/>
    <n v="0"/>
    <n v="35"/>
    <n v="1"/>
    <n v="1"/>
    <n v="1"/>
    <n v="0"/>
    <n v="622"/>
    <n v="14"/>
    <x v="2"/>
    <n v="1"/>
    <n v="3"/>
    <n v="39"/>
    <n v="2"/>
    <n v="1"/>
    <n v="3"/>
    <n v="3743"/>
    <n v="10074"/>
    <n v="1"/>
    <n v="24"/>
    <n v="4"/>
    <n v="4"/>
    <n v="80"/>
    <n v="1"/>
    <n v="5"/>
    <n v="1"/>
    <n v="4"/>
    <n v="2"/>
    <n v="0"/>
    <n v="2"/>
  </r>
  <r>
    <s v="No"/>
    <s v="Travel_Frequently"/>
    <x v="2"/>
    <s v="Current Employees"/>
    <x v="1"/>
    <x v="0"/>
    <s v="STAFF-1011"/>
    <n v="1011"/>
    <x v="0"/>
    <x v="3"/>
    <x v="1"/>
    <s v="No"/>
    <s v="Y"/>
    <n v="1"/>
    <n v="-2"/>
    <n v="0"/>
    <n v="31"/>
    <n v="0"/>
    <m/>
    <n v="0"/>
    <n v="1"/>
    <n v="853"/>
    <n v="1"/>
    <x v="1"/>
    <n v="1"/>
    <n v="3"/>
    <n v="96"/>
    <n v="3"/>
    <n v="2"/>
    <n v="1"/>
    <n v="4148"/>
    <n v="11275"/>
    <n v="1"/>
    <n v="12"/>
    <n v="3"/>
    <n v="3"/>
    <n v="80"/>
    <n v="1"/>
    <n v="4"/>
    <n v="3"/>
    <n v="4"/>
    <n v="3"/>
    <n v="0"/>
    <n v="3"/>
  </r>
  <r>
    <s v="No"/>
    <s v="Non-Travel"/>
    <x v="4"/>
    <s v="Current Employees"/>
    <x v="1"/>
    <x v="0"/>
    <s v="STAFF-1012"/>
    <n v="1012"/>
    <x v="1"/>
    <x v="1"/>
    <x v="0"/>
    <s v="No"/>
    <s v="Y"/>
    <n v="2"/>
    <n v="-2"/>
    <n v="0"/>
    <n v="18"/>
    <n v="0"/>
    <m/>
    <n v="0"/>
    <n v="1"/>
    <n v="287"/>
    <n v="5"/>
    <x v="0"/>
    <n v="1"/>
    <n v="2"/>
    <n v="73"/>
    <n v="3"/>
    <n v="1"/>
    <n v="1"/>
    <n v="1051"/>
    <n v="13493"/>
    <n v="1"/>
    <n v="15"/>
    <n v="3"/>
    <n v="4"/>
    <n v="80"/>
    <n v="0"/>
    <n v="0"/>
    <n v="3"/>
    <n v="0"/>
    <n v="0"/>
    <n v="0"/>
    <n v="0"/>
  </r>
  <r>
    <s v="No"/>
    <s v="Travel_Rarely"/>
    <x v="1"/>
    <s v="Current Employees"/>
    <x v="1"/>
    <x v="4"/>
    <s v="STAFF-1013"/>
    <n v="1013"/>
    <x v="0"/>
    <x v="3"/>
    <x v="1"/>
    <s v="No"/>
    <s v="Y"/>
    <n v="2"/>
    <n v="-2"/>
    <n v="0"/>
    <n v="54"/>
    <n v="0"/>
    <m/>
    <n v="0"/>
    <n v="1"/>
    <n v="1441"/>
    <n v="17"/>
    <x v="3"/>
    <n v="1"/>
    <n v="4"/>
    <n v="56"/>
    <n v="3"/>
    <n v="3"/>
    <n v="4"/>
    <n v="10739"/>
    <n v="13943"/>
    <n v="8"/>
    <n v="11"/>
    <n v="3"/>
    <n v="3"/>
    <n v="80"/>
    <n v="1"/>
    <n v="22"/>
    <n v="3"/>
    <n v="10"/>
    <n v="7"/>
    <n v="0"/>
    <n v="8"/>
  </r>
  <r>
    <s v="No"/>
    <s v="Travel_Rarely"/>
    <x v="0"/>
    <s v="Current Employees"/>
    <x v="1"/>
    <x v="2"/>
    <s v="STAFF-1014"/>
    <n v="1014"/>
    <x v="0"/>
    <x v="4"/>
    <x v="2"/>
    <s v="Yes"/>
    <s v="Y"/>
    <n v="3"/>
    <n v="-2"/>
    <n v="0"/>
    <n v="35"/>
    <n v="0"/>
    <m/>
    <n v="0"/>
    <n v="1"/>
    <n v="583"/>
    <n v="25"/>
    <x v="2"/>
    <n v="1"/>
    <n v="3"/>
    <n v="57"/>
    <n v="3"/>
    <n v="3"/>
    <n v="3"/>
    <n v="10388"/>
    <n v="6975"/>
    <n v="1"/>
    <n v="11"/>
    <n v="3"/>
    <n v="3"/>
    <n v="80"/>
    <n v="1"/>
    <n v="16"/>
    <n v="2"/>
    <n v="16"/>
    <n v="10"/>
    <n v="10"/>
    <n v="1"/>
  </r>
  <r>
    <s v="No"/>
    <s v="Travel_Rarely"/>
    <x v="2"/>
    <s v="Current Employees"/>
    <x v="1"/>
    <x v="0"/>
    <s v="STAFF-1015"/>
    <n v="1015"/>
    <x v="0"/>
    <x v="7"/>
    <x v="1"/>
    <s v="Yes"/>
    <s v="Y"/>
    <n v="4"/>
    <n v="-2"/>
    <n v="0"/>
    <n v="30"/>
    <n v="0"/>
    <m/>
    <n v="0"/>
    <n v="1"/>
    <n v="153"/>
    <n v="8"/>
    <x v="0"/>
    <n v="1"/>
    <n v="2"/>
    <n v="73"/>
    <n v="4"/>
    <n v="3"/>
    <n v="1"/>
    <n v="11416"/>
    <n v="17802"/>
    <n v="0"/>
    <n v="12"/>
    <n v="3"/>
    <n v="3"/>
    <n v="80"/>
    <n v="3"/>
    <n v="9"/>
    <n v="2"/>
    <n v="8"/>
    <n v="7"/>
    <n v="1"/>
    <n v="7"/>
  </r>
  <r>
    <s v="Yes"/>
    <s v="Travel_Rarely"/>
    <x v="4"/>
    <s v="Ex-Employees"/>
    <x v="1"/>
    <x v="2"/>
    <s v="STAFF-1016"/>
    <n v="1016"/>
    <x v="0"/>
    <x v="1"/>
    <x v="0"/>
    <s v="Yes"/>
    <s v="Y"/>
    <n v="2"/>
    <n v="-2"/>
    <n v="0"/>
    <n v="20"/>
    <n v="1"/>
    <n v="1"/>
    <n v="1"/>
    <n v="0"/>
    <n v="1097"/>
    <n v="11"/>
    <x v="3"/>
    <n v="1"/>
    <n v="4"/>
    <n v="98"/>
    <n v="2"/>
    <n v="1"/>
    <n v="3"/>
    <n v="2600"/>
    <n v="18275"/>
    <n v="1"/>
    <n v="15"/>
    <n v="3"/>
    <n v="1"/>
    <n v="80"/>
    <n v="0"/>
    <n v="1"/>
    <n v="3"/>
    <n v="1"/>
    <n v="0"/>
    <n v="0"/>
    <n v="0"/>
  </r>
  <r>
    <s v="Yes"/>
    <s v="Travel_Frequently"/>
    <x v="2"/>
    <s v="Ex-Employees"/>
    <x v="1"/>
    <x v="2"/>
    <s v="STAFF-1017"/>
    <n v="1017"/>
    <x v="0"/>
    <x v="2"/>
    <x v="0"/>
    <s v="No"/>
    <s v="Y"/>
    <n v="3"/>
    <n v="-2"/>
    <n v="0"/>
    <n v="30"/>
    <n v="1"/>
    <n v="1"/>
    <n v="1"/>
    <n v="0"/>
    <n v="109"/>
    <n v="5"/>
    <x v="3"/>
    <n v="1"/>
    <n v="2"/>
    <n v="60"/>
    <n v="3"/>
    <n v="1"/>
    <n v="3"/>
    <n v="2422"/>
    <n v="25725"/>
    <n v="0"/>
    <n v="17"/>
    <n v="3"/>
    <n v="1"/>
    <n v="80"/>
    <n v="0"/>
    <n v="4"/>
    <n v="3"/>
    <n v="3"/>
    <n v="2"/>
    <n v="1"/>
    <n v="2"/>
  </r>
  <r>
    <s v="No"/>
    <s v="Travel_Rarely"/>
    <x v="2"/>
    <s v="Current Employees"/>
    <x v="1"/>
    <x v="2"/>
    <s v="STAFF-1018"/>
    <n v="1018"/>
    <x v="1"/>
    <x v="3"/>
    <x v="1"/>
    <s v="No"/>
    <s v="Y"/>
    <n v="2"/>
    <n v="-2"/>
    <n v="0"/>
    <n v="26"/>
    <n v="0"/>
    <m/>
    <n v="0"/>
    <n v="1"/>
    <n v="1066"/>
    <n v="2"/>
    <x v="0"/>
    <n v="1"/>
    <n v="4"/>
    <n v="32"/>
    <n v="4"/>
    <n v="2"/>
    <n v="4"/>
    <n v="5472"/>
    <n v="3334"/>
    <n v="1"/>
    <n v="12"/>
    <n v="3"/>
    <n v="2"/>
    <n v="80"/>
    <n v="0"/>
    <n v="8"/>
    <n v="3"/>
    <n v="8"/>
    <n v="7"/>
    <n v="1"/>
    <n v="3"/>
  </r>
  <r>
    <s v="No"/>
    <s v="Travel_Rarely"/>
    <x v="4"/>
    <s v="Current Employees"/>
    <x v="1"/>
    <x v="0"/>
    <s v="STAFF-1019"/>
    <n v="1019"/>
    <x v="1"/>
    <x v="2"/>
    <x v="1"/>
    <s v="No"/>
    <s v="Y"/>
    <n v="3"/>
    <n v="-2"/>
    <n v="0"/>
    <n v="22"/>
    <n v="0"/>
    <m/>
    <n v="0"/>
    <n v="1"/>
    <n v="217"/>
    <n v="8"/>
    <x v="1"/>
    <n v="1"/>
    <n v="2"/>
    <n v="94"/>
    <n v="1"/>
    <n v="1"/>
    <n v="1"/>
    <n v="2451"/>
    <n v="6881"/>
    <n v="1"/>
    <n v="15"/>
    <n v="3"/>
    <n v="1"/>
    <n v="80"/>
    <n v="1"/>
    <n v="4"/>
    <n v="2"/>
    <n v="4"/>
    <n v="3"/>
    <n v="1"/>
    <n v="1"/>
  </r>
  <r>
    <s v="No"/>
    <s v="Travel_Rarely"/>
    <x v="1"/>
    <s v="Current Employees"/>
    <x v="1"/>
    <x v="0"/>
    <s v="STAFF-1022"/>
    <n v="1022"/>
    <x v="1"/>
    <x v="4"/>
    <x v="0"/>
    <s v="No"/>
    <s v="Y"/>
    <n v="0"/>
    <n v="-2"/>
    <n v="0"/>
    <n v="48"/>
    <n v="0"/>
    <m/>
    <n v="0"/>
    <n v="1"/>
    <n v="277"/>
    <n v="6"/>
    <x v="3"/>
    <n v="1"/>
    <n v="1"/>
    <n v="97"/>
    <n v="2"/>
    <n v="2"/>
    <n v="1"/>
    <n v="4240"/>
    <n v="13119"/>
    <n v="2"/>
    <n v="13"/>
    <n v="3"/>
    <n v="4"/>
    <n v="80"/>
    <n v="0"/>
    <n v="19"/>
    <n v="3"/>
    <n v="2"/>
    <n v="2"/>
    <n v="2"/>
    <n v="2"/>
  </r>
  <r>
    <s v="No"/>
    <s v="Travel_Rarely"/>
    <x v="1"/>
    <s v="Current Employees"/>
    <x v="1"/>
    <x v="0"/>
    <s v="STAFF-1024"/>
    <n v="1024"/>
    <x v="1"/>
    <x v="4"/>
    <x v="0"/>
    <s v="No"/>
    <s v="Y"/>
    <n v="3"/>
    <n v="-2"/>
    <n v="0"/>
    <n v="48"/>
    <n v="0"/>
    <m/>
    <n v="0"/>
    <n v="1"/>
    <n v="1355"/>
    <n v="4"/>
    <x v="2"/>
    <n v="1"/>
    <n v="3"/>
    <n v="78"/>
    <n v="2"/>
    <n v="3"/>
    <n v="1"/>
    <n v="10999"/>
    <n v="22245"/>
    <n v="7"/>
    <n v="14"/>
    <n v="3"/>
    <n v="2"/>
    <n v="80"/>
    <n v="0"/>
    <n v="27"/>
    <n v="3"/>
    <n v="15"/>
    <n v="11"/>
    <n v="4"/>
    <n v="8"/>
  </r>
  <r>
    <s v="No"/>
    <s v="Travel_Rarely"/>
    <x v="0"/>
    <s v="Current Employees"/>
    <x v="1"/>
    <x v="2"/>
    <s v="STAFF-1025"/>
    <n v="1025"/>
    <x v="0"/>
    <x v="3"/>
    <x v="0"/>
    <s v="No"/>
    <s v="Y"/>
    <n v="6"/>
    <n v="-2"/>
    <n v="0"/>
    <n v="41"/>
    <n v="0"/>
    <m/>
    <n v="0"/>
    <n v="1"/>
    <n v="549"/>
    <n v="7"/>
    <x v="0"/>
    <n v="1"/>
    <n v="4"/>
    <n v="42"/>
    <n v="3"/>
    <n v="2"/>
    <n v="3"/>
    <n v="5003"/>
    <n v="23371"/>
    <n v="6"/>
    <n v="14"/>
    <n v="3"/>
    <n v="2"/>
    <n v="80"/>
    <n v="0"/>
    <n v="8"/>
    <n v="3"/>
    <n v="2"/>
    <n v="2"/>
    <n v="2"/>
    <n v="1"/>
  </r>
  <r>
    <s v="No"/>
    <s v="Travel_Rarely"/>
    <x v="0"/>
    <s v="Current Employees"/>
    <x v="1"/>
    <x v="0"/>
    <s v="STAFF-1026"/>
    <n v="1026"/>
    <x v="0"/>
    <x v="3"/>
    <x v="1"/>
    <s v="No"/>
    <s v="Y"/>
    <n v="3"/>
    <n v="-2"/>
    <n v="0"/>
    <n v="39"/>
    <n v="0"/>
    <m/>
    <n v="0"/>
    <n v="1"/>
    <n v="466"/>
    <n v="1"/>
    <x v="1"/>
    <n v="1"/>
    <n v="4"/>
    <n v="65"/>
    <n v="2"/>
    <n v="4"/>
    <n v="1"/>
    <n v="12742"/>
    <n v="7060"/>
    <n v="1"/>
    <n v="16"/>
    <n v="3"/>
    <n v="3"/>
    <n v="80"/>
    <n v="1"/>
    <n v="21"/>
    <n v="3"/>
    <n v="21"/>
    <n v="6"/>
    <n v="11"/>
    <n v="8"/>
  </r>
  <r>
    <s v="No"/>
    <s v="Travel_Rarely"/>
    <x v="2"/>
    <s v="Current Employees"/>
    <x v="1"/>
    <x v="0"/>
    <s v="STAFF-1027"/>
    <n v="1027"/>
    <x v="0"/>
    <x v="3"/>
    <x v="1"/>
    <s v="No"/>
    <s v="Y"/>
    <n v="2"/>
    <n v="-2"/>
    <n v="0"/>
    <n v="27"/>
    <n v="0"/>
    <m/>
    <n v="0"/>
    <n v="1"/>
    <n v="1055"/>
    <n v="2"/>
    <x v="2"/>
    <n v="1"/>
    <n v="1"/>
    <n v="47"/>
    <n v="3"/>
    <n v="2"/>
    <n v="1"/>
    <n v="4227"/>
    <n v="4658"/>
    <n v="0"/>
    <n v="18"/>
    <n v="3"/>
    <n v="2"/>
    <n v="80"/>
    <n v="1"/>
    <n v="4"/>
    <n v="3"/>
    <n v="3"/>
    <n v="2"/>
    <n v="2"/>
    <n v="2"/>
  </r>
  <r>
    <s v="No"/>
    <s v="Travel_Rarely"/>
    <x v="0"/>
    <s v="Current Employees"/>
    <x v="1"/>
    <x v="1"/>
    <s v="STAFF-1028"/>
    <n v="1028"/>
    <x v="1"/>
    <x v="2"/>
    <x v="2"/>
    <s v="No"/>
    <s v="Y"/>
    <n v="4"/>
    <n v="-2"/>
    <n v="0"/>
    <n v="35"/>
    <n v="0"/>
    <m/>
    <n v="0"/>
    <n v="1"/>
    <n v="802"/>
    <n v="10"/>
    <x v="3"/>
    <n v="1"/>
    <n v="2"/>
    <n v="45"/>
    <n v="3"/>
    <n v="1"/>
    <n v="4"/>
    <n v="3917"/>
    <n v="9541"/>
    <n v="1"/>
    <n v="20"/>
    <n v="4"/>
    <n v="1"/>
    <n v="80"/>
    <n v="1"/>
    <n v="3"/>
    <n v="2"/>
    <n v="3"/>
    <n v="2"/>
    <n v="1"/>
    <n v="2"/>
  </r>
  <r>
    <s v="No"/>
    <s v="Travel_Rarely"/>
    <x v="0"/>
    <s v="Current Employees"/>
    <x v="0"/>
    <x v="3"/>
    <s v="STAFF-1029"/>
    <n v="1029"/>
    <x v="1"/>
    <x v="5"/>
    <x v="1"/>
    <s v="No"/>
    <s v="Y"/>
    <n v="3"/>
    <n v="-2"/>
    <n v="0"/>
    <n v="42"/>
    <n v="0"/>
    <m/>
    <n v="0"/>
    <n v="1"/>
    <n v="265"/>
    <n v="5"/>
    <x v="0"/>
    <n v="1"/>
    <n v="4"/>
    <n v="90"/>
    <n v="3"/>
    <n v="5"/>
    <n v="2"/>
    <n v="18303"/>
    <n v="7770"/>
    <n v="6"/>
    <n v="13"/>
    <n v="3"/>
    <n v="2"/>
    <n v="80"/>
    <n v="0"/>
    <n v="21"/>
    <n v="4"/>
    <n v="1"/>
    <n v="0"/>
    <n v="0"/>
    <n v="0"/>
  </r>
  <r>
    <s v="No"/>
    <s v="Travel_Rarely"/>
    <x v="1"/>
    <s v="Current Employees"/>
    <x v="1"/>
    <x v="0"/>
    <s v="STAFF-1030"/>
    <n v="1030"/>
    <x v="1"/>
    <x v="2"/>
    <x v="1"/>
    <s v="No"/>
    <s v="Y"/>
    <n v="5"/>
    <n v="-2"/>
    <n v="0"/>
    <n v="50"/>
    <n v="0"/>
    <m/>
    <n v="0"/>
    <n v="1"/>
    <n v="804"/>
    <n v="9"/>
    <x v="3"/>
    <n v="1"/>
    <n v="1"/>
    <n v="64"/>
    <n v="3"/>
    <n v="1"/>
    <n v="1"/>
    <n v="2380"/>
    <n v="20165"/>
    <n v="4"/>
    <n v="18"/>
    <n v="3"/>
    <n v="2"/>
    <n v="80"/>
    <n v="0"/>
    <n v="8"/>
    <n v="3"/>
    <n v="1"/>
    <n v="0"/>
    <n v="0"/>
    <n v="0"/>
  </r>
  <r>
    <s v="No"/>
    <s v="Travel_Rarely"/>
    <x v="3"/>
    <s v="Current Employees"/>
    <x v="1"/>
    <x v="0"/>
    <s v="STAFF-1032"/>
    <n v="1032"/>
    <x v="0"/>
    <x v="3"/>
    <x v="0"/>
    <s v="Yes"/>
    <s v="Y"/>
    <n v="4"/>
    <n v="-2"/>
    <n v="0"/>
    <n v="59"/>
    <n v="0"/>
    <m/>
    <n v="0"/>
    <n v="1"/>
    <n v="715"/>
    <n v="2"/>
    <x v="3"/>
    <n v="1"/>
    <n v="3"/>
    <n v="69"/>
    <n v="2"/>
    <n v="4"/>
    <n v="1"/>
    <n v="13726"/>
    <n v="21829"/>
    <n v="3"/>
    <n v="13"/>
    <n v="3"/>
    <n v="1"/>
    <n v="80"/>
    <n v="0"/>
    <n v="30"/>
    <n v="3"/>
    <n v="5"/>
    <n v="3"/>
    <n v="4"/>
    <n v="3"/>
  </r>
  <r>
    <s v="Yes"/>
    <s v="Travel_Rarely"/>
    <x v="0"/>
    <s v="Ex-Employees"/>
    <x v="1"/>
    <x v="2"/>
    <s v="STAFF-1033"/>
    <n v="1033"/>
    <x v="0"/>
    <x v="4"/>
    <x v="1"/>
    <s v="No"/>
    <s v="Y"/>
    <n v="2"/>
    <n v="-2"/>
    <n v="0"/>
    <n v="37"/>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n v="55"/>
    <n v="0"/>
    <m/>
    <n v="0"/>
    <n v="1"/>
    <n v="135"/>
    <n v="18"/>
    <x v="2"/>
    <n v="1"/>
    <n v="3"/>
    <n v="62"/>
    <n v="3"/>
    <n v="2"/>
    <n v="3"/>
    <n v="6385"/>
    <n v="12992"/>
    <n v="3"/>
    <n v="14"/>
    <n v="3"/>
    <n v="4"/>
    <n v="80"/>
    <n v="2"/>
    <n v="17"/>
    <n v="3"/>
    <n v="8"/>
    <n v="7"/>
    <n v="6"/>
    <n v="7"/>
  </r>
  <r>
    <s v="No"/>
    <s v="Non-Travel"/>
    <x v="0"/>
    <s v="Current Employees"/>
    <x v="1"/>
    <x v="0"/>
    <s v="STAFF-1035"/>
    <n v="1035"/>
    <x v="0"/>
    <x v="7"/>
    <x v="2"/>
    <s v="No"/>
    <s v="Y"/>
    <n v="3"/>
    <n v="-2"/>
    <n v="0"/>
    <n v="41"/>
    <n v="0"/>
    <m/>
    <n v="0"/>
    <n v="1"/>
    <n v="247"/>
    <n v="7"/>
    <x v="1"/>
    <n v="1"/>
    <n v="2"/>
    <n v="55"/>
    <n v="1"/>
    <n v="5"/>
    <n v="1"/>
    <n v="19973"/>
    <n v="20284"/>
    <n v="1"/>
    <n v="22"/>
    <n v="4"/>
    <n v="2"/>
    <n v="80"/>
    <n v="2"/>
    <n v="21"/>
    <n v="3"/>
    <n v="21"/>
    <n v="16"/>
    <n v="5"/>
    <n v="10"/>
  </r>
  <r>
    <s v="No"/>
    <s v="Travel_Rarely"/>
    <x v="0"/>
    <s v="Current Employees"/>
    <x v="0"/>
    <x v="0"/>
    <s v="STAFF-1036"/>
    <n v="1036"/>
    <x v="1"/>
    <x v="0"/>
    <x v="0"/>
    <s v="Yes"/>
    <s v="Y"/>
    <n v="1"/>
    <n v="-2"/>
    <n v="0"/>
    <n v="38"/>
    <n v="0"/>
    <m/>
    <n v="0"/>
    <n v="1"/>
    <n v="1035"/>
    <n v="3"/>
    <x v="2"/>
    <n v="1"/>
    <n v="2"/>
    <n v="42"/>
    <n v="3"/>
    <n v="2"/>
    <n v="1"/>
    <n v="6861"/>
    <n v="4981"/>
    <n v="8"/>
    <n v="12"/>
    <n v="3"/>
    <n v="3"/>
    <n v="80"/>
    <n v="0"/>
    <n v="19"/>
    <n v="3"/>
    <n v="1"/>
    <n v="0"/>
    <n v="0"/>
    <n v="0"/>
  </r>
  <r>
    <s v="Yes"/>
    <s v="Non-Travel"/>
    <x v="2"/>
    <s v="Ex-Employees"/>
    <x v="0"/>
    <x v="2"/>
    <s v="STAFF-1037"/>
    <n v="1037"/>
    <x v="1"/>
    <x v="0"/>
    <x v="0"/>
    <s v="No"/>
    <s v="Y"/>
    <n v="6"/>
    <n v="-2"/>
    <n v="0"/>
    <n v="26"/>
    <n v="1"/>
    <n v="1"/>
    <n v="1"/>
    <n v="0"/>
    <n v="265"/>
    <n v="29"/>
    <x v="0"/>
    <n v="1"/>
    <n v="2"/>
    <n v="79"/>
    <n v="1"/>
    <n v="2"/>
    <n v="3"/>
    <n v="4969"/>
    <n v="21813"/>
    <n v="8"/>
    <n v="18"/>
    <n v="3"/>
    <n v="4"/>
    <n v="80"/>
    <n v="0"/>
    <n v="7"/>
    <n v="3"/>
    <n v="2"/>
    <n v="2"/>
    <n v="2"/>
    <n v="2"/>
  </r>
  <r>
    <s v="Yes"/>
    <s v="Travel_Rarely"/>
    <x v="1"/>
    <s v="Ex-Employees"/>
    <x v="0"/>
    <x v="3"/>
    <s v="STAFF-1038"/>
    <n v="1038"/>
    <x v="0"/>
    <x v="5"/>
    <x v="1"/>
    <s v="No"/>
    <s v="Y"/>
    <n v="3"/>
    <n v="-2"/>
    <n v="0"/>
    <n v="52"/>
    <n v="1"/>
    <n v="1"/>
    <n v="1"/>
    <n v="0"/>
    <n v="266"/>
    <n v="2"/>
    <x v="1"/>
    <n v="1"/>
    <n v="1"/>
    <n v="57"/>
    <n v="1"/>
    <n v="5"/>
    <n v="2"/>
    <n v="19845"/>
    <n v="25846"/>
    <n v="1"/>
    <n v="15"/>
    <n v="3"/>
    <n v="4"/>
    <n v="80"/>
    <n v="1"/>
    <n v="33"/>
    <n v="3"/>
    <n v="32"/>
    <n v="14"/>
    <n v="6"/>
    <n v="9"/>
  </r>
  <r>
    <s v="No"/>
    <s v="Travel_Rarely"/>
    <x v="0"/>
    <s v="Current Employees"/>
    <x v="0"/>
    <x v="2"/>
    <s v="STAFF-1039"/>
    <n v="1039"/>
    <x v="0"/>
    <x v="0"/>
    <x v="1"/>
    <s v="Yes"/>
    <s v="Y"/>
    <n v="2"/>
    <n v="-2"/>
    <n v="0"/>
    <n v="44"/>
    <n v="0"/>
    <m/>
    <n v="0"/>
    <n v="1"/>
    <n v="1448"/>
    <n v="28"/>
    <x v="3"/>
    <n v="1"/>
    <n v="4"/>
    <n v="53"/>
    <n v="4"/>
    <n v="4"/>
    <n v="4"/>
    <n v="13320"/>
    <n v="11737"/>
    <n v="3"/>
    <n v="18"/>
    <n v="3"/>
    <n v="3"/>
    <n v="80"/>
    <n v="1"/>
    <n v="23"/>
    <n v="3"/>
    <n v="12"/>
    <n v="11"/>
    <n v="11"/>
    <n v="11"/>
  </r>
  <r>
    <s v="No"/>
    <s v="Non-Travel"/>
    <x v="1"/>
    <s v="Current Employees"/>
    <x v="0"/>
    <x v="0"/>
    <s v="STAFF-1040"/>
    <n v="1040"/>
    <x v="0"/>
    <x v="0"/>
    <x v="1"/>
    <s v="No"/>
    <s v="Y"/>
    <n v="3"/>
    <n v="-2"/>
    <n v="0"/>
    <n v="50"/>
    <n v="0"/>
    <m/>
    <n v="0"/>
    <n v="1"/>
    <n v="145"/>
    <n v="1"/>
    <x v="3"/>
    <n v="1"/>
    <n v="4"/>
    <n v="95"/>
    <n v="3"/>
    <n v="2"/>
    <n v="1"/>
    <n v="6347"/>
    <n v="24920"/>
    <n v="0"/>
    <n v="12"/>
    <n v="3"/>
    <n v="1"/>
    <n v="80"/>
    <n v="1"/>
    <n v="19"/>
    <n v="3"/>
    <n v="18"/>
    <n v="7"/>
    <n v="0"/>
    <n v="13"/>
  </r>
  <r>
    <s v="Yes"/>
    <s v="Travel_Rarely"/>
    <x v="0"/>
    <s v="Ex-Employees"/>
    <x v="1"/>
    <x v="0"/>
    <s v="STAFF-1042"/>
    <n v="1042"/>
    <x v="0"/>
    <x v="2"/>
    <x v="0"/>
    <s v="No"/>
    <s v="Y"/>
    <n v="1"/>
    <n v="-2"/>
    <n v="0"/>
    <n v="36"/>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n v="39"/>
    <n v="0"/>
    <m/>
    <n v="0"/>
    <n v="1"/>
    <n v="945"/>
    <n v="22"/>
    <x v="3"/>
    <n v="1"/>
    <n v="4"/>
    <n v="82"/>
    <n v="3"/>
    <n v="3"/>
    <n v="3"/>
    <n v="10880"/>
    <n v="5083"/>
    <n v="1"/>
    <n v="13"/>
    <n v="3"/>
    <n v="3"/>
    <n v="80"/>
    <n v="0"/>
    <n v="21"/>
    <n v="3"/>
    <n v="21"/>
    <n v="6"/>
    <n v="2"/>
    <n v="8"/>
  </r>
  <r>
    <s v="No"/>
    <s v="Non-Travel"/>
    <x v="2"/>
    <s v="Current Employees"/>
    <x v="0"/>
    <x v="0"/>
    <s v="STAFF-1044"/>
    <n v="1044"/>
    <x v="0"/>
    <x v="6"/>
    <x v="0"/>
    <s v="No"/>
    <s v="Y"/>
    <n v="2"/>
    <n v="-2"/>
    <n v="0"/>
    <n v="33"/>
    <n v="0"/>
    <m/>
    <n v="0"/>
    <n v="1"/>
    <n v="1038"/>
    <n v="8"/>
    <x v="1"/>
    <n v="1"/>
    <n v="2"/>
    <n v="88"/>
    <n v="2"/>
    <n v="1"/>
    <n v="1"/>
    <n v="2342"/>
    <n v="21437"/>
    <n v="0"/>
    <n v="19"/>
    <n v="3"/>
    <n v="4"/>
    <n v="80"/>
    <n v="0"/>
    <n v="3"/>
    <n v="2"/>
    <n v="2"/>
    <n v="2"/>
    <n v="2"/>
    <n v="2"/>
  </r>
  <r>
    <s v="No"/>
    <s v="Travel_Rarely"/>
    <x v="1"/>
    <s v="Current Employees"/>
    <x v="0"/>
    <x v="0"/>
    <s v="STAFF-1045"/>
    <n v="1045"/>
    <x v="0"/>
    <x v="5"/>
    <x v="1"/>
    <s v="No"/>
    <s v="Y"/>
    <n v="4"/>
    <n v="-2"/>
    <n v="0"/>
    <n v="45"/>
    <n v="0"/>
    <m/>
    <n v="0"/>
    <n v="1"/>
    <n v="1234"/>
    <n v="11"/>
    <x v="0"/>
    <n v="1"/>
    <n v="4"/>
    <n v="90"/>
    <n v="3"/>
    <n v="4"/>
    <n v="1"/>
    <n v="17650"/>
    <n v="5404"/>
    <n v="3"/>
    <n v="13"/>
    <n v="3"/>
    <n v="2"/>
    <n v="80"/>
    <n v="1"/>
    <n v="26"/>
    <n v="4"/>
    <n v="9"/>
    <n v="3"/>
    <n v="1"/>
    <n v="1"/>
  </r>
  <r>
    <s v="No"/>
    <s v="Non-Travel"/>
    <x v="2"/>
    <s v="Current Employees"/>
    <x v="1"/>
    <x v="2"/>
    <s v="STAFF-1046"/>
    <n v="1046"/>
    <x v="0"/>
    <x v="2"/>
    <x v="0"/>
    <s v="No"/>
    <s v="Y"/>
    <n v="2"/>
    <n v="-2"/>
    <n v="0"/>
    <n v="32"/>
    <n v="0"/>
    <m/>
    <n v="0"/>
    <n v="1"/>
    <n v="1109"/>
    <n v="29"/>
    <x v="2"/>
    <n v="1"/>
    <n v="4"/>
    <n v="69"/>
    <n v="3"/>
    <n v="1"/>
    <n v="3"/>
    <n v="4025"/>
    <n v="11135"/>
    <n v="9"/>
    <n v="12"/>
    <n v="3"/>
    <n v="2"/>
    <n v="80"/>
    <n v="0"/>
    <n v="10"/>
    <n v="3"/>
    <n v="8"/>
    <n v="7"/>
    <n v="7"/>
    <n v="7"/>
  </r>
  <r>
    <s v="No"/>
    <s v="Travel_Rarely"/>
    <x v="2"/>
    <s v="Current Employees"/>
    <x v="0"/>
    <x v="3"/>
    <s v="STAFF-1047"/>
    <n v="1047"/>
    <x v="1"/>
    <x v="0"/>
    <x v="2"/>
    <s v="No"/>
    <s v="Y"/>
    <n v="2"/>
    <n v="-2"/>
    <n v="0"/>
    <n v="34"/>
    <n v="0"/>
    <m/>
    <n v="0"/>
    <n v="1"/>
    <n v="216"/>
    <n v="1"/>
    <x v="2"/>
    <n v="1"/>
    <n v="2"/>
    <n v="75"/>
    <n v="4"/>
    <n v="2"/>
    <n v="2"/>
    <n v="9725"/>
    <n v="12278"/>
    <n v="0"/>
    <n v="11"/>
    <n v="3"/>
    <n v="4"/>
    <n v="80"/>
    <n v="1"/>
    <n v="16"/>
    <n v="2"/>
    <n v="15"/>
    <n v="1"/>
    <n v="0"/>
    <n v="9"/>
  </r>
  <r>
    <s v="No"/>
    <s v="Travel_Rarely"/>
    <x v="3"/>
    <s v="Current Employees"/>
    <x v="0"/>
    <x v="4"/>
    <s v="STAFF-1048"/>
    <n v="1048"/>
    <x v="1"/>
    <x v="5"/>
    <x v="1"/>
    <s v="Yes"/>
    <s v="Y"/>
    <n v="1"/>
    <n v="-2"/>
    <n v="0"/>
    <n v="59"/>
    <n v="0"/>
    <m/>
    <n v="0"/>
    <n v="1"/>
    <n v="1089"/>
    <n v="1"/>
    <x v="0"/>
    <n v="1"/>
    <n v="4"/>
    <n v="66"/>
    <n v="3"/>
    <n v="3"/>
    <n v="4"/>
    <n v="11904"/>
    <n v="11038"/>
    <n v="3"/>
    <n v="14"/>
    <n v="3"/>
    <n v="3"/>
    <n v="80"/>
    <n v="1"/>
    <n v="14"/>
    <n v="1"/>
    <n v="6"/>
    <n v="4"/>
    <n v="0"/>
    <n v="4"/>
  </r>
  <r>
    <s v="No"/>
    <s v="Travel_Rarely"/>
    <x v="1"/>
    <s v="Current Employees"/>
    <x v="2"/>
    <x v="2"/>
    <s v="STAFF-1049"/>
    <n v="1049"/>
    <x v="1"/>
    <x v="8"/>
    <x v="0"/>
    <s v="No"/>
    <s v="Y"/>
    <n v="3"/>
    <n v="-2"/>
    <n v="0"/>
    <n v="45"/>
    <n v="0"/>
    <m/>
    <n v="0"/>
    <n v="1"/>
    <n v="788"/>
    <n v="24"/>
    <x v="2"/>
    <n v="1"/>
    <n v="2"/>
    <n v="36"/>
    <n v="3"/>
    <n v="1"/>
    <n v="3"/>
    <n v="2177"/>
    <n v="8318"/>
    <n v="1"/>
    <n v="16"/>
    <n v="3"/>
    <n v="1"/>
    <n v="80"/>
    <n v="0"/>
    <n v="6"/>
    <n v="3"/>
    <n v="6"/>
    <n v="3"/>
    <n v="0"/>
    <n v="4"/>
  </r>
  <r>
    <s v="No"/>
    <s v="Travel_Frequently"/>
    <x v="1"/>
    <s v="Current Employees"/>
    <x v="0"/>
    <x v="3"/>
    <s v="STAFF-1050"/>
    <n v="1050"/>
    <x v="0"/>
    <x v="0"/>
    <x v="1"/>
    <s v="No"/>
    <s v="Y"/>
    <n v="2"/>
    <n v="-2"/>
    <n v="0"/>
    <n v="53"/>
    <n v="0"/>
    <m/>
    <n v="0"/>
    <n v="1"/>
    <n v="124"/>
    <n v="2"/>
    <x v="3"/>
    <n v="1"/>
    <n v="3"/>
    <n v="38"/>
    <n v="2"/>
    <n v="3"/>
    <n v="2"/>
    <n v="7525"/>
    <n v="23537"/>
    <n v="2"/>
    <n v="12"/>
    <n v="3"/>
    <n v="1"/>
    <n v="80"/>
    <n v="1"/>
    <n v="30"/>
    <n v="3"/>
    <n v="15"/>
    <n v="7"/>
    <n v="6"/>
    <n v="12"/>
  </r>
  <r>
    <s v="Yes"/>
    <s v="Travel_Rarely"/>
    <x v="0"/>
    <s v="Ex-Employees"/>
    <x v="1"/>
    <x v="1"/>
    <s v="STAFF-1052"/>
    <n v="1052"/>
    <x v="1"/>
    <x v="2"/>
    <x v="2"/>
    <s v="No"/>
    <s v="Y"/>
    <n v="3"/>
    <n v="-2"/>
    <n v="0"/>
    <n v="36"/>
    <n v="1"/>
    <n v="1"/>
    <n v="1"/>
    <n v="0"/>
    <n v="660"/>
    <n v="15"/>
    <x v="3"/>
    <n v="1"/>
    <n v="1"/>
    <n v="81"/>
    <n v="3"/>
    <n v="2"/>
    <n v="3"/>
    <n v="4834"/>
    <n v="7858"/>
    <n v="7"/>
    <n v="14"/>
    <n v="3"/>
    <n v="2"/>
    <n v="80"/>
    <n v="1"/>
    <n v="9"/>
    <n v="2"/>
    <n v="1"/>
    <n v="0"/>
    <n v="0"/>
    <n v="0"/>
  </r>
  <r>
    <s v="Yes"/>
    <s v="Travel_Frequently"/>
    <x v="2"/>
    <s v="Ex-Employees"/>
    <x v="1"/>
    <x v="0"/>
    <s v="STAFF-1053"/>
    <n v="1053"/>
    <x v="1"/>
    <x v="1"/>
    <x v="1"/>
    <s v="Yes"/>
    <s v="Y"/>
    <n v="2"/>
    <n v="-2"/>
    <n v="0"/>
    <n v="26"/>
    <n v="1"/>
    <n v="1"/>
    <n v="1"/>
    <n v="0"/>
    <n v="342"/>
    <n v="2"/>
    <x v="3"/>
    <n v="1"/>
    <n v="1"/>
    <n v="57"/>
    <n v="3"/>
    <n v="1"/>
    <n v="1"/>
    <n v="2042"/>
    <n v="15346"/>
    <n v="6"/>
    <n v="14"/>
    <n v="3"/>
    <n v="2"/>
    <n v="80"/>
    <n v="1"/>
    <n v="6"/>
    <n v="3"/>
    <n v="3"/>
    <n v="2"/>
    <n v="1"/>
    <n v="2"/>
  </r>
  <r>
    <s v="No"/>
    <s v="Travel_Rarely"/>
    <x v="2"/>
    <s v="Current Employees"/>
    <x v="0"/>
    <x v="0"/>
    <s v="STAFF-1055"/>
    <n v="1055"/>
    <x v="0"/>
    <x v="6"/>
    <x v="1"/>
    <s v="Yes"/>
    <s v="Y"/>
    <n v="2"/>
    <n v="-2"/>
    <n v="0"/>
    <n v="34"/>
    <n v="0"/>
    <m/>
    <n v="0"/>
    <n v="1"/>
    <n v="1333"/>
    <n v="10"/>
    <x v="2"/>
    <n v="1"/>
    <n v="3"/>
    <n v="87"/>
    <n v="3"/>
    <n v="1"/>
    <n v="1"/>
    <n v="2220"/>
    <n v="18410"/>
    <n v="1"/>
    <n v="19"/>
    <n v="3"/>
    <n v="4"/>
    <n v="80"/>
    <n v="1"/>
    <n v="1"/>
    <n v="3"/>
    <n v="1"/>
    <n v="1"/>
    <n v="0"/>
    <n v="0"/>
  </r>
  <r>
    <s v="No"/>
    <s v="Travel_Rarely"/>
    <x v="2"/>
    <s v="Current Employees"/>
    <x v="0"/>
    <x v="2"/>
    <s v="STAFF-1056"/>
    <n v="1056"/>
    <x v="1"/>
    <x v="6"/>
    <x v="1"/>
    <s v="No"/>
    <s v="Y"/>
    <n v="5"/>
    <n v="-2"/>
    <n v="0"/>
    <n v="28"/>
    <n v="0"/>
    <m/>
    <n v="0"/>
    <n v="1"/>
    <n v="1144"/>
    <n v="10"/>
    <x v="1"/>
    <n v="1"/>
    <n v="4"/>
    <n v="74"/>
    <n v="3"/>
    <n v="1"/>
    <n v="3"/>
    <n v="1052"/>
    <n v="23384"/>
    <n v="1"/>
    <n v="22"/>
    <n v="4"/>
    <n v="2"/>
    <n v="80"/>
    <n v="0"/>
    <n v="1"/>
    <n v="3"/>
    <n v="1"/>
    <n v="0"/>
    <n v="0"/>
    <n v="0"/>
  </r>
  <r>
    <s v="No"/>
    <s v="Travel_Frequently"/>
    <x v="0"/>
    <s v="Current Employees"/>
    <x v="1"/>
    <x v="1"/>
    <s v="STAFF-1060"/>
    <n v="1060"/>
    <x v="1"/>
    <x v="1"/>
    <x v="1"/>
    <s v="No"/>
    <s v="Y"/>
    <n v="2"/>
    <n v="-2"/>
    <n v="0"/>
    <n v="38"/>
    <n v="0"/>
    <m/>
    <n v="0"/>
    <n v="1"/>
    <n v="1186"/>
    <n v="3"/>
    <x v="2"/>
    <n v="1"/>
    <n v="3"/>
    <n v="44"/>
    <n v="3"/>
    <n v="1"/>
    <n v="3"/>
    <n v="2821"/>
    <n v="2997"/>
    <n v="3"/>
    <n v="16"/>
    <n v="3"/>
    <n v="1"/>
    <n v="80"/>
    <n v="1"/>
    <n v="8"/>
    <n v="3"/>
    <n v="2"/>
    <n v="2"/>
    <n v="2"/>
    <n v="2"/>
  </r>
  <r>
    <s v="No"/>
    <s v="Travel_Rarely"/>
    <x v="1"/>
    <s v="Current Employees"/>
    <x v="1"/>
    <x v="2"/>
    <s v="STAFF-1061"/>
    <n v="1061"/>
    <x v="1"/>
    <x v="7"/>
    <x v="1"/>
    <s v="Yes"/>
    <s v="Y"/>
    <n v="2"/>
    <n v="-2"/>
    <n v="0"/>
    <n v="50"/>
    <n v="0"/>
    <m/>
    <n v="0"/>
    <n v="1"/>
    <n v="1464"/>
    <n v="2"/>
    <x v="2"/>
    <n v="1"/>
    <n v="2"/>
    <n v="62"/>
    <n v="3"/>
    <n v="5"/>
    <n v="3"/>
    <n v="19237"/>
    <n v="12853"/>
    <n v="2"/>
    <n v="11"/>
    <n v="3"/>
    <n v="4"/>
    <n v="80"/>
    <n v="1"/>
    <n v="29"/>
    <n v="2"/>
    <n v="8"/>
    <n v="1"/>
    <n v="7"/>
    <n v="7"/>
  </r>
  <r>
    <s v="No"/>
    <s v="Travel_Rarely"/>
    <x v="0"/>
    <s v="Current Employees"/>
    <x v="1"/>
    <x v="1"/>
    <s v="STAFF-1062"/>
    <n v="1062"/>
    <x v="0"/>
    <x v="4"/>
    <x v="0"/>
    <s v="No"/>
    <s v="Y"/>
    <n v="3"/>
    <n v="-2"/>
    <n v="0"/>
    <n v="37"/>
    <n v="0"/>
    <m/>
    <n v="0"/>
    <n v="1"/>
    <n v="124"/>
    <n v="3"/>
    <x v="3"/>
    <n v="1"/>
    <n v="4"/>
    <n v="35"/>
    <n v="3"/>
    <n v="2"/>
    <n v="3"/>
    <n v="4107"/>
    <n v="13848"/>
    <n v="3"/>
    <n v="15"/>
    <n v="3"/>
    <n v="1"/>
    <n v="80"/>
    <n v="0"/>
    <n v="8"/>
    <n v="2"/>
    <n v="4"/>
    <n v="3"/>
    <n v="0"/>
    <n v="1"/>
  </r>
  <r>
    <s v="No"/>
    <s v="Travel_Rarely"/>
    <x v="0"/>
    <s v="Current Employees"/>
    <x v="0"/>
    <x v="3"/>
    <s v="STAFF-1066"/>
    <n v="1066"/>
    <x v="1"/>
    <x v="0"/>
    <x v="1"/>
    <s v="No"/>
    <s v="Y"/>
    <n v="3"/>
    <n v="-2"/>
    <n v="0"/>
    <n v="40"/>
    <n v="0"/>
    <m/>
    <n v="0"/>
    <n v="1"/>
    <n v="300"/>
    <n v="26"/>
    <x v="3"/>
    <n v="1"/>
    <n v="3"/>
    <n v="74"/>
    <n v="3"/>
    <n v="2"/>
    <n v="2"/>
    <n v="8396"/>
    <n v="22217"/>
    <n v="1"/>
    <n v="14"/>
    <n v="3"/>
    <n v="2"/>
    <n v="80"/>
    <n v="1"/>
    <n v="8"/>
    <n v="2"/>
    <n v="7"/>
    <n v="7"/>
    <n v="7"/>
    <n v="5"/>
  </r>
  <r>
    <s v="No"/>
    <s v="Travel_Frequently"/>
    <x v="2"/>
    <s v="Current Employees"/>
    <x v="1"/>
    <x v="2"/>
    <s v="STAFF-1068"/>
    <n v="1068"/>
    <x v="0"/>
    <x v="1"/>
    <x v="2"/>
    <s v="No"/>
    <s v="Y"/>
    <n v="5"/>
    <n v="-2"/>
    <n v="0"/>
    <n v="26"/>
    <n v="0"/>
    <m/>
    <n v="0"/>
    <n v="1"/>
    <n v="921"/>
    <n v="1"/>
    <x v="1"/>
    <n v="1"/>
    <n v="1"/>
    <n v="66"/>
    <n v="2"/>
    <n v="1"/>
    <n v="3"/>
    <n v="2007"/>
    <n v="25265"/>
    <n v="1"/>
    <n v="13"/>
    <n v="3"/>
    <n v="3"/>
    <n v="80"/>
    <n v="2"/>
    <n v="5"/>
    <n v="3"/>
    <n v="5"/>
    <n v="3"/>
    <n v="1"/>
    <n v="3"/>
  </r>
  <r>
    <s v="No"/>
    <s v="Travel_Rarely"/>
    <x v="1"/>
    <s v="Current Employees"/>
    <x v="1"/>
    <x v="2"/>
    <s v="STAFF-1069"/>
    <n v="1069"/>
    <x v="1"/>
    <x v="7"/>
    <x v="2"/>
    <s v="No"/>
    <s v="Y"/>
    <n v="0"/>
    <n v="-2"/>
    <n v="0"/>
    <n v="46"/>
    <n v="0"/>
    <m/>
    <n v="0"/>
    <n v="1"/>
    <n v="430"/>
    <n v="1"/>
    <x v="2"/>
    <n v="1"/>
    <n v="4"/>
    <n v="40"/>
    <n v="3"/>
    <n v="5"/>
    <n v="4"/>
    <n v="19627"/>
    <n v="21445"/>
    <n v="9"/>
    <n v="17"/>
    <n v="3"/>
    <n v="4"/>
    <n v="80"/>
    <n v="2"/>
    <n v="23"/>
    <n v="3"/>
    <n v="2"/>
    <n v="2"/>
    <n v="2"/>
    <n v="2"/>
  </r>
  <r>
    <s v="No"/>
    <s v="Travel_Rarely"/>
    <x v="1"/>
    <s v="Current Employees"/>
    <x v="0"/>
    <x v="0"/>
    <s v="STAFF-1070"/>
    <n v="1070"/>
    <x v="0"/>
    <x v="0"/>
    <x v="1"/>
    <s v="No"/>
    <s v="Y"/>
    <n v="4"/>
    <n v="-2"/>
    <n v="0"/>
    <n v="54"/>
    <n v="0"/>
    <m/>
    <n v="0"/>
    <n v="1"/>
    <n v="1082"/>
    <n v="2"/>
    <x v="2"/>
    <n v="1"/>
    <n v="3"/>
    <n v="41"/>
    <n v="2"/>
    <n v="3"/>
    <n v="1"/>
    <n v="10686"/>
    <n v="8392"/>
    <n v="6"/>
    <n v="11"/>
    <n v="3"/>
    <n v="2"/>
    <n v="80"/>
    <n v="1"/>
    <n v="13"/>
    <n v="3"/>
    <n v="9"/>
    <n v="4"/>
    <n v="7"/>
    <n v="0"/>
  </r>
  <r>
    <s v="No"/>
    <s v="Travel_Frequently"/>
    <x v="3"/>
    <s v="Current Employees"/>
    <x v="1"/>
    <x v="2"/>
    <s v="STAFF-1071"/>
    <n v="1071"/>
    <x v="0"/>
    <x v="1"/>
    <x v="1"/>
    <s v="No"/>
    <s v="Y"/>
    <n v="4"/>
    <n v="-2"/>
    <n v="0"/>
    <n v="56"/>
    <n v="0"/>
    <m/>
    <n v="0"/>
    <n v="1"/>
    <n v="1240"/>
    <n v="9"/>
    <x v="3"/>
    <n v="1"/>
    <n v="1"/>
    <n v="63"/>
    <n v="3"/>
    <n v="1"/>
    <n v="3"/>
    <n v="2942"/>
    <n v="12154"/>
    <n v="2"/>
    <n v="19"/>
    <n v="3"/>
    <n v="2"/>
    <n v="80"/>
    <n v="1"/>
    <n v="18"/>
    <n v="3"/>
    <n v="5"/>
    <n v="4"/>
    <n v="0"/>
    <n v="3"/>
  </r>
  <r>
    <s v="No"/>
    <s v="Travel_Rarely"/>
    <x v="0"/>
    <s v="Current Employees"/>
    <x v="1"/>
    <x v="2"/>
    <s v="STAFF-1073"/>
    <n v="1073"/>
    <x v="0"/>
    <x v="3"/>
    <x v="0"/>
    <s v="No"/>
    <s v="Y"/>
    <n v="2"/>
    <n v="-2"/>
    <n v="0"/>
    <n v="36"/>
    <n v="0"/>
    <m/>
    <n v="0"/>
    <n v="1"/>
    <n v="796"/>
    <n v="12"/>
    <x v="4"/>
    <n v="1"/>
    <n v="4"/>
    <n v="51"/>
    <n v="2"/>
    <n v="3"/>
    <n v="4"/>
    <n v="8858"/>
    <n v="15669"/>
    <n v="0"/>
    <n v="11"/>
    <n v="3"/>
    <n v="2"/>
    <n v="80"/>
    <n v="0"/>
    <n v="15"/>
    <n v="2"/>
    <n v="14"/>
    <n v="8"/>
    <n v="7"/>
    <n v="8"/>
  </r>
  <r>
    <s v="No"/>
    <s v="Non-Travel"/>
    <x v="3"/>
    <s v="Current Employees"/>
    <x v="1"/>
    <x v="2"/>
    <s v="STAFF-1074"/>
    <n v="1074"/>
    <x v="1"/>
    <x v="5"/>
    <x v="0"/>
    <s v="No"/>
    <s v="Y"/>
    <n v="3"/>
    <n v="-2"/>
    <n v="0"/>
    <n v="55"/>
    <n v="0"/>
    <m/>
    <n v="0"/>
    <n v="1"/>
    <n v="444"/>
    <n v="2"/>
    <x v="1"/>
    <n v="1"/>
    <n v="3"/>
    <n v="40"/>
    <n v="2"/>
    <n v="4"/>
    <n v="3"/>
    <n v="16756"/>
    <n v="17323"/>
    <n v="7"/>
    <n v="15"/>
    <n v="3"/>
    <n v="2"/>
    <n v="80"/>
    <n v="0"/>
    <n v="31"/>
    <n v="4"/>
    <n v="9"/>
    <n v="7"/>
    <n v="6"/>
    <n v="2"/>
  </r>
  <r>
    <s v="No"/>
    <s v="Travel_Rarely"/>
    <x v="0"/>
    <s v="Current Employees"/>
    <x v="0"/>
    <x v="2"/>
    <s v="STAFF-1076"/>
    <n v="1076"/>
    <x v="1"/>
    <x v="0"/>
    <x v="2"/>
    <s v="No"/>
    <s v="Y"/>
    <n v="5"/>
    <n v="-2"/>
    <n v="0"/>
    <n v="43"/>
    <n v="0"/>
    <m/>
    <n v="0"/>
    <n v="1"/>
    <n v="415"/>
    <n v="25"/>
    <x v="3"/>
    <n v="1"/>
    <n v="3"/>
    <n v="79"/>
    <n v="2"/>
    <n v="3"/>
    <n v="4"/>
    <n v="10798"/>
    <n v="5268"/>
    <n v="5"/>
    <n v="13"/>
    <n v="3"/>
    <n v="3"/>
    <n v="80"/>
    <n v="1"/>
    <n v="18"/>
    <n v="3"/>
    <n v="1"/>
    <n v="0"/>
    <n v="0"/>
    <n v="0"/>
  </r>
  <r>
    <s v="Yes"/>
    <s v="Travel_Frequently"/>
    <x v="4"/>
    <s v="Ex-Employees"/>
    <x v="0"/>
    <x v="3"/>
    <s v="STAFF-1077"/>
    <n v="1077"/>
    <x v="0"/>
    <x v="6"/>
    <x v="0"/>
    <s v="Yes"/>
    <s v="Y"/>
    <n v="3"/>
    <n v="-2"/>
    <n v="0"/>
    <n v="20"/>
    <n v="1"/>
    <n v="1"/>
    <n v="1"/>
    <n v="0"/>
    <n v="769"/>
    <n v="9"/>
    <x v="3"/>
    <n v="1"/>
    <n v="4"/>
    <n v="54"/>
    <n v="3"/>
    <n v="1"/>
    <n v="2"/>
    <n v="2323"/>
    <n v="17205"/>
    <n v="1"/>
    <n v="14"/>
    <n v="3"/>
    <n v="2"/>
    <n v="80"/>
    <n v="0"/>
    <n v="2"/>
    <n v="3"/>
    <n v="2"/>
    <n v="2"/>
    <n v="0"/>
    <n v="2"/>
  </r>
  <r>
    <s v="Yes"/>
    <s v="Travel_Rarely"/>
    <x v="4"/>
    <s v="Ex-Employees"/>
    <x v="1"/>
    <x v="0"/>
    <s v="STAFF-1079"/>
    <n v="1079"/>
    <x v="0"/>
    <x v="2"/>
    <x v="0"/>
    <s v="No"/>
    <s v="Y"/>
    <n v="6"/>
    <n v="-2"/>
    <n v="0"/>
    <n v="21"/>
    <n v="1"/>
    <n v="1"/>
    <n v="1"/>
    <n v="0"/>
    <n v="1334"/>
    <n v="10"/>
    <x v="3"/>
    <n v="1"/>
    <n v="3"/>
    <n v="36"/>
    <n v="2"/>
    <n v="1"/>
    <n v="1"/>
    <n v="1416"/>
    <n v="17258"/>
    <n v="1"/>
    <n v="13"/>
    <n v="3"/>
    <n v="1"/>
    <n v="80"/>
    <n v="0"/>
    <n v="1"/>
    <n v="2"/>
    <n v="1"/>
    <n v="0"/>
    <n v="1"/>
    <n v="0"/>
  </r>
  <r>
    <s v="No"/>
    <s v="Travel_Rarely"/>
    <x v="1"/>
    <s v="Current Employees"/>
    <x v="1"/>
    <x v="0"/>
    <s v="STAFF-1080"/>
    <n v="1080"/>
    <x v="0"/>
    <x v="1"/>
    <x v="2"/>
    <s v="Yes"/>
    <s v="Y"/>
    <n v="2"/>
    <n v="-2"/>
    <n v="0"/>
    <n v="46"/>
    <n v="0"/>
    <m/>
    <n v="0"/>
    <n v="1"/>
    <n v="1003"/>
    <n v="8"/>
    <x v="2"/>
    <n v="1"/>
    <n v="4"/>
    <n v="74"/>
    <n v="2"/>
    <n v="2"/>
    <n v="1"/>
    <n v="4615"/>
    <n v="21029"/>
    <n v="8"/>
    <n v="23"/>
    <n v="4"/>
    <n v="1"/>
    <n v="80"/>
    <n v="3"/>
    <n v="19"/>
    <n v="3"/>
    <n v="16"/>
    <n v="13"/>
    <n v="1"/>
    <n v="7"/>
  </r>
  <r>
    <s v="Yes"/>
    <s v="Travel_Rarely"/>
    <x v="1"/>
    <s v="Ex-Employees"/>
    <x v="1"/>
    <x v="0"/>
    <s v="STAFF-1081"/>
    <n v="1081"/>
    <x v="1"/>
    <x v="1"/>
    <x v="1"/>
    <s v="Yes"/>
    <s v="Y"/>
    <n v="2"/>
    <n v="-2"/>
    <n v="0"/>
    <n v="51"/>
    <n v="1"/>
    <n v="1"/>
    <n v="1"/>
    <n v="0"/>
    <n v="1323"/>
    <n v="4"/>
    <x v="2"/>
    <n v="1"/>
    <n v="1"/>
    <n v="34"/>
    <n v="3"/>
    <n v="1"/>
    <n v="1"/>
    <n v="2461"/>
    <n v="10332"/>
    <n v="9"/>
    <n v="12"/>
    <n v="3"/>
    <n v="3"/>
    <n v="80"/>
    <n v="3"/>
    <n v="18"/>
    <n v="4"/>
    <n v="10"/>
    <n v="0"/>
    <n v="2"/>
    <n v="7"/>
  </r>
  <r>
    <s v="Yes"/>
    <s v="Non-Travel"/>
    <x v="2"/>
    <s v="Ex-Employees"/>
    <x v="1"/>
    <x v="4"/>
    <s v="STAFF-1082"/>
    <n v="1082"/>
    <x v="1"/>
    <x v="4"/>
    <x v="0"/>
    <s v="No"/>
    <s v="Y"/>
    <n v="2"/>
    <n v="-2"/>
    <n v="0"/>
    <n v="28"/>
    <n v="1"/>
    <n v="1"/>
    <n v="1"/>
    <n v="0"/>
    <n v="1366"/>
    <n v="24"/>
    <x v="0"/>
    <n v="1"/>
    <n v="4"/>
    <n v="72"/>
    <n v="2"/>
    <n v="3"/>
    <n v="4"/>
    <n v="8722"/>
    <n v="12355"/>
    <n v="1"/>
    <n v="12"/>
    <n v="3"/>
    <n v="1"/>
    <n v="80"/>
    <n v="0"/>
    <n v="10"/>
    <n v="2"/>
    <n v="10"/>
    <n v="7"/>
    <n v="1"/>
    <n v="9"/>
  </r>
  <r>
    <s v="No"/>
    <s v="Travel_Rarely"/>
    <x v="2"/>
    <s v="Current Employees"/>
    <x v="1"/>
    <x v="2"/>
    <s v="STAFF-1083"/>
    <n v="1083"/>
    <x v="1"/>
    <x v="2"/>
    <x v="1"/>
    <s v="No"/>
    <s v="Y"/>
    <n v="2"/>
    <n v="-2"/>
    <n v="0"/>
    <n v="26"/>
    <n v="0"/>
    <m/>
    <n v="0"/>
    <n v="1"/>
    <n v="192"/>
    <n v="1"/>
    <x v="0"/>
    <n v="1"/>
    <n v="1"/>
    <n v="59"/>
    <n v="2"/>
    <n v="1"/>
    <n v="3"/>
    <n v="3955"/>
    <n v="11141"/>
    <n v="1"/>
    <n v="16"/>
    <n v="3"/>
    <n v="1"/>
    <n v="80"/>
    <n v="2"/>
    <n v="6"/>
    <n v="3"/>
    <n v="5"/>
    <n v="3"/>
    <n v="1"/>
    <n v="3"/>
  </r>
  <r>
    <s v="No"/>
    <s v="Travel_Rarely"/>
    <x v="2"/>
    <s v="Current Employees"/>
    <x v="1"/>
    <x v="1"/>
    <s v="STAFF-1084"/>
    <n v="1084"/>
    <x v="1"/>
    <x v="3"/>
    <x v="1"/>
    <s v="No"/>
    <s v="Y"/>
    <n v="1"/>
    <n v="-2"/>
    <n v="0"/>
    <n v="30"/>
    <n v="0"/>
    <m/>
    <n v="0"/>
    <n v="1"/>
    <n v="1176"/>
    <n v="20"/>
    <x v="3"/>
    <n v="1"/>
    <n v="3"/>
    <n v="85"/>
    <n v="3"/>
    <n v="2"/>
    <n v="3"/>
    <n v="9957"/>
    <n v="9096"/>
    <n v="0"/>
    <n v="15"/>
    <n v="3"/>
    <n v="3"/>
    <n v="80"/>
    <n v="1"/>
    <n v="7"/>
    <n v="2"/>
    <n v="6"/>
    <n v="2"/>
    <n v="0"/>
    <n v="2"/>
  </r>
  <r>
    <s v="No"/>
    <s v="Travel_Rarely"/>
    <x v="0"/>
    <s v="Current Employees"/>
    <x v="1"/>
    <x v="4"/>
    <s v="STAFF-1085"/>
    <n v="1085"/>
    <x v="0"/>
    <x v="1"/>
    <x v="1"/>
    <s v="No"/>
    <s v="Y"/>
    <n v="3"/>
    <n v="-2"/>
    <n v="0"/>
    <n v="41"/>
    <n v="0"/>
    <m/>
    <n v="0"/>
    <n v="1"/>
    <n v="509"/>
    <n v="7"/>
    <x v="0"/>
    <n v="1"/>
    <n v="4"/>
    <n v="43"/>
    <n v="4"/>
    <n v="1"/>
    <n v="4"/>
    <n v="3376"/>
    <n v="18863"/>
    <n v="1"/>
    <n v="13"/>
    <n v="3"/>
    <n v="3"/>
    <n v="80"/>
    <n v="0"/>
    <n v="10"/>
    <n v="3"/>
    <n v="10"/>
    <n v="6"/>
    <n v="0"/>
    <n v="8"/>
  </r>
  <r>
    <s v="No"/>
    <s v="Travel_Rarely"/>
    <x v="0"/>
    <s v="Current Employees"/>
    <x v="1"/>
    <x v="0"/>
    <s v="STAFF-1088"/>
    <n v="1088"/>
    <x v="0"/>
    <x v="4"/>
    <x v="1"/>
    <s v="No"/>
    <s v="Y"/>
    <n v="4"/>
    <n v="-2"/>
    <n v="0"/>
    <n v="38"/>
    <n v="0"/>
    <m/>
    <n v="0"/>
    <n v="1"/>
    <n v="330"/>
    <n v="17"/>
    <x v="1"/>
    <n v="1"/>
    <n v="3"/>
    <n v="65"/>
    <n v="2"/>
    <n v="3"/>
    <n v="1"/>
    <n v="8823"/>
    <n v="24608"/>
    <n v="0"/>
    <n v="18"/>
    <n v="3"/>
    <n v="1"/>
    <n v="80"/>
    <n v="1"/>
    <n v="20"/>
    <n v="2"/>
    <n v="19"/>
    <n v="9"/>
    <n v="1"/>
    <n v="9"/>
  </r>
  <r>
    <s v="No"/>
    <s v="Travel_Rarely"/>
    <x v="0"/>
    <s v="Current Employees"/>
    <x v="1"/>
    <x v="4"/>
    <s v="STAFF-1092"/>
    <n v="1092"/>
    <x v="1"/>
    <x v="4"/>
    <x v="1"/>
    <s v="No"/>
    <s v="Y"/>
    <n v="6"/>
    <n v="-2"/>
    <n v="0"/>
    <n v="40"/>
    <n v="0"/>
    <m/>
    <n v="0"/>
    <n v="1"/>
    <n v="1492"/>
    <n v="20"/>
    <x v="2"/>
    <n v="1"/>
    <n v="4"/>
    <n v="61"/>
    <n v="3"/>
    <n v="3"/>
    <n v="4"/>
    <n v="10322"/>
    <n v="26542"/>
    <n v="4"/>
    <n v="20"/>
    <n v="4"/>
    <n v="4"/>
    <n v="80"/>
    <n v="1"/>
    <n v="14"/>
    <n v="3"/>
    <n v="11"/>
    <n v="10"/>
    <n v="11"/>
    <n v="1"/>
  </r>
  <r>
    <s v="No"/>
    <s v="Non-Travel"/>
    <x v="2"/>
    <s v="Current Employees"/>
    <x v="1"/>
    <x v="0"/>
    <s v="STAFF-1094"/>
    <n v="1094"/>
    <x v="1"/>
    <x v="2"/>
    <x v="1"/>
    <s v="No"/>
    <s v="Y"/>
    <n v="4"/>
    <n v="-2"/>
    <n v="0"/>
    <n v="27"/>
    <n v="0"/>
    <m/>
    <n v="0"/>
    <n v="1"/>
    <n v="1277"/>
    <n v="8"/>
    <x v="4"/>
    <n v="1"/>
    <n v="1"/>
    <n v="87"/>
    <n v="1"/>
    <n v="1"/>
    <n v="1"/>
    <n v="4621"/>
    <n v="5869"/>
    <n v="1"/>
    <n v="19"/>
    <n v="3"/>
    <n v="4"/>
    <n v="80"/>
    <n v="3"/>
    <n v="3"/>
    <n v="3"/>
    <n v="3"/>
    <n v="2"/>
    <n v="1"/>
    <n v="2"/>
  </r>
  <r>
    <s v="No"/>
    <s v="Travel_Frequently"/>
    <x v="3"/>
    <s v="Current Employees"/>
    <x v="1"/>
    <x v="0"/>
    <s v="STAFF-1096"/>
    <n v="1096"/>
    <x v="1"/>
    <x v="3"/>
    <x v="1"/>
    <s v="No"/>
    <s v="Y"/>
    <n v="4"/>
    <n v="-2"/>
    <n v="0"/>
    <n v="55"/>
    <n v="0"/>
    <m/>
    <n v="0"/>
    <n v="1"/>
    <n v="1091"/>
    <n v="2"/>
    <x v="1"/>
    <n v="1"/>
    <n v="4"/>
    <n v="65"/>
    <n v="3"/>
    <n v="3"/>
    <n v="1"/>
    <n v="10976"/>
    <n v="15813"/>
    <n v="3"/>
    <n v="18"/>
    <n v="3"/>
    <n v="2"/>
    <n v="80"/>
    <n v="1"/>
    <n v="23"/>
    <n v="3"/>
    <n v="3"/>
    <n v="2"/>
    <n v="1"/>
    <n v="2"/>
  </r>
  <r>
    <s v="No"/>
    <s v="Travel_Rarely"/>
    <x v="2"/>
    <s v="Current Employees"/>
    <x v="1"/>
    <x v="1"/>
    <s v="STAFF-1097"/>
    <n v="1097"/>
    <x v="0"/>
    <x v="1"/>
    <x v="0"/>
    <s v="No"/>
    <s v="Y"/>
    <n v="4"/>
    <n v="-2"/>
    <n v="0"/>
    <n v="28"/>
    <n v="0"/>
    <m/>
    <n v="0"/>
    <n v="1"/>
    <n v="857"/>
    <n v="10"/>
    <x v="3"/>
    <n v="1"/>
    <n v="3"/>
    <n v="59"/>
    <n v="3"/>
    <n v="2"/>
    <n v="3"/>
    <n v="3660"/>
    <n v="7909"/>
    <n v="3"/>
    <n v="13"/>
    <n v="3"/>
    <n v="4"/>
    <n v="80"/>
    <n v="0"/>
    <n v="10"/>
    <n v="4"/>
    <n v="8"/>
    <n v="7"/>
    <n v="1"/>
    <n v="7"/>
  </r>
  <r>
    <s v="Yes"/>
    <s v="Travel_Rarely"/>
    <x v="0"/>
    <s v="Ex-Employees"/>
    <x v="2"/>
    <x v="2"/>
    <s v="STAFF-1098"/>
    <n v="1098"/>
    <x v="1"/>
    <x v="8"/>
    <x v="1"/>
    <s v="No"/>
    <s v="Y"/>
    <n v="1"/>
    <n v="-2"/>
    <n v="0"/>
    <n v="44"/>
    <n v="1"/>
    <n v="1"/>
    <n v="1"/>
    <n v="0"/>
    <n v="1376"/>
    <n v="1"/>
    <x v="0"/>
    <n v="1"/>
    <n v="2"/>
    <n v="91"/>
    <n v="2"/>
    <n v="3"/>
    <n v="3"/>
    <n v="10482"/>
    <n v="2326"/>
    <n v="9"/>
    <n v="14"/>
    <n v="3"/>
    <n v="4"/>
    <n v="80"/>
    <n v="1"/>
    <n v="24"/>
    <n v="3"/>
    <n v="20"/>
    <n v="6"/>
    <n v="3"/>
    <n v="6"/>
  </r>
  <r>
    <s v="No"/>
    <s v="Travel_Rarely"/>
    <x v="2"/>
    <s v="Current Employees"/>
    <x v="1"/>
    <x v="0"/>
    <s v="STAFF-1099"/>
    <n v="1099"/>
    <x v="1"/>
    <x v="4"/>
    <x v="2"/>
    <s v="No"/>
    <s v="Y"/>
    <n v="2"/>
    <n v="-2"/>
    <n v="0"/>
    <n v="33"/>
    <n v="0"/>
    <m/>
    <n v="0"/>
    <n v="1"/>
    <n v="654"/>
    <n v="5"/>
    <x v="3"/>
    <n v="1"/>
    <n v="4"/>
    <n v="34"/>
    <n v="2"/>
    <n v="3"/>
    <n v="1"/>
    <n v="7119"/>
    <n v="21214"/>
    <n v="4"/>
    <n v="15"/>
    <n v="3"/>
    <n v="3"/>
    <n v="80"/>
    <n v="1"/>
    <n v="9"/>
    <n v="3"/>
    <n v="3"/>
    <n v="2"/>
    <n v="1"/>
    <n v="2"/>
  </r>
  <r>
    <s v="Yes"/>
    <s v="Travel_Rarely"/>
    <x v="0"/>
    <s v="Ex-Employees"/>
    <x v="0"/>
    <x v="4"/>
    <s v="STAFF-1100"/>
    <n v="1100"/>
    <x v="1"/>
    <x v="0"/>
    <x v="0"/>
    <s v="Yes"/>
    <s v="Y"/>
    <n v="2"/>
    <n v="-2"/>
    <n v="0"/>
    <n v="35"/>
    <n v="1"/>
    <n v="1"/>
    <n v="1"/>
    <n v="0"/>
    <n v="1204"/>
    <n v="4"/>
    <x v="3"/>
    <n v="1"/>
    <n v="4"/>
    <n v="86"/>
    <n v="3"/>
    <n v="3"/>
    <n v="4"/>
    <n v="9582"/>
    <n v="10333"/>
    <n v="0"/>
    <n v="22"/>
    <n v="4"/>
    <n v="1"/>
    <n v="80"/>
    <n v="0"/>
    <n v="9"/>
    <n v="3"/>
    <n v="8"/>
    <n v="7"/>
    <n v="4"/>
    <n v="7"/>
  </r>
  <r>
    <s v="Yes"/>
    <s v="Travel_Frequently"/>
    <x v="2"/>
    <s v="Ex-Employees"/>
    <x v="1"/>
    <x v="2"/>
    <s v="STAFF-1101"/>
    <n v="1101"/>
    <x v="0"/>
    <x v="1"/>
    <x v="0"/>
    <s v="No"/>
    <s v="Y"/>
    <n v="4"/>
    <n v="-2"/>
    <n v="0"/>
    <n v="33"/>
    <n v="1"/>
    <n v="1"/>
    <n v="1"/>
    <n v="0"/>
    <n v="827"/>
    <n v="29"/>
    <x v="2"/>
    <n v="1"/>
    <n v="1"/>
    <n v="54"/>
    <n v="2"/>
    <n v="2"/>
    <n v="3"/>
    <n v="4508"/>
    <n v="3129"/>
    <n v="1"/>
    <n v="22"/>
    <n v="4"/>
    <n v="2"/>
    <n v="80"/>
    <n v="0"/>
    <n v="14"/>
    <n v="3"/>
    <n v="13"/>
    <n v="7"/>
    <n v="3"/>
    <n v="8"/>
  </r>
  <r>
    <s v="No"/>
    <s v="Travel_Rarely"/>
    <x v="2"/>
    <s v="Current Employees"/>
    <x v="1"/>
    <x v="0"/>
    <s v="STAFF-1102"/>
    <n v="1102"/>
    <x v="1"/>
    <x v="2"/>
    <x v="2"/>
    <s v="No"/>
    <s v="Y"/>
    <n v="5"/>
    <n v="-2"/>
    <n v="0"/>
    <n v="28"/>
    <n v="0"/>
    <m/>
    <n v="0"/>
    <n v="1"/>
    <n v="895"/>
    <n v="15"/>
    <x v="0"/>
    <n v="1"/>
    <n v="1"/>
    <n v="50"/>
    <n v="3"/>
    <n v="1"/>
    <n v="1"/>
    <n v="2207"/>
    <n v="22482"/>
    <n v="1"/>
    <n v="16"/>
    <n v="3"/>
    <n v="4"/>
    <n v="80"/>
    <n v="1"/>
    <n v="4"/>
    <n v="2"/>
    <n v="4"/>
    <n v="2"/>
    <n v="2"/>
    <n v="2"/>
  </r>
  <r>
    <s v="No"/>
    <s v="Travel_Frequently"/>
    <x v="2"/>
    <s v="Current Employees"/>
    <x v="1"/>
    <x v="0"/>
    <s v="STAFF-1103"/>
    <n v="1103"/>
    <x v="1"/>
    <x v="4"/>
    <x v="0"/>
    <s v="No"/>
    <s v="Y"/>
    <n v="1"/>
    <n v="-2"/>
    <n v="0"/>
    <n v="34"/>
    <n v="0"/>
    <m/>
    <n v="0"/>
    <n v="1"/>
    <n v="618"/>
    <n v="3"/>
    <x v="1"/>
    <n v="1"/>
    <n v="1"/>
    <n v="45"/>
    <n v="3"/>
    <n v="2"/>
    <n v="1"/>
    <n v="7756"/>
    <n v="22266"/>
    <n v="0"/>
    <n v="17"/>
    <n v="3"/>
    <n v="3"/>
    <n v="80"/>
    <n v="0"/>
    <n v="7"/>
    <n v="2"/>
    <n v="6"/>
    <n v="2"/>
    <n v="0"/>
    <n v="4"/>
  </r>
  <r>
    <s v="No"/>
    <s v="Travel_Rarely"/>
    <x v="0"/>
    <s v="Current Employees"/>
    <x v="0"/>
    <x v="0"/>
    <s v="STAFF-1105"/>
    <n v="1105"/>
    <x v="0"/>
    <x v="0"/>
    <x v="2"/>
    <s v="Yes"/>
    <s v="Y"/>
    <n v="5"/>
    <n v="-2"/>
    <n v="0"/>
    <n v="37"/>
    <n v="0"/>
    <m/>
    <n v="0"/>
    <n v="1"/>
    <n v="309"/>
    <n v="10"/>
    <x v="2"/>
    <n v="1"/>
    <n v="4"/>
    <n v="88"/>
    <n v="2"/>
    <n v="2"/>
    <n v="1"/>
    <n v="6694"/>
    <n v="24223"/>
    <n v="2"/>
    <n v="14"/>
    <n v="3"/>
    <n v="3"/>
    <n v="80"/>
    <n v="3"/>
    <n v="8"/>
    <n v="3"/>
    <n v="1"/>
    <n v="0"/>
    <n v="0"/>
    <n v="0"/>
  </r>
  <r>
    <s v="Yes"/>
    <s v="Travel_Rarely"/>
    <x v="2"/>
    <s v="Ex-Employees"/>
    <x v="1"/>
    <x v="4"/>
    <s v="STAFF-1106"/>
    <n v="1106"/>
    <x v="1"/>
    <x v="2"/>
    <x v="1"/>
    <s v="Yes"/>
    <s v="Y"/>
    <n v="3"/>
    <n v="-2"/>
    <n v="0"/>
    <n v="25"/>
    <n v="1"/>
    <n v="1"/>
    <n v="1"/>
    <n v="0"/>
    <n v="1219"/>
    <n v="4"/>
    <x v="1"/>
    <n v="1"/>
    <n v="4"/>
    <n v="32"/>
    <n v="3"/>
    <n v="1"/>
    <n v="4"/>
    <n v="3691"/>
    <n v="4605"/>
    <n v="1"/>
    <n v="15"/>
    <n v="3"/>
    <n v="2"/>
    <n v="80"/>
    <n v="1"/>
    <n v="7"/>
    <n v="4"/>
    <n v="7"/>
    <n v="7"/>
    <n v="5"/>
    <n v="6"/>
  </r>
  <r>
    <s v="Yes"/>
    <s v="Travel_Rarely"/>
    <x v="2"/>
    <s v="Ex-Employees"/>
    <x v="1"/>
    <x v="2"/>
    <s v="STAFF-1107"/>
    <n v="1107"/>
    <x v="1"/>
    <x v="2"/>
    <x v="2"/>
    <s v="No"/>
    <s v="Y"/>
    <n v="0"/>
    <n v="-2"/>
    <n v="0"/>
    <n v="26"/>
    <n v="1"/>
    <n v="1"/>
    <n v="1"/>
    <n v="0"/>
    <n v="1330"/>
    <n v="21"/>
    <x v="3"/>
    <n v="1"/>
    <n v="1"/>
    <n v="37"/>
    <n v="3"/>
    <n v="1"/>
    <n v="3"/>
    <n v="2377"/>
    <n v="19373"/>
    <n v="1"/>
    <n v="20"/>
    <n v="4"/>
    <n v="3"/>
    <n v="80"/>
    <n v="1"/>
    <n v="1"/>
    <n v="2"/>
    <n v="1"/>
    <n v="1"/>
    <n v="0"/>
    <n v="0"/>
  </r>
  <r>
    <s v="Yes"/>
    <s v="Travel_Rarely"/>
    <x v="2"/>
    <s v="Ex-Employees"/>
    <x v="1"/>
    <x v="2"/>
    <s v="STAFF-1108"/>
    <n v="1108"/>
    <x v="1"/>
    <x v="1"/>
    <x v="0"/>
    <s v="Yes"/>
    <s v="Y"/>
    <n v="0"/>
    <n v="-2"/>
    <n v="0"/>
    <n v="33"/>
    <n v="1"/>
    <n v="1"/>
    <n v="1"/>
    <n v="0"/>
    <n v="1017"/>
    <n v="25"/>
    <x v="3"/>
    <n v="1"/>
    <n v="1"/>
    <n v="55"/>
    <n v="2"/>
    <n v="1"/>
    <n v="3"/>
    <n v="2313"/>
    <n v="2993"/>
    <n v="4"/>
    <n v="20"/>
    <n v="4"/>
    <n v="2"/>
    <n v="80"/>
    <n v="0"/>
    <n v="5"/>
    <n v="3"/>
    <n v="2"/>
    <n v="2"/>
    <n v="2"/>
    <n v="2"/>
  </r>
  <r>
    <s v="No"/>
    <s v="Travel_Rarely"/>
    <x v="0"/>
    <s v="Current Employees"/>
    <x v="1"/>
    <x v="2"/>
    <s v="STAFF-1109"/>
    <n v="1109"/>
    <x v="1"/>
    <x v="5"/>
    <x v="1"/>
    <s v="No"/>
    <s v="Y"/>
    <n v="3"/>
    <n v="-2"/>
    <n v="0"/>
    <n v="42"/>
    <n v="0"/>
    <m/>
    <n v="0"/>
    <n v="1"/>
    <n v="469"/>
    <n v="2"/>
    <x v="0"/>
    <n v="1"/>
    <n v="4"/>
    <n v="35"/>
    <n v="3"/>
    <n v="4"/>
    <n v="3"/>
    <n v="17665"/>
    <n v="14399"/>
    <n v="0"/>
    <n v="17"/>
    <n v="3"/>
    <n v="4"/>
    <n v="80"/>
    <n v="1"/>
    <n v="23"/>
    <n v="3"/>
    <n v="22"/>
    <n v="6"/>
    <n v="13"/>
    <n v="7"/>
  </r>
  <r>
    <s v="Yes"/>
    <s v="Travel_Frequently"/>
    <x v="2"/>
    <s v="Ex-Employees"/>
    <x v="1"/>
    <x v="2"/>
    <s v="STAFF-1111"/>
    <n v="1111"/>
    <x v="1"/>
    <x v="2"/>
    <x v="2"/>
    <s v="No"/>
    <s v="Y"/>
    <n v="2"/>
    <n v="-2"/>
    <n v="0"/>
    <n v="28"/>
    <n v="1"/>
    <n v="1"/>
    <n v="1"/>
    <n v="0"/>
    <n v="1009"/>
    <n v="1"/>
    <x v="3"/>
    <n v="1"/>
    <n v="1"/>
    <n v="45"/>
    <n v="2"/>
    <n v="1"/>
    <n v="3"/>
    <n v="2596"/>
    <n v="7160"/>
    <n v="1"/>
    <n v="15"/>
    <n v="3"/>
    <n v="1"/>
    <n v="80"/>
    <n v="2"/>
    <n v="1"/>
    <n v="3"/>
    <n v="1"/>
    <n v="0"/>
    <n v="0"/>
    <n v="0"/>
  </r>
  <r>
    <s v="Yes"/>
    <s v="Travel_Frequently"/>
    <x v="1"/>
    <s v="Ex-Employees"/>
    <x v="0"/>
    <x v="1"/>
    <s v="STAFF-1113"/>
    <n v="1113"/>
    <x v="1"/>
    <x v="0"/>
    <x v="0"/>
    <s v="Yes"/>
    <s v="Y"/>
    <n v="4"/>
    <n v="-2"/>
    <n v="0"/>
    <n v="50"/>
    <n v="1"/>
    <n v="1"/>
    <n v="1"/>
    <n v="0"/>
    <n v="959"/>
    <n v="1"/>
    <x v="2"/>
    <n v="1"/>
    <n v="4"/>
    <n v="81"/>
    <n v="3"/>
    <n v="2"/>
    <n v="3"/>
    <n v="4728"/>
    <n v="17251"/>
    <n v="3"/>
    <n v="14"/>
    <n v="3"/>
    <n v="4"/>
    <n v="80"/>
    <n v="0"/>
    <n v="5"/>
    <n v="3"/>
    <n v="0"/>
    <n v="0"/>
    <n v="0"/>
    <n v="0"/>
  </r>
  <r>
    <s v="No"/>
    <s v="Travel_Frequently"/>
    <x v="2"/>
    <s v="Current Employees"/>
    <x v="0"/>
    <x v="0"/>
    <s v="STAFF-1114"/>
    <n v="1114"/>
    <x v="0"/>
    <x v="0"/>
    <x v="1"/>
    <s v="No"/>
    <s v="Y"/>
    <n v="3"/>
    <n v="-2"/>
    <n v="0"/>
    <n v="33"/>
    <n v="0"/>
    <m/>
    <n v="0"/>
    <n v="1"/>
    <n v="970"/>
    <n v="7"/>
    <x v="3"/>
    <n v="1"/>
    <n v="4"/>
    <n v="30"/>
    <n v="3"/>
    <n v="2"/>
    <n v="1"/>
    <n v="4302"/>
    <n v="13401"/>
    <n v="0"/>
    <n v="17"/>
    <n v="3"/>
    <n v="3"/>
    <n v="80"/>
    <n v="1"/>
    <n v="4"/>
    <n v="3"/>
    <n v="3"/>
    <n v="2"/>
    <n v="0"/>
    <n v="2"/>
  </r>
  <r>
    <s v="No"/>
    <s v="Non-Travel"/>
    <x v="2"/>
    <s v="Current Employees"/>
    <x v="1"/>
    <x v="0"/>
    <s v="STAFF-1115"/>
    <n v="1115"/>
    <x v="1"/>
    <x v="1"/>
    <x v="1"/>
    <s v="No"/>
    <s v="Y"/>
    <n v="2"/>
    <n v="-2"/>
    <n v="0"/>
    <n v="34"/>
    <n v="0"/>
    <m/>
    <n v="0"/>
    <n v="1"/>
    <n v="697"/>
    <n v="3"/>
    <x v="2"/>
    <n v="1"/>
    <n v="3"/>
    <n v="40"/>
    <n v="2"/>
    <n v="1"/>
    <n v="1"/>
    <n v="2979"/>
    <n v="22478"/>
    <n v="3"/>
    <n v="17"/>
    <n v="3"/>
    <n v="4"/>
    <n v="80"/>
    <n v="3"/>
    <n v="6"/>
    <n v="3"/>
    <n v="0"/>
    <n v="0"/>
    <n v="0"/>
    <n v="0"/>
  </r>
  <r>
    <s v="No"/>
    <s v="Non-Travel"/>
    <x v="1"/>
    <s v="Current Employees"/>
    <x v="1"/>
    <x v="2"/>
    <s v="STAFF-1116"/>
    <n v="1116"/>
    <x v="1"/>
    <x v="5"/>
    <x v="0"/>
    <s v="No"/>
    <s v="Y"/>
    <n v="3"/>
    <n v="-2"/>
    <n v="0"/>
    <n v="48"/>
    <n v="0"/>
    <m/>
    <n v="0"/>
    <n v="1"/>
    <n v="1262"/>
    <n v="1"/>
    <x v="2"/>
    <n v="1"/>
    <n v="1"/>
    <n v="35"/>
    <n v="4"/>
    <n v="4"/>
    <n v="4"/>
    <n v="16885"/>
    <n v="16154"/>
    <n v="2"/>
    <n v="22"/>
    <n v="4"/>
    <n v="3"/>
    <n v="80"/>
    <n v="0"/>
    <n v="27"/>
    <n v="2"/>
    <n v="5"/>
    <n v="4"/>
    <n v="2"/>
    <n v="1"/>
  </r>
  <r>
    <s v="No"/>
    <s v="Non-Travel"/>
    <x v="1"/>
    <s v="Current Employees"/>
    <x v="0"/>
    <x v="0"/>
    <s v="STAFF-1117"/>
    <n v="1117"/>
    <x v="0"/>
    <x v="0"/>
    <x v="1"/>
    <s v="No"/>
    <s v="Y"/>
    <n v="2"/>
    <n v="-2"/>
    <n v="0"/>
    <n v="45"/>
    <n v="0"/>
    <m/>
    <n v="0"/>
    <n v="1"/>
    <n v="1050"/>
    <n v="9"/>
    <x v="2"/>
    <n v="1"/>
    <n v="2"/>
    <n v="65"/>
    <n v="2"/>
    <n v="2"/>
    <n v="1"/>
    <n v="5593"/>
    <n v="17970"/>
    <n v="1"/>
    <n v="13"/>
    <n v="3"/>
    <n v="4"/>
    <n v="80"/>
    <n v="1"/>
    <n v="15"/>
    <n v="3"/>
    <n v="15"/>
    <n v="10"/>
    <n v="4"/>
    <n v="12"/>
  </r>
  <r>
    <s v="No"/>
    <s v="Travel_Rarely"/>
    <x v="1"/>
    <s v="Current Employees"/>
    <x v="1"/>
    <x v="0"/>
    <s v="STAFF-1118"/>
    <n v="1118"/>
    <x v="1"/>
    <x v="4"/>
    <x v="0"/>
    <s v="No"/>
    <s v="Y"/>
    <n v="4"/>
    <n v="-2"/>
    <n v="0"/>
    <n v="52"/>
    <n v="0"/>
    <m/>
    <n v="0"/>
    <n v="1"/>
    <n v="994"/>
    <n v="7"/>
    <x v="2"/>
    <n v="1"/>
    <n v="2"/>
    <n v="87"/>
    <n v="3"/>
    <n v="3"/>
    <n v="1"/>
    <n v="10445"/>
    <n v="15322"/>
    <n v="7"/>
    <n v="19"/>
    <n v="3"/>
    <n v="4"/>
    <n v="80"/>
    <n v="0"/>
    <n v="18"/>
    <n v="3"/>
    <n v="8"/>
    <n v="6"/>
    <n v="4"/>
    <n v="0"/>
  </r>
  <r>
    <s v="No"/>
    <s v="Travel_Rarely"/>
    <x v="0"/>
    <s v="Current Employees"/>
    <x v="0"/>
    <x v="3"/>
    <s v="STAFF-1119"/>
    <n v="1119"/>
    <x v="1"/>
    <x v="0"/>
    <x v="2"/>
    <s v="Yes"/>
    <s v="Y"/>
    <n v="2"/>
    <n v="-2"/>
    <n v="0"/>
    <n v="38"/>
    <n v="0"/>
    <m/>
    <n v="0"/>
    <n v="1"/>
    <n v="770"/>
    <n v="10"/>
    <x v="2"/>
    <n v="1"/>
    <n v="3"/>
    <n v="73"/>
    <n v="2"/>
    <n v="3"/>
    <n v="2"/>
    <n v="8740"/>
    <n v="5569"/>
    <n v="0"/>
    <n v="14"/>
    <n v="3"/>
    <n v="2"/>
    <n v="80"/>
    <n v="2"/>
    <n v="9"/>
    <n v="3"/>
    <n v="8"/>
    <n v="7"/>
    <n v="2"/>
    <n v="7"/>
  </r>
  <r>
    <s v="No"/>
    <s v="Travel_Rarely"/>
    <x v="2"/>
    <s v="Current Employees"/>
    <x v="1"/>
    <x v="0"/>
    <s v="STAFF-1120"/>
    <n v="1120"/>
    <x v="0"/>
    <x v="1"/>
    <x v="2"/>
    <s v="No"/>
    <s v="Y"/>
    <n v="1"/>
    <n v="-2"/>
    <n v="0"/>
    <n v="29"/>
    <n v="0"/>
    <m/>
    <n v="0"/>
    <n v="1"/>
    <n v="1107"/>
    <n v="28"/>
    <x v="2"/>
    <n v="1"/>
    <n v="3"/>
    <n v="93"/>
    <n v="3"/>
    <n v="1"/>
    <n v="1"/>
    <n v="2514"/>
    <n v="26968"/>
    <n v="4"/>
    <n v="22"/>
    <n v="4"/>
    <n v="1"/>
    <n v="80"/>
    <n v="1"/>
    <n v="11"/>
    <n v="3"/>
    <n v="7"/>
    <n v="5"/>
    <n v="1"/>
    <n v="7"/>
  </r>
  <r>
    <s v="No"/>
    <s v="Travel_Rarely"/>
    <x v="2"/>
    <s v="Current Employees"/>
    <x v="1"/>
    <x v="2"/>
    <s v="STAFF-1121"/>
    <n v="1121"/>
    <x v="0"/>
    <x v="3"/>
    <x v="2"/>
    <s v="No"/>
    <s v="Y"/>
    <n v="3"/>
    <n v="-2"/>
    <n v="0"/>
    <n v="28"/>
    <n v="0"/>
    <m/>
    <n v="0"/>
    <n v="1"/>
    <n v="950"/>
    <n v="3"/>
    <x v="3"/>
    <n v="1"/>
    <n v="4"/>
    <n v="93"/>
    <n v="3"/>
    <n v="3"/>
    <n v="3"/>
    <n v="7655"/>
    <n v="8039"/>
    <n v="0"/>
    <n v="17"/>
    <n v="3"/>
    <n v="2"/>
    <n v="80"/>
    <n v="3"/>
    <n v="10"/>
    <n v="2"/>
    <n v="9"/>
    <n v="7"/>
    <n v="1"/>
    <n v="7"/>
  </r>
  <r>
    <s v="No"/>
    <s v="Travel_Rarely"/>
    <x v="1"/>
    <s v="Current Employees"/>
    <x v="0"/>
    <x v="3"/>
    <s v="STAFF-1124"/>
    <n v="1124"/>
    <x v="1"/>
    <x v="5"/>
    <x v="1"/>
    <s v="No"/>
    <s v="Y"/>
    <n v="3"/>
    <n v="-2"/>
    <n v="0"/>
    <n v="46"/>
    <n v="0"/>
    <m/>
    <n v="0"/>
    <n v="1"/>
    <n v="406"/>
    <n v="3"/>
    <x v="1"/>
    <n v="1"/>
    <n v="1"/>
    <n v="52"/>
    <n v="3"/>
    <n v="4"/>
    <n v="2"/>
    <n v="17465"/>
    <n v="15596"/>
    <n v="3"/>
    <n v="12"/>
    <n v="3"/>
    <n v="4"/>
    <n v="80"/>
    <n v="1"/>
    <n v="23"/>
    <n v="3"/>
    <n v="12"/>
    <n v="9"/>
    <n v="4"/>
    <n v="9"/>
  </r>
  <r>
    <s v="No"/>
    <s v="Travel_Rarely"/>
    <x v="0"/>
    <s v="Current Employees"/>
    <x v="0"/>
    <x v="3"/>
    <s v="STAFF-1125"/>
    <n v="1125"/>
    <x v="1"/>
    <x v="0"/>
    <x v="0"/>
    <s v="No"/>
    <s v="Y"/>
    <n v="2"/>
    <n v="-2"/>
    <n v="0"/>
    <n v="38"/>
    <n v="0"/>
    <m/>
    <n v="0"/>
    <n v="1"/>
    <n v="130"/>
    <n v="2"/>
    <x v="0"/>
    <n v="1"/>
    <n v="4"/>
    <n v="32"/>
    <n v="3"/>
    <n v="3"/>
    <n v="2"/>
    <n v="7351"/>
    <n v="20619"/>
    <n v="7"/>
    <n v="16"/>
    <n v="3"/>
    <n v="3"/>
    <n v="80"/>
    <n v="0"/>
    <n v="10"/>
    <n v="3"/>
    <n v="1"/>
    <n v="0"/>
    <n v="0"/>
    <n v="0"/>
  </r>
  <r>
    <s v="No"/>
    <s v="Travel_Frequently"/>
    <x v="0"/>
    <s v="Current Employees"/>
    <x v="1"/>
    <x v="0"/>
    <s v="STAFF-1126"/>
    <n v="1126"/>
    <x v="0"/>
    <x v="3"/>
    <x v="1"/>
    <s v="No"/>
    <s v="Y"/>
    <n v="1"/>
    <n v="-2"/>
    <n v="0"/>
    <n v="43"/>
    <n v="0"/>
    <m/>
    <n v="0"/>
    <n v="1"/>
    <n v="1082"/>
    <n v="27"/>
    <x v="3"/>
    <n v="1"/>
    <n v="3"/>
    <n v="83"/>
    <n v="3"/>
    <n v="3"/>
    <n v="1"/>
    <n v="10820"/>
    <n v="11535"/>
    <n v="8"/>
    <n v="11"/>
    <n v="3"/>
    <n v="3"/>
    <n v="80"/>
    <n v="1"/>
    <n v="18"/>
    <n v="3"/>
    <n v="8"/>
    <n v="7"/>
    <n v="0"/>
    <n v="1"/>
  </r>
  <r>
    <s v="Yes"/>
    <s v="Travel_Frequently"/>
    <x v="0"/>
    <s v="Ex-Employees"/>
    <x v="1"/>
    <x v="0"/>
    <s v="STAFF-1127"/>
    <n v="1127"/>
    <x v="1"/>
    <x v="4"/>
    <x v="2"/>
    <s v="No"/>
    <s v="Y"/>
    <n v="4"/>
    <n v="-2"/>
    <n v="0"/>
    <n v="39"/>
    <n v="1"/>
    <n v="1"/>
    <n v="1"/>
    <n v="0"/>
    <n v="203"/>
    <n v="2"/>
    <x v="3"/>
    <n v="1"/>
    <n v="1"/>
    <n v="84"/>
    <n v="3"/>
    <n v="4"/>
    <n v="1"/>
    <n v="12169"/>
    <n v="13547"/>
    <n v="7"/>
    <n v="11"/>
    <n v="3"/>
    <n v="4"/>
    <n v="80"/>
    <n v="3"/>
    <n v="21"/>
    <n v="3"/>
    <n v="18"/>
    <n v="7"/>
    <n v="11"/>
    <n v="5"/>
  </r>
  <r>
    <s v="No"/>
    <s v="Travel_Rarely"/>
    <x v="0"/>
    <s v="Current Employees"/>
    <x v="1"/>
    <x v="2"/>
    <s v="STAFF-1128"/>
    <n v="1128"/>
    <x v="1"/>
    <x v="7"/>
    <x v="0"/>
    <s v="No"/>
    <s v="Y"/>
    <n v="2"/>
    <n v="-2"/>
    <n v="0"/>
    <n v="40"/>
    <n v="0"/>
    <m/>
    <n v="0"/>
    <n v="1"/>
    <n v="1308"/>
    <n v="14"/>
    <x v="3"/>
    <n v="1"/>
    <n v="3"/>
    <n v="44"/>
    <n v="2"/>
    <n v="5"/>
    <n v="3"/>
    <n v="19626"/>
    <n v="17544"/>
    <n v="1"/>
    <n v="14"/>
    <n v="3"/>
    <n v="1"/>
    <n v="80"/>
    <n v="0"/>
    <n v="21"/>
    <n v="4"/>
    <n v="20"/>
    <n v="7"/>
    <n v="4"/>
    <n v="9"/>
  </r>
  <r>
    <s v="No"/>
    <s v="Travel_Rarely"/>
    <x v="4"/>
    <s v="Current Employees"/>
    <x v="1"/>
    <x v="4"/>
    <s v="STAFF-1131"/>
    <n v="1131"/>
    <x v="0"/>
    <x v="1"/>
    <x v="0"/>
    <s v="Yes"/>
    <s v="Y"/>
    <n v="6"/>
    <n v="-2"/>
    <n v="0"/>
    <n v="21"/>
    <n v="0"/>
    <m/>
    <n v="0"/>
    <n v="1"/>
    <n v="984"/>
    <n v="1"/>
    <x v="1"/>
    <n v="1"/>
    <n v="4"/>
    <n v="70"/>
    <n v="2"/>
    <n v="1"/>
    <n v="4"/>
    <n v="2070"/>
    <n v="25326"/>
    <n v="1"/>
    <n v="11"/>
    <n v="3"/>
    <n v="3"/>
    <n v="80"/>
    <n v="0"/>
    <n v="2"/>
    <n v="4"/>
    <n v="2"/>
    <n v="2"/>
    <n v="2"/>
    <n v="2"/>
  </r>
  <r>
    <s v="No"/>
    <s v="Non-Travel"/>
    <x v="0"/>
    <s v="Current Employees"/>
    <x v="1"/>
    <x v="0"/>
    <s v="STAFF-1132"/>
    <n v="1132"/>
    <x v="1"/>
    <x v="2"/>
    <x v="0"/>
    <s v="No"/>
    <s v="Y"/>
    <n v="2"/>
    <n v="-2"/>
    <n v="0"/>
    <n v="39"/>
    <n v="0"/>
    <m/>
    <n v="0"/>
    <n v="1"/>
    <n v="439"/>
    <n v="9"/>
    <x v="3"/>
    <n v="1"/>
    <n v="3"/>
    <n v="70"/>
    <n v="3"/>
    <n v="2"/>
    <n v="1"/>
    <n v="6782"/>
    <n v="8770"/>
    <n v="9"/>
    <n v="15"/>
    <n v="3"/>
    <n v="3"/>
    <n v="80"/>
    <n v="0"/>
    <n v="9"/>
    <n v="2"/>
    <n v="5"/>
    <n v="4"/>
    <n v="0"/>
    <n v="3"/>
  </r>
  <r>
    <s v="No"/>
    <s v="Non-Travel"/>
    <x v="0"/>
    <s v="Current Employees"/>
    <x v="1"/>
    <x v="0"/>
    <s v="STAFF-1133"/>
    <n v="1133"/>
    <x v="1"/>
    <x v="3"/>
    <x v="0"/>
    <s v="No"/>
    <s v="Y"/>
    <n v="0"/>
    <n v="-2"/>
    <n v="0"/>
    <n v="36"/>
    <n v="0"/>
    <m/>
    <n v="0"/>
    <n v="1"/>
    <n v="217"/>
    <n v="18"/>
    <x v="2"/>
    <n v="1"/>
    <n v="1"/>
    <n v="78"/>
    <n v="3"/>
    <n v="2"/>
    <n v="1"/>
    <n v="7779"/>
    <n v="23238"/>
    <n v="2"/>
    <n v="20"/>
    <n v="4"/>
    <n v="1"/>
    <n v="80"/>
    <n v="0"/>
    <n v="18"/>
    <n v="3"/>
    <n v="11"/>
    <n v="9"/>
    <n v="0"/>
    <n v="9"/>
  </r>
  <r>
    <s v="No"/>
    <s v="Travel_Frequently"/>
    <x v="2"/>
    <s v="Current Employees"/>
    <x v="0"/>
    <x v="0"/>
    <s v="STAFF-1135"/>
    <n v="1135"/>
    <x v="1"/>
    <x v="6"/>
    <x v="1"/>
    <s v="No"/>
    <s v="Y"/>
    <n v="4"/>
    <n v="-2"/>
    <n v="0"/>
    <n v="31"/>
    <n v="0"/>
    <m/>
    <n v="0"/>
    <n v="1"/>
    <n v="793"/>
    <n v="20"/>
    <x v="3"/>
    <n v="1"/>
    <n v="3"/>
    <n v="67"/>
    <n v="4"/>
    <n v="1"/>
    <n v="1"/>
    <n v="2791"/>
    <n v="21981"/>
    <n v="0"/>
    <n v="12"/>
    <n v="3"/>
    <n v="1"/>
    <n v="80"/>
    <n v="1"/>
    <n v="3"/>
    <n v="3"/>
    <n v="2"/>
    <n v="2"/>
    <n v="2"/>
    <n v="2"/>
  </r>
  <r>
    <s v="No"/>
    <s v="Travel_Rarely"/>
    <x v="2"/>
    <s v="Current Employees"/>
    <x v="1"/>
    <x v="0"/>
    <s v="STAFF-1136"/>
    <n v="1136"/>
    <x v="1"/>
    <x v="1"/>
    <x v="1"/>
    <s v="No"/>
    <s v="Y"/>
    <n v="2"/>
    <n v="-2"/>
    <n v="0"/>
    <n v="28"/>
    <n v="0"/>
    <m/>
    <n v="0"/>
    <n v="1"/>
    <n v="1451"/>
    <n v="2"/>
    <x v="1"/>
    <n v="1"/>
    <n v="1"/>
    <n v="67"/>
    <n v="2"/>
    <n v="1"/>
    <n v="1"/>
    <n v="3201"/>
    <n v="19911"/>
    <n v="0"/>
    <n v="17"/>
    <n v="3"/>
    <n v="1"/>
    <n v="80"/>
    <n v="0"/>
    <n v="6"/>
    <n v="1"/>
    <n v="5"/>
    <n v="3"/>
    <n v="0"/>
    <n v="4"/>
  </r>
  <r>
    <s v="No"/>
    <s v="Travel_Frequently"/>
    <x v="0"/>
    <s v="Current Employees"/>
    <x v="0"/>
    <x v="3"/>
    <s v="STAFF-1137"/>
    <n v="1137"/>
    <x v="1"/>
    <x v="0"/>
    <x v="2"/>
    <s v="No"/>
    <s v="Y"/>
    <n v="3"/>
    <n v="-2"/>
    <n v="0"/>
    <n v="35"/>
    <n v="0"/>
    <m/>
    <n v="0"/>
    <n v="1"/>
    <n v="1182"/>
    <n v="11"/>
    <x v="0"/>
    <n v="1"/>
    <n v="4"/>
    <n v="54"/>
    <n v="3"/>
    <n v="2"/>
    <n v="2"/>
    <n v="4968"/>
    <n v="18500"/>
    <n v="1"/>
    <n v="11"/>
    <n v="3"/>
    <n v="4"/>
    <n v="80"/>
    <n v="1"/>
    <n v="5"/>
    <n v="3"/>
    <n v="5"/>
    <n v="2"/>
    <n v="0"/>
    <n v="2"/>
  </r>
  <r>
    <s v="No"/>
    <s v="Travel_Rarely"/>
    <x v="1"/>
    <s v="Current Employees"/>
    <x v="0"/>
    <x v="4"/>
    <s v="STAFF-1138"/>
    <n v="1138"/>
    <x v="1"/>
    <x v="0"/>
    <x v="1"/>
    <s v="No"/>
    <s v="Y"/>
    <n v="3"/>
    <n v="-2"/>
    <n v="0"/>
    <n v="49"/>
    <n v="0"/>
    <m/>
    <n v="0"/>
    <n v="1"/>
    <n v="174"/>
    <n v="8"/>
    <x v="2"/>
    <n v="1"/>
    <n v="4"/>
    <n v="56"/>
    <n v="2"/>
    <n v="4"/>
    <n v="4"/>
    <n v="13120"/>
    <n v="11879"/>
    <n v="6"/>
    <n v="17"/>
    <n v="3"/>
    <n v="2"/>
    <n v="80"/>
    <n v="1"/>
    <n v="22"/>
    <n v="3"/>
    <n v="9"/>
    <n v="8"/>
    <n v="2"/>
    <n v="3"/>
  </r>
  <r>
    <s v="No"/>
    <s v="Travel_Frequently"/>
    <x v="2"/>
    <s v="Current Employees"/>
    <x v="1"/>
    <x v="0"/>
    <s v="STAFF-1140"/>
    <n v="1140"/>
    <x v="1"/>
    <x v="3"/>
    <x v="0"/>
    <s v="No"/>
    <s v="Y"/>
    <n v="3"/>
    <n v="-2"/>
    <n v="0"/>
    <n v="34"/>
    <n v="0"/>
    <m/>
    <n v="0"/>
    <n v="1"/>
    <n v="1003"/>
    <n v="2"/>
    <x v="0"/>
    <n v="1"/>
    <n v="4"/>
    <n v="95"/>
    <n v="3"/>
    <n v="2"/>
    <n v="1"/>
    <n v="4033"/>
    <n v="15834"/>
    <n v="2"/>
    <n v="11"/>
    <n v="3"/>
    <n v="4"/>
    <n v="80"/>
    <n v="0"/>
    <n v="5"/>
    <n v="2"/>
    <n v="3"/>
    <n v="2"/>
    <n v="0"/>
    <n v="2"/>
  </r>
  <r>
    <s v="No"/>
    <s v="Travel_Frequently"/>
    <x v="2"/>
    <s v="Current Employees"/>
    <x v="1"/>
    <x v="0"/>
    <s v="STAFF-1143"/>
    <n v="1143"/>
    <x v="0"/>
    <x v="1"/>
    <x v="2"/>
    <s v="No"/>
    <s v="Y"/>
    <n v="2"/>
    <n v="-2"/>
    <n v="0"/>
    <n v="29"/>
    <n v="0"/>
    <m/>
    <n v="0"/>
    <n v="1"/>
    <n v="490"/>
    <n v="10"/>
    <x v="3"/>
    <n v="1"/>
    <n v="4"/>
    <n v="61"/>
    <n v="3"/>
    <n v="1"/>
    <n v="1"/>
    <n v="3291"/>
    <n v="17940"/>
    <n v="0"/>
    <n v="14"/>
    <n v="3"/>
    <n v="4"/>
    <n v="80"/>
    <n v="2"/>
    <n v="8"/>
    <n v="2"/>
    <n v="7"/>
    <n v="5"/>
    <n v="1"/>
    <n v="1"/>
  </r>
  <r>
    <s v="No"/>
    <s v="Travel_Rarely"/>
    <x v="0"/>
    <s v="Current Employees"/>
    <x v="1"/>
    <x v="2"/>
    <s v="STAFF-1148"/>
    <n v="1148"/>
    <x v="1"/>
    <x v="2"/>
    <x v="0"/>
    <s v="No"/>
    <s v="Y"/>
    <n v="3"/>
    <n v="-2"/>
    <n v="0"/>
    <n v="42"/>
    <n v="0"/>
    <m/>
    <n v="0"/>
    <n v="1"/>
    <n v="188"/>
    <n v="29"/>
    <x v="3"/>
    <n v="1"/>
    <n v="2"/>
    <n v="56"/>
    <n v="1"/>
    <n v="2"/>
    <n v="4"/>
    <n v="4272"/>
    <n v="9558"/>
    <n v="4"/>
    <n v="19"/>
    <n v="3"/>
    <n v="1"/>
    <n v="80"/>
    <n v="0"/>
    <n v="16"/>
    <n v="3"/>
    <n v="1"/>
    <n v="0"/>
    <n v="0"/>
    <n v="0"/>
  </r>
  <r>
    <s v="No"/>
    <s v="Travel_Rarely"/>
    <x v="2"/>
    <s v="Current Employees"/>
    <x v="1"/>
    <x v="2"/>
    <s v="STAFF-1150"/>
    <n v="1150"/>
    <x v="1"/>
    <x v="3"/>
    <x v="1"/>
    <s v="Yes"/>
    <s v="Y"/>
    <n v="2"/>
    <n v="-2"/>
    <n v="0"/>
    <n v="29"/>
    <n v="0"/>
    <m/>
    <n v="0"/>
    <n v="1"/>
    <n v="718"/>
    <n v="8"/>
    <x v="1"/>
    <n v="1"/>
    <n v="2"/>
    <n v="79"/>
    <n v="2"/>
    <n v="2"/>
    <n v="4"/>
    <n v="5056"/>
    <n v="17689"/>
    <n v="1"/>
    <n v="15"/>
    <n v="3"/>
    <n v="3"/>
    <n v="80"/>
    <n v="1"/>
    <n v="10"/>
    <n v="2"/>
    <n v="10"/>
    <n v="7"/>
    <n v="1"/>
    <n v="2"/>
  </r>
  <r>
    <s v="No"/>
    <s v="Travel_Rarely"/>
    <x v="0"/>
    <s v="Current Employees"/>
    <x v="2"/>
    <x v="5"/>
    <s v="STAFF-1152"/>
    <n v="1152"/>
    <x v="1"/>
    <x v="8"/>
    <x v="1"/>
    <s v="No"/>
    <s v="Y"/>
    <n v="2"/>
    <n v="-2"/>
    <n v="0"/>
    <n v="38"/>
    <n v="0"/>
    <m/>
    <n v="0"/>
    <n v="1"/>
    <n v="433"/>
    <n v="1"/>
    <x v="3"/>
    <n v="1"/>
    <n v="3"/>
    <n v="37"/>
    <n v="4"/>
    <n v="1"/>
    <n v="3"/>
    <n v="2844"/>
    <n v="6004"/>
    <n v="1"/>
    <n v="13"/>
    <n v="3"/>
    <n v="4"/>
    <n v="80"/>
    <n v="1"/>
    <n v="7"/>
    <n v="4"/>
    <n v="7"/>
    <n v="6"/>
    <n v="5"/>
    <n v="0"/>
  </r>
  <r>
    <s v="No"/>
    <s v="Travel_Frequently"/>
    <x v="2"/>
    <s v="Current Employees"/>
    <x v="1"/>
    <x v="0"/>
    <s v="STAFF-1154"/>
    <n v="1154"/>
    <x v="1"/>
    <x v="1"/>
    <x v="2"/>
    <s v="Yes"/>
    <s v="Y"/>
    <n v="2"/>
    <n v="-2"/>
    <n v="0"/>
    <n v="28"/>
    <n v="0"/>
    <m/>
    <n v="0"/>
    <n v="1"/>
    <n v="773"/>
    <n v="6"/>
    <x v="3"/>
    <n v="1"/>
    <n v="3"/>
    <n v="39"/>
    <n v="2"/>
    <n v="1"/>
    <n v="1"/>
    <n v="2703"/>
    <n v="22088"/>
    <n v="1"/>
    <n v="14"/>
    <n v="3"/>
    <n v="4"/>
    <n v="80"/>
    <n v="1"/>
    <n v="3"/>
    <n v="3"/>
    <n v="3"/>
    <n v="1"/>
    <n v="0"/>
    <n v="2"/>
  </r>
  <r>
    <s v="Yes"/>
    <s v="Non-Travel"/>
    <x v="4"/>
    <s v="Ex-Employees"/>
    <x v="1"/>
    <x v="2"/>
    <s v="STAFF-1156"/>
    <n v="1156"/>
    <x v="1"/>
    <x v="2"/>
    <x v="0"/>
    <s v="No"/>
    <s v="Y"/>
    <n v="0"/>
    <n v="-2"/>
    <n v="0"/>
    <n v="18"/>
    <n v="1"/>
    <n v="1"/>
    <n v="1"/>
    <n v="0"/>
    <n v="247"/>
    <n v="8"/>
    <x v="1"/>
    <n v="1"/>
    <n v="3"/>
    <n v="80"/>
    <n v="3"/>
    <n v="1"/>
    <n v="3"/>
    <n v="1904"/>
    <n v="13556"/>
    <n v="1"/>
    <n v="12"/>
    <n v="3"/>
    <n v="4"/>
    <n v="80"/>
    <n v="0"/>
    <n v="0"/>
    <n v="3"/>
    <n v="0"/>
    <n v="0"/>
    <n v="0"/>
    <n v="0"/>
  </r>
  <r>
    <s v="Yes"/>
    <s v="Travel_Rarely"/>
    <x v="2"/>
    <s v="Ex-Employees"/>
    <x v="0"/>
    <x v="3"/>
    <s v="STAFF-1157"/>
    <n v="1157"/>
    <x v="0"/>
    <x v="0"/>
    <x v="0"/>
    <s v="Yes"/>
    <s v="Y"/>
    <n v="3"/>
    <n v="-2"/>
    <n v="0"/>
    <n v="33"/>
    <n v="1"/>
    <n v="1"/>
    <n v="1"/>
    <n v="0"/>
    <n v="603"/>
    <n v="9"/>
    <x v="2"/>
    <n v="1"/>
    <n v="1"/>
    <n v="77"/>
    <n v="3"/>
    <n v="2"/>
    <n v="2"/>
    <n v="8224"/>
    <n v="18385"/>
    <n v="0"/>
    <n v="17"/>
    <n v="3"/>
    <n v="1"/>
    <n v="80"/>
    <n v="0"/>
    <n v="6"/>
    <n v="3"/>
    <n v="5"/>
    <n v="2"/>
    <n v="0"/>
    <n v="3"/>
  </r>
  <r>
    <s v="No"/>
    <s v="Travel_Rarely"/>
    <x v="0"/>
    <s v="Current Employees"/>
    <x v="1"/>
    <x v="0"/>
    <s v="STAFF-1158"/>
    <n v="1158"/>
    <x v="1"/>
    <x v="2"/>
    <x v="1"/>
    <s v="Yes"/>
    <s v="Y"/>
    <n v="4"/>
    <n v="-2"/>
    <n v="0"/>
    <n v="41"/>
    <n v="0"/>
    <m/>
    <n v="0"/>
    <n v="1"/>
    <n v="167"/>
    <n v="12"/>
    <x v="2"/>
    <n v="1"/>
    <n v="2"/>
    <n v="46"/>
    <n v="3"/>
    <n v="1"/>
    <n v="1"/>
    <n v="4766"/>
    <n v="9051"/>
    <n v="3"/>
    <n v="11"/>
    <n v="3"/>
    <n v="1"/>
    <n v="80"/>
    <n v="1"/>
    <n v="6"/>
    <n v="3"/>
    <n v="1"/>
    <n v="0"/>
    <n v="0"/>
    <n v="0"/>
  </r>
  <r>
    <s v="Yes"/>
    <s v="Travel_Frequently"/>
    <x v="2"/>
    <s v="Ex-Employees"/>
    <x v="1"/>
    <x v="2"/>
    <s v="STAFF-1160"/>
    <n v="1160"/>
    <x v="1"/>
    <x v="2"/>
    <x v="1"/>
    <s v="No"/>
    <s v="Y"/>
    <n v="5"/>
    <n v="-2"/>
    <n v="0"/>
    <n v="31"/>
    <n v="1"/>
    <n v="1"/>
    <n v="1"/>
    <n v="0"/>
    <n v="874"/>
    <n v="15"/>
    <x v="3"/>
    <n v="1"/>
    <n v="3"/>
    <n v="72"/>
    <n v="3"/>
    <n v="1"/>
    <n v="3"/>
    <n v="2610"/>
    <n v="6233"/>
    <n v="1"/>
    <n v="12"/>
    <n v="3"/>
    <n v="3"/>
    <n v="80"/>
    <n v="1"/>
    <n v="2"/>
    <n v="2"/>
    <n v="2"/>
    <n v="2"/>
    <n v="2"/>
    <n v="2"/>
  </r>
  <r>
    <s v="No"/>
    <s v="Travel_Rarely"/>
    <x v="0"/>
    <s v="Current Employees"/>
    <x v="1"/>
    <x v="2"/>
    <s v="STAFF-1161"/>
    <n v="1161"/>
    <x v="0"/>
    <x v="4"/>
    <x v="2"/>
    <s v="No"/>
    <s v="Y"/>
    <n v="2"/>
    <n v="-2"/>
    <n v="0"/>
    <n v="37"/>
    <n v="0"/>
    <m/>
    <n v="0"/>
    <n v="1"/>
    <n v="367"/>
    <n v="25"/>
    <x v="0"/>
    <n v="1"/>
    <n v="3"/>
    <n v="52"/>
    <n v="2"/>
    <n v="2"/>
    <n v="4"/>
    <n v="5731"/>
    <n v="17171"/>
    <n v="7"/>
    <n v="13"/>
    <n v="3"/>
    <n v="3"/>
    <n v="80"/>
    <n v="2"/>
    <n v="9"/>
    <n v="3"/>
    <n v="6"/>
    <n v="2"/>
    <n v="1"/>
    <n v="3"/>
  </r>
  <r>
    <s v="No"/>
    <s v="Travel_Rarely"/>
    <x v="2"/>
    <s v="Current Employees"/>
    <x v="1"/>
    <x v="0"/>
    <s v="STAFF-1162"/>
    <n v="1162"/>
    <x v="1"/>
    <x v="1"/>
    <x v="1"/>
    <s v="No"/>
    <s v="Y"/>
    <n v="0"/>
    <n v="-2"/>
    <n v="0"/>
    <n v="27"/>
    <n v="0"/>
    <m/>
    <n v="0"/>
    <n v="1"/>
    <n v="199"/>
    <n v="6"/>
    <x v="3"/>
    <n v="1"/>
    <n v="4"/>
    <n v="55"/>
    <n v="2"/>
    <n v="1"/>
    <n v="1"/>
    <n v="2539"/>
    <n v="7950"/>
    <n v="1"/>
    <n v="13"/>
    <n v="3"/>
    <n v="3"/>
    <n v="80"/>
    <n v="1"/>
    <n v="4"/>
    <n v="3"/>
    <n v="4"/>
    <n v="2"/>
    <n v="2"/>
    <n v="2"/>
  </r>
  <r>
    <s v="No"/>
    <s v="Travel_Rarely"/>
    <x v="2"/>
    <s v="Current Employees"/>
    <x v="0"/>
    <x v="0"/>
    <s v="STAFF-1163"/>
    <n v="1163"/>
    <x v="0"/>
    <x v="0"/>
    <x v="1"/>
    <s v="No"/>
    <s v="Y"/>
    <n v="3"/>
    <n v="-2"/>
    <n v="0"/>
    <n v="34"/>
    <n v="0"/>
    <m/>
    <n v="0"/>
    <n v="1"/>
    <n v="1400"/>
    <n v="9"/>
    <x v="1"/>
    <n v="1"/>
    <n v="2"/>
    <n v="70"/>
    <n v="3"/>
    <n v="2"/>
    <n v="1"/>
    <n v="5714"/>
    <n v="5829"/>
    <n v="1"/>
    <n v="20"/>
    <n v="4"/>
    <n v="1"/>
    <n v="80"/>
    <n v="0"/>
    <n v="6"/>
    <n v="2"/>
    <n v="6"/>
    <n v="5"/>
    <n v="1"/>
    <n v="3"/>
  </r>
  <r>
    <s v="No"/>
    <s v="Travel_Rarely"/>
    <x v="0"/>
    <s v="Current Employees"/>
    <x v="2"/>
    <x v="4"/>
    <s v="STAFF-1164"/>
    <n v="1164"/>
    <x v="1"/>
    <x v="8"/>
    <x v="0"/>
    <s v="No"/>
    <s v="Y"/>
    <n v="2"/>
    <n v="-2"/>
    <n v="0"/>
    <n v="35"/>
    <n v="0"/>
    <m/>
    <n v="0"/>
    <n v="1"/>
    <n v="528"/>
    <n v="8"/>
    <x v="2"/>
    <n v="1"/>
    <n v="4"/>
    <n v="100"/>
    <n v="3"/>
    <n v="1"/>
    <n v="4"/>
    <n v="4323"/>
    <n v="7108"/>
    <n v="1"/>
    <n v="17"/>
    <n v="3"/>
    <n v="2"/>
    <n v="80"/>
    <n v="0"/>
    <n v="6"/>
    <n v="1"/>
    <n v="5"/>
    <n v="4"/>
    <n v="1"/>
    <n v="4"/>
  </r>
  <r>
    <s v="Yes"/>
    <s v="Travel_Rarely"/>
    <x v="2"/>
    <s v="Ex-Employees"/>
    <x v="0"/>
    <x v="0"/>
    <s v="STAFF-1165"/>
    <n v="1165"/>
    <x v="0"/>
    <x v="0"/>
    <x v="1"/>
    <s v="No"/>
    <s v="Y"/>
    <n v="3"/>
    <n v="-2"/>
    <n v="0"/>
    <n v="29"/>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n v="40"/>
    <n v="0"/>
    <m/>
    <n v="0"/>
    <n v="1"/>
    <n v="593"/>
    <n v="9"/>
    <x v="2"/>
    <n v="1"/>
    <n v="2"/>
    <n v="88"/>
    <n v="3"/>
    <n v="3"/>
    <n v="3"/>
    <n v="13499"/>
    <n v="13782"/>
    <n v="9"/>
    <n v="17"/>
    <n v="3"/>
    <n v="3"/>
    <n v="80"/>
    <n v="0"/>
    <n v="20"/>
    <n v="2"/>
    <n v="18"/>
    <n v="7"/>
    <n v="2"/>
    <n v="13"/>
  </r>
  <r>
    <s v="Yes"/>
    <s v="Travel_Frequently"/>
    <x v="0"/>
    <s v="Ex-Employees"/>
    <x v="0"/>
    <x v="0"/>
    <s v="STAFF-1167"/>
    <n v="1167"/>
    <x v="1"/>
    <x v="0"/>
    <x v="0"/>
    <s v="Yes"/>
    <s v="Y"/>
    <n v="2"/>
    <n v="-2"/>
    <n v="0"/>
    <n v="42"/>
    <n v="1"/>
    <n v="1"/>
    <n v="1"/>
    <n v="0"/>
    <n v="481"/>
    <n v="12"/>
    <x v="3"/>
    <n v="1"/>
    <n v="3"/>
    <n v="44"/>
    <n v="3"/>
    <n v="4"/>
    <n v="1"/>
    <n v="13758"/>
    <n v="2447"/>
    <n v="0"/>
    <n v="12"/>
    <n v="3"/>
    <n v="2"/>
    <n v="80"/>
    <n v="0"/>
    <n v="22"/>
    <n v="2"/>
    <n v="21"/>
    <n v="9"/>
    <n v="13"/>
    <n v="14"/>
  </r>
  <r>
    <s v="No"/>
    <s v="Travel_Rarely"/>
    <x v="0"/>
    <s v="Current Employees"/>
    <x v="0"/>
    <x v="3"/>
    <s v="STAFF-1171"/>
    <n v="1171"/>
    <x v="1"/>
    <x v="0"/>
    <x v="0"/>
    <s v="No"/>
    <s v="Y"/>
    <n v="3"/>
    <n v="-2"/>
    <n v="0"/>
    <n v="42"/>
    <n v="0"/>
    <m/>
    <n v="0"/>
    <n v="1"/>
    <n v="647"/>
    <n v="4"/>
    <x v="2"/>
    <n v="1"/>
    <n v="2"/>
    <n v="45"/>
    <n v="3"/>
    <n v="2"/>
    <n v="2"/>
    <n v="5155"/>
    <n v="2253"/>
    <n v="7"/>
    <n v="13"/>
    <n v="3"/>
    <n v="4"/>
    <n v="80"/>
    <n v="0"/>
    <n v="9"/>
    <n v="4"/>
    <n v="6"/>
    <n v="4"/>
    <n v="1"/>
    <n v="5"/>
  </r>
  <r>
    <s v="No"/>
    <s v="Travel_Rarely"/>
    <x v="0"/>
    <s v="Current Employees"/>
    <x v="1"/>
    <x v="2"/>
    <s v="STAFF-1172"/>
    <n v="1172"/>
    <x v="1"/>
    <x v="2"/>
    <x v="1"/>
    <s v="No"/>
    <s v="Y"/>
    <n v="2"/>
    <n v="-2"/>
    <n v="0"/>
    <n v="35"/>
    <n v="0"/>
    <m/>
    <n v="0"/>
    <n v="1"/>
    <n v="982"/>
    <n v="1"/>
    <x v="2"/>
    <n v="1"/>
    <n v="4"/>
    <n v="58"/>
    <n v="2"/>
    <n v="1"/>
    <n v="3"/>
    <n v="2258"/>
    <n v="16340"/>
    <n v="6"/>
    <n v="12"/>
    <n v="3"/>
    <n v="2"/>
    <n v="80"/>
    <n v="1"/>
    <n v="10"/>
    <n v="3"/>
    <n v="8"/>
    <n v="0"/>
    <n v="1"/>
    <n v="7"/>
  </r>
  <r>
    <s v="No"/>
    <s v="Travel_Rarely"/>
    <x v="4"/>
    <s v="Current Employees"/>
    <x v="1"/>
    <x v="2"/>
    <s v="STAFF-1173"/>
    <n v="1173"/>
    <x v="1"/>
    <x v="2"/>
    <x v="0"/>
    <s v="No"/>
    <s v="Y"/>
    <n v="2"/>
    <n v="-2"/>
    <n v="0"/>
    <n v="24"/>
    <n v="0"/>
    <m/>
    <n v="0"/>
    <n v="1"/>
    <n v="477"/>
    <n v="24"/>
    <x v="3"/>
    <n v="1"/>
    <n v="4"/>
    <n v="49"/>
    <n v="3"/>
    <n v="1"/>
    <n v="2"/>
    <n v="3597"/>
    <n v="6409"/>
    <n v="8"/>
    <n v="22"/>
    <n v="4"/>
    <n v="4"/>
    <n v="80"/>
    <n v="0"/>
    <n v="6"/>
    <n v="3"/>
    <n v="4"/>
    <n v="3"/>
    <n v="1"/>
    <n v="2"/>
  </r>
  <r>
    <s v="Yes"/>
    <s v="Travel_Rarely"/>
    <x v="2"/>
    <s v="Ex-Employees"/>
    <x v="1"/>
    <x v="0"/>
    <s v="STAFF-1175"/>
    <n v="1175"/>
    <x v="0"/>
    <x v="2"/>
    <x v="1"/>
    <s v="Yes"/>
    <s v="Y"/>
    <n v="4"/>
    <n v="-2"/>
    <n v="0"/>
    <n v="28"/>
    <n v="1"/>
    <n v="1"/>
    <n v="1"/>
    <n v="0"/>
    <n v="1485"/>
    <n v="12"/>
    <x v="1"/>
    <n v="1"/>
    <n v="3"/>
    <n v="79"/>
    <n v="3"/>
    <n v="1"/>
    <n v="1"/>
    <n v="2515"/>
    <n v="22955"/>
    <n v="1"/>
    <n v="11"/>
    <n v="3"/>
    <n v="4"/>
    <n v="80"/>
    <n v="0"/>
    <n v="1"/>
    <n v="2"/>
    <n v="1"/>
    <n v="1"/>
    <n v="0"/>
    <n v="0"/>
  </r>
  <r>
    <s v="No"/>
    <s v="Travel_Rarely"/>
    <x v="2"/>
    <s v="Current Employees"/>
    <x v="1"/>
    <x v="2"/>
    <s v="STAFF-1177"/>
    <n v="1177"/>
    <x v="1"/>
    <x v="2"/>
    <x v="1"/>
    <s v="No"/>
    <s v="Y"/>
    <n v="2"/>
    <n v="-2"/>
    <n v="0"/>
    <n v="26"/>
    <n v="0"/>
    <m/>
    <n v="0"/>
    <n v="1"/>
    <n v="1384"/>
    <n v="3"/>
    <x v="2"/>
    <n v="1"/>
    <n v="1"/>
    <n v="82"/>
    <n v="4"/>
    <n v="1"/>
    <n v="4"/>
    <n v="4420"/>
    <n v="13421"/>
    <n v="1"/>
    <n v="22"/>
    <n v="4"/>
    <n v="2"/>
    <n v="80"/>
    <n v="1"/>
    <n v="8"/>
    <n v="3"/>
    <n v="8"/>
    <n v="7"/>
    <n v="0"/>
    <n v="7"/>
  </r>
  <r>
    <s v="No"/>
    <s v="Travel_Rarely"/>
    <x v="2"/>
    <s v="Current Employees"/>
    <x v="0"/>
    <x v="3"/>
    <s v="STAFF-1179"/>
    <n v="1179"/>
    <x v="1"/>
    <x v="0"/>
    <x v="1"/>
    <s v="No"/>
    <s v="Y"/>
    <n v="3"/>
    <n v="-2"/>
    <n v="0"/>
    <n v="30"/>
    <n v="0"/>
    <m/>
    <n v="0"/>
    <n v="1"/>
    <n v="852"/>
    <n v="10"/>
    <x v="3"/>
    <n v="1"/>
    <n v="3"/>
    <n v="72"/>
    <n v="2"/>
    <n v="2"/>
    <n v="2"/>
    <n v="6578"/>
    <n v="2706"/>
    <n v="1"/>
    <n v="18"/>
    <n v="3"/>
    <n v="1"/>
    <n v="80"/>
    <n v="1"/>
    <n v="10"/>
    <n v="3"/>
    <n v="10"/>
    <n v="3"/>
    <n v="1"/>
    <n v="4"/>
  </r>
  <r>
    <s v="No"/>
    <s v="Travel_Frequently"/>
    <x v="0"/>
    <s v="Current Employees"/>
    <x v="1"/>
    <x v="2"/>
    <s v="STAFF-1180"/>
    <n v="1180"/>
    <x v="0"/>
    <x v="1"/>
    <x v="1"/>
    <s v="Yes"/>
    <s v="Y"/>
    <n v="3"/>
    <n v="-2"/>
    <n v="0"/>
    <n v="40"/>
    <n v="0"/>
    <m/>
    <n v="0"/>
    <n v="1"/>
    <n v="902"/>
    <n v="26"/>
    <x v="0"/>
    <n v="1"/>
    <n v="3"/>
    <n v="92"/>
    <n v="2"/>
    <n v="2"/>
    <n v="4"/>
    <n v="4422"/>
    <n v="21203"/>
    <n v="3"/>
    <n v="13"/>
    <n v="3"/>
    <n v="4"/>
    <n v="80"/>
    <n v="1"/>
    <n v="16"/>
    <n v="1"/>
    <n v="1"/>
    <n v="1"/>
    <n v="0"/>
    <n v="0"/>
  </r>
  <r>
    <s v="No"/>
    <s v="Travel_Rarely"/>
    <x v="0"/>
    <s v="Current Employees"/>
    <x v="1"/>
    <x v="0"/>
    <s v="STAFF-1182"/>
    <n v="1182"/>
    <x v="1"/>
    <x v="3"/>
    <x v="2"/>
    <s v="No"/>
    <s v="Y"/>
    <n v="2"/>
    <n v="-2"/>
    <n v="0"/>
    <n v="35"/>
    <n v="0"/>
    <m/>
    <n v="0"/>
    <n v="1"/>
    <n v="819"/>
    <n v="2"/>
    <x v="3"/>
    <n v="1"/>
    <n v="3"/>
    <n v="44"/>
    <n v="2"/>
    <n v="3"/>
    <n v="1"/>
    <n v="10274"/>
    <n v="19588"/>
    <n v="2"/>
    <n v="18"/>
    <n v="3"/>
    <n v="2"/>
    <n v="80"/>
    <n v="1"/>
    <n v="15"/>
    <n v="4"/>
    <n v="7"/>
    <n v="7"/>
    <n v="6"/>
    <n v="4"/>
  </r>
  <r>
    <s v="No"/>
    <s v="Travel_Frequently"/>
    <x v="2"/>
    <s v="Current Employees"/>
    <x v="1"/>
    <x v="2"/>
    <s v="STAFF-1184"/>
    <n v="1184"/>
    <x v="1"/>
    <x v="4"/>
    <x v="0"/>
    <s v="No"/>
    <s v="Y"/>
    <n v="3"/>
    <n v="-2"/>
    <n v="0"/>
    <n v="34"/>
    <n v="0"/>
    <m/>
    <n v="0"/>
    <n v="1"/>
    <n v="669"/>
    <n v="1"/>
    <x v="3"/>
    <n v="1"/>
    <n v="4"/>
    <n v="97"/>
    <n v="2"/>
    <n v="2"/>
    <n v="3"/>
    <n v="5343"/>
    <n v="25755"/>
    <n v="0"/>
    <n v="20"/>
    <n v="4"/>
    <n v="3"/>
    <n v="80"/>
    <n v="0"/>
    <n v="14"/>
    <n v="3"/>
    <n v="13"/>
    <n v="9"/>
    <n v="4"/>
    <n v="9"/>
  </r>
  <r>
    <s v="No"/>
    <s v="Travel_Frequently"/>
    <x v="0"/>
    <s v="Current Employees"/>
    <x v="1"/>
    <x v="1"/>
    <s v="STAFF-1185"/>
    <n v="1185"/>
    <x v="1"/>
    <x v="2"/>
    <x v="1"/>
    <s v="No"/>
    <s v="Y"/>
    <n v="2"/>
    <n v="-2"/>
    <n v="0"/>
    <n v="35"/>
    <n v="0"/>
    <m/>
    <n v="0"/>
    <n v="1"/>
    <n v="636"/>
    <n v="4"/>
    <x v="2"/>
    <n v="1"/>
    <n v="4"/>
    <n v="47"/>
    <n v="2"/>
    <n v="1"/>
    <n v="4"/>
    <n v="2376"/>
    <n v="26537"/>
    <n v="1"/>
    <n v="13"/>
    <n v="3"/>
    <n v="2"/>
    <n v="80"/>
    <n v="1"/>
    <n v="2"/>
    <n v="4"/>
    <n v="2"/>
    <n v="2"/>
    <n v="2"/>
    <n v="2"/>
  </r>
  <r>
    <s v="Yes"/>
    <s v="Travel_Rarely"/>
    <x v="0"/>
    <s v="Ex-Employees"/>
    <x v="0"/>
    <x v="3"/>
    <s v="STAFF-1188"/>
    <n v="1188"/>
    <x v="0"/>
    <x v="0"/>
    <x v="0"/>
    <s v="No"/>
    <s v="Y"/>
    <n v="2"/>
    <n v="-2"/>
    <n v="0"/>
    <n v="43"/>
    <n v="1"/>
    <n v="1"/>
    <n v="1"/>
    <n v="0"/>
    <n v="1372"/>
    <n v="9"/>
    <x v="3"/>
    <n v="1"/>
    <n v="1"/>
    <n v="85"/>
    <n v="1"/>
    <n v="2"/>
    <n v="2"/>
    <n v="5346"/>
    <n v="9489"/>
    <n v="8"/>
    <n v="13"/>
    <n v="3"/>
    <n v="2"/>
    <n v="80"/>
    <n v="0"/>
    <n v="7"/>
    <n v="2"/>
    <n v="4"/>
    <n v="3"/>
    <n v="1"/>
    <n v="3"/>
  </r>
  <r>
    <s v="No"/>
    <s v="Non-Travel"/>
    <x v="2"/>
    <s v="Current Employees"/>
    <x v="0"/>
    <x v="0"/>
    <s v="STAFF-1190"/>
    <n v="1190"/>
    <x v="0"/>
    <x v="6"/>
    <x v="2"/>
    <s v="No"/>
    <s v="Y"/>
    <n v="3"/>
    <n v="-2"/>
    <n v="0"/>
    <n v="32"/>
    <n v="0"/>
    <m/>
    <n v="0"/>
    <n v="1"/>
    <n v="862"/>
    <n v="2"/>
    <x v="1"/>
    <n v="1"/>
    <n v="3"/>
    <n v="76"/>
    <n v="3"/>
    <n v="1"/>
    <n v="1"/>
    <n v="2827"/>
    <n v="14947"/>
    <n v="1"/>
    <n v="12"/>
    <n v="3"/>
    <n v="3"/>
    <n v="80"/>
    <n v="3"/>
    <n v="1"/>
    <n v="3"/>
    <n v="1"/>
    <n v="0"/>
    <n v="0"/>
    <n v="0"/>
  </r>
  <r>
    <s v="No"/>
    <s v="Travel_Rarely"/>
    <x v="3"/>
    <s v="Current Employees"/>
    <x v="1"/>
    <x v="4"/>
    <s v="STAFF-1191"/>
    <n v="1191"/>
    <x v="0"/>
    <x v="5"/>
    <x v="2"/>
    <s v="No"/>
    <s v="Y"/>
    <n v="2"/>
    <n v="-2"/>
    <n v="0"/>
    <n v="56"/>
    <n v="0"/>
    <m/>
    <n v="0"/>
    <n v="1"/>
    <n v="718"/>
    <n v="4"/>
    <x v="2"/>
    <n v="1"/>
    <n v="4"/>
    <n v="92"/>
    <n v="3"/>
    <n v="5"/>
    <n v="4"/>
    <n v="19943"/>
    <n v="18575"/>
    <n v="4"/>
    <n v="13"/>
    <n v="3"/>
    <n v="4"/>
    <n v="80"/>
    <n v="1"/>
    <n v="28"/>
    <n v="3"/>
    <n v="5"/>
    <n v="2"/>
    <n v="4"/>
    <n v="2"/>
  </r>
  <r>
    <s v="No"/>
    <s v="Travel_Rarely"/>
    <x v="2"/>
    <s v="Current Employees"/>
    <x v="1"/>
    <x v="2"/>
    <s v="STAFF-1192"/>
    <n v="1192"/>
    <x v="0"/>
    <x v="2"/>
    <x v="1"/>
    <s v="No"/>
    <s v="Y"/>
    <n v="5"/>
    <n v="-2"/>
    <n v="0"/>
    <n v="29"/>
    <n v="0"/>
    <m/>
    <n v="0"/>
    <n v="1"/>
    <n v="1401"/>
    <n v="6"/>
    <x v="1"/>
    <n v="1"/>
    <n v="2"/>
    <n v="54"/>
    <n v="3"/>
    <n v="1"/>
    <n v="4"/>
    <n v="3131"/>
    <n v="26342"/>
    <n v="1"/>
    <n v="13"/>
    <n v="3"/>
    <n v="1"/>
    <n v="80"/>
    <n v="1"/>
    <n v="10"/>
    <n v="3"/>
    <n v="10"/>
    <n v="8"/>
    <n v="0"/>
    <n v="8"/>
  </r>
  <r>
    <s v="No"/>
    <s v="Travel_Rarely"/>
    <x v="4"/>
    <s v="Current Employees"/>
    <x v="1"/>
    <x v="0"/>
    <s v="STAFF-1193"/>
    <n v="1193"/>
    <x v="1"/>
    <x v="1"/>
    <x v="0"/>
    <s v="No"/>
    <s v="Y"/>
    <n v="4"/>
    <n v="-2"/>
    <n v="0"/>
    <n v="19"/>
    <n v="0"/>
    <m/>
    <n v="0"/>
    <n v="1"/>
    <n v="645"/>
    <n v="9"/>
    <x v="0"/>
    <n v="1"/>
    <n v="3"/>
    <n v="54"/>
    <n v="3"/>
    <n v="1"/>
    <n v="1"/>
    <n v="2552"/>
    <n v="7172"/>
    <n v="1"/>
    <n v="25"/>
    <n v="4"/>
    <n v="3"/>
    <n v="80"/>
    <n v="0"/>
    <n v="1"/>
    <n v="3"/>
    <n v="1"/>
    <n v="1"/>
    <n v="0"/>
    <n v="0"/>
  </r>
  <r>
    <s v="No"/>
    <s v="Travel_Rarely"/>
    <x v="1"/>
    <s v="Current Employees"/>
    <x v="1"/>
    <x v="2"/>
    <s v="STAFF-1195"/>
    <n v="1195"/>
    <x v="0"/>
    <x v="1"/>
    <x v="1"/>
    <s v="Yes"/>
    <s v="Y"/>
    <n v="2"/>
    <n v="-2"/>
    <n v="0"/>
    <n v="45"/>
    <n v="0"/>
    <m/>
    <n v="0"/>
    <n v="1"/>
    <n v="1457"/>
    <n v="7"/>
    <x v="3"/>
    <n v="1"/>
    <n v="1"/>
    <n v="83"/>
    <n v="3"/>
    <n v="1"/>
    <n v="3"/>
    <n v="4477"/>
    <n v="20100"/>
    <n v="4"/>
    <n v="19"/>
    <n v="3"/>
    <n v="3"/>
    <n v="80"/>
    <n v="1"/>
    <n v="7"/>
    <n v="2"/>
    <n v="3"/>
    <n v="2"/>
    <n v="0"/>
    <n v="2"/>
  </r>
  <r>
    <s v="No"/>
    <s v="Travel_Rarely"/>
    <x v="0"/>
    <s v="Current Employees"/>
    <x v="1"/>
    <x v="0"/>
    <s v="STAFF-1196"/>
    <n v="1196"/>
    <x v="0"/>
    <x v="3"/>
    <x v="1"/>
    <s v="No"/>
    <s v="Y"/>
    <n v="2"/>
    <n v="-2"/>
    <n v="0"/>
    <n v="37"/>
    <n v="0"/>
    <m/>
    <n v="0"/>
    <n v="1"/>
    <n v="977"/>
    <n v="1"/>
    <x v="3"/>
    <n v="1"/>
    <n v="4"/>
    <n v="56"/>
    <n v="2"/>
    <n v="2"/>
    <n v="1"/>
    <n v="6474"/>
    <n v="9961"/>
    <n v="1"/>
    <n v="13"/>
    <n v="3"/>
    <n v="2"/>
    <n v="80"/>
    <n v="1"/>
    <n v="14"/>
    <n v="2"/>
    <n v="14"/>
    <n v="8"/>
    <n v="3"/>
    <n v="11"/>
  </r>
  <r>
    <s v="No"/>
    <s v="Travel_Rarely"/>
    <x v="4"/>
    <s v="Current Employees"/>
    <x v="1"/>
    <x v="0"/>
    <s v="STAFF-1198"/>
    <n v="1198"/>
    <x v="1"/>
    <x v="2"/>
    <x v="0"/>
    <s v="No"/>
    <s v="Y"/>
    <n v="2"/>
    <n v="-2"/>
    <n v="0"/>
    <n v="20"/>
    <n v="0"/>
    <m/>
    <n v="0"/>
    <n v="1"/>
    <n v="805"/>
    <n v="3"/>
    <x v="3"/>
    <n v="1"/>
    <n v="1"/>
    <n v="87"/>
    <n v="2"/>
    <n v="1"/>
    <n v="1"/>
    <n v="3033"/>
    <n v="12828"/>
    <n v="1"/>
    <n v="12"/>
    <n v="3"/>
    <n v="1"/>
    <n v="80"/>
    <n v="0"/>
    <n v="2"/>
    <n v="2"/>
    <n v="2"/>
    <n v="2"/>
    <n v="1"/>
    <n v="2"/>
  </r>
  <r>
    <s v="Yes"/>
    <s v="Travel_Rarely"/>
    <x v="0"/>
    <s v="Ex-Employees"/>
    <x v="1"/>
    <x v="0"/>
    <s v="STAFF-1200"/>
    <n v="1200"/>
    <x v="1"/>
    <x v="1"/>
    <x v="0"/>
    <s v="Yes"/>
    <s v="Y"/>
    <n v="4"/>
    <n v="-2"/>
    <n v="0"/>
    <n v="44"/>
    <n v="1"/>
    <n v="1"/>
    <n v="1"/>
    <n v="0"/>
    <n v="1097"/>
    <n v="10"/>
    <x v="2"/>
    <n v="1"/>
    <n v="3"/>
    <n v="96"/>
    <n v="3"/>
    <n v="1"/>
    <n v="1"/>
    <n v="2936"/>
    <n v="10826"/>
    <n v="1"/>
    <n v="11"/>
    <n v="3"/>
    <n v="3"/>
    <n v="80"/>
    <n v="0"/>
    <n v="6"/>
    <n v="3"/>
    <n v="6"/>
    <n v="4"/>
    <n v="0"/>
    <n v="2"/>
  </r>
  <r>
    <s v="No"/>
    <s v="Travel_Rarely"/>
    <x v="1"/>
    <s v="Current Employees"/>
    <x v="1"/>
    <x v="2"/>
    <s v="STAFF-1201"/>
    <n v="1201"/>
    <x v="0"/>
    <x v="5"/>
    <x v="2"/>
    <s v="No"/>
    <s v="Y"/>
    <n v="6"/>
    <n v="-2"/>
    <n v="0"/>
    <n v="53"/>
    <n v="0"/>
    <m/>
    <n v="0"/>
    <n v="1"/>
    <n v="1223"/>
    <n v="7"/>
    <x v="0"/>
    <n v="1"/>
    <n v="4"/>
    <n v="50"/>
    <n v="3"/>
    <n v="5"/>
    <n v="3"/>
    <n v="18606"/>
    <n v="18640"/>
    <n v="3"/>
    <n v="18"/>
    <n v="3"/>
    <n v="2"/>
    <n v="80"/>
    <n v="1"/>
    <n v="26"/>
    <n v="3"/>
    <n v="7"/>
    <n v="7"/>
    <n v="4"/>
    <n v="7"/>
  </r>
  <r>
    <s v="No"/>
    <s v="Travel_Rarely"/>
    <x v="2"/>
    <s v="Current Employees"/>
    <x v="1"/>
    <x v="0"/>
    <s v="STAFF-1202"/>
    <n v="1202"/>
    <x v="0"/>
    <x v="1"/>
    <x v="1"/>
    <s v="Yes"/>
    <s v="Y"/>
    <n v="2"/>
    <n v="-2"/>
    <n v="0"/>
    <n v="29"/>
    <n v="0"/>
    <m/>
    <n v="0"/>
    <n v="1"/>
    <n v="942"/>
    <n v="15"/>
    <x v="1"/>
    <n v="1"/>
    <n v="2"/>
    <n v="69"/>
    <n v="1"/>
    <n v="1"/>
    <n v="1"/>
    <n v="2168"/>
    <n v="26933"/>
    <n v="0"/>
    <n v="18"/>
    <n v="3"/>
    <n v="1"/>
    <n v="80"/>
    <n v="1"/>
    <n v="6"/>
    <n v="2"/>
    <n v="5"/>
    <n v="4"/>
    <n v="1"/>
    <n v="3"/>
  </r>
  <r>
    <s v="Yes"/>
    <s v="Travel_Frequently"/>
    <x v="4"/>
    <s v="Ex-Employees"/>
    <x v="1"/>
    <x v="0"/>
    <s v="STAFF-1203"/>
    <n v="1203"/>
    <x v="1"/>
    <x v="1"/>
    <x v="1"/>
    <s v="Yes"/>
    <s v="Y"/>
    <n v="5"/>
    <n v="-2"/>
    <n v="0"/>
    <n v="22"/>
    <n v="1"/>
    <n v="1"/>
    <n v="1"/>
    <n v="0"/>
    <n v="1256"/>
    <n v="3"/>
    <x v="2"/>
    <n v="1"/>
    <n v="3"/>
    <n v="48"/>
    <n v="2"/>
    <n v="1"/>
    <n v="1"/>
    <n v="2853"/>
    <n v="4223"/>
    <n v="0"/>
    <n v="11"/>
    <n v="3"/>
    <n v="2"/>
    <n v="80"/>
    <n v="1"/>
    <n v="1"/>
    <n v="3"/>
    <n v="0"/>
    <n v="0"/>
    <n v="0"/>
    <n v="0"/>
  </r>
  <r>
    <s v="No"/>
    <s v="Travel_Rarely"/>
    <x v="1"/>
    <s v="Current Employees"/>
    <x v="0"/>
    <x v="3"/>
    <s v="STAFF-1204"/>
    <n v="1204"/>
    <x v="0"/>
    <x v="5"/>
    <x v="1"/>
    <s v="No"/>
    <s v="Y"/>
    <n v="2"/>
    <n v="-2"/>
    <n v="0"/>
    <n v="46"/>
    <n v="0"/>
    <m/>
    <n v="0"/>
    <n v="1"/>
    <n v="1402"/>
    <n v="2"/>
    <x v="3"/>
    <n v="1"/>
    <n v="3"/>
    <n v="69"/>
    <n v="3"/>
    <n v="4"/>
    <n v="2"/>
    <n v="17048"/>
    <n v="24097"/>
    <n v="8"/>
    <n v="23"/>
    <n v="4"/>
    <n v="1"/>
    <n v="80"/>
    <n v="0"/>
    <n v="28"/>
    <n v="3"/>
    <n v="26"/>
    <n v="15"/>
    <n v="15"/>
    <n v="9"/>
  </r>
  <r>
    <s v="No"/>
    <s v="Non-Travel"/>
    <x v="0"/>
    <s v="Current Employees"/>
    <x v="1"/>
    <x v="0"/>
    <s v="STAFF-1206"/>
    <n v="1206"/>
    <x v="1"/>
    <x v="1"/>
    <x v="0"/>
    <s v="No"/>
    <s v="Y"/>
    <n v="3"/>
    <n v="-2"/>
    <n v="0"/>
    <n v="44"/>
    <n v="0"/>
    <m/>
    <n v="0"/>
    <n v="1"/>
    <n v="111"/>
    <n v="17"/>
    <x v="3"/>
    <n v="1"/>
    <n v="4"/>
    <n v="74"/>
    <n v="1"/>
    <n v="1"/>
    <n v="1"/>
    <n v="2290"/>
    <n v="4279"/>
    <n v="2"/>
    <n v="13"/>
    <n v="3"/>
    <n v="4"/>
    <n v="80"/>
    <n v="0"/>
    <n v="6"/>
    <n v="3"/>
    <n v="0"/>
    <n v="0"/>
    <n v="0"/>
    <n v="0"/>
  </r>
  <r>
    <s v="No"/>
    <s v="Travel_Rarely"/>
    <x v="2"/>
    <s v="Current Employees"/>
    <x v="2"/>
    <x v="5"/>
    <s v="STAFF-1207"/>
    <n v="1207"/>
    <x v="1"/>
    <x v="8"/>
    <x v="1"/>
    <s v="No"/>
    <s v="Y"/>
    <n v="2"/>
    <n v="-2"/>
    <n v="0"/>
    <n v="33"/>
    <n v="0"/>
    <m/>
    <n v="0"/>
    <n v="1"/>
    <n v="147"/>
    <n v="2"/>
    <x v="3"/>
    <n v="1"/>
    <n v="2"/>
    <n v="99"/>
    <n v="3"/>
    <n v="1"/>
    <n v="3"/>
    <n v="3600"/>
    <n v="8429"/>
    <n v="1"/>
    <n v="13"/>
    <n v="3"/>
    <n v="4"/>
    <n v="80"/>
    <n v="1"/>
    <n v="5"/>
    <n v="3"/>
    <n v="5"/>
    <n v="4"/>
    <n v="1"/>
    <n v="4"/>
  </r>
  <r>
    <s v="Yes"/>
    <s v="Non-Travel"/>
    <x v="0"/>
    <s v="Ex-Employees"/>
    <x v="1"/>
    <x v="0"/>
    <s v="STAFF-1210"/>
    <n v="1210"/>
    <x v="1"/>
    <x v="1"/>
    <x v="2"/>
    <s v="No"/>
    <s v="Y"/>
    <n v="2"/>
    <n v="-2"/>
    <n v="0"/>
    <n v="41"/>
    <n v="1"/>
    <n v="1"/>
    <n v="1"/>
    <n v="0"/>
    <n v="906"/>
    <n v="5"/>
    <x v="0"/>
    <n v="1"/>
    <n v="1"/>
    <n v="95"/>
    <n v="2"/>
    <n v="1"/>
    <n v="1"/>
    <n v="2107"/>
    <n v="20293"/>
    <n v="6"/>
    <n v="17"/>
    <n v="3"/>
    <n v="1"/>
    <n v="80"/>
    <n v="1"/>
    <n v="5"/>
    <n v="1"/>
    <n v="1"/>
    <n v="0"/>
    <n v="0"/>
    <n v="0"/>
  </r>
  <r>
    <s v="No"/>
    <s v="Travel_Rarely"/>
    <x v="2"/>
    <s v="Current Employees"/>
    <x v="0"/>
    <x v="0"/>
    <s v="STAFF-1211"/>
    <n v="1211"/>
    <x v="1"/>
    <x v="0"/>
    <x v="2"/>
    <s v="No"/>
    <s v="Y"/>
    <n v="3"/>
    <n v="-2"/>
    <n v="0"/>
    <n v="30"/>
    <n v="0"/>
    <m/>
    <n v="0"/>
    <n v="1"/>
    <n v="1329"/>
    <n v="29"/>
    <x v="2"/>
    <n v="1"/>
    <n v="3"/>
    <n v="61"/>
    <n v="3"/>
    <n v="2"/>
    <n v="1"/>
    <n v="4115"/>
    <n v="13192"/>
    <n v="8"/>
    <n v="19"/>
    <n v="3"/>
    <n v="3"/>
    <n v="80"/>
    <n v="3"/>
    <n v="8"/>
    <n v="3"/>
    <n v="4"/>
    <n v="3"/>
    <n v="0"/>
    <n v="3"/>
  </r>
  <r>
    <s v="No"/>
    <s v="Travel_Frequently"/>
    <x v="0"/>
    <s v="Current Employees"/>
    <x v="0"/>
    <x v="2"/>
    <s v="STAFF-1212"/>
    <n v="1212"/>
    <x v="1"/>
    <x v="0"/>
    <x v="1"/>
    <s v="No"/>
    <s v="Y"/>
    <n v="2"/>
    <n v="-2"/>
    <n v="0"/>
    <n v="40"/>
    <n v="0"/>
    <m/>
    <n v="0"/>
    <n v="1"/>
    <n v="1184"/>
    <n v="2"/>
    <x v="2"/>
    <n v="1"/>
    <n v="2"/>
    <n v="62"/>
    <n v="3"/>
    <n v="2"/>
    <n v="2"/>
    <n v="4327"/>
    <n v="25440"/>
    <n v="5"/>
    <n v="12"/>
    <n v="3"/>
    <n v="4"/>
    <n v="80"/>
    <n v="3"/>
    <n v="5"/>
    <n v="3"/>
    <n v="0"/>
    <n v="0"/>
    <n v="0"/>
    <n v="0"/>
  </r>
  <r>
    <s v="No"/>
    <s v="Travel_Frequently"/>
    <x v="1"/>
    <s v="Current Employees"/>
    <x v="1"/>
    <x v="2"/>
    <s v="STAFF-1215"/>
    <n v="1215"/>
    <x v="0"/>
    <x v="5"/>
    <x v="1"/>
    <s v="No"/>
    <s v="Y"/>
    <n v="3"/>
    <n v="-2"/>
    <n v="0"/>
    <n v="50"/>
    <n v="0"/>
    <m/>
    <n v="0"/>
    <n v="1"/>
    <n v="1421"/>
    <n v="2"/>
    <x v="3"/>
    <n v="1"/>
    <n v="4"/>
    <n v="30"/>
    <n v="3"/>
    <n v="4"/>
    <n v="3"/>
    <n v="17856"/>
    <n v="9490"/>
    <n v="2"/>
    <n v="22"/>
    <n v="4"/>
    <n v="3"/>
    <n v="80"/>
    <n v="1"/>
    <n v="32"/>
    <n v="3"/>
    <n v="2"/>
    <n v="2"/>
    <n v="2"/>
    <n v="2"/>
  </r>
  <r>
    <s v="No"/>
    <s v="Travel_Rarely"/>
    <x v="2"/>
    <s v="Current Employees"/>
    <x v="1"/>
    <x v="2"/>
    <s v="STAFF-1216"/>
    <n v="1216"/>
    <x v="1"/>
    <x v="2"/>
    <x v="1"/>
    <s v="No"/>
    <s v="Y"/>
    <n v="2"/>
    <n v="-2"/>
    <n v="0"/>
    <n v="28"/>
    <n v="0"/>
    <m/>
    <n v="0"/>
    <n v="1"/>
    <n v="1179"/>
    <n v="19"/>
    <x v="2"/>
    <n v="1"/>
    <n v="4"/>
    <n v="78"/>
    <n v="2"/>
    <n v="1"/>
    <n v="3"/>
    <n v="3196"/>
    <n v="12449"/>
    <n v="1"/>
    <n v="12"/>
    <n v="3"/>
    <n v="3"/>
    <n v="80"/>
    <n v="3"/>
    <n v="6"/>
    <n v="3"/>
    <n v="6"/>
    <n v="5"/>
    <n v="3"/>
    <n v="3"/>
  </r>
  <r>
    <s v="No"/>
    <s v="Travel_Rarely"/>
    <x v="1"/>
    <s v="Current Employees"/>
    <x v="1"/>
    <x v="0"/>
    <s v="STAFF-1217"/>
    <n v="1217"/>
    <x v="1"/>
    <x v="7"/>
    <x v="1"/>
    <s v="No"/>
    <s v="Y"/>
    <n v="2"/>
    <n v="-2"/>
    <n v="0"/>
    <n v="46"/>
    <n v="0"/>
    <m/>
    <n v="0"/>
    <n v="1"/>
    <n v="1450"/>
    <n v="15"/>
    <x v="0"/>
    <n v="1"/>
    <n v="4"/>
    <n v="52"/>
    <n v="3"/>
    <n v="5"/>
    <n v="1"/>
    <n v="19081"/>
    <n v="10849"/>
    <n v="5"/>
    <n v="11"/>
    <n v="3"/>
    <n v="1"/>
    <n v="80"/>
    <n v="1"/>
    <n v="25"/>
    <n v="3"/>
    <n v="4"/>
    <n v="2"/>
    <n v="0"/>
    <n v="3"/>
  </r>
  <r>
    <s v="No"/>
    <s v="Travel_Rarely"/>
    <x v="0"/>
    <s v="Current Employees"/>
    <x v="0"/>
    <x v="0"/>
    <s v="STAFF-1218"/>
    <n v="1218"/>
    <x v="1"/>
    <x v="0"/>
    <x v="1"/>
    <s v="Yes"/>
    <s v="Y"/>
    <n v="2"/>
    <n v="-2"/>
    <n v="0"/>
    <n v="35"/>
    <n v="0"/>
    <m/>
    <n v="0"/>
    <n v="1"/>
    <n v="1361"/>
    <n v="17"/>
    <x v="2"/>
    <n v="1"/>
    <n v="3"/>
    <n v="94"/>
    <n v="3"/>
    <n v="2"/>
    <n v="1"/>
    <n v="8966"/>
    <n v="21026"/>
    <n v="3"/>
    <n v="15"/>
    <n v="3"/>
    <n v="4"/>
    <n v="80"/>
    <n v="3"/>
    <n v="15"/>
    <n v="3"/>
    <n v="7"/>
    <n v="7"/>
    <n v="1"/>
    <n v="7"/>
  </r>
  <r>
    <s v="Yes"/>
    <s v="Travel_Rarely"/>
    <x v="4"/>
    <s v="Ex-Employees"/>
    <x v="1"/>
    <x v="0"/>
    <s v="STAFF-1219"/>
    <n v="1219"/>
    <x v="0"/>
    <x v="2"/>
    <x v="1"/>
    <s v="No"/>
    <s v="Y"/>
    <n v="3"/>
    <n v="-2"/>
    <n v="0"/>
    <n v="24"/>
    <n v="1"/>
    <n v="1"/>
    <n v="1"/>
    <n v="0"/>
    <n v="984"/>
    <n v="17"/>
    <x v="0"/>
    <n v="1"/>
    <n v="4"/>
    <n v="97"/>
    <n v="3"/>
    <n v="1"/>
    <n v="1"/>
    <n v="2210"/>
    <n v="3372"/>
    <n v="1"/>
    <n v="13"/>
    <n v="3"/>
    <n v="1"/>
    <n v="80"/>
    <n v="1"/>
    <n v="1"/>
    <n v="1"/>
    <n v="1"/>
    <n v="0"/>
    <n v="0"/>
    <n v="0"/>
  </r>
  <r>
    <s v="No"/>
    <s v="Travel_Frequently"/>
    <x v="2"/>
    <s v="Current Employees"/>
    <x v="0"/>
    <x v="2"/>
    <s v="STAFF-1220"/>
    <n v="1220"/>
    <x v="0"/>
    <x v="0"/>
    <x v="1"/>
    <s v="No"/>
    <s v="Y"/>
    <n v="3"/>
    <n v="-2"/>
    <n v="0"/>
    <n v="33"/>
    <n v="0"/>
    <m/>
    <n v="0"/>
    <n v="1"/>
    <n v="1146"/>
    <n v="25"/>
    <x v="3"/>
    <n v="1"/>
    <n v="2"/>
    <n v="82"/>
    <n v="3"/>
    <n v="2"/>
    <n v="3"/>
    <n v="4539"/>
    <n v="4905"/>
    <n v="1"/>
    <n v="12"/>
    <n v="3"/>
    <n v="1"/>
    <n v="80"/>
    <n v="1"/>
    <n v="10"/>
    <n v="2"/>
    <n v="10"/>
    <n v="7"/>
    <n v="0"/>
    <n v="1"/>
  </r>
  <r>
    <s v="No"/>
    <s v="Travel_Rarely"/>
    <x v="0"/>
    <s v="Current Employees"/>
    <x v="1"/>
    <x v="0"/>
    <s v="STAFF-1221"/>
    <n v="1221"/>
    <x v="1"/>
    <x v="2"/>
    <x v="2"/>
    <s v="No"/>
    <s v="Y"/>
    <n v="4"/>
    <n v="-2"/>
    <n v="0"/>
    <n v="36"/>
    <n v="0"/>
    <m/>
    <n v="0"/>
    <n v="1"/>
    <n v="917"/>
    <n v="6"/>
    <x v="2"/>
    <n v="1"/>
    <n v="3"/>
    <n v="60"/>
    <n v="1"/>
    <n v="1"/>
    <n v="1"/>
    <n v="2741"/>
    <n v="6865"/>
    <n v="1"/>
    <n v="14"/>
    <n v="3"/>
    <n v="3"/>
    <n v="80"/>
    <n v="1"/>
    <n v="7"/>
    <n v="3"/>
    <n v="7"/>
    <n v="7"/>
    <n v="1"/>
    <n v="7"/>
  </r>
  <r>
    <s v="No"/>
    <s v="Travel_Rarely"/>
    <x v="2"/>
    <s v="Current Employees"/>
    <x v="1"/>
    <x v="0"/>
    <s v="STAFF-1224"/>
    <n v="1224"/>
    <x v="1"/>
    <x v="2"/>
    <x v="2"/>
    <s v="No"/>
    <s v="Y"/>
    <n v="4"/>
    <n v="-2"/>
    <n v="0"/>
    <n v="30"/>
    <n v="0"/>
    <m/>
    <n v="0"/>
    <n v="1"/>
    <n v="853"/>
    <n v="7"/>
    <x v="2"/>
    <n v="1"/>
    <n v="3"/>
    <n v="49"/>
    <n v="3"/>
    <n v="2"/>
    <n v="1"/>
    <n v="3491"/>
    <n v="11309"/>
    <n v="1"/>
    <n v="13"/>
    <n v="3"/>
    <n v="1"/>
    <n v="80"/>
    <n v="3"/>
    <n v="10"/>
    <n v="2"/>
    <n v="10"/>
    <n v="7"/>
    <n v="8"/>
    <n v="9"/>
  </r>
  <r>
    <s v="No"/>
    <s v="Travel_Rarely"/>
    <x v="0"/>
    <s v="Current Employees"/>
    <x v="1"/>
    <x v="1"/>
    <s v="STAFF-1225"/>
    <n v="1225"/>
    <x v="1"/>
    <x v="1"/>
    <x v="0"/>
    <s v="No"/>
    <s v="Y"/>
    <n v="3"/>
    <n v="-2"/>
    <n v="0"/>
    <n v="44"/>
    <n v="0"/>
    <m/>
    <n v="0"/>
    <n v="1"/>
    <n v="200"/>
    <n v="29"/>
    <x v="2"/>
    <n v="1"/>
    <n v="4"/>
    <n v="32"/>
    <n v="3"/>
    <n v="2"/>
    <n v="4"/>
    <n v="4541"/>
    <n v="7744"/>
    <n v="1"/>
    <n v="25"/>
    <n v="4"/>
    <n v="2"/>
    <n v="80"/>
    <n v="0"/>
    <n v="20"/>
    <n v="3"/>
    <n v="20"/>
    <n v="11"/>
    <n v="13"/>
    <n v="17"/>
  </r>
  <r>
    <s v="No"/>
    <s v="Travel_Rarely"/>
    <x v="4"/>
    <s v="Current Employees"/>
    <x v="0"/>
    <x v="3"/>
    <s v="STAFF-1226"/>
    <n v="1226"/>
    <x v="1"/>
    <x v="6"/>
    <x v="0"/>
    <s v="No"/>
    <s v="Y"/>
    <n v="2"/>
    <n v="-2"/>
    <n v="0"/>
    <n v="20"/>
    <n v="0"/>
    <m/>
    <n v="0"/>
    <n v="1"/>
    <n v="654"/>
    <n v="21"/>
    <x v="3"/>
    <n v="1"/>
    <n v="3"/>
    <n v="43"/>
    <n v="4"/>
    <n v="1"/>
    <n v="2"/>
    <n v="2678"/>
    <n v="5050"/>
    <n v="1"/>
    <n v="17"/>
    <n v="3"/>
    <n v="4"/>
    <n v="80"/>
    <n v="0"/>
    <n v="2"/>
    <n v="3"/>
    <n v="2"/>
    <n v="1"/>
    <n v="2"/>
    <n v="2"/>
  </r>
  <r>
    <s v="No"/>
    <s v="Travel_Rarely"/>
    <x v="1"/>
    <s v="Current Employees"/>
    <x v="1"/>
    <x v="4"/>
    <s v="STAFF-1228"/>
    <n v="1228"/>
    <x v="1"/>
    <x v="3"/>
    <x v="2"/>
    <s v="No"/>
    <s v="Y"/>
    <n v="3"/>
    <n v="-2"/>
    <n v="0"/>
    <n v="46"/>
    <n v="0"/>
    <m/>
    <n v="0"/>
    <n v="1"/>
    <n v="150"/>
    <n v="2"/>
    <x v="2"/>
    <n v="1"/>
    <n v="4"/>
    <n v="60"/>
    <n v="3"/>
    <n v="2"/>
    <n v="4"/>
    <n v="7379"/>
    <n v="17433"/>
    <n v="2"/>
    <n v="11"/>
    <n v="3"/>
    <n v="3"/>
    <n v="80"/>
    <n v="1"/>
    <n v="12"/>
    <n v="2"/>
    <n v="6"/>
    <n v="3"/>
    <n v="1"/>
    <n v="4"/>
  </r>
  <r>
    <s v="No"/>
    <s v="Non-Travel"/>
    <x v="0"/>
    <s v="Current Employees"/>
    <x v="2"/>
    <x v="2"/>
    <s v="STAFF-1231"/>
    <n v="1231"/>
    <x v="1"/>
    <x v="8"/>
    <x v="1"/>
    <s v="No"/>
    <s v="Y"/>
    <n v="3"/>
    <n v="-2"/>
    <n v="0"/>
    <n v="42"/>
    <n v="0"/>
    <m/>
    <n v="0"/>
    <n v="1"/>
    <n v="179"/>
    <n v="2"/>
    <x v="4"/>
    <n v="1"/>
    <n v="4"/>
    <n v="79"/>
    <n v="4"/>
    <n v="2"/>
    <n v="3"/>
    <n v="6272"/>
    <n v="12858"/>
    <n v="7"/>
    <n v="16"/>
    <n v="3"/>
    <n v="1"/>
    <n v="80"/>
    <n v="1"/>
    <n v="10"/>
    <n v="4"/>
    <n v="4"/>
    <n v="3"/>
    <n v="0"/>
    <n v="3"/>
  </r>
  <r>
    <s v="No"/>
    <s v="Travel_Rarely"/>
    <x v="3"/>
    <s v="Current Employees"/>
    <x v="0"/>
    <x v="3"/>
    <s v="STAFF-1233"/>
    <n v="1233"/>
    <x v="1"/>
    <x v="0"/>
    <x v="2"/>
    <s v="Yes"/>
    <s v="Y"/>
    <n v="3"/>
    <n v="-2"/>
    <n v="0"/>
    <n v="60"/>
    <n v="0"/>
    <m/>
    <n v="0"/>
    <n v="1"/>
    <n v="696"/>
    <n v="7"/>
    <x v="2"/>
    <n v="1"/>
    <n v="2"/>
    <n v="52"/>
    <n v="4"/>
    <n v="2"/>
    <n v="2"/>
    <n v="5220"/>
    <n v="10893"/>
    <n v="0"/>
    <n v="18"/>
    <n v="3"/>
    <n v="2"/>
    <n v="80"/>
    <n v="1"/>
    <n v="12"/>
    <n v="3"/>
    <n v="11"/>
    <n v="7"/>
    <n v="1"/>
    <n v="9"/>
  </r>
  <r>
    <s v="No"/>
    <s v="Travel_Frequently"/>
    <x v="2"/>
    <s v="Current Employees"/>
    <x v="1"/>
    <x v="1"/>
    <s v="STAFF-1234"/>
    <n v="1234"/>
    <x v="0"/>
    <x v="2"/>
    <x v="1"/>
    <s v="No"/>
    <s v="Y"/>
    <n v="2"/>
    <n v="-2"/>
    <n v="0"/>
    <n v="32"/>
    <n v="0"/>
    <m/>
    <n v="0"/>
    <n v="1"/>
    <n v="116"/>
    <n v="13"/>
    <x v="3"/>
    <n v="1"/>
    <n v="3"/>
    <n v="77"/>
    <n v="2"/>
    <n v="1"/>
    <n v="2"/>
    <n v="2743"/>
    <n v="7331"/>
    <n v="1"/>
    <n v="20"/>
    <n v="4"/>
    <n v="3"/>
    <n v="80"/>
    <n v="1"/>
    <n v="2"/>
    <n v="3"/>
    <n v="2"/>
    <n v="2"/>
    <n v="2"/>
    <n v="2"/>
  </r>
  <r>
    <s v="No"/>
    <s v="Travel_Frequently"/>
    <x v="2"/>
    <s v="Current Employees"/>
    <x v="1"/>
    <x v="0"/>
    <s v="STAFF-1235"/>
    <n v="1235"/>
    <x v="0"/>
    <x v="1"/>
    <x v="0"/>
    <s v="Yes"/>
    <s v="Y"/>
    <n v="2"/>
    <n v="-2"/>
    <n v="0"/>
    <n v="32"/>
    <n v="0"/>
    <m/>
    <n v="0"/>
    <n v="1"/>
    <n v="1316"/>
    <n v="2"/>
    <x v="0"/>
    <n v="1"/>
    <n v="4"/>
    <n v="38"/>
    <n v="3"/>
    <n v="2"/>
    <n v="1"/>
    <n v="4998"/>
    <n v="2338"/>
    <n v="4"/>
    <n v="14"/>
    <n v="3"/>
    <n v="4"/>
    <n v="80"/>
    <n v="0"/>
    <n v="10"/>
    <n v="3"/>
    <n v="8"/>
    <n v="7"/>
    <n v="0"/>
    <n v="7"/>
  </r>
  <r>
    <s v="No"/>
    <s v="Travel_Rarely"/>
    <x v="0"/>
    <s v="Current Employees"/>
    <x v="1"/>
    <x v="4"/>
    <s v="STAFF-1237"/>
    <n v="1237"/>
    <x v="0"/>
    <x v="3"/>
    <x v="2"/>
    <s v="Yes"/>
    <s v="Y"/>
    <n v="2"/>
    <n v="-2"/>
    <n v="0"/>
    <n v="36"/>
    <n v="0"/>
    <m/>
    <n v="0"/>
    <n v="1"/>
    <n v="363"/>
    <n v="1"/>
    <x v="3"/>
    <n v="1"/>
    <n v="4"/>
    <n v="77"/>
    <n v="1"/>
    <n v="3"/>
    <n v="4"/>
    <n v="10252"/>
    <n v="4235"/>
    <n v="2"/>
    <n v="21"/>
    <n v="4"/>
    <n v="3"/>
    <n v="80"/>
    <n v="1"/>
    <n v="17"/>
    <n v="3"/>
    <n v="7"/>
    <n v="7"/>
    <n v="7"/>
    <n v="7"/>
  </r>
  <r>
    <s v="No"/>
    <s v="Travel_Rarely"/>
    <x v="2"/>
    <s v="Current Employees"/>
    <x v="1"/>
    <x v="2"/>
    <s v="STAFF-1238"/>
    <n v="1238"/>
    <x v="1"/>
    <x v="1"/>
    <x v="1"/>
    <s v="No"/>
    <s v="Y"/>
    <n v="5"/>
    <n v="-2"/>
    <n v="0"/>
    <n v="33"/>
    <n v="0"/>
    <m/>
    <n v="0"/>
    <n v="1"/>
    <n v="117"/>
    <n v="9"/>
    <x v="3"/>
    <n v="1"/>
    <n v="1"/>
    <n v="60"/>
    <n v="3"/>
    <n v="1"/>
    <n v="4"/>
    <n v="2781"/>
    <n v="6311"/>
    <n v="0"/>
    <n v="13"/>
    <n v="3"/>
    <n v="2"/>
    <n v="80"/>
    <n v="1"/>
    <n v="15"/>
    <n v="3"/>
    <n v="14"/>
    <n v="10"/>
    <n v="4"/>
    <n v="10"/>
  </r>
  <r>
    <s v="No"/>
    <s v="Travel_Rarely"/>
    <x v="0"/>
    <s v="Current Employees"/>
    <x v="0"/>
    <x v="4"/>
    <s v="STAFF-1239"/>
    <n v="1239"/>
    <x v="0"/>
    <x v="0"/>
    <x v="2"/>
    <s v="No"/>
    <s v="Y"/>
    <n v="2"/>
    <n v="-2"/>
    <n v="0"/>
    <n v="40"/>
    <n v="0"/>
    <m/>
    <n v="0"/>
    <n v="1"/>
    <n v="107"/>
    <n v="10"/>
    <x v="3"/>
    <n v="1"/>
    <n v="4"/>
    <n v="84"/>
    <n v="2"/>
    <n v="2"/>
    <n v="4"/>
    <n v="6852"/>
    <n v="11591"/>
    <n v="7"/>
    <n v="12"/>
    <n v="3"/>
    <n v="2"/>
    <n v="80"/>
    <n v="1"/>
    <n v="7"/>
    <n v="4"/>
    <n v="5"/>
    <n v="1"/>
    <n v="1"/>
    <n v="3"/>
  </r>
  <r>
    <s v="No"/>
    <s v="Travel_Rarely"/>
    <x v="2"/>
    <s v="Current Employees"/>
    <x v="0"/>
    <x v="0"/>
    <s v="STAFF-1240"/>
    <n v="1240"/>
    <x v="1"/>
    <x v="0"/>
    <x v="0"/>
    <s v="No"/>
    <s v="Y"/>
    <n v="4"/>
    <n v="-2"/>
    <n v="0"/>
    <n v="25"/>
    <n v="0"/>
    <m/>
    <n v="0"/>
    <n v="1"/>
    <n v="1356"/>
    <n v="10"/>
    <x v="2"/>
    <n v="1"/>
    <n v="3"/>
    <n v="57"/>
    <n v="3"/>
    <n v="2"/>
    <n v="1"/>
    <n v="4950"/>
    <n v="20623"/>
    <n v="0"/>
    <n v="14"/>
    <n v="3"/>
    <n v="2"/>
    <n v="80"/>
    <n v="0"/>
    <n v="5"/>
    <n v="3"/>
    <n v="4"/>
    <n v="3"/>
    <n v="1"/>
    <n v="1"/>
  </r>
  <r>
    <s v="No"/>
    <s v="Travel_Rarely"/>
    <x v="2"/>
    <s v="Current Employees"/>
    <x v="1"/>
    <x v="2"/>
    <s v="STAFF-1241"/>
    <n v="1241"/>
    <x v="1"/>
    <x v="1"/>
    <x v="1"/>
    <s v="Yes"/>
    <s v="Y"/>
    <n v="2"/>
    <n v="-2"/>
    <n v="0"/>
    <n v="30"/>
    <n v="0"/>
    <m/>
    <n v="0"/>
    <n v="1"/>
    <n v="1465"/>
    <n v="1"/>
    <x v="3"/>
    <n v="1"/>
    <n v="4"/>
    <n v="63"/>
    <n v="3"/>
    <n v="1"/>
    <n v="2"/>
    <n v="3579"/>
    <n v="9369"/>
    <n v="0"/>
    <n v="21"/>
    <n v="4"/>
    <n v="1"/>
    <n v="80"/>
    <n v="1"/>
    <n v="12"/>
    <n v="3"/>
    <n v="11"/>
    <n v="9"/>
    <n v="5"/>
    <n v="7"/>
  </r>
  <r>
    <s v="No"/>
    <s v="Travel_Frequently"/>
    <x v="0"/>
    <s v="Current Employees"/>
    <x v="1"/>
    <x v="2"/>
    <s v="STAFF-1242"/>
    <n v="1242"/>
    <x v="0"/>
    <x v="7"/>
    <x v="1"/>
    <s v="Yes"/>
    <s v="Y"/>
    <n v="6"/>
    <n v="-2"/>
    <n v="0"/>
    <n v="42"/>
    <n v="0"/>
    <m/>
    <n v="0"/>
    <n v="1"/>
    <n v="458"/>
    <n v="26"/>
    <x v="4"/>
    <n v="1"/>
    <n v="1"/>
    <n v="60"/>
    <n v="3"/>
    <n v="3"/>
    <n v="3"/>
    <n v="13191"/>
    <n v="23281"/>
    <n v="3"/>
    <n v="17"/>
    <n v="3"/>
    <n v="3"/>
    <n v="80"/>
    <n v="0"/>
    <n v="20"/>
    <n v="3"/>
    <n v="1"/>
    <n v="0"/>
    <n v="0"/>
    <n v="0"/>
  </r>
  <r>
    <s v="No"/>
    <s v="Non-Travel"/>
    <x v="0"/>
    <s v="Current Employees"/>
    <x v="0"/>
    <x v="3"/>
    <s v="STAFF-1243"/>
    <n v="1243"/>
    <x v="0"/>
    <x v="0"/>
    <x v="1"/>
    <s v="Yes"/>
    <s v="Y"/>
    <n v="6"/>
    <n v="-2"/>
    <n v="0"/>
    <n v="35"/>
    <n v="0"/>
    <m/>
    <n v="0"/>
    <n v="1"/>
    <n v="1212"/>
    <n v="8"/>
    <x v="0"/>
    <n v="1"/>
    <n v="3"/>
    <n v="78"/>
    <n v="2"/>
    <n v="3"/>
    <n v="2"/>
    <n v="10377"/>
    <n v="13755"/>
    <n v="4"/>
    <n v="11"/>
    <n v="3"/>
    <n v="2"/>
    <n v="80"/>
    <n v="1"/>
    <n v="16"/>
    <n v="2"/>
    <n v="13"/>
    <n v="2"/>
    <n v="4"/>
    <n v="12"/>
  </r>
  <r>
    <s v="No"/>
    <s v="Travel_Rarely"/>
    <x v="2"/>
    <s v="Current Employees"/>
    <x v="1"/>
    <x v="0"/>
    <s v="STAFF-1244"/>
    <n v="1244"/>
    <x v="1"/>
    <x v="1"/>
    <x v="1"/>
    <s v="Yes"/>
    <s v="Y"/>
    <n v="3"/>
    <n v="-2"/>
    <n v="0"/>
    <n v="27"/>
    <n v="0"/>
    <m/>
    <n v="0"/>
    <n v="1"/>
    <n v="1103"/>
    <n v="14"/>
    <x v="3"/>
    <n v="1"/>
    <n v="1"/>
    <n v="42"/>
    <n v="3"/>
    <n v="1"/>
    <n v="1"/>
    <n v="2235"/>
    <n v="14377"/>
    <n v="1"/>
    <n v="14"/>
    <n v="3"/>
    <n v="4"/>
    <n v="80"/>
    <n v="2"/>
    <n v="9"/>
    <n v="2"/>
    <n v="9"/>
    <n v="7"/>
    <n v="6"/>
    <n v="8"/>
  </r>
  <r>
    <s v="No"/>
    <s v="Travel_Frequently"/>
    <x v="1"/>
    <s v="Current Employees"/>
    <x v="1"/>
    <x v="0"/>
    <s v="STAFF-1245"/>
    <n v="1245"/>
    <x v="0"/>
    <x v="3"/>
    <x v="2"/>
    <s v="No"/>
    <s v="Y"/>
    <n v="2"/>
    <n v="-2"/>
    <n v="0"/>
    <n v="54"/>
    <n v="0"/>
    <m/>
    <n v="0"/>
    <n v="1"/>
    <n v="966"/>
    <n v="1"/>
    <x v="2"/>
    <n v="1"/>
    <n v="4"/>
    <n v="53"/>
    <n v="3"/>
    <n v="3"/>
    <n v="1"/>
    <n v="10502"/>
    <n v="9659"/>
    <n v="7"/>
    <n v="17"/>
    <n v="3"/>
    <n v="1"/>
    <n v="80"/>
    <n v="1"/>
    <n v="33"/>
    <n v="1"/>
    <n v="5"/>
    <n v="4"/>
    <n v="1"/>
    <n v="4"/>
  </r>
  <r>
    <s v="No"/>
    <s v="Travel_Rarely"/>
    <x v="0"/>
    <s v="Current Employees"/>
    <x v="1"/>
    <x v="0"/>
    <s v="STAFF-1246"/>
    <n v="1246"/>
    <x v="0"/>
    <x v="1"/>
    <x v="1"/>
    <s v="No"/>
    <s v="Y"/>
    <n v="5"/>
    <n v="-2"/>
    <n v="0"/>
    <n v="44"/>
    <n v="0"/>
    <m/>
    <n v="0"/>
    <n v="1"/>
    <n v="1117"/>
    <n v="2"/>
    <x v="1"/>
    <n v="1"/>
    <n v="1"/>
    <n v="72"/>
    <n v="4"/>
    <n v="1"/>
    <n v="1"/>
    <n v="2011"/>
    <n v="19982"/>
    <n v="1"/>
    <n v="13"/>
    <n v="3"/>
    <n v="4"/>
    <n v="80"/>
    <n v="1"/>
    <n v="10"/>
    <n v="3"/>
    <n v="10"/>
    <n v="5"/>
    <n v="7"/>
    <n v="7"/>
  </r>
  <r>
    <s v="Yes"/>
    <s v="Non-Travel"/>
    <x v="4"/>
    <s v="Ex-Employees"/>
    <x v="1"/>
    <x v="2"/>
    <s v="STAFF-1248"/>
    <n v="1248"/>
    <x v="0"/>
    <x v="1"/>
    <x v="0"/>
    <s v="Yes"/>
    <s v="Y"/>
    <n v="2"/>
    <n v="-2"/>
    <n v="0"/>
    <n v="19"/>
    <n v="1"/>
    <n v="1"/>
    <n v="1"/>
    <n v="0"/>
    <n v="504"/>
    <n v="10"/>
    <x v="3"/>
    <n v="1"/>
    <n v="1"/>
    <n v="96"/>
    <n v="2"/>
    <n v="1"/>
    <n v="2"/>
    <n v="1859"/>
    <n v="6148"/>
    <n v="1"/>
    <n v="25"/>
    <n v="4"/>
    <n v="2"/>
    <n v="80"/>
    <n v="0"/>
    <n v="1"/>
    <n v="4"/>
    <n v="1"/>
    <n v="1"/>
    <n v="0"/>
    <n v="0"/>
  </r>
  <r>
    <s v="No"/>
    <s v="Travel_Rarely"/>
    <x v="2"/>
    <s v="Current Employees"/>
    <x v="1"/>
    <x v="0"/>
    <s v="STAFF-1249"/>
    <n v="1249"/>
    <x v="0"/>
    <x v="1"/>
    <x v="2"/>
    <s v="No"/>
    <s v="Y"/>
    <n v="5"/>
    <n v="-2"/>
    <n v="0"/>
    <n v="29"/>
    <n v="0"/>
    <m/>
    <n v="0"/>
    <n v="1"/>
    <n v="1010"/>
    <n v="1"/>
    <x v="3"/>
    <n v="1"/>
    <n v="1"/>
    <n v="97"/>
    <n v="3"/>
    <n v="1"/>
    <n v="1"/>
    <n v="3760"/>
    <n v="5598"/>
    <n v="1"/>
    <n v="15"/>
    <n v="3"/>
    <n v="1"/>
    <n v="80"/>
    <n v="3"/>
    <n v="3"/>
    <n v="3"/>
    <n v="3"/>
    <n v="2"/>
    <n v="1"/>
    <n v="2"/>
  </r>
  <r>
    <s v="No"/>
    <s v="Travel_Rarely"/>
    <x v="1"/>
    <s v="Current Employees"/>
    <x v="1"/>
    <x v="0"/>
    <s v="STAFF-1250"/>
    <n v="1250"/>
    <x v="1"/>
    <x v="7"/>
    <x v="1"/>
    <s v="No"/>
    <s v="Y"/>
    <n v="2"/>
    <n v="-2"/>
    <n v="0"/>
    <n v="54"/>
    <n v="0"/>
    <m/>
    <n v="0"/>
    <n v="1"/>
    <n v="685"/>
    <n v="3"/>
    <x v="3"/>
    <n v="1"/>
    <n v="4"/>
    <n v="85"/>
    <n v="3"/>
    <n v="4"/>
    <n v="1"/>
    <n v="17779"/>
    <n v="23474"/>
    <n v="3"/>
    <n v="14"/>
    <n v="3"/>
    <n v="1"/>
    <n v="80"/>
    <n v="0"/>
    <n v="36"/>
    <n v="3"/>
    <n v="10"/>
    <n v="9"/>
    <n v="0"/>
    <n v="9"/>
  </r>
  <r>
    <s v="No"/>
    <s v="Travel_Rarely"/>
    <x v="2"/>
    <s v="Current Employees"/>
    <x v="1"/>
    <x v="2"/>
    <s v="STAFF-1251"/>
    <n v="1251"/>
    <x v="1"/>
    <x v="4"/>
    <x v="1"/>
    <s v="Yes"/>
    <s v="Y"/>
    <n v="2"/>
    <n v="-2"/>
    <n v="0"/>
    <n v="31"/>
    <n v="0"/>
    <m/>
    <n v="0"/>
    <n v="1"/>
    <n v="1332"/>
    <n v="11"/>
    <x v="0"/>
    <n v="1"/>
    <n v="3"/>
    <n v="80"/>
    <n v="3"/>
    <n v="2"/>
    <n v="3"/>
    <n v="6833"/>
    <n v="17089"/>
    <n v="1"/>
    <n v="12"/>
    <n v="3"/>
    <n v="4"/>
    <n v="80"/>
    <n v="0"/>
    <n v="6"/>
    <n v="2"/>
    <n v="6"/>
    <n v="5"/>
    <n v="0"/>
    <n v="1"/>
  </r>
  <r>
    <s v="No"/>
    <s v="Travel_Rarely"/>
    <x v="2"/>
    <s v="Current Employees"/>
    <x v="1"/>
    <x v="2"/>
    <s v="STAFF-1252"/>
    <n v="1252"/>
    <x v="0"/>
    <x v="4"/>
    <x v="0"/>
    <s v="No"/>
    <s v="Y"/>
    <n v="2"/>
    <n v="-2"/>
    <n v="0"/>
    <n v="31"/>
    <n v="0"/>
    <m/>
    <n v="0"/>
    <n v="1"/>
    <n v="1062"/>
    <n v="24"/>
    <x v="3"/>
    <n v="1"/>
    <n v="3"/>
    <n v="96"/>
    <n v="2"/>
    <n v="2"/>
    <n v="3"/>
    <n v="6812"/>
    <n v="17198"/>
    <n v="1"/>
    <n v="19"/>
    <n v="3"/>
    <n v="2"/>
    <n v="80"/>
    <n v="0"/>
    <n v="10"/>
    <n v="3"/>
    <n v="10"/>
    <n v="9"/>
    <n v="1"/>
    <n v="8"/>
  </r>
  <r>
    <s v="No"/>
    <s v="Travel_Rarely"/>
    <x v="3"/>
    <s v="Current Employees"/>
    <x v="0"/>
    <x v="0"/>
    <s v="STAFF-1254"/>
    <n v="1254"/>
    <x v="0"/>
    <x v="0"/>
    <x v="0"/>
    <s v="No"/>
    <s v="Y"/>
    <n v="2"/>
    <n v="-2"/>
    <n v="0"/>
    <n v="59"/>
    <n v="0"/>
    <m/>
    <n v="0"/>
    <n v="1"/>
    <n v="326"/>
    <n v="3"/>
    <x v="3"/>
    <n v="1"/>
    <n v="3"/>
    <n v="48"/>
    <n v="2"/>
    <n v="2"/>
    <n v="1"/>
    <n v="5171"/>
    <n v="16490"/>
    <n v="5"/>
    <n v="17"/>
    <n v="3"/>
    <n v="4"/>
    <n v="80"/>
    <n v="0"/>
    <n v="13"/>
    <n v="3"/>
    <n v="6"/>
    <n v="1"/>
    <n v="0"/>
    <n v="5"/>
  </r>
  <r>
    <s v="No"/>
    <s v="Travel_Rarely"/>
    <x v="0"/>
    <s v="Current Employees"/>
    <x v="1"/>
    <x v="0"/>
    <s v="STAFF-1255"/>
    <n v="1255"/>
    <x v="1"/>
    <x v="7"/>
    <x v="1"/>
    <s v="No"/>
    <s v="Y"/>
    <n v="2"/>
    <n v="-2"/>
    <n v="0"/>
    <n v="43"/>
    <n v="0"/>
    <m/>
    <n v="0"/>
    <n v="1"/>
    <n v="920"/>
    <n v="3"/>
    <x v="3"/>
    <n v="1"/>
    <n v="3"/>
    <n v="96"/>
    <n v="1"/>
    <n v="5"/>
    <n v="1"/>
    <n v="19740"/>
    <n v="18625"/>
    <n v="3"/>
    <n v="14"/>
    <n v="3"/>
    <n v="2"/>
    <n v="80"/>
    <n v="1"/>
    <n v="25"/>
    <n v="3"/>
    <n v="8"/>
    <n v="7"/>
    <n v="0"/>
    <n v="7"/>
  </r>
  <r>
    <s v="No"/>
    <s v="Travel_Rarely"/>
    <x v="1"/>
    <s v="Current Employees"/>
    <x v="1"/>
    <x v="2"/>
    <s v="STAFF-1256"/>
    <n v="1256"/>
    <x v="1"/>
    <x v="5"/>
    <x v="1"/>
    <s v="No"/>
    <s v="Y"/>
    <n v="2"/>
    <n v="-2"/>
    <n v="0"/>
    <n v="49"/>
    <n v="0"/>
    <m/>
    <n v="0"/>
    <n v="1"/>
    <n v="1098"/>
    <n v="4"/>
    <x v="0"/>
    <n v="1"/>
    <n v="1"/>
    <n v="85"/>
    <n v="2"/>
    <n v="5"/>
    <n v="3"/>
    <n v="18711"/>
    <n v="12124"/>
    <n v="2"/>
    <n v="13"/>
    <n v="3"/>
    <n v="3"/>
    <n v="80"/>
    <n v="1"/>
    <n v="23"/>
    <n v="4"/>
    <n v="1"/>
    <n v="0"/>
    <n v="0"/>
    <n v="0"/>
  </r>
  <r>
    <s v="No"/>
    <s v="Travel_Frequently"/>
    <x v="0"/>
    <s v="Current Employees"/>
    <x v="1"/>
    <x v="4"/>
    <s v="STAFF-1257"/>
    <n v="1257"/>
    <x v="1"/>
    <x v="1"/>
    <x v="1"/>
    <s v="No"/>
    <s v="Y"/>
    <n v="2"/>
    <n v="-2"/>
    <n v="0"/>
    <n v="36"/>
    <n v="0"/>
    <m/>
    <n v="0"/>
    <n v="1"/>
    <n v="469"/>
    <n v="3"/>
    <x v="3"/>
    <n v="1"/>
    <n v="4"/>
    <n v="46"/>
    <n v="3"/>
    <n v="1"/>
    <n v="4"/>
    <n v="3692"/>
    <n v="9256"/>
    <n v="1"/>
    <n v="12"/>
    <n v="3"/>
    <n v="3"/>
    <n v="80"/>
    <n v="0"/>
    <n v="12"/>
    <n v="2"/>
    <n v="11"/>
    <n v="10"/>
    <n v="0"/>
    <n v="7"/>
  </r>
  <r>
    <s v="No"/>
    <s v="Travel_Rarely"/>
    <x v="1"/>
    <s v="Current Employees"/>
    <x v="1"/>
    <x v="4"/>
    <s v="STAFF-1258"/>
    <n v="1258"/>
    <x v="1"/>
    <x v="2"/>
    <x v="0"/>
    <s v="No"/>
    <s v="Y"/>
    <n v="4"/>
    <n v="-2"/>
    <n v="0"/>
    <n v="48"/>
    <n v="0"/>
    <m/>
    <n v="0"/>
    <n v="1"/>
    <n v="969"/>
    <n v="2"/>
    <x v="0"/>
    <n v="1"/>
    <n v="4"/>
    <n v="76"/>
    <n v="4"/>
    <n v="1"/>
    <n v="4"/>
    <n v="2559"/>
    <n v="16620"/>
    <n v="5"/>
    <n v="11"/>
    <n v="3"/>
    <n v="3"/>
    <n v="80"/>
    <n v="0"/>
    <n v="7"/>
    <n v="2"/>
    <n v="1"/>
    <n v="0"/>
    <n v="0"/>
    <n v="0"/>
  </r>
  <r>
    <s v="No"/>
    <s v="Travel_Rarely"/>
    <x v="2"/>
    <s v="Current Employees"/>
    <x v="1"/>
    <x v="0"/>
    <s v="STAFF-1259"/>
    <n v="1259"/>
    <x v="1"/>
    <x v="1"/>
    <x v="2"/>
    <s v="No"/>
    <s v="Y"/>
    <n v="2"/>
    <n v="-2"/>
    <n v="0"/>
    <n v="27"/>
    <n v="0"/>
    <m/>
    <n v="0"/>
    <n v="1"/>
    <n v="1167"/>
    <n v="4"/>
    <x v="0"/>
    <n v="1"/>
    <n v="1"/>
    <n v="76"/>
    <n v="3"/>
    <n v="1"/>
    <n v="1"/>
    <n v="2517"/>
    <n v="3208"/>
    <n v="1"/>
    <n v="11"/>
    <n v="3"/>
    <n v="2"/>
    <n v="80"/>
    <n v="3"/>
    <n v="5"/>
    <n v="3"/>
    <n v="5"/>
    <n v="3"/>
    <n v="0"/>
    <n v="3"/>
  </r>
  <r>
    <s v="No"/>
    <s v="Travel_Rarely"/>
    <x v="2"/>
    <s v="Current Employees"/>
    <x v="1"/>
    <x v="0"/>
    <s v="STAFF-1260"/>
    <n v="1260"/>
    <x v="1"/>
    <x v="4"/>
    <x v="2"/>
    <s v="Yes"/>
    <s v="Y"/>
    <n v="2"/>
    <n v="-2"/>
    <n v="0"/>
    <n v="29"/>
    <n v="0"/>
    <m/>
    <n v="0"/>
    <n v="1"/>
    <n v="1329"/>
    <n v="7"/>
    <x v="3"/>
    <n v="1"/>
    <n v="3"/>
    <n v="82"/>
    <n v="3"/>
    <n v="2"/>
    <n v="1"/>
    <n v="6623"/>
    <n v="4204"/>
    <n v="1"/>
    <n v="11"/>
    <n v="3"/>
    <n v="2"/>
    <n v="80"/>
    <n v="2"/>
    <n v="6"/>
    <n v="3"/>
    <n v="6"/>
    <n v="0"/>
    <n v="1"/>
    <n v="0"/>
  </r>
  <r>
    <s v="No"/>
    <s v="Travel_Rarely"/>
    <x v="1"/>
    <s v="Current Employees"/>
    <x v="1"/>
    <x v="0"/>
    <s v="STAFF-1263"/>
    <n v="1263"/>
    <x v="1"/>
    <x v="7"/>
    <x v="0"/>
    <s v="No"/>
    <s v="Y"/>
    <n v="3"/>
    <n v="-2"/>
    <n v="0"/>
    <n v="48"/>
    <n v="0"/>
    <m/>
    <n v="0"/>
    <n v="1"/>
    <n v="715"/>
    <n v="1"/>
    <x v="3"/>
    <n v="1"/>
    <n v="4"/>
    <n v="76"/>
    <n v="2"/>
    <n v="5"/>
    <n v="1"/>
    <n v="18265"/>
    <n v="8733"/>
    <n v="6"/>
    <n v="12"/>
    <n v="3"/>
    <n v="3"/>
    <n v="80"/>
    <n v="0"/>
    <n v="25"/>
    <n v="4"/>
    <n v="1"/>
    <n v="0"/>
    <n v="0"/>
    <n v="0"/>
  </r>
  <r>
    <s v="No"/>
    <s v="Travel_Rarely"/>
    <x v="2"/>
    <s v="Current Employees"/>
    <x v="1"/>
    <x v="0"/>
    <s v="STAFF-1264"/>
    <n v="1264"/>
    <x v="0"/>
    <x v="7"/>
    <x v="2"/>
    <s v="No"/>
    <s v="Y"/>
    <n v="2"/>
    <n v="-2"/>
    <n v="0"/>
    <n v="29"/>
    <n v="0"/>
    <m/>
    <n v="0"/>
    <n v="1"/>
    <n v="694"/>
    <n v="1"/>
    <x v="3"/>
    <n v="1"/>
    <n v="4"/>
    <n v="87"/>
    <n v="2"/>
    <n v="4"/>
    <n v="1"/>
    <n v="16124"/>
    <n v="3423"/>
    <n v="3"/>
    <n v="14"/>
    <n v="3"/>
    <n v="2"/>
    <n v="80"/>
    <n v="2"/>
    <n v="9"/>
    <n v="2"/>
    <n v="7"/>
    <n v="7"/>
    <n v="1"/>
    <n v="7"/>
  </r>
  <r>
    <s v="No"/>
    <s v="Travel_Rarely"/>
    <x v="2"/>
    <s v="Current Employees"/>
    <x v="1"/>
    <x v="4"/>
    <s v="STAFF-1265"/>
    <n v="1265"/>
    <x v="0"/>
    <x v="1"/>
    <x v="1"/>
    <s v="No"/>
    <s v="Y"/>
    <n v="5"/>
    <n v="-2"/>
    <n v="0"/>
    <n v="34"/>
    <n v="0"/>
    <m/>
    <n v="0"/>
    <n v="1"/>
    <n v="1320"/>
    <n v="20"/>
    <x v="3"/>
    <n v="1"/>
    <n v="4"/>
    <n v="89"/>
    <n v="4"/>
    <n v="1"/>
    <n v="4"/>
    <n v="2585"/>
    <n v="21643"/>
    <n v="0"/>
    <n v="17"/>
    <n v="3"/>
    <n v="4"/>
    <n v="80"/>
    <n v="0"/>
    <n v="2"/>
    <n v="2"/>
    <n v="1"/>
    <n v="0"/>
    <n v="0"/>
    <n v="0"/>
  </r>
  <r>
    <s v="No"/>
    <s v="Travel_Rarely"/>
    <x v="0"/>
    <s v="Current Employees"/>
    <x v="0"/>
    <x v="3"/>
    <s v="STAFF-1267"/>
    <n v="1267"/>
    <x v="1"/>
    <x v="5"/>
    <x v="1"/>
    <s v="No"/>
    <s v="Y"/>
    <n v="5"/>
    <n v="-2"/>
    <n v="0"/>
    <n v="44"/>
    <n v="0"/>
    <m/>
    <n v="0"/>
    <n v="1"/>
    <n v="1099"/>
    <n v="5"/>
    <x v="3"/>
    <n v="1"/>
    <n v="2"/>
    <n v="88"/>
    <n v="3"/>
    <n v="5"/>
    <n v="2"/>
    <n v="18213"/>
    <n v="8751"/>
    <n v="7"/>
    <n v="11"/>
    <n v="3"/>
    <n v="3"/>
    <n v="80"/>
    <n v="1"/>
    <n v="26"/>
    <n v="3"/>
    <n v="22"/>
    <n v="9"/>
    <n v="3"/>
    <n v="10"/>
  </r>
  <r>
    <s v="No"/>
    <s v="Travel_Rarely"/>
    <x v="2"/>
    <s v="Current Employees"/>
    <x v="0"/>
    <x v="3"/>
    <s v="STAFF-1268"/>
    <n v="1268"/>
    <x v="1"/>
    <x v="0"/>
    <x v="2"/>
    <s v="Yes"/>
    <s v="Y"/>
    <n v="3"/>
    <n v="-2"/>
    <n v="0"/>
    <n v="33"/>
    <n v="0"/>
    <m/>
    <n v="0"/>
    <n v="1"/>
    <n v="536"/>
    <n v="10"/>
    <x v="4"/>
    <n v="1"/>
    <n v="4"/>
    <n v="82"/>
    <n v="4"/>
    <n v="3"/>
    <n v="2"/>
    <n v="8380"/>
    <n v="21708"/>
    <n v="0"/>
    <n v="14"/>
    <n v="3"/>
    <n v="4"/>
    <n v="80"/>
    <n v="2"/>
    <n v="10"/>
    <n v="3"/>
    <n v="9"/>
    <n v="8"/>
    <n v="0"/>
    <n v="8"/>
  </r>
  <r>
    <s v="No"/>
    <s v="Travel_Rarely"/>
    <x v="4"/>
    <s v="Current Employees"/>
    <x v="1"/>
    <x v="0"/>
    <s v="STAFF-1269"/>
    <n v="1269"/>
    <x v="0"/>
    <x v="1"/>
    <x v="0"/>
    <s v="Yes"/>
    <s v="Y"/>
    <n v="2"/>
    <n v="-2"/>
    <n v="0"/>
    <n v="19"/>
    <n v="0"/>
    <m/>
    <n v="0"/>
    <n v="1"/>
    <n v="265"/>
    <n v="25"/>
    <x v="3"/>
    <n v="1"/>
    <n v="2"/>
    <n v="57"/>
    <n v="4"/>
    <n v="1"/>
    <n v="1"/>
    <n v="2994"/>
    <n v="21221"/>
    <n v="1"/>
    <n v="12"/>
    <n v="3"/>
    <n v="4"/>
    <n v="80"/>
    <n v="0"/>
    <n v="1"/>
    <n v="3"/>
    <n v="1"/>
    <n v="0"/>
    <n v="0"/>
    <n v="1"/>
  </r>
  <r>
    <s v="No"/>
    <s v="Travel_Rarely"/>
    <x v="4"/>
    <s v="Current Employees"/>
    <x v="1"/>
    <x v="0"/>
    <s v="STAFF-1270"/>
    <n v="1270"/>
    <x v="1"/>
    <x v="1"/>
    <x v="1"/>
    <s v="No"/>
    <s v="Y"/>
    <n v="2"/>
    <n v="-2"/>
    <n v="0"/>
    <n v="23"/>
    <n v="0"/>
    <m/>
    <n v="0"/>
    <n v="1"/>
    <n v="373"/>
    <n v="1"/>
    <x v="0"/>
    <n v="1"/>
    <n v="4"/>
    <n v="47"/>
    <n v="3"/>
    <n v="1"/>
    <n v="1"/>
    <n v="1223"/>
    <n v="16901"/>
    <n v="1"/>
    <n v="22"/>
    <n v="4"/>
    <n v="4"/>
    <n v="80"/>
    <n v="1"/>
    <n v="1"/>
    <n v="3"/>
    <n v="1"/>
    <n v="0"/>
    <n v="0"/>
    <n v="1"/>
  </r>
  <r>
    <s v="Yes"/>
    <s v="Travel_Frequently"/>
    <x v="2"/>
    <s v="Ex-Employees"/>
    <x v="0"/>
    <x v="0"/>
    <s v="STAFF-1273"/>
    <n v="1273"/>
    <x v="1"/>
    <x v="6"/>
    <x v="0"/>
    <s v="Yes"/>
    <s v="Y"/>
    <n v="4"/>
    <n v="-2"/>
    <n v="0"/>
    <n v="25"/>
    <n v="1"/>
    <n v="1"/>
    <n v="1"/>
    <n v="0"/>
    <n v="599"/>
    <n v="24"/>
    <x v="1"/>
    <n v="1"/>
    <n v="3"/>
    <n v="73"/>
    <n v="1"/>
    <n v="1"/>
    <n v="1"/>
    <n v="1118"/>
    <n v="8040"/>
    <n v="1"/>
    <n v="14"/>
    <n v="3"/>
    <n v="4"/>
    <n v="80"/>
    <n v="0"/>
    <n v="1"/>
    <n v="3"/>
    <n v="1"/>
    <n v="0"/>
    <n v="1"/>
    <n v="0"/>
  </r>
  <r>
    <s v="No"/>
    <s v="Travel_Rarely"/>
    <x v="2"/>
    <s v="Current Employees"/>
    <x v="1"/>
    <x v="0"/>
    <s v="STAFF-1275"/>
    <n v="1275"/>
    <x v="1"/>
    <x v="1"/>
    <x v="0"/>
    <s v="Yes"/>
    <s v="Y"/>
    <n v="2"/>
    <n v="-2"/>
    <n v="0"/>
    <n v="26"/>
    <n v="0"/>
    <m/>
    <n v="0"/>
    <n v="1"/>
    <n v="583"/>
    <n v="4"/>
    <x v="0"/>
    <n v="1"/>
    <n v="3"/>
    <n v="53"/>
    <n v="3"/>
    <n v="1"/>
    <n v="1"/>
    <n v="2875"/>
    <n v="9973"/>
    <n v="1"/>
    <n v="20"/>
    <n v="4"/>
    <n v="2"/>
    <n v="80"/>
    <n v="0"/>
    <n v="8"/>
    <n v="2"/>
    <n v="8"/>
    <n v="5"/>
    <n v="2"/>
    <n v="2"/>
  </r>
  <r>
    <s v="Yes"/>
    <s v="Travel_Rarely"/>
    <x v="1"/>
    <s v="Ex-Employees"/>
    <x v="0"/>
    <x v="3"/>
    <s v="STAFF-1277"/>
    <n v="1277"/>
    <x v="0"/>
    <x v="5"/>
    <x v="0"/>
    <s v="Yes"/>
    <s v="Y"/>
    <n v="2"/>
    <n v="-2"/>
    <n v="0"/>
    <n v="45"/>
    <n v="1"/>
    <n v="1"/>
    <n v="1"/>
    <n v="0"/>
    <n v="1449"/>
    <n v="2"/>
    <x v="3"/>
    <n v="1"/>
    <n v="1"/>
    <n v="94"/>
    <n v="1"/>
    <n v="5"/>
    <n v="2"/>
    <n v="18824"/>
    <n v="2493"/>
    <n v="2"/>
    <n v="16"/>
    <n v="3"/>
    <n v="1"/>
    <n v="80"/>
    <n v="0"/>
    <n v="26"/>
    <n v="3"/>
    <n v="24"/>
    <n v="10"/>
    <n v="1"/>
    <n v="11"/>
  </r>
  <r>
    <s v="No"/>
    <s v="Non-Travel"/>
    <x v="3"/>
    <s v="Current Employees"/>
    <x v="1"/>
    <x v="2"/>
    <s v="STAFF-1278"/>
    <n v="1278"/>
    <x v="1"/>
    <x v="4"/>
    <x v="2"/>
    <s v="Yes"/>
    <s v="Y"/>
    <n v="3"/>
    <n v="-2"/>
    <n v="0"/>
    <n v="55"/>
    <n v="0"/>
    <m/>
    <n v="0"/>
    <n v="1"/>
    <n v="177"/>
    <n v="8"/>
    <x v="1"/>
    <n v="1"/>
    <n v="4"/>
    <n v="37"/>
    <n v="2"/>
    <n v="4"/>
    <n v="2"/>
    <n v="13577"/>
    <n v="25592"/>
    <n v="1"/>
    <n v="15"/>
    <n v="3"/>
    <n v="4"/>
    <n v="80"/>
    <n v="1"/>
    <n v="34"/>
    <n v="3"/>
    <n v="33"/>
    <n v="9"/>
    <n v="15"/>
    <n v="0"/>
  </r>
  <r>
    <s v="Yes"/>
    <s v="Travel_Frequently"/>
    <x v="4"/>
    <s v="Ex-Employees"/>
    <x v="1"/>
    <x v="0"/>
    <s v="STAFF-1279"/>
    <n v="1279"/>
    <x v="0"/>
    <x v="2"/>
    <x v="0"/>
    <s v="No"/>
    <s v="Y"/>
    <n v="2"/>
    <n v="-2"/>
    <n v="0"/>
    <n v="21"/>
    <n v="1"/>
    <n v="1"/>
    <n v="1"/>
    <n v="0"/>
    <n v="251"/>
    <n v="10"/>
    <x v="0"/>
    <n v="1"/>
    <n v="1"/>
    <n v="45"/>
    <n v="2"/>
    <n v="1"/>
    <n v="1"/>
    <n v="2625"/>
    <n v="25308"/>
    <n v="1"/>
    <n v="20"/>
    <n v="4"/>
    <n v="3"/>
    <n v="80"/>
    <n v="0"/>
    <n v="2"/>
    <n v="1"/>
    <n v="2"/>
    <n v="2"/>
    <n v="2"/>
    <n v="2"/>
  </r>
  <r>
    <s v="No"/>
    <s v="Travel_Rarely"/>
    <x v="1"/>
    <s v="Current Employees"/>
    <x v="0"/>
    <x v="3"/>
    <s v="STAFF-1280"/>
    <n v="1280"/>
    <x v="0"/>
    <x v="5"/>
    <x v="1"/>
    <s v="No"/>
    <s v="Y"/>
    <n v="2"/>
    <n v="-2"/>
    <n v="0"/>
    <n v="46"/>
    <n v="0"/>
    <m/>
    <n v="0"/>
    <n v="1"/>
    <n v="168"/>
    <n v="4"/>
    <x v="0"/>
    <n v="1"/>
    <n v="4"/>
    <n v="33"/>
    <n v="2"/>
    <n v="5"/>
    <n v="2"/>
    <n v="18789"/>
    <n v="9946"/>
    <n v="2"/>
    <n v="14"/>
    <n v="3"/>
    <n v="3"/>
    <n v="80"/>
    <n v="1"/>
    <n v="26"/>
    <n v="3"/>
    <n v="11"/>
    <n v="4"/>
    <n v="0"/>
    <n v="8"/>
  </r>
  <r>
    <s v="No"/>
    <s v="Travel_Rarely"/>
    <x v="2"/>
    <s v="Current Employees"/>
    <x v="0"/>
    <x v="3"/>
    <s v="STAFF-1281"/>
    <n v="1281"/>
    <x v="0"/>
    <x v="0"/>
    <x v="0"/>
    <s v="Yes"/>
    <s v="Y"/>
    <n v="3"/>
    <n v="-2"/>
    <n v="0"/>
    <n v="34"/>
    <n v="0"/>
    <m/>
    <n v="0"/>
    <n v="1"/>
    <n v="131"/>
    <n v="2"/>
    <x v="3"/>
    <n v="1"/>
    <n v="3"/>
    <n v="86"/>
    <n v="3"/>
    <n v="2"/>
    <n v="2"/>
    <n v="4538"/>
    <n v="6039"/>
    <n v="0"/>
    <n v="12"/>
    <n v="3"/>
    <n v="4"/>
    <n v="80"/>
    <n v="0"/>
    <n v="4"/>
    <n v="3"/>
    <n v="3"/>
    <n v="2"/>
    <n v="0"/>
    <n v="2"/>
  </r>
  <r>
    <s v="No"/>
    <s v="Travel_Frequently"/>
    <x v="1"/>
    <s v="Current Employees"/>
    <x v="0"/>
    <x v="0"/>
    <s v="STAFF-1282"/>
    <n v="1282"/>
    <x v="1"/>
    <x v="5"/>
    <x v="2"/>
    <s v="Yes"/>
    <s v="Y"/>
    <n v="5"/>
    <n v="-2"/>
    <n v="0"/>
    <n v="51"/>
    <n v="0"/>
    <m/>
    <n v="0"/>
    <n v="1"/>
    <n v="237"/>
    <n v="9"/>
    <x v="3"/>
    <n v="1"/>
    <n v="4"/>
    <n v="83"/>
    <n v="3"/>
    <n v="5"/>
    <n v="1"/>
    <n v="19847"/>
    <n v="19196"/>
    <n v="4"/>
    <n v="24"/>
    <n v="4"/>
    <n v="1"/>
    <n v="80"/>
    <n v="1"/>
    <n v="31"/>
    <n v="2"/>
    <n v="29"/>
    <n v="10"/>
    <n v="11"/>
    <n v="10"/>
  </r>
  <r>
    <s v="No"/>
    <s v="Travel_Rarely"/>
    <x v="3"/>
    <s v="Current Employees"/>
    <x v="1"/>
    <x v="2"/>
    <s v="STAFF-1283"/>
    <n v="1283"/>
    <x v="1"/>
    <x v="3"/>
    <x v="0"/>
    <s v="No"/>
    <s v="Y"/>
    <n v="6"/>
    <n v="-2"/>
    <n v="0"/>
    <n v="59"/>
    <n v="0"/>
    <m/>
    <n v="0"/>
    <n v="1"/>
    <n v="1429"/>
    <n v="18"/>
    <x v="2"/>
    <n v="1"/>
    <n v="4"/>
    <n v="67"/>
    <n v="3"/>
    <n v="3"/>
    <n v="4"/>
    <n v="10512"/>
    <n v="20002"/>
    <n v="6"/>
    <n v="12"/>
    <n v="3"/>
    <n v="4"/>
    <n v="80"/>
    <n v="0"/>
    <n v="25"/>
    <n v="2"/>
    <n v="9"/>
    <n v="7"/>
    <n v="5"/>
    <n v="4"/>
  </r>
  <r>
    <s v="No"/>
    <s v="Travel_Frequently"/>
    <x v="2"/>
    <s v="Current Employees"/>
    <x v="1"/>
    <x v="2"/>
    <s v="STAFF-1285"/>
    <n v="1285"/>
    <x v="0"/>
    <x v="2"/>
    <x v="2"/>
    <s v="No"/>
    <s v="Y"/>
    <n v="2"/>
    <n v="-2"/>
    <n v="0"/>
    <n v="34"/>
    <n v="0"/>
    <m/>
    <n v="0"/>
    <n v="1"/>
    <n v="135"/>
    <n v="19"/>
    <x v="3"/>
    <n v="1"/>
    <n v="3"/>
    <n v="46"/>
    <n v="3"/>
    <n v="2"/>
    <n v="2"/>
    <n v="4444"/>
    <n v="22534"/>
    <n v="4"/>
    <n v="13"/>
    <n v="3"/>
    <n v="3"/>
    <n v="80"/>
    <n v="2"/>
    <n v="15"/>
    <n v="4"/>
    <n v="11"/>
    <n v="8"/>
    <n v="5"/>
    <n v="10"/>
  </r>
  <r>
    <s v="No"/>
    <s v="Travel_Frequently"/>
    <x v="2"/>
    <s v="Current Employees"/>
    <x v="1"/>
    <x v="2"/>
    <s v="STAFF-1286"/>
    <n v="1286"/>
    <x v="1"/>
    <x v="2"/>
    <x v="0"/>
    <s v="Yes"/>
    <s v="Y"/>
    <n v="2"/>
    <n v="-2"/>
    <n v="0"/>
    <n v="28"/>
    <n v="0"/>
    <m/>
    <n v="0"/>
    <n v="1"/>
    <n v="791"/>
    <n v="1"/>
    <x v="2"/>
    <n v="1"/>
    <n v="4"/>
    <n v="44"/>
    <n v="3"/>
    <n v="1"/>
    <n v="3"/>
    <n v="2154"/>
    <n v="6842"/>
    <n v="0"/>
    <n v="11"/>
    <n v="3"/>
    <n v="3"/>
    <n v="80"/>
    <n v="0"/>
    <n v="5"/>
    <n v="2"/>
    <n v="4"/>
    <n v="2"/>
    <n v="0"/>
    <n v="2"/>
  </r>
  <r>
    <s v="No"/>
    <s v="Travel_Rarely"/>
    <x v="0"/>
    <s v="Current Employees"/>
    <x v="1"/>
    <x v="0"/>
    <s v="STAFF-1288"/>
    <n v="1288"/>
    <x v="1"/>
    <x v="5"/>
    <x v="2"/>
    <s v="No"/>
    <s v="Y"/>
    <n v="4"/>
    <n v="-2"/>
    <n v="0"/>
    <n v="44"/>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n v="34"/>
    <n v="0"/>
    <m/>
    <n v="0"/>
    <n v="1"/>
    <n v="648"/>
    <n v="11"/>
    <x v="3"/>
    <n v="1"/>
    <n v="3"/>
    <n v="56"/>
    <n v="2"/>
    <n v="2"/>
    <n v="2"/>
    <n v="4490"/>
    <n v="21833"/>
    <n v="4"/>
    <n v="11"/>
    <n v="3"/>
    <n v="4"/>
    <n v="80"/>
    <n v="2"/>
    <n v="14"/>
    <n v="4"/>
    <n v="10"/>
    <n v="9"/>
    <n v="1"/>
    <n v="8"/>
  </r>
  <r>
    <s v="No"/>
    <s v="Travel_Rarely"/>
    <x v="0"/>
    <s v="Current Employees"/>
    <x v="1"/>
    <x v="0"/>
    <s v="STAFF-1291"/>
    <n v="1291"/>
    <x v="1"/>
    <x v="1"/>
    <x v="1"/>
    <s v="Yes"/>
    <s v="Y"/>
    <n v="3"/>
    <n v="-2"/>
    <n v="0"/>
    <n v="35"/>
    <n v="0"/>
    <m/>
    <n v="0"/>
    <n v="1"/>
    <n v="735"/>
    <n v="6"/>
    <x v="1"/>
    <n v="1"/>
    <n v="3"/>
    <n v="66"/>
    <n v="3"/>
    <n v="1"/>
    <n v="3"/>
    <n v="3506"/>
    <n v="6020"/>
    <n v="0"/>
    <n v="14"/>
    <n v="3"/>
    <n v="4"/>
    <n v="80"/>
    <n v="0"/>
    <n v="4"/>
    <n v="3"/>
    <n v="3"/>
    <n v="2"/>
    <n v="2"/>
    <n v="2"/>
  </r>
  <r>
    <s v="No"/>
    <s v="Travel_Rarely"/>
    <x v="0"/>
    <s v="Current Employees"/>
    <x v="1"/>
    <x v="2"/>
    <s v="STAFF-1292"/>
    <n v="1292"/>
    <x v="0"/>
    <x v="1"/>
    <x v="1"/>
    <s v="Yes"/>
    <s v="Y"/>
    <n v="2"/>
    <n v="-2"/>
    <n v="0"/>
    <n v="42"/>
    <n v="0"/>
    <m/>
    <n v="0"/>
    <n v="1"/>
    <n v="603"/>
    <n v="7"/>
    <x v="2"/>
    <n v="1"/>
    <n v="2"/>
    <n v="78"/>
    <n v="4"/>
    <n v="2"/>
    <n v="2"/>
    <n v="2372"/>
    <n v="5628"/>
    <n v="6"/>
    <n v="16"/>
    <n v="3"/>
    <n v="4"/>
    <n v="80"/>
    <n v="0"/>
    <n v="18"/>
    <n v="3"/>
    <n v="1"/>
    <n v="0"/>
    <n v="0"/>
    <n v="0"/>
  </r>
  <r>
    <s v="No"/>
    <s v="Travel_Rarely"/>
    <x v="0"/>
    <s v="Current Employees"/>
    <x v="0"/>
    <x v="3"/>
    <s v="STAFF-1293"/>
    <n v="1293"/>
    <x v="0"/>
    <x v="0"/>
    <x v="0"/>
    <s v="No"/>
    <s v="Y"/>
    <n v="3"/>
    <n v="-2"/>
    <n v="0"/>
    <n v="43"/>
    <n v="0"/>
    <m/>
    <n v="0"/>
    <n v="1"/>
    <n v="531"/>
    <n v="4"/>
    <x v="2"/>
    <n v="1"/>
    <n v="4"/>
    <n v="56"/>
    <n v="2"/>
    <n v="3"/>
    <n v="2"/>
    <n v="10231"/>
    <n v="20364"/>
    <n v="3"/>
    <n v="14"/>
    <n v="3"/>
    <n v="4"/>
    <n v="80"/>
    <n v="0"/>
    <n v="23"/>
    <n v="4"/>
    <n v="21"/>
    <n v="7"/>
    <n v="15"/>
    <n v="17"/>
  </r>
  <r>
    <s v="No"/>
    <s v="Travel_Rarely"/>
    <x v="0"/>
    <s v="Current Employees"/>
    <x v="1"/>
    <x v="0"/>
    <s v="STAFF-1294"/>
    <n v="1294"/>
    <x v="0"/>
    <x v="3"/>
    <x v="0"/>
    <s v="Yes"/>
    <s v="Y"/>
    <n v="2"/>
    <n v="-2"/>
    <n v="0"/>
    <n v="36"/>
    <n v="0"/>
    <m/>
    <n v="0"/>
    <n v="1"/>
    <n v="429"/>
    <n v="2"/>
    <x v="2"/>
    <n v="1"/>
    <n v="3"/>
    <n v="53"/>
    <n v="3"/>
    <n v="2"/>
    <n v="2"/>
    <n v="5410"/>
    <n v="2323"/>
    <n v="9"/>
    <n v="11"/>
    <n v="3"/>
    <n v="4"/>
    <n v="80"/>
    <n v="0"/>
    <n v="18"/>
    <n v="3"/>
    <n v="16"/>
    <n v="14"/>
    <n v="5"/>
    <n v="12"/>
  </r>
  <r>
    <s v="Yes"/>
    <s v="Travel_Rarely"/>
    <x v="0"/>
    <s v="Ex-Employees"/>
    <x v="1"/>
    <x v="2"/>
    <s v="STAFF-1295"/>
    <n v="1295"/>
    <x v="0"/>
    <x v="4"/>
    <x v="1"/>
    <s v="No"/>
    <s v="Y"/>
    <n v="2"/>
    <n v="-2"/>
    <n v="0"/>
    <n v="44"/>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n v="28"/>
    <n v="0"/>
    <m/>
    <n v="0"/>
    <n v="1"/>
    <n v="193"/>
    <n v="2"/>
    <x v="3"/>
    <n v="1"/>
    <n v="4"/>
    <n v="52"/>
    <n v="2"/>
    <n v="1"/>
    <n v="4"/>
    <n v="3867"/>
    <n v="14222"/>
    <n v="1"/>
    <n v="12"/>
    <n v="3"/>
    <n v="2"/>
    <n v="80"/>
    <n v="1"/>
    <n v="2"/>
    <n v="3"/>
    <n v="2"/>
    <n v="2"/>
    <n v="2"/>
    <n v="2"/>
  </r>
  <r>
    <s v="No"/>
    <s v="Travel_Frequently"/>
    <x v="1"/>
    <s v="Current Employees"/>
    <x v="1"/>
    <x v="2"/>
    <s v="STAFF-1297"/>
    <n v="1297"/>
    <x v="0"/>
    <x v="2"/>
    <x v="0"/>
    <s v="No"/>
    <s v="Y"/>
    <n v="6"/>
    <n v="-2"/>
    <n v="0"/>
    <n v="51"/>
    <n v="0"/>
    <m/>
    <n v="0"/>
    <n v="1"/>
    <n v="968"/>
    <n v="6"/>
    <x v="0"/>
    <n v="1"/>
    <n v="2"/>
    <n v="40"/>
    <n v="2"/>
    <n v="1"/>
    <n v="3"/>
    <n v="2838"/>
    <n v="4257"/>
    <n v="0"/>
    <n v="14"/>
    <n v="3"/>
    <n v="2"/>
    <n v="80"/>
    <n v="0"/>
    <n v="8"/>
    <n v="2"/>
    <n v="7"/>
    <n v="0"/>
    <n v="7"/>
    <n v="7"/>
  </r>
  <r>
    <s v="No"/>
    <s v="Non-Travel"/>
    <x v="2"/>
    <s v="Current Employees"/>
    <x v="1"/>
    <x v="2"/>
    <s v="STAFF-1298"/>
    <n v="1298"/>
    <x v="0"/>
    <x v="3"/>
    <x v="0"/>
    <s v="Yes"/>
    <s v="Y"/>
    <n v="3"/>
    <n v="-2"/>
    <n v="0"/>
    <n v="30"/>
    <n v="0"/>
    <m/>
    <n v="0"/>
    <n v="1"/>
    <n v="879"/>
    <n v="9"/>
    <x v="0"/>
    <n v="1"/>
    <n v="3"/>
    <n v="72"/>
    <n v="3"/>
    <n v="2"/>
    <n v="3"/>
    <n v="4695"/>
    <n v="12858"/>
    <n v="7"/>
    <n v="18"/>
    <n v="3"/>
    <n v="3"/>
    <n v="80"/>
    <n v="0"/>
    <n v="10"/>
    <n v="3"/>
    <n v="8"/>
    <n v="4"/>
    <n v="1"/>
    <n v="7"/>
  </r>
  <r>
    <s v="Yes"/>
    <s v="Travel_Rarely"/>
    <x v="2"/>
    <s v="Ex-Employees"/>
    <x v="1"/>
    <x v="4"/>
    <s v="STAFF-1299"/>
    <n v="1299"/>
    <x v="0"/>
    <x v="2"/>
    <x v="2"/>
    <s v="Yes"/>
    <s v="Y"/>
    <n v="2"/>
    <n v="-2"/>
    <n v="0"/>
    <n v="29"/>
    <n v="1"/>
    <n v="1"/>
    <n v="1"/>
    <n v="0"/>
    <n v="806"/>
    <n v="7"/>
    <x v="3"/>
    <n v="1"/>
    <n v="4"/>
    <n v="39"/>
    <n v="3"/>
    <n v="1"/>
    <n v="4"/>
    <n v="3339"/>
    <n v="17285"/>
    <n v="3"/>
    <n v="13"/>
    <n v="3"/>
    <n v="1"/>
    <n v="80"/>
    <n v="2"/>
    <n v="10"/>
    <n v="3"/>
    <n v="7"/>
    <n v="7"/>
    <n v="7"/>
    <n v="7"/>
  </r>
  <r>
    <s v="No"/>
    <s v="Travel_Rarely"/>
    <x v="2"/>
    <s v="Current Employees"/>
    <x v="1"/>
    <x v="4"/>
    <s v="STAFF-1301"/>
    <n v="1301"/>
    <x v="1"/>
    <x v="1"/>
    <x v="0"/>
    <s v="No"/>
    <s v="Y"/>
    <n v="2"/>
    <n v="-2"/>
    <n v="0"/>
    <n v="28"/>
    <n v="0"/>
    <m/>
    <n v="0"/>
    <n v="1"/>
    <n v="640"/>
    <n v="1"/>
    <x v="3"/>
    <n v="1"/>
    <n v="4"/>
    <n v="84"/>
    <n v="3"/>
    <n v="1"/>
    <n v="4"/>
    <n v="2080"/>
    <n v="4732"/>
    <n v="2"/>
    <n v="11"/>
    <n v="3"/>
    <n v="2"/>
    <n v="80"/>
    <n v="0"/>
    <n v="5"/>
    <n v="2"/>
    <n v="3"/>
    <n v="2"/>
    <n v="1"/>
    <n v="2"/>
  </r>
  <r>
    <s v="No"/>
    <s v="Travel_Rarely"/>
    <x v="2"/>
    <s v="Current Employees"/>
    <x v="1"/>
    <x v="2"/>
    <s v="STAFF-1303"/>
    <n v="1303"/>
    <x v="0"/>
    <x v="1"/>
    <x v="0"/>
    <s v="No"/>
    <s v="Y"/>
    <n v="3"/>
    <n v="-2"/>
    <n v="0"/>
    <n v="25"/>
    <n v="0"/>
    <m/>
    <n v="0"/>
    <n v="1"/>
    <n v="266"/>
    <n v="1"/>
    <x v="3"/>
    <n v="1"/>
    <n v="4"/>
    <n v="40"/>
    <n v="3"/>
    <n v="1"/>
    <n v="2"/>
    <n v="2096"/>
    <n v="18830"/>
    <n v="1"/>
    <n v="18"/>
    <n v="3"/>
    <n v="4"/>
    <n v="80"/>
    <n v="0"/>
    <n v="2"/>
    <n v="2"/>
    <n v="2"/>
    <n v="2"/>
    <n v="2"/>
    <n v="1"/>
  </r>
  <r>
    <s v="No"/>
    <s v="Travel_Rarely"/>
    <x v="2"/>
    <s v="Current Employees"/>
    <x v="0"/>
    <x v="2"/>
    <s v="STAFF-1304"/>
    <n v="1304"/>
    <x v="1"/>
    <x v="0"/>
    <x v="1"/>
    <s v="No"/>
    <s v="Y"/>
    <n v="4"/>
    <n v="-2"/>
    <n v="0"/>
    <n v="32"/>
    <n v="0"/>
    <m/>
    <n v="0"/>
    <n v="1"/>
    <n v="604"/>
    <n v="8"/>
    <x v="3"/>
    <n v="1"/>
    <n v="3"/>
    <n v="56"/>
    <n v="4"/>
    <n v="2"/>
    <n v="4"/>
    <n v="6209"/>
    <n v="11693"/>
    <n v="1"/>
    <n v="15"/>
    <n v="3"/>
    <n v="3"/>
    <n v="80"/>
    <n v="2"/>
    <n v="10"/>
    <n v="4"/>
    <n v="10"/>
    <n v="7"/>
    <n v="0"/>
    <n v="8"/>
  </r>
  <r>
    <s v="No"/>
    <s v="Travel_Frequently"/>
    <x v="1"/>
    <s v="Current Employees"/>
    <x v="1"/>
    <x v="2"/>
    <s v="STAFF-1306"/>
    <n v="1306"/>
    <x v="0"/>
    <x v="5"/>
    <x v="0"/>
    <s v="No"/>
    <s v="Y"/>
    <n v="4"/>
    <n v="-2"/>
    <n v="0"/>
    <n v="45"/>
    <n v="0"/>
    <m/>
    <n v="0"/>
    <n v="1"/>
    <n v="364"/>
    <n v="25"/>
    <x v="3"/>
    <n v="1"/>
    <n v="2"/>
    <n v="83"/>
    <n v="3"/>
    <n v="5"/>
    <n v="2"/>
    <n v="18061"/>
    <n v="13035"/>
    <n v="3"/>
    <n v="22"/>
    <n v="4"/>
    <n v="3"/>
    <n v="80"/>
    <n v="0"/>
    <n v="22"/>
    <n v="3"/>
    <n v="0"/>
    <n v="0"/>
    <n v="0"/>
    <n v="0"/>
  </r>
  <r>
    <s v="No"/>
    <s v="Travel_Rarely"/>
    <x v="0"/>
    <s v="Current Employees"/>
    <x v="1"/>
    <x v="2"/>
    <s v="STAFF-1307"/>
    <n v="1307"/>
    <x v="0"/>
    <x v="5"/>
    <x v="2"/>
    <s v="Yes"/>
    <s v="Y"/>
    <n v="4"/>
    <n v="-2"/>
    <n v="0"/>
    <n v="39"/>
    <n v="0"/>
    <m/>
    <n v="0"/>
    <n v="1"/>
    <n v="412"/>
    <n v="13"/>
    <x v="2"/>
    <n v="1"/>
    <n v="3"/>
    <n v="94"/>
    <n v="2"/>
    <n v="4"/>
    <n v="2"/>
    <n v="17123"/>
    <n v="17334"/>
    <n v="6"/>
    <n v="13"/>
    <n v="3"/>
    <n v="4"/>
    <n v="80"/>
    <n v="2"/>
    <n v="21"/>
    <n v="3"/>
    <n v="19"/>
    <n v="9"/>
    <n v="15"/>
    <n v="2"/>
  </r>
  <r>
    <s v="No"/>
    <s v="Travel_Rarely"/>
    <x v="3"/>
    <s v="Current Employees"/>
    <x v="1"/>
    <x v="0"/>
    <s v="STAFF-1308"/>
    <n v="1308"/>
    <x v="1"/>
    <x v="1"/>
    <x v="2"/>
    <s v="No"/>
    <s v="Y"/>
    <n v="3"/>
    <n v="-2"/>
    <n v="0"/>
    <n v="58"/>
    <n v="0"/>
    <m/>
    <n v="0"/>
    <n v="1"/>
    <n v="848"/>
    <n v="23"/>
    <x v="2"/>
    <n v="1"/>
    <n v="1"/>
    <n v="88"/>
    <n v="3"/>
    <n v="1"/>
    <n v="3"/>
    <n v="2372"/>
    <n v="26076"/>
    <n v="1"/>
    <n v="12"/>
    <n v="3"/>
    <n v="4"/>
    <n v="80"/>
    <n v="2"/>
    <n v="2"/>
    <n v="3"/>
    <n v="2"/>
    <n v="2"/>
    <n v="2"/>
    <n v="2"/>
  </r>
  <r>
    <s v="Yes"/>
    <s v="Travel_Rarely"/>
    <x v="2"/>
    <s v="Ex-Employees"/>
    <x v="1"/>
    <x v="0"/>
    <s v="STAFF-1309"/>
    <n v="1309"/>
    <x v="1"/>
    <x v="2"/>
    <x v="1"/>
    <s v="No"/>
    <s v="Y"/>
    <n v="3"/>
    <n v="-2"/>
    <n v="0"/>
    <n v="32"/>
    <n v="1"/>
    <n v="1"/>
    <n v="1"/>
    <n v="0"/>
    <n v="1089"/>
    <n v="7"/>
    <x v="0"/>
    <n v="1"/>
    <n v="4"/>
    <n v="79"/>
    <n v="3"/>
    <n v="2"/>
    <n v="3"/>
    <n v="4883"/>
    <n v="22845"/>
    <n v="1"/>
    <n v="18"/>
    <n v="3"/>
    <n v="1"/>
    <n v="80"/>
    <n v="1"/>
    <n v="10"/>
    <n v="3"/>
    <n v="10"/>
    <n v="4"/>
    <n v="1"/>
    <n v="1"/>
  </r>
  <r>
    <s v="Yes"/>
    <s v="Travel_Rarely"/>
    <x v="0"/>
    <s v="Ex-Employees"/>
    <x v="1"/>
    <x v="2"/>
    <s v="STAFF-1310"/>
    <n v="1310"/>
    <x v="1"/>
    <x v="1"/>
    <x v="0"/>
    <s v="No"/>
    <s v="Y"/>
    <n v="2"/>
    <n v="-2"/>
    <n v="0"/>
    <n v="39"/>
    <n v="1"/>
    <n v="1"/>
    <n v="1"/>
    <n v="0"/>
    <n v="360"/>
    <n v="23"/>
    <x v="3"/>
    <n v="1"/>
    <n v="3"/>
    <n v="93"/>
    <n v="3"/>
    <n v="1"/>
    <n v="3"/>
    <n v="3904"/>
    <n v="22154"/>
    <n v="0"/>
    <n v="13"/>
    <n v="3"/>
    <n v="1"/>
    <n v="80"/>
    <n v="0"/>
    <n v="6"/>
    <n v="3"/>
    <n v="5"/>
    <n v="2"/>
    <n v="0"/>
    <n v="3"/>
  </r>
  <r>
    <s v="No"/>
    <s v="Travel_Rarely"/>
    <x v="2"/>
    <s v="Current Employees"/>
    <x v="1"/>
    <x v="4"/>
    <s v="STAFF-1311"/>
    <n v="1311"/>
    <x v="0"/>
    <x v="2"/>
    <x v="1"/>
    <s v="No"/>
    <s v="Y"/>
    <n v="6"/>
    <n v="-2"/>
    <n v="0"/>
    <n v="30"/>
    <n v="0"/>
    <m/>
    <n v="0"/>
    <n v="1"/>
    <n v="1138"/>
    <n v="6"/>
    <x v="3"/>
    <n v="1"/>
    <n v="4"/>
    <n v="48"/>
    <n v="2"/>
    <n v="2"/>
    <n v="4"/>
    <n v="4627"/>
    <n v="23631"/>
    <n v="0"/>
    <n v="12"/>
    <n v="3"/>
    <n v="1"/>
    <n v="80"/>
    <n v="1"/>
    <n v="10"/>
    <n v="3"/>
    <n v="9"/>
    <n v="2"/>
    <n v="6"/>
    <n v="7"/>
  </r>
  <r>
    <s v="No"/>
    <s v="Travel_Rarely"/>
    <x v="0"/>
    <s v="Current Employees"/>
    <x v="1"/>
    <x v="4"/>
    <s v="STAFF-1312"/>
    <n v="1312"/>
    <x v="0"/>
    <x v="4"/>
    <x v="1"/>
    <s v="No"/>
    <s v="Y"/>
    <n v="0"/>
    <n v="-2"/>
    <n v="0"/>
    <n v="36"/>
    <n v="0"/>
    <m/>
    <n v="0"/>
    <n v="1"/>
    <n v="325"/>
    <n v="10"/>
    <x v="2"/>
    <n v="1"/>
    <n v="4"/>
    <n v="63"/>
    <n v="3"/>
    <n v="3"/>
    <n v="4"/>
    <n v="7094"/>
    <n v="5747"/>
    <n v="3"/>
    <n v="12"/>
    <n v="3"/>
    <n v="1"/>
    <n v="80"/>
    <n v="0"/>
    <n v="10"/>
    <n v="3"/>
    <n v="7"/>
    <n v="7"/>
    <n v="1"/>
    <n v="7"/>
  </r>
  <r>
    <s v="No"/>
    <s v="Travel_Rarely"/>
    <x v="1"/>
    <s v="Current Employees"/>
    <x v="2"/>
    <x v="0"/>
    <s v="STAFF-1314"/>
    <n v="1314"/>
    <x v="0"/>
    <x v="8"/>
    <x v="0"/>
    <s v="No"/>
    <s v="Y"/>
    <n v="3"/>
    <n v="-2"/>
    <n v="0"/>
    <n v="46"/>
    <n v="0"/>
    <m/>
    <n v="0"/>
    <n v="1"/>
    <n v="991"/>
    <n v="1"/>
    <x v="0"/>
    <n v="1"/>
    <n v="4"/>
    <n v="44"/>
    <n v="3"/>
    <n v="1"/>
    <n v="3"/>
    <n v="3423"/>
    <n v="22957"/>
    <n v="6"/>
    <n v="12"/>
    <n v="3"/>
    <n v="3"/>
    <n v="80"/>
    <n v="0"/>
    <n v="10"/>
    <n v="4"/>
    <n v="7"/>
    <n v="6"/>
    <n v="5"/>
    <n v="7"/>
  </r>
  <r>
    <s v="No"/>
    <s v="Non-Travel"/>
    <x v="2"/>
    <s v="Current Employees"/>
    <x v="1"/>
    <x v="0"/>
    <s v="STAFF-1315"/>
    <n v="1315"/>
    <x v="0"/>
    <x v="2"/>
    <x v="1"/>
    <s v="No"/>
    <s v="Y"/>
    <n v="6"/>
    <n v="-2"/>
    <n v="0"/>
    <n v="28"/>
    <n v="0"/>
    <m/>
    <n v="0"/>
    <n v="1"/>
    <n v="1476"/>
    <n v="1"/>
    <x v="3"/>
    <n v="1"/>
    <n v="3"/>
    <n v="55"/>
    <n v="1"/>
    <n v="2"/>
    <n v="4"/>
    <n v="6674"/>
    <n v="16392"/>
    <n v="0"/>
    <n v="11"/>
    <n v="3"/>
    <n v="1"/>
    <n v="80"/>
    <n v="3"/>
    <n v="10"/>
    <n v="3"/>
    <n v="9"/>
    <n v="8"/>
    <n v="7"/>
    <n v="5"/>
  </r>
  <r>
    <s v="No"/>
    <s v="Travel_Rarely"/>
    <x v="1"/>
    <s v="Current Employees"/>
    <x v="1"/>
    <x v="0"/>
    <s v="STAFF-1317"/>
    <n v="1317"/>
    <x v="0"/>
    <x v="7"/>
    <x v="1"/>
    <s v="Yes"/>
    <s v="Y"/>
    <n v="2"/>
    <n v="-2"/>
    <n v="0"/>
    <n v="50"/>
    <n v="0"/>
    <m/>
    <n v="0"/>
    <n v="1"/>
    <n v="1322"/>
    <n v="28"/>
    <x v="3"/>
    <n v="1"/>
    <n v="4"/>
    <n v="43"/>
    <n v="3"/>
    <n v="4"/>
    <n v="3"/>
    <n v="16880"/>
    <n v="22422"/>
    <n v="4"/>
    <n v="11"/>
    <n v="3"/>
    <n v="2"/>
    <n v="80"/>
    <n v="0"/>
    <n v="25"/>
    <n v="3"/>
    <n v="3"/>
    <n v="2"/>
    <n v="1"/>
    <n v="2"/>
  </r>
  <r>
    <s v="Yes"/>
    <s v="Travel_Rarely"/>
    <x v="0"/>
    <s v="Ex-Employees"/>
    <x v="0"/>
    <x v="3"/>
    <s v="STAFF-1318"/>
    <n v="1318"/>
    <x v="1"/>
    <x v="0"/>
    <x v="0"/>
    <s v="Yes"/>
    <s v="Y"/>
    <n v="2"/>
    <n v="-2"/>
    <n v="0"/>
    <n v="40"/>
    <n v="1"/>
    <n v="1"/>
    <n v="1"/>
    <n v="0"/>
    <n v="299"/>
    <n v="25"/>
    <x v="2"/>
    <n v="1"/>
    <n v="4"/>
    <n v="57"/>
    <n v="2"/>
    <n v="3"/>
    <n v="2"/>
    <n v="9094"/>
    <n v="17235"/>
    <n v="2"/>
    <n v="12"/>
    <n v="3"/>
    <n v="3"/>
    <n v="80"/>
    <n v="0"/>
    <n v="9"/>
    <n v="3"/>
    <n v="5"/>
    <n v="4"/>
    <n v="1"/>
    <n v="0"/>
  </r>
  <r>
    <s v="Yes"/>
    <s v="Travel_Rarely"/>
    <x v="1"/>
    <s v="Ex-Employees"/>
    <x v="0"/>
    <x v="0"/>
    <s v="STAFF-1319"/>
    <n v="1319"/>
    <x v="1"/>
    <x v="0"/>
    <x v="0"/>
    <s v="Yes"/>
    <s v="Y"/>
    <n v="2"/>
    <n v="-2"/>
    <n v="0"/>
    <n v="52"/>
    <n v="1"/>
    <n v="1"/>
    <n v="1"/>
    <n v="0"/>
    <n v="1030"/>
    <n v="5"/>
    <x v="3"/>
    <n v="1"/>
    <n v="2"/>
    <n v="64"/>
    <n v="3"/>
    <n v="3"/>
    <n v="2"/>
    <n v="8446"/>
    <n v="21534"/>
    <n v="9"/>
    <n v="19"/>
    <n v="3"/>
    <n v="3"/>
    <n v="80"/>
    <n v="0"/>
    <n v="10"/>
    <n v="2"/>
    <n v="8"/>
    <n v="7"/>
    <n v="7"/>
    <n v="7"/>
  </r>
  <r>
    <s v="No"/>
    <s v="Travel_Rarely"/>
    <x v="2"/>
    <s v="Current Employees"/>
    <x v="1"/>
    <x v="2"/>
    <s v="STAFF-1321"/>
    <n v="1321"/>
    <x v="0"/>
    <x v="5"/>
    <x v="1"/>
    <s v="Yes"/>
    <s v="Y"/>
    <n v="2"/>
    <n v="-2"/>
    <n v="0"/>
    <n v="30"/>
    <n v="0"/>
    <m/>
    <n v="0"/>
    <n v="1"/>
    <n v="634"/>
    <n v="17"/>
    <x v="2"/>
    <n v="1"/>
    <n v="2"/>
    <n v="95"/>
    <n v="3"/>
    <n v="3"/>
    <n v="3"/>
    <n v="11916"/>
    <n v="25927"/>
    <n v="1"/>
    <n v="23"/>
    <n v="4"/>
    <n v="4"/>
    <n v="80"/>
    <n v="2"/>
    <n v="9"/>
    <n v="3"/>
    <n v="9"/>
    <n v="1"/>
    <n v="0"/>
    <n v="8"/>
  </r>
  <r>
    <s v="No"/>
    <s v="Travel_Rarely"/>
    <x v="0"/>
    <s v="Current Employees"/>
    <x v="1"/>
    <x v="0"/>
    <s v="STAFF-1322"/>
    <n v="1322"/>
    <x v="1"/>
    <x v="3"/>
    <x v="0"/>
    <s v="No"/>
    <s v="Y"/>
    <n v="6"/>
    <n v="-2"/>
    <n v="0"/>
    <n v="39"/>
    <n v="0"/>
    <m/>
    <n v="0"/>
    <n v="1"/>
    <n v="524"/>
    <n v="18"/>
    <x v="0"/>
    <n v="1"/>
    <n v="1"/>
    <n v="32"/>
    <n v="3"/>
    <n v="2"/>
    <n v="3"/>
    <n v="4534"/>
    <n v="13352"/>
    <n v="0"/>
    <n v="11"/>
    <n v="3"/>
    <n v="1"/>
    <n v="80"/>
    <n v="0"/>
    <n v="9"/>
    <n v="3"/>
    <n v="8"/>
    <n v="7"/>
    <n v="1"/>
    <n v="7"/>
  </r>
  <r>
    <s v="No"/>
    <s v="Non-Travel"/>
    <x v="2"/>
    <s v="Current Employees"/>
    <x v="0"/>
    <x v="0"/>
    <s v="STAFF-1324"/>
    <n v="1324"/>
    <x v="0"/>
    <x v="0"/>
    <x v="2"/>
    <s v="Yes"/>
    <s v="Y"/>
    <n v="5"/>
    <n v="-2"/>
    <n v="0"/>
    <n v="31"/>
    <n v="0"/>
    <m/>
    <n v="0"/>
    <n v="1"/>
    <n v="587"/>
    <n v="2"/>
    <x v="2"/>
    <n v="1"/>
    <n v="4"/>
    <n v="57"/>
    <n v="3"/>
    <n v="3"/>
    <n v="3"/>
    <n v="9852"/>
    <n v="8935"/>
    <n v="1"/>
    <n v="19"/>
    <n v="3"/>
    <n v="1"/>
    <n v="80"/>
    <n v="1"/>
    <n v="10"/>
    <n v="2"/>
    <n v="10"/>
    <n v="8"/>
    <n v="9"/>
    <n v="6"/>
  </r>
  <r>
    <s v="No"/>
    <s v="Non-Travel"/>
    <x v="0"/>
    <s v="Current Employees"/>
    <x v="0"/>
    <x v="2"/>
    <s v="STAFF-1329"/>
    <n v="1329"/>
    <x v="1"/>
    <x v="0"/>
    <x v="0"/>
    <s v="No"/>
    <s v="Y"/>
    <n v="4"/>
    <n v="-2"/>
    <n v="0"/>
    <n v="41"/>
    <n v="0"/>
    <m/>
    <n v="0"/>
    <n v="1"/>
    <n v="256"/>
    <n v="10"/>
    <x v="0"/>
    <n v="1"/>
    <n v="3"/>
    <n v="40"/>
    <n v="1"/>
    <n v="2"/>
    <n v="2"/>
    <n v="6151"/>
    <n v="22074"/>
    <n v="1"/>
    <n v="13"/>
    <n v="3"/>
    <n v="1"/>
    <n v="80"/>
    <n v="0"/>
    <n v="19"/>
    <n v="3"/>
    <n v="19"/>
    <n v="2"/>
    <n v="11"/>
    <n v="9"/>
  </r>
  <r>
    <s v="Yes"/>
    <s v="Travel_Frequently"/>
    <x v="2"/>
    <s v="Ex-Employees"/>
    <x v="0"/>
    <x v="0"/>
    <s v="STAFF-1331"/>
    <n v="1331"/>
    <x v="0"/>
    <x v="6"/>
    <x v="0"/>
    <s v="Yes"/>
    <s v="Y"/>
    <n v="2"/>
    <n v="-2"/>
    <n v="0"/>
    <n v="31"/>
    <n v="1"/>
    <n v="1"/>
    <n v="1"/>
    <n v="0"/>
    <n v="1060"/>
    <n v="1"/>
    <x v="3"/>
    <n v="1"/>
    <n v="4"/>
    <n v="54"/>
    <n v="3"/>
    <n v="1"/>
    <n v="2"/>
    <n v="2302"/>
    <n v="8319"/>
    <n v="1"/>
    <n v="11"/>
    <n v="3"/>
    <n v="1"/>
    <n v="80"/>
    <n v="0"/>
    <n v="3"/>
    <n v="4"/>
    <n v="3"/>
    <n v="2"/>
    <n v="2"/>
    <n v="2"/>
  </r>
  <r>
    <s v="Yes"/>
    <s v="Travel_Rarely"/>
    <x v="0"/>
    <s v="Ex-Employees"/>
    <x v="1"/>
    <x v="0"/>
    <s v="STAFF-1333"/>
    <n v="1333"/>
    <x v="1"/>
    <x v="2"/>
    <x v="1"/>
    <s v="No"/>
    <s v="Y"/>
    <n v="4"/>
    <n v="-2"/>
    <n v="0"/>
    <n v="44"/>
    <n v="1"/>
    <n v="1"/>
    <n v="1"/>
    <n v="0"/>
    <n v="935"/>
    <n v="3"/>
    <x v="3"/>
    <n v="1"/>
    <n v="1"/>
    <n v="89"/>
    <n v="3"/>
    <n v="1"/>
    <n v="3"/>
    <n v="2362"/>
    <n v="14669"/>
    <n v="4"/>
    <n v="12"/>
    <n v="3"/>
    <n v="3"/>
    <n v="80"/>
    <n v="0"/>
    <n v="10"/>
    <n v="4"/>
    <n v="3"/>
    <n v="2"/>
    <n v="1"/>
    <n v="2"/>
  </r>
  <r>
    <s v="No"/>
    <s v="Non-Travel"/>
    <x v="0"/>
    <s v="Current Employees"/>
    <x v="1"/>
    <x v="0"/>
    <s v="STAFF-1334"/>
    <n v="1334"/>
    <x v="1"/>
    <x v="5"/>
    <x v="1"/>
    <s v="Yes"/>
    <s v="Y"/>
    <n v="3"/>
    <n v="-2"/>
    <n v="0"/>
    <n v="42"/>
    <n v="0"/>
    <m/>
    <n v="0"/>
    <n v="1"/>
    <n v="495"/>
    <n v="2"/>
    <x v="1"/>
    <n v="1"/>
    <n v="3"/>
    <n v="37"/>
    <n v="3"/>
    <n v="4"/>
    <n v="3"/>
    <n v="17861"/>
    <n v="26582"/>
    <n v="0"/>
    <n v="13"/>
    <n v="3"/>
    <n v="4"/>
    <n v="80"/>
    <n v="0"/>
    <n v="21"/>
    <n v="2"/>
    <n v="20"/>
    <n v="8"/>
    <n v="2"/>
    <n v="10"/>
  </r>
  <r>
    <s v="No"/>
    <s v="Travel_Rarely"/>
    <x v="3"/>
    <s v="Current Employees"/>
    <x v="1"/>
    <x v="2"/>
    <s v="STAFF-1336"/>
    <n v="1336"/>
    <x v="0"/>
    <x v="5"/>
    <x v="1"/>
    <s v="No"/>
    <s v="Y"/>
    <n v="5"/>
    <n v="-2"/>
    <n v="0"/>
    <n v="55"/>
    <n v="0"/>
    <m/>
    <n v="0"/>
    <n v="1"/>
    <n v="282"/>
    <n v="2"/>
    <x v="0"/>
    <n v="1"/>
    <n v="4"/>
    <n v="58"/>
    <n v="1"/>
    <n v="5"/>
    <n v="3"/>
    <n v="19187"/>
    <n v="6992"/>
    <n v="4"/>
    <n v="14"/>
    <n v="3"/>
    <n v="4"/>
    <n v="80"/>
    <n v="1"/>
    <n v="23"/>
    <n v="3"/>
    <n v="19"/>
    <n v="9"/>
    <n v="9"/>
    <n v="11"/>
  </r>
  <r>
    <s v="No"/>
    <s v="Travel_Rarely"/>
    <x v="3"/>
    <s v="Current Employees"/>
    <x v="2"/>
    <x v="0"/>
    <s v="STAFF-1338"/>
    <n v="1338"/>
    <x v="1"/>
    <x v="5"/>
    <x v="0"/>
    <s v="No"/>
    <s v="Y"/>
    <n v="4"/>
    <n v="-2"/>
    <n v="0"/>
    <n v="56"/>
    <n v="0"/>
    <m/>
    <n v="0"/>
    <n v="1"/>
    <n v="206"/>
    <n v="8"/>
    <x v="2"/>
    <n v="1"/>
    <n v="4"/>
    <n v="99"/>
    <n v="3"/>
    <n v="5"/>
    <n v="2"/>
    <n v="19717"/>
    <n v="4022"/>
    <n v="6"/>
    <n v="14"/>
    <n v="3"/>
    <n v="1"/>
    <n v="80"/>
    <n v="0"/>
    <n v="36"/>
    <n v="3"/>
    <n v="7"/>
    <n v="3"/>
    <n v="7"/>
    <n v="7"/>
  </r>
  <r>
    <s v="No"/>
    <s v="Non-Travel"/>
    <x v="0"/>
    <s v="Current Employees"/>
    <x v="1"/>
    <x v="0"/>
    <s v="STAFF-1340"/>
    <n v="1340"/>
    <x v="1"/>
    <x v="1"/>
    <x v="2"/>
    <s v="No"/>
    <s v="Y"/>
    <n v="0"/>
    <n v="-2"/>
    <n v="0"/>
    <n v="40"/>
    <n v="0"/>
    <m/>
    <n v="0"/>
    <n v="1"/>
    <n v="458"/>
    <n v="16"/>
    <x v="0"/>
    <n v="1"/>
    <n v="3"/>
    <n v="74"/>
    <n v="3"/>
    <n v="1"/>
    <n v="3"/>
    <n v="3544"/>
    <n v="8532"/>
    <n v="9"/>
    <n v="16"/>
    <n v="3"/>
    <n v="2"/>
    <n v="80"/>
    <n v="1"/>
    <n v="6"/>
    <n v="3"/>
    <n v="4"/>
    <n v="2"/>
    <n v="0"/>
    <n v="0"/>
  </r>
  <r>
    <s v="No"/>
    <s v="Travel_Rarely"/>
    <x v="2"/>
    <s v="Current Employees"/>
    <x v="1"/>
    <x v="0"/>
    <s v="STAFF-1344"/>
    <n v="1344"/>
    <x v="1"/>
    <x v="4"/>
    <x v="2"/>
    <s v="No"/>
    <s v="Y"/>
    <n v="0"/>
    <n v="-2"/>
    <n v="0"/>
    <n v="34"/>
    <n v="0"/>
    <m/>
    <n v="0"/>
    <n v="1"/>
    <n v="943"/>
    <n v="9"/>
    <x v="3"/>
    <n v="1"/>
    <n v="4"/>
    <n v="86"/>
    <n v="3"/>
    <n v="3"/>
    <n v="4"/>
    <n v="8500"/>
    <n v="5494"/>
    <n v="0"/>
    <n v="11"/>
    <n v="3"/>
    <n v="4"/>
    <n v="80"/>
    <n v="1"/>
    <n v="10"/>
    <n v="2"/>
    <n v="9"/>
    <n v="7"/>
    <n v="1"/>
    <n v="6"/>
  </r>
  <r>
    <s v="No"/>
    <s v="Travel_Rarely"/>
    <x v="0"/>
    <s v="Current Employees"/>
    <x v="1"/>
    <x v="0"/>
    <s v="STAFF-1346"/>
    <n v="1346"/>
    <x v="1"/>
    <x v="1"/>
    <x v="0"/>
    <s v="No"/>
    <s v="Y"/>
    <n v="4"/>
    <n v="-2"/>
    <n v="0"/>
    <n v="40"/>
    <n v="0"/>
    <m/>
    <n v="0"/>
    <n v="1"/>
    <n v="523"/>
    <n v="2"/>
    <x v="3"/>
    <n v="1"/>
    <n v="3"/>
    <n v="98"/>
    <n v="3"/>
    <n v="2"/>
    <n v="4"/>
    <n v="4661"/>
    <n v="22455"/>
    <n v="1"/>
    <n v="13"/>
    <n v="3"/>
    <n v="3"/>
    <n v="80"/>
    <n v="0"/>
    <n v="9"/>
    <n v="3"/>
    <n v="9"/>
    <n v="8"/>
    <n v="8"/>
    <n v="8"/>
  </r>
  <r>
    <s v="No"/>
    <s v="Travel_Frequently"/>
    <x v="0"/>
    <s v="Current Employees"/>
    <x v="0"/>
    <x v="3"/>
    <s v="STAFF-1349"/>
    <n v="1349"/>
    <x v="0"/>
    <x v="0"/>
    <x v="2"/>
    <s v="No"/>
    <s v="Y"/>
    <n v="2"/>
    <n v="-2"/>
    <n v="0"/>
    <n v="41"/>
    <n v="0"/>
    <m/>
    <n v="0"/>
    <n v="1"/>
    <n v="1018"/>
    <n v="1"/>
    <x v="3"/>
    <n v="1"/>
    <n v="3"/>
    <n v="66"/>
    <n v="3"/>
    <n v="2"/>
    <n v="2"/>
    <n v="4103"/>
    <n v="4297"/>
    <n v="0"/>
    <n v="17"/>
    <n v="3"/>
    <n v="4"/>
    <n v="80"/>
    <n v="1"/>
    <n v="10"/>
    <n v="3"/>
    <n v="9"/>
    <n v="3"/>
    <n v="1"/>
    <n v="7"/>
  </r>
  <r>
    <s v="No"/>
    <s v="Travel_Frequently"/>
    <x v="0"/>
    <s v="Current Employees"/>
    <x v="1"/>
    <x v="0"/>
    <s v="STAFF-1350"/>
    <n v="1350"/>
    <x v="1"/>
    <x v="1"/>
    <x v="0"/>
    <s v="Yes"/>
    <s v="Y"/>
    <n v="3"/>
    <n v="-2"/>
    <n v="0"/>
    <n v="35"/>
    <n v="0"/>
    <m/>
    <n v="0"/>
    <n v="1"/>
    <n v="482"/>
    <n v="4"/>
    <x v="2"/>
    <n v="1"/>
    <n v="3"/>
    <n v="87"/>
    <n v="3"/>
    <n v="2"/>
    <n v="3"/>
    <n v="4249"/>
    <n v="2690"/>
    <n v="1"/>
    <n v="11"/>
    <n v="3"/>
    <n v="2"/>
    <n v="80"/>
    <n v="0"/>
    <n v="9"/>
    <n v="3"/>
    <n v="9"/>
    <n v="6"/>
    <n v="1"/>
    <n v="1"/>
  </r>
  <r>
    <s v="No"/>
    <s v="Travel_Rarely"/>
    <x v="1"/>
    <s v="Current Employees"/>
    <x v="2"/>
    <x v="0"/>
    <s v="STAFF-1352"/>
    <n v="1352"/>
    <x v="1"/>
    <x v="5"/>
    <x v="2"/>
    <s v="Yes"/>
    <s v="Y"/>
    <n v="2"/>
    <n v="-2"/>
    <n v="0"/>
    <n v="51"/>
    <n v="0"/>
    <m/>
    <n v="0"/>
    <n v="1"/>
    <n v="770"/>
    <n v="5"/>
    <x v="3"/>
    <n v="1"/>
    <n v="3"/>
    <n v="84"/>
    <n v="3"/>
    <n v="4"/>
    <n v="2"/>
    <n v="14026"/>
    <n v="17588"/>
    <n v="1"/>
    <n v="11"/>
    <n v="3"/>
    <n v="2"/>
    <n v="80"/>
    <n v="1"/>
    <n v="33"/>
    <n v="3"/>
    <n v="33"/>
    <n v="9"/>
    <n v="0"/>
    <n v="10"/>
  </r>
  <r>
    <s v="No"/>
    <s v="Travel_Rarely"/>
    <x v="0"/>
    <s v="Current Employees"/>
    <x v="0"/>
    <x v="0"/>
    <s v="STAFF-1355"/>
    <n v="1355"/>
    <x v="0"/>
    <x v="0"/>
    <x v="2"/>
    <s v="No"/>
    <s v="Y"/>
    <n v="3"/>
    <n v="-2"/>
    <n v="0"/>
    <n v="38"/>
    <n v="0"/>
    <m/>
    <n v="0"/>
    <n v="1"/>
    <n v="1009"/>
    <n v="2"/>
    <x v="0"/>
    <n v="1"/>
    <n v="2"/>
    <n v="31"/>
    <n v="3"/>
    <n v="2"/>
    <n v="3"/>
    <n v="6893"/>
    <n v="19461"/>
    <n v="3"/>
    <n v="15"/>
    <n v="3"/>
    <n v="4"/>
    <n v="80"/>
    <n v="1"/>
    <n v="11"/>
    <n v="3"/>
    <n v="7"/>
    <n v="7"/>
    <n v="1"/>
    <n v="7"/>
  </r>
  <r>
    <s v="No"/>
    <s v="Travel_Rarely"/>
    <x v="2"/>
    <s v="Current Employees"/>
    <x v="0"/>
    <x v="2"/>
    <s v="STAFF-1356"/>
    <n v="1356"/>
    <x v="0"/>
    <x v="0"/>
    <x v="0"/>
    <s v="No"/>
    <s v="Y"/>
    <n v="6"/>
    <n v="-2"/>
    <n v="0"/>
    <n v="34"/>
    <n v="0"/>
    <m/>
    <n v="0"/>
    <n v="1"/>
    <n v="507"/>
    <n v="15"/>
    <x v="0"/>
    <n v="1"/>
    <n v="3"/>
    <n v="66"/>
    <n v="3"/>
    <n v="2"/>
    <n v="3"/>
    <n v="6125"/>
    <n v="23553"/>
    <n v="1"/>
    <n v="12"/>
    <n v="3"/>
    <n v="4"/>
    <n v="80"/>
    <n v="0"/>
    <n v="10"/>
    <n v="4"/>
    <n v="10"/>
    <n v="8"/>
    <n v="9"/>
    <n v="6"/>
  </r>
  <r>
    <s v="No"/>
    <s v="Travel_Rarely"/>
    <x v="2"/>
    <s v="Current Employees"/>
    <x v="1"/>
    <x v="2"/>
    <s v="STAFF-1358"/>
    <n v="1358"/>
    <x v="1"/>
    <x v="2"/>
    <x v="1"/>
    <s v="No"/>
    <s v="Y"/>
    <n v="6"/>
    <n v="-2"/>
    <n v="0"/>
    <n v="25"/>
    <n v="0"/>
    <m/>
    <n v="0"/>
    <n v="1"/>
    <n v="882"/>
    <n v="19"/>
    <x v="1"/>
    <n v="1"/>
    <n v="4"/>
    <n v="67"/>
    <n v="3"/>
    <n v="1"/>
    <n v="4"/>
    <n v="3669"/>
    <n v="9075"/>
    <n v="3"/>
    <n v="11"/>
    <n v="3"/>
    <n v="3"/>
    <n v="80"/>
    <n v="3"/>
    <n v="7"/>
    <n v="2"/>
    <n v="3"/>
    <n v="2"/>
    <n v="1"/>
    <n v="2"/>
  </r>
  <r>
    <s v="Yes"/>
    <s v="Travel_Rarely"/>
    <x v="3"/>
    <s v="Ex-Employees"/>
    <x v="1"/>
    <x v="2"/>
    <s v="STAFF-1360"/>
    <n v="1360"/>
    <x v="0"/>
    <x v="3"/>
    <x v="1"/>
    <s v="Yes"/>
    <s v="Y"/>
    <n v="0"/>
    <n v="-2"/>
    <n v="0"/>
    <n v="58"/>
    <n v="1"/>
    <n v="1"/>
    <n v="1"/>
    <n v="0"/>
    <n v="601"/>
    <n v="7"/>
    <x v="2"/>
    <n v="1"/>
    <n v="3"/>
    <n v="53"/>
    <n v="2"/>
    <n v="3"/>
    <n v="3"/>
    <n v="10008"/>
    <n v="12023"/>
    <n v="7"/>
    <n v="14"/>
    <n v="3"/>
    <n v="4"/>
    <n v="80"/>
    <n v="0"/>
    <n v="31"/>
    <n v="2"/>
    <n v="10"/>
    <n v="9"/>
    <n v="5"/>
    <n v="9"/>
  </r>
  <r>
    <s v="No"/>
    <s v="Travel_Rarely"/>
    <x v="0"/>
    <s v="Current Employees"/>
    <x v="1"/>
    <x v="0"/>
    <s v="STAFF-1361"/>
    <n v="1361"/>
    <x v="1"/>
    <x v="2"/>
    <x v="1"/>
    <s v="No"/>
    <s v="Y"/>
    <n v="3"/>
    <n v="-2"/>
    <n v="0"/>
    <n v="40"/>
    <n v="0"/>
    <m/>
    <n v="0"/>
    <n v="1"/>
    <n v="329"/>
    <n v="1"/>
    <x v="2"/>
    <n v="1"/>
    <n v="2"/>
    <n v="88"/>
    <n v="3"/>
    <n v="1"/>
    <n v="2"/>
    <n v="2387"/>
    <n v="6762"/>
    <n v="3"/>
    <n v="22"/>
    <n v="4"/>
    <n v="3"/>
    <n v="80"/>
    <n v="1"/>
    <n v="7"/>
    <n v="3"/>
    <n v="4"/>
    <n v="2"/>
    <n v="0"/>
    <n v="3"/>
  </r>
  <r>
    <s v="No"/>
    <s v="Travel_Frequently"/>
    <x v="0"/>
    <s v="Current Employees"/>
    <x v="0"/>
    <x v="3"/>
    <s v="STAFF-1362"/>
    <n v="1362"/>
    <x v="0"/>
    <x v="0"/>
    <x v="1"/>
    <s v="No"/>
    <s v="Y"/>
    <n v="2"/>
    <n v="-2"/>
    <n v="0"/>
    <n v="36"/>
    <n v="0"/>
    <m/>
    <n v="0"/>
    <n v="1"/>
    <n v="607"/>
    <n v="7"/>
    <x v="3"/>
    <n v="1"/>
    <n v="1"/>
    <n v="83"/>
    <n v="4"/>
    <n v="2"/>
    <n v="2"/>
    <n v="4639"/>
    <n v="2261"/>
    <n v="2"/>
    <n v="16"/>
    <n v="3"/>
    <n v="4"/>
    <n v="80"/>
    <n v="1"/>
    <n v="17"/>
    <n v="2"/>
    <n v="15"/>
    <n v="7"/>
    <n v="6"/>
    <n v="13"/>
  </r>
  <r>
    <s v="No"/>
    <s v="Travel_Rarely"/>
    <x v="1"/>
    <s v="Current Employees"/>
    <x v="1"/>
    <x v="0"/>
    <s v="STAFF-1363"/>
    <n v="1363"/>
    <x v="1"/>
    <x v="3"/>
    <x v="0"/>
    <s v="No"/>
    <s v="Y"/>
    <n v="2"/>
    <n v="-2"/>
    <n v="0"/>
    <n v="48"/>
    <n v="0"/>
    <m/>
    <n v="0"/>
    <n v="1"/>
    <n v="855"/>
    <n v="4"/>
    <x v="3"/>
    <n v="1"/>
    <n v="4"/>
    <n v="54"/>
    <n v="3"/>
    <n v="3"/>
    <n v="4"/>
    <n v="7898"/>
    <n v="18706"/>
    <n v="1"/>
    <n v="11"/>
    <n v="3"/>
    <n v="3"/>
    <n v="80"/>
    <n v="0"/>
    <n v="11"/>
    <n v="3"/>
    <n v="10"/>
    <n v="9"/>
    <n v="0"/>
    <n v="8"/>
  </r>
  <r>
    <s v="No"/>
    <s v="Travel_Rarely"/>
    <x v="2"/>
    <s v="Current Employees"/>
    <x v="0"/>
    <x v="2"/>
    <s v="STAFF-1364"/>
    <n v="1364"/>
    <x v="0"/>
    <x v="6"/>
    <x v="1"/>
    <s v="No"/>
    <s v="Y"/>
    <n v="4"/>
    <n v="-2"/>
    <n v="0"/>
    <n v="27"/>
    <n v="0"/>
    <m/>
    <n v="0"/>
    <n v="1"/>
    <n v="1291"/>
    <n v="11"/>
    <x v="3"/>
    <n v="1"/>
    <n v="3"/>
    <n v="98"/>
    <n v="4"/>
    <n v="1"/>
    <n v="4"/>
    <n v="2534"/>
    <n v="6527"/>
    <n v="8"/>
    <n v="14"/>
    <n v="3"/>
    <n v="2"/>
    <n v="80"/>
    <n v="1"/>
    <n v="5"/>
    <n v="3"/>
    <n v="1"/>
    <n v="0"/>
    <n v="0"/>
    <n v="0"/>
  </r>
  <r>
    <s v="No"/>
    <s v="Travel_Rarely"/>
    <x v="1"/>
    <s v="Current Employees"/>
    <x v="1"/>
    <x v="4"/>
    <s v="STAFF-1367"/>
    <n v="1367"/>
    <x v="0"/>
    <x v="3"/>
    <x v="0"/>
    <s v="No"/>
    <s v="Y"/>
    <n v="1"/>
    <n v="-2"/>
    <n v="0"/>
    <n v="51"/>
    <n v="0"/>
    <m/>
    <n v="0"/>
    <n v="1"/>
    <n v="1405"/>
    <n v="11"/>
    <x v="0"/>
    <n v="1"/>
    <n v="4"/>
    <n v="82"/>
    <n v="2"/>
    <n v="4"/>
    <n v="4"/>
    <n v="13142"/>
    <n v="24439"/>
    <n v="3"/>
    <n v="16"/>
    <n v="3"/>
    <n v="2"/>
    <n v="80"/>
    <n v="0"/>
    <n v="29"/>
    <n v="2"/>
    <n v="5"/>
    <n v="2"/>
    <n v="0"/>
    <n v="3"/>
  </r>
  <r>
    <s v="No"/>
    <s v="Non-Travel"/>
    <x v="4"/>
    <s v="Current Employees"/>
    <x v="1"/>
    <x v="0"/>
    <s v="STAFF-1368"/>
    <n v="1368"/>
    <x v="0"/>
    <x v="2"/>
    <x v="0"/>
    <s v="No"/>
    <s v="Y"/>
    <n v="5"/>
    <n v="-2"/>
    <n v="0"/>
    <n v="18"/>
    <n v="0"/>
    <m/>
    <n v="0"/>
    <n v="1"/>
    <n v="1124"/>
    <n v="1"/>
    <x v="3"/>
    <n v="1"/>
    <n v="4"/>
    <n v="97"/>
    <n v="3"/>
    <n v="1"/>
    <n v="4"/>
    <n v="1611"/>
    <n v="19305"/>
    <n v="1"/>
    <n v="15"/>
    <n v="3"/>
    <n v="3"/>
    <n v="80"/>
    <n v="0"/>
    <n v="0"/>
    <n v="4"/>
    <n v="0"/>
    <n v="0"/>
    <n v="0"/>
    <n v="0"/>
  </r>
  <r>
    <s v="No"/>
    <s v="Travel_Rarely"/>
    <x v="0"/>
    <s v="Current Employees"/>
    <x v="1"/>
    <x v="2"/>
    <s v="STAFF-1369"/>
    <n v="1369"/>
    <x v="0"/>
    <x v="2"/>
    <x v="1"/>
    <s v="No"/>
    <s v="Y"/>
    <n v="0"/>
    <n v="-2"/>
    <n v="0"/>
    <n v="35"/>
    <n v="0"/>
    <m/>
    <n v="0"/>
    <n v="1"/>
    <n v="817"/>
    <n v="1"/>
    <x v="3"/>
    <n v="1"/>
    <n v="4"/>
    <n v="60"/>
    <n v="2"/>
    <n v="2"/>
    <n v="4"/>
    <n v="5363"/>
    <n v="10846"/>
    <n v="0"/>
    <n v="12"/>
    <n v="3"/>
    <n v="2"/>
    <n v="80"/>
    <n v="1"/>
    <n v="10"/>
    <n v="3"/>
    <n v="9"/>
    <n v="7"/>
    <n v="0"/>
    <n v="0"/>
  </r>
  <r>
    <s v="No"/>
    <s v="Travel_Frequently"/>
    <x v="2"/>
    <s v="Current Employees"/>
    <x v="0"/>
    <x v="0"/>
    <s v="STAFF-1371"/>
    <n v="1371"/>
    <x v="1"/>
    <x v="0"/>
    <x v="0"/>
    <s v="No"/>
    <s v="Y"/>
    <n v="3"/>
    <n v="-2"/>
    <n v="0"/>
    <n v="27"/>
    <n v="0"/>
    <m/>
    <n v="0"/>
    <n v="1"/>
    <n v="793"/>
    <n v="2"/>
    <x v="1"/>
    <n v="1"/>
    <n v="4"/>
    <n v="43"/>
    <n v="1"/>
    <n v="2"/>
    <n v="4"/>
    <n v="5071"/>
    <n v="20392"/>
    <n v="3"/>
    <n v="20"/>
    <n v="4"/>
    <n v="2"/>
    <n v="80"/>
    <n v="0"/>
    <n v="8"/>
    <n v="3"/>
    <n v="6"/>
    <n v="2"/>
    <n v="0"/>
    <n v="0"/>
  </r>
  <r>
    <s v="Yes"/>
    <s v="Travel_Rarely"/>
    <x v="3"/>
    <s v="Ex-Employees"/>
    <x v="0"/>
    <x v="3"/>
    <s v="STAFF-1372"/>
    <n v="1372"/>
    <x v="1"/>
    <x v="0"/>
    <x v="0"/>
    <s v="Yes"/>
    <s v="Y"/>
    <n v="2"/>
    <n v="-2"/>
    <n v="0"/>
    <n v="55"/>
    <n v="1"/>
    <n v="1"/>
    <n v="1"/>
    <n v="0"/>
    <n v="267"/>
    <n v="13"/>
    <x v="2"/>
    <n v="1"/>
    <n v="1"/>
    <n v="85"/>
    <n v="4"/>
    <n v="4"/>
    <n v="2"/>
    <n v="13695"/>
    <n v="9277"/>
    <n v="6"/>
    <n v="17"/>
    <n v="3"/>
    <n v="3"/>
    <n v="80"/>
    <n v="0"/>
    <n v="24"/>
    <n v="2"/>
    <n v="19"/>
    <n v="7"/>
    <n v="3"/>
    <n v="8"/>
  </r>
  <r>
    <s v="No"/>
    <s v="Travel_Rarely"/>
    <x v="3"/>
    <s v="Current Employees"/>
    <x v="1"/>
    <x v="0"/>
    <s v="STAFF-1373"/>
    <n v="1373"/>
    <x v="1"/>
    <x v="3"/>
    <x v="1"/>
    <s v="Yes"/>
    <s v="Y"/>
    <n v="0"/>
    <n v="-2"/>
    <n v="0"/>
    <n v="56"/>
    <n v="0"/>
    <m/>
    <n v="0"/>
    <n v="1"/>
    <n v="1369"/>
    <n v="23"/>
    <x v="3"/>
    <n v="1"/>
    <n v="4"/>
    <n v="68"/>
    <n v="3"/>
    <n v="4"/>
    <n v="2"/>
    <n v="13402"/>
    <n v="18235"/>
    <n v="4"/>
    <n v="12"/>
    <n v="3"/>
    <n v="1"/>
    <n v="80"/>
    <n v="1"/>
    <n v="33"/>
    <n v="3"/>
    <n v="19"/>
    <n v="16"/>
    <n v="15"/>
    <n v="9"/>
  </r>
  <r>
    <s v="No"/>
    <s v="Non-Travel"/>
    <x v="2"/>
    <s v="Current Employees"/>
    <x v="1"/>
    <x v="4"/>
    <s v="STAFF-1374"/>
    <n v="1374"/>
    <x v="0"/>
    <x v="1"/>
    <x v="2"/>
    <s v="No"/>
    <s v="Y"/>
    <n v="2"/>
    <n v="-2"/>
    <n v="0"/>
    <n v="34"/>
    <n v="0"/>
    <m/>
    <n v="0"/>
    <n v="1"/>
    <n v="999"/>
    <n v="26"/>
    <x v="1"/>
    <n v="1"/>
    <n v="4"/>
    <n v="92"/>
    <n v="2"/>
    <n v="1"/>
    <n v="4"/>
    <n v="2029"/>
    <n v="15891"/>
    <n v="1"/>
    <n v="20"/>
    <n v="4"/>
    <n v="3"/>
    <n v="80"/>
    <n v="3"/>
    <n v="5"/>
    <n v="3"/>
    <n v="5"/>
    <n v="4"/>
    <n v="0"/>
    <n v="0"/>
  </r>
  <r>
    <s v="No"/>
    <s v="Travel_Rarely"/>
    <x v="0"/>
    <s v="Current Employees"/>
    <x v="1"/>
    <x v="2"/>
    <s v="STAFF-1375"/>
    <n v="1375"/>
    <x v="0"/>
    <x v="4"/>
    <x v="2"/>
    <s v="No"/>
    <s v="Y"/>
    <n v="0"/>
    <n v="-2"/>
    <n v="0"/>
    <n v="40"/>
    <n v="0"/>
    <m/>
    <n v="0"/>
    <n v="1"/>
    <n v="1202"/>
    <n v="2"/>
    <x v="1"/>
    <n v="1"/>
    <n v="2"/>
    <n v="89"/>
    <n v="4"/>
    <n v="2"/>
    <n v="3"/>
    <n v="6377"/>
    <n v="13888"/>
    <n v="5"/>
    <n v="20"/>
    <n v="4"/>
    <n v="2"/>
    <n v="80"/>
    <n v="3"/>
    <n v="15"/>
    <n v="3"/>
    <n v="12"/>
    <n v="11"/>
    <n v="11"/>
    <n v="8"/>
  </r>
  <r>
    <s v="No"/>
    <s v="Travel_Rarely"/>
    <x v="2"/>
    <s v="Current Employees"/>
    <x v="1"/>
    <x v="2"/>
    <s v="STAFF-1377"/>
    <n v="1377"/>
    <x v="1"/>
    <x v="2"/>
    <x v="1"/>
    <s v="No"/>
    <s v="Y"/>
    <n v="1"/>
    <n v="-2"/>
    <n v="0"/>
    <n v="34"/>
    <n v="0"/>
    <m/>
    <n v="0"/>
    <n v="1"/>
    <n v="285"/>
    <n v="29"/>
    <x v="3"/>
    <n v="1"/>
    <n v="2"/>
    <n v="86"/>
    <n v="3"/>
    <n v="2"/>
    <n v="3"/>
    <n v="5429"/>
    <n v="17491"/>
    <n v="4"/>
    <n v="13"/>
    <n v="3"/>
    <n v="1"/>
    <n v="80"/>
    <n v="2"/>
    <n v="10"/>
    <n v="3"/>
    <n v="8"/>
    <n v="7"/>
    <n v="7"/>
    <n v="7"/>
  </r>
  <r>
    <s v="Yes"/>
    <s v="Travel_Frequently"/>
    <x v="2"/>
    <s v="Ex-Employees"/>
    <x v="0"/>
    <x v="0"/>
    <s v="STAFF-1379"/>
    <n v="1379"/>
    <x v="0"/>
    <x v="6"/>
    <x v="0"/>
    <s v="No"/>
    <s v="Y"/>
    <n v="3"/>
    <n v="-2"/>
    <n v="0"/>
    <n v="31"/>
    <n v="1"/>
    <n v="1"/>
    <n v="1"/>
    <n v="0"/>
    <n v="703"/>
    <n v="2"/>
    <x v="3"/>
    <n v="1"/>
    <n v="3"/>
    <n v="90"/>
    <n v="2"/>
    <n v="1"/>
    <n v="4"/>
    <n v="2785"/>
    <n v="11882"/>
    <n v="7"/>
    <n v="14"/>
    <n v="3"/>
    <n v="3"/>
    <n v="80"/>
    <n v="0"/>
    <n v="3"/>
    <n v="4"/>
    <n v="1"/>
    <n v="0"/>
    <n v="0"/>
    <n v="0"/>
  </r>
  <r>
    <s v="Yes"/>
    <s v="Travel_Frequently"/>
    <x v="0"/>
    <s v="Ex-Employees"/>
    <x v="0"/>
    <x v="3"/>
    <s v="STAFF-1380"/>
    <n v="1380"/>
    <x v="0"/>
    <x v="0"/>
    <x v="1"/>
    <s v="Yes"/>
    <s v="Y"/>
    <n v="0"/>
    <n v="-2"/>
    <n v="0"/>
    <n v="35"/>
    <n v="1"/>
    <n v="1"/>
    <n v="1"/>
    <n v="0"/>
    <n v="662"/>
    <n v="18"/>
    <x v="2"/>
    <n v="1"/>
    <n v="4"/>
    <n v="67"/>
    <n v="3"/>
    <n v="2"/>
    <n v="2"/>
    <n v="4614"/>
    <n v="23288"/>
    <n v="0"/>
    <n v="18"/>
    <n v="3"/>
    <n v="3"/>
    <n v="80"/>
    <n v="1"/>
    <n v="5"/>
    <n v="2"/>
    <n v="4"/>
    <n v="2"/>
    <n v="3"/>
    <n v="2"/>
  </r>
  <r>
    <s v="No"/>
    <s v="Travel_Frequently"/>
    <x v="0"/>
    <s v="Current Employees"/>
    <x v="1"/>
    <x v="0"/>
    <s v="STAFF-1382"/>
    <n v="1382"/>
    <x v="1"/>
    <x v="1"/>
    <x v="2"/>
    <s v="No"/>
    <s v="Y"/>
    <n v="2"/>
    <n v="-2"/>
    <n v="0"/>
    <n v="38"/>
    <n v="0"/>
    <m/>
    <n v="0"/>
    <n v="1"/>
    <n v="693"/>
    <n v="7"/>
    <x v="3"/>
    <n v="1"/>
    <n v="4"/>
    <n v="57"/>
    <n v="4"/>
    <n v="1"/>
    <n v="3"/>
    <n v="2610"/>
    <n v="15748"/>
    <n v="1"/>
    <n v="11"/>
    <n v="3"/>
    <n v="4"/>
    <n v="80"/>
    <n v="3"/>
    <n v="4"/>
    <n v="3"/>
    <n v="4"/>
    <n v="2"/>
    <n v="0"/>
    <n v="3"/>
  </r>
  <r>
    <s v="No"/>
    <s v="Travel_Rarely"/>
    <x v="2"/>
    <s v="Current Employees"/>
    <x v="1"/>
    <x v="4"/>
    <s v="STAFF-1383"/>
    <n v="1383"/>
    <x v="0"/>
    <x v="4"/>
    <x v="0"/>
    <s v="No"/>
    <s v="Y"/>
    <n v="2"/>
    <n v="-2"/>
    <n v="0"/>
    <n v="34"/>
    <n v="0"/>
    <m/>
    <n v="0"/>
    <n v="1"/>
    <n v="404"/>
    <n v="2"/>
    <x v="2"/>
    <n v="1"/>
    <n v="4"/>
    <n v="98"/>
    <n v="3"/>
    <n v="2"/>
    <n v="4"/>
    <n v="6687"/>
    <n v="6163"/>
    <n v="1"/>
    <n v="11"/>
    <n v="3"/>
    <n v="4"/>
    <n v="80"/>
    <n v="0"/>
    <n v="14"/>
    <n v="4"/>
    <n v="14"/>
    <n v="11"/>
    <n v="4"/>
    <n v="11"/>
  </r>
  <r>
    <s v="No"/>
    <s v="Travel_Rarely"/>
    <x v="2"/>
    <s v="Current Employees"/>
    <x v="0"/>
    <x v="0"/>
    <s v="STAFF-1387"/>
    <n v="1387"/>
    <x v="1"/>
    <x v="0"/>
    <x v="1"/>
    <s v="No"/>
    <s v="Y"/>
    <n v="0"/>
    <n v="-2"/>
    <n v="0"/>
    <n v="28"/>
    <n v="0"/>
    <m/>
    <n v="0"/>
    <n v="1"/>
    <n v="736"/>
    <n v="26"/>
    <x v="3"/>
    <n v="1"/>
    <n v="3"/>
    <n v="48"/>
    <n v="2"/>
    <n v="2"/>
    <n v="3"/>
    <n v="4724"/>
    <n v="24232"/>
    <n v="1"/>
    <n v="11"/>
    <n v="3"/>
    <n v="3"/>
    <n v="80"/>
    <n v="1"/>
    <n v="5"/>
    <n v="3"/>
    <n v="5"/>
    <n v="3"/>
    <n v="0"/>
    <n v="4"/>
  </r>
  <r>
    <s v="Yes"/>
    <s v="Travel_Rarely"/>
    <x v="2"/>
    <s v="Ex-Employees"/>
    <x v="1"/>
    <x v="2"/>
    <s v="STAFF-1389"/>
    <n v="1389"/>
    <x v="1"/>
    <x v="3"/>
    <x v="1"/>
    <s v="Yes"/>
    <s v="Y"/>
    <n v="3"/>
    <n v="-2"/>
    <n v="0"/>
    <n v="31"/>
    <n v="1"/>
    <n v="1"/>
    <n v="1"/>
    <n v="0"/>
    <n v="330"/>
    <n v="22"/>
    <x v="2"/>
    <n v="1"/>
    <n v="4"/>
    <n v="98"/>
    <n v="3"/>
    <n v="2"/>
    <n v="3"/>
    <n v="6179"/>
    <n v="21057"/>
    <n v="1"/>
    <n v="15"/>
    <n v="3"/>
    <n v="4"/>
    <n v="80"/>
    <n v="2"/>
    <n v="10"/>
    <n v="2"/>
    <n v="10"/>
    <n v="2"/>
    <n v="6"/>
    <n v="7"/>
  </r>
  <r>
    <s v="No"/>
    <s v="Travel_Rarely"/>
    <x v="0"/>
    <s v="Current Employees"/>
    <x v="0"/>
    <x v="0"/>
    <s v="STAFF-1390"/>
    <n v="1390"/>
    <x v="1"/>
    <x v="0"/>
    <x v="1"/>
    <s v="Yes"/>
    <s v="Y"/>
    <n v="2"/>
    <n v="-2"/>
    <n v="0"/>
    <n v="39"/>
    <n v="0"/>
    <m/>
    <n v="0"/>
    <n v="1"/>
    <n v="1498"/>
    <n v="21"/>
    <x v="2"/>
    <n v="1"/>
    <n v="1"/>
    <n v="44"/>
    <n v="2"/>
    <n v="2"/>
    <n v="4"/>
    <n v="6120"/>
    <n v="3567"/>
    <n v="3"/>
    <n v="12"/>
    <n v="3"/>
    <n v="4"/>
    <n v="80"/>
    <n v="2"/>
    <n v="8"/>
    <n v="4"/>
    <n v="5"/>
    <n v="4"/>
    <n v="1"/>
    <n v="4"/>
  </r>
  <r>
    <s v="No"/>
    <s v="Travel_Frequently"/>
    <x v="1"/>
    <s v="Current Employees"/>
    <x v="0"/>
    <x v="3"/>
    <s v="STAFF-1391"/>
    <n v="1391"/>
    <x v="1"/>
    <x v="0"/>
    <x v="1"/>
    <s v="No"/>
    <s v="Y"/>
    <n v="5"/>
    <n v="-2"/>
    <n v="0"/>
    <n v="51"/>
    <n v="0"/>
    <m/>
    <n v="0"/>
    <n v="1"/>
    <n v="541"/>
    <n v="2"/>
    <x v="3"/>
    <n v="1"/>
    <n v="2"/>
    <n v="52"/>
    <n v="3"/>
    <n v="3"/>
    <n v="2"/>
    <n v="10596"/>
    <n v="15395"/>
    <n v="2"/>
    <n v="11"/>
    <n v="3"/>
    <n v="2"/>
    <n v="80"/>
    <n v="0"/>
    <n v="14"/>
    <n v="3"/>
    <n v="4"/>
    <n v="2"/>
    <n v="3"/>
    <n v="2"/>
  </r>
  <r>
    <s v="No"/>
    <s v="Travel_Frequently"/>
    <x v="0"/>
    <s v="Current Employees"/>
    <x v="1"/>
    <x v="0"/>
    <s v="STAFF-1392"/>
    <n v="1392"/>
    <x v="0"/>
    <x v="1"/>
    <x v="2"/>
    <s v="Yes"/>
    <s v="Y"/>
    <n v="4"/>
    <n v="-2"/>
    <n v="0"/>
    <n v="41"/>
    <n v="0"/>
    <m/>
    <n v="0"/>
    <n v="1"/>
    <n v="1200"/>
    <n v="22"/>
    <x v="3"/>
    <n v="1"/>
    <n v="4"/>
    <n v="75"/>
    <n v="3"/>
    <n v="2"/>
    <n v="4"/>
    <n v="5467"/>
    <n v="13953"/>
    <n v="3"/>
    <n v="14"/>
    <n v="3"/>
    <n v="1"/>
    <n v="80"/>
    <n v="2"/>
    <n v="12"/>
    <n v="2"/>
    <n v="6"/>
    <n v="2"/>
    <n v="3"/>
    <n v="3"/>
  </r>
  <r>
    <s v="No"/>
    <s v="Travel_Rarely"/>
    <x v="0"/>
    <s v="Current Employees"/>
    <x v="1"/>
    <x v="0"/>
    <s v="STAFF-1394"/>
    <n v="1394"/>
    <x v="1"/>
    <x v="1"/>
    <x v="1"/>
    <s v="Yes"/>
    <s v="Y"/>
    <n v="2"/>
    <n v="-2"/>
    <n v="0"/>
    <n v="37"/>
    <n v="0"/>
    <m/>
    <n v="0"/>
    <n v="1"/>
    <n v="1439"/>
    <n v="4"/>
    <x v="1"/>
    <n v="1"/>
    <n v="3"/>
    <n v="54"/>
    <n v="3"/>
    <n v="1"/>
    <n v="3"/>
    <n v="2996"/>
    <n v="5182"/>
    <n v="7"/>
    <n v="15"/>
    <n v="3"/>
    <n v="4"/>
    <n v="80"/>
    <n v="0"/>
    <n v="8"/>
    <n v="3"/>
    <n v="6"/>
    <n v="4"/>
    <n v="1"/>
    <n v="3"/>
  </r>
  <r>
    <s v="No"/>
    <s v="Travel_Frequently"/>
    <x v="2"/>
    <s v="Current Employees"/>
    <x v="0"/>
    <x v="0"/>
    <s v="STAFF-1395"/>
    <n v="1395"/>
    <x v="1"/>
    <x v="0"/>
    <x v="1"/>
    <s v="No"/>
    <s v="Y"/>
    <n v="2"/>
    <n v="-2"/>
    <n v="0"/>
    <n v="33"/>
    <n v="0"/>
    <m/>
    <n v="0"/>
    <n v="1"/>
    <n v="1111"/>
    <n v="5"/>
    <x v="1"/>
    <n v="1"/>
    <n v="2"/>
    <n v="61"/>
    <n v="3"/>
    <n v="2"/>
    <n v="4"/>
    <n v="9998"/>
    <n v="19293"/>
    <n v="6"/>
    <n v="13"/>
    <n v="3"/>
    <n v="1"/>
    <n v="80"/>
    <n v="0"/>
    <n v="8"/>
    <n v="4"/>
    <n v="5"/>
    <n v="4"/>
    <n v="1"/>
    <n v="2"/>
  </r>
  <r>
    <s v="No"/>
    <s v="Travel_Rarely"/>
    <x v="2"/>
    <s v="Current Employees"/>
    <x v="0"/>
    <x v="3"/>
    <s v="STAFF-1396"/>
    <n v="1396"/>
    <x v="1"/>
    <x v="0"/>
    <x v="1"/>
    <s v="Yes"/>
    <s v="Y"/>
    <n v="3"/>
    <n v="-2"/>
    <n v="0"/>
    <n v="32"/>
    <n v="0"/>
    <m/>
    <n v="0"/>
    <n v="1"/>
    <n v="499"/>
    <n v="2"/>
    <x v="1"/>
    <n v="1"/>
    <n v="3"/>
    <n v="36"/>
    <n v="3"/>
    <n v="2"/>
    <n v="2"/>
    <n v="4078"/>
    <n v="20497"/>
    <n v="0"/>
    <n v="13"/>
    <n v="3"/>
    <n v="1"/>
    <n v="80"/>
    <n v="3"/>
    <n v="4"/>
    <n v="2"/>
    <n v="3"/>
    <n v="2"/>
    <n v="1"/>
    <n v="2"/>
  </r>
  <r>
    <s v="No"/>
    <s v="Non-Travel"/>
    <x v="0"/>
    <s v="Current Employees"/>
    <x v="1"/>
    <x v="0"/>
    <s v="STAFF-1397"/>
    <n v="1397"/>
    <x v="1"/>
    <x v="4"/>
    <x v="1"/>
    <s v="No"/>
    <s v="Y"/>
    <n v="2"/>
    <n v="-2"/>
    <n v="0"/>
    <n v="39"/>
    <n v="0"/>
    <m/>
    <n v="0"/>
    <n v="1"/>
    <n v="1485"/>
    <n v="25"/>
    <x v="0"/>
    <n v="1"/>
    <n v="3"/>
    <n v="71"/>
    <n v="3"/>
    <n v="3"/>
    <n v="3"/>
    <n v="10920"/>
    <n v="3449"/>
    <n v="3"/>
    <n v="21"/>
    <n v="4"/>
    <n v="2"/>
    <n v="80"/>
    <n v="1"/>
    <n v="13"/>
    <n v="3"/>
    <n v="6"/>
    <n v="4"/>
    <n v="0"/>
    <n v="5"/>
  </r>
  <r>
    <s v="No"/>
    <s v="Travel_Rarely"/>
    <x v="2"/>
    <s v="Current Employees"/>
    <x v="0"/>
    <x v="0"/>
    <s v="STAFF-1399"/>
    <n v="1399"/>
    <x v="1"/>
    <x v="0"/>
    <x v="1"/>
    <s v="No"/>
    <s v="Y"/>
    <n v="3"/>
    <n v="-2"/>
    <n v="0"/>
    <n v="25"/>
    <n v="0"/>
    <m/>
    <n v="0"/>
    <n v="1"/>
    <n v="1372"/>
    <n v="18"/>
    <x v="1"/>
    <n v="1"/>
    <n v="1"/>
    <n v="93"/>
    <n v="4"/>
    <n v="2"/>
    <n v="3"/>
    <n v="6232"/>
    <n v="12477"/>
    <n v="2"/>
    <n v="11"/>
    <n v="3"/>
    <n v="2"/>
    <n v="80"/>
    <n v="0"/>
    <n v="6"/>
    <n v="2"/>
    <n v="3"/>
    <n v="2"/>
    <n v="1"/>
    <n v="2"/>
  </r>
  <r>
    <s v="No"/>
    <s v="Travel_Frequently"/>
    <x v="1"/>
    <s v="Current Employees"/>
    <x v="1"/>
    <x v="2"/>
    <s v="STAFF-1401"/>
    <n v="1401"/>
    <x v="0"/>
    <x v="3"/>
    <x v="1"/>
    <s v="Yes"/>
    <s v="Y"/>
    <n v="3"/>
    <n v="-2"/>
    <n v="0"/>
    <n v="52"/>
    <n v="0"/>
    <m/>
    <n v="0"/>
    <n v="1"/>
    <n v="322"/>
    <n v="28"/>
    <x v="0"/>
    <n v="1"/>
    <n v="4"/>
    <n v="59"/>
    <n v="4"/>
    <n v="4"/>
    <n v="3"/>
    <n v="13247"/>
    <n v="9731"/>
    <n v="2"/>
    <n v="11"/>
    <n v="3"/>
    <n v="2"/>
    <n v="80"/>
    <n v="1"/>
    <n v="24"/>
    <n v="2"/>
    <n v="5"/>
    <n v="3"/>
    <n v="0"/>
    <n v="2"/>
  </r>
  <r>
    <s v="No"/>
    <s v="Travel_Rarely"/>
    <x v="0"/>
    <s v="Current Employees"/>
    <x v="1"/>
    <x v="2"/>
    <s v="STAFF-1402"/>
    <n v="1402"/>
    <x v="0"/>
    <x v="1"/>
    <x v="0"/>
    <s v="Yes"/>
    <s v="Y"/>
    <n v="3"/>
    <n v="-2"/>
    <n v="0"/>
    <n v="43"/>
    <n v="0"/>
    <m/>
    <n v="0"/>
    <n v="1"/>
    <n v="930"/>
    <n v="6"/>
    <x v="3"/>
    <n v="1"/>
    <n v="1"/>
    <n v="73"/>
    <n v="2"/>
    <n v="2"/>
    <n v="3"/>
    <n v="4081"/>
    <n v="20003"/>
    <n v="1"/>
    <n v="14"/>
    <n v="3"/>
    <n v="1"/>
    <n v="80"/>
    <n v="0"/>
    <n v="20"/>
    <n v="1"/>
    <n v="20"/>
    <n v="7"/>
    <n v="1"/>
    <n v="8"/>
  </r>
  <r>
    <s v="No"/>
    <s v="Travel_Rarely"/>
    <x v="2"/>
    <s v="Current Employees"/>
    <x v="0"/>
    <x v="3"/>
    <s v="STAFF-1403"/>
    <n v="1403"/>
    <x v="0"/>
    <x v="0"/>
    <x v="1"/>
    <s v="Yes"/>
    <s v="Y"/>
    <n v="3"/>
    <n v="-2"/>
    <n v="0"/>
    <n v="27"/>
    <n v="0"/>
    <m/>
    <n v="0"/>
    <n v="1"/>
    <n v="205"/>
    <n v="10"/>
    <x v="3"/>
    <n v="1"/>
    <n v="4"/>
    <n v="98"/>
    <n v="2"/>
    <n v="2"/>
    <n v="2"/>
    <n v="5769"/>
    <n v="7100"/>
    <n v="1"/>
    <n v="11"/>
    <n v="3"/>
    <n v="4"/>
    <n v="80"/>
    <n v="0"/>
    <n v="6"/>
    <n v="3"/>
    <n v="6"/>
    <n v="2"/>
    <n v="4"/>
    <n v="4"/>
  </r>
  <r>
    <s v="Yes"/>
    <s v="Travel_Rarely"/>
    <x v="2"/>
    <s v="Ex-Employees"/>
    <x v="1"/>
    <x v="0"/>
    <s v="STAFF-1405"/>
    <n v="1405"/>
    <x v="0"/>
    <x v="1"/>
    <x v="0"/>
    <s v="Yes"/>
    <s v="Y"/>
    <n v="2"/>
    <n v="-2"/>
    <n v="0"/>
    <n v="27"/>
    <n v="1"/>
    <n v="1"/>
    <n v="1"/>
    <n v="0"/>
    <n v="135"/>
    <n v="17"/>
    <x v="2"/>
    <n v="1"/>
    <n v="4"/>
    <n v="51"/>
    <n v="3"/>
    <n v="1"/>
    <n v="3"/>
    <n v="2394"/>
    <n v="25681"/>
    <n v="1"/>
    <n v="13"/>
    <n v="3"/>
    <n v="4"/>
    <n v="80"/>
    <n v="0"/>
    <n v="8"/>
    <n v="3"/>
    <n v="8"/>
    <n v="2"/>
    <n v="7"/>
    <n v="7"/>
  </r>
  <r>
    <s v="No"/>
    <s v="Travel_Rarely"/>
    <x v="2"/>
    <s v="Current Employees"/>
    <x v="1"/>
    <x v="2"/>
    <s v="STAFF-1407"/>
    <n v="1407"/>
    <x v="1"/>
    <x v="1"/>
    <x v="0"/>
    <s v="No"/>
    <s v="Y"/>
    <n v="2"/>
    <n v="-2"/>
    <n v="0"/>
    <n v="26"/>
    <n v="0"/>
    <m/>
    <n v="0"/>
    <n v="1"/>
    <n v="683"/>
    <n v="2"/>
    <x v="1"/>
    <n v="1"/>
    <n v="1"/>
    <n v="36"/>
    <n v="2"/>
    <n v="1"/>
    <n v="4"/>
    <n v="3904"/>
    <n v="4050"/>
    <n v="0"/>
    <n v="12"/>
    <n v="3"/>
    <n v="4"/>
    <n v="80"/>
    <n v="0"/>
    <n v="5"/>
    <n v="3"/>
    <n v="4"/>
    <n v="3"/>
    <n v="1"/>
    <n v="1"/>
  </r>
  <r>
    <s v="No"/>
    <s v="Travel_Rarely"/>
    <x v="0"/>
    <s v="Current Employees"/>
    <x v="2"/>
    <x v="5"/>
    <s v="STAFF-1408"/>
    <n v="1408"/>
    <x v="0"/>
    <x v="5"/>
    <x v="1"/>
    <s v="No"/>
    <s v="Y"/>
    <n v="5"/>
    <n v="-2"/>
    <n v="0"/>
    <n v="42"/>
    <n v="0"/>
    <m/>
    <n v="0"/>
    <n v="1"/>
    <n v="1147"/>
    <n v="10"/>
    <x v="3"/>
    <n v="1"/>
    <n v="3"/>
    <n v="31"/>
    <n v="3"/>
    <n v="4"/>
    <n v="3"/>
    <n v="16799"/>
    <n v="16616"/>
    <n v="0"/>
    <n v="14"/>
    <n v="3"/>
    <n v="3"/>
    <n v="80"/>
    <n v="1"/>
    <n v="21"/>
    <n v="3"/>
    <n v="20"/>
    <n v="7"/>
    <n v="0"/>
    <n v="9"/>
  </r>
  <r>
    <s v="No"/>
    <s v="Non-Travel"/>
    <x v="2"/>
    <s v="Current Employees"/>
    <x v="1"/>
    <x v="2"/>
    <s v="STAFF-1955"/>
    <n v="1955"/>
    <x v="0"/>
    <x v="4"/>
    <x v="2"/>
    <s v="No"/>
    <s v="Y"/>
    <n v="6"/>
    <n v="-2"/>
    <n v="0"/>
    <n v="32"/>
    <n v="0"/>
    <m/>
    <n v="0"/>
    <n v="1"/>
    <n v="1146"/>
    <n v="15"/>
    <x v="2"/>
    <n v="1"/>
    <n v="3"/>
    <n v="34"/>
    <n v="3"/>
    <n v="2"/>
    <n v="4"/>
    <n v="6667"/>
    <n v="16542"/>
    <n v="5"/>
    <n v="18"/>
    <n v="3"/>
    <n v="2"/>
    <n v="80"/>
    <n v="1"/>
    <n v="9"/>
    <n v="3"/>
    <n v="5"/>
    <n v="1"/>
    <n v="1"/>
    <n v="2"/>
  </r>
  <r>
    <s v="No"/>
    <s v="Non-Travel"/>
    <x v="0"/>
    <s v="Current Employees"/>
    <x v="1"/>
    <x v="2"/>
    <s v="STAFF-1662"/>
    <n v="1662"/>
    <x v="0"/>
    <x v="3"/>
    <x v="1"/>
    <s v="No"/>
    <s v="Y"/>
    <n v="6"/>
    <n v="-2"/>
    <n v="0"/>
    <n v="36"/>
    <n v="0"/>
    <m/>
    <n v="0"/>
    <n v="1"/>
    <n v="894"/>
    <n v="1"/>
    <x v="2"/>
    <n v="1"/>
    <n v="4"/>
    <n v="33"/>
    <n v="2"/>
    <n v="2"/>
    <n v="3"/>
    <n v="4374"/>
    <n v="15411"/>
    <n v="0"/>
    <n v="15"/>
    <n v="3"/>
    <n v="3"/>
    <n v="80"/>
    <n v="0"/>
    <n v="4"/>
    <n v="3"/>
    <n v="3"/>
    <n v="2"/>
    <n v="1"/>
    <n v="2"/>
  </r>
  <r>
    <s v="No"/>
    <s v="Non-Travel"/>
    <x v="0"/>
    <s v="Current Employees"/>
    <x v="1"/>
    <x v="0"/>
    <s v="STAFF-1630"/>
    <n v="1630"/>
    <x v="0"/>
    <x v="4"/>
    <x v="1"/>
    <s v="No"/>
    <s v="Y"/>
    <n v="5"/>
    <n v="-2"/>
    <n v="0"/>
    <n v="35"/>
    <n v="0"/>
    <m/>
    <n v="0"/>
    <n v="1"/>
    <n v="208"/>
    <n v="8"/>
    <x v="2"/>
    <n v="1"/>
    <n v="3"/>
    <n v="52"/>
    <n v="3"/>
    <n v="2"/>
    <n v="3"/>
    <n v="4148"/>
    <n v="12250"/>
    <n v="1"/>
    <n v="12"/>
    <n v="3"/>
    <n v="4"/>
    <n v="80"/>
    <n v="1"/>
    <n v="15"/>
    <n v="3"/>
    <n v="14"/>
    <n v="11"/>
    <n v="2"/>
    <n v="9"/>
  </r>
  <r>
    <s v="No"/>
    <s v="Non-Travel"/>
    <x v="1"/>
    <s v="Current Employees"/>
    <x v="1"/>
    <x v="2"/>
    <s v="STAFF-2000"/>
    <n v="2000"/>
    <x v="0"/>
    <x v="7"/>
    <x v="1"/>
    <s v="No"/>
    <s v="Y"/>
    <n v="3"/>
    <n v="-2"/>
    <n v="0"/>
    <n v="47"/>
    <n v="0"/>
    <m/>
    <n v="0"/>
    <n v="1"/>
    <n v="1162"/>
    <n v="1"/>
    <x v="1"/>
    <n v="1"/>
    <n v="3"/>
    <n v="98"/>
    <n v="3"/>
    <n v="3"/>
    <n v="2"/>
    <n v="11957"/>
    <n v="17231"/>
    <n v="0"/>
    <n v="18"/>
    <n v="3"/>
    <n v="1"/>
    <n v="80"/>
    <n v="2"/>
    <n v="14"/>
    <n v="1"/>
    <n v="13"/>
    <n v="8"/>
    <n v="5"/>
    <n v="12"/>
  </r>
  <r>
    <s v="No"/>
    <s v="Non-Travel"/>
    <x v="4"/>
    <s v="Current Employees"/>
    <x v="1"/>
    <x v="2"/>
    <s v="STAFF-1839"/>
    <n v="1839"/>
    <x v="0"/>
    <x v="1"/>
    <x v="0"/>
    <s v="No"/>
    <s v="Y"/>
    <n v="4"/>
    <n v="-2"/>
    <n v="0"/>
    <n v="18"/>
    <n v="0"/>
    <m/>
    <n v="0"/>
    <n v="1"/>
    <n v="1431"/>
    <n v="14"/>
    <x v="3"/>
    <n v="1"/>
    <n v="2"/>
    <n v="33"/>
    <n v="3"/>
    <n v="1"/>
    <n v="3"/>
    <n v="1514"/>
    <n v="8018"/>
    <n v="1"/>
    <n v="16"/>
    <n v="3"/>
    <n v="3"/>
    <n v="80"/>
    <n v="0"/>
    <n v="0"/>
    <n v="1"/>
    <n v="0"/>
    <n v="0"/>
    <n v="0"/>
    <n v="0"/>
  </r>
  <r>
    <s v="No"/>
    <s v="Non-Travel"/>
    <x v="0"/>
    <s v="Current Employees"/>
    <x v="0"/>
    <x v="0"/>
    <s v="STAFF-1929"/>
    <n v="1929"/>
    <x v="0"/>
    <x v="0"/>
    <x v="1"/>
    <s v="No"/>
    <s v="Y"/>
    <n v="1"/>
    <n v="-2"/>
    <n v="0"/>
    <n v="39"/>
    <n v="0"/>
    <m/>
    <n v="0"/>
    <n v="1"/>
    <n v="1251"/>
    <n v="21"/>
    <x v="2"/>
    <n v="1"/>
    <n v="1"/>
    <n v="32"/>
    <n v="1"/>
    <n v="2"/>
    <n v="3"/>
    <n v="5736"/>
    <n v="3987"/>
    <n v="6"/>
    <n v="19"/>
    <n v="3"/>
    <n v="3"/>
    <n v="80"/>
    <n v="1"/>
    <n v="10"/>
    <n v="3"/>
    <n v="3"/>
    <n v="2"/>
    <n v="1"/>
    <n v="2"/>
  </r>
  <r>
    <s v="No"/>
    <s v="Non-Travel"/>
    <x v="4"/>
    <s v="Current Employees"/>
    <x v="0"/>
    <x v="0"/>
    <s v="STAFF-1495"/>
    <n v="1495"/>
    <x v="0"/>
    <x v="6"/>
    <x v="1"/>
    <s v="No"/>
    <s v="Y"/>
    <n v="2"/>
    <n v="-2"/>
    <n v="0"/>
    <n v="24"/>
    <n v="0"/>
    <m/>
    <n v="0"/>
    <n v="1"/>
    <n v="830"/>
    <n v="13"/>
    <x v="0"/>
    <n v="1"/>
    <n v="4"/>
    <n v="78"/>
    <n v="3"/>
    <n v="1"/>
    <n v="2"/>
    <n v="2033"/>
    <n v="7103"/>
    <n v="1"/>
    <n v="13"/>
    <n v="3"/>
    <n v="3"/>
    <n v="80"/>
    <n v="1"/>
    <n v="1"/>
    <n v="3"/>
    <n v="1"/>
    <n v="0"/>
    <n v="0"/>
    <n v="0"/>
  </r>
  <r>
    <s v="No"/>
    <s v="Non-Travel"/>
    <x v="2"/>
    <s v="Current Employees"/>
    <x v="0"/>
    <x v="3"/>
    <s v="STAFF-1756"/>
    <n v="1756"/>
    <x v="0"/>
    <x v="0"/>
    <x v="0"/>
    <s v="No"/>
    <s v="Y"/>
    <n v="2"/>
    <n v="-2"/>
    <n v="0"/>
    <n v="33"/>
    <n v="0"/>
    <m/>
    <n v="0"/>
    <n v="1"/>
    <n v="1283"/>
    <n v="2"/>
    <x v="3"/>
    <n v="1"/>
    <n v="4"/>
    <n v="62"/>
    <n v="3"/>
    <n v="2"/>
    <n v="2"/>
    <n v="5147"/>
    <n v="10697"/>
    <n v="8"/>
    <n v="15"/>
    <n v="3"/>
    <n v="4"/>
    <n v="80"/>
    <n v="0"/>
    <n v="13"/>
    <n v="2"/>
    <n v="11"/>
    <n v="7"/>
    <n v="1"/>
    <n v="7"/>
  </r>
  <r>
    <s v="No"/>
    <s v="Travel_Frequently"/>
    <x v="1"/>
    <s v="Current Employees"/>
    <x v="1"/>
    <x v="2"/>
    <s v="STAFF-1900"/>
    <n v="1900"/>
    <x v="0"/>
    <x v="5"/>
    <x v="2"/>
    <s v="No"/>
    <s v="Y"/>
    <n v="3"/>
    <n v="-2"/>
    <n v="0"/>
    <n v="48"/>
    <n v="0"/>
    <m/>
    <n v="0"/>
    <n v="1"/>
    <n v="117"/>
    <n v="22"/>
    <x v="3"/>
    <n v="1"/>
    <n v="4"/>
    <n v="58"/>
    <n v="3"/>
    <n v="4"/>
    <n v="4"/>
    <n v="17174"/>
    <n v="2437"/>
    <n v="3"/>
    <n v="11"/>
    <n v="3"/>
    <n v="2"/>
    <n v="80"/>
    <n v="1"/>
    <n v="24"/>
    <n v="3"/>
    <n v="22"/>
    <n v="17"/>
    <n v="4"/>
    <n v="7"/>
  </r>
  <r>
    <s v="No"/>
    <s v="Travel_Frequently"/>
    <x v="0"/>
    <s v="Current Employees"/>
    <x v="1"/>
    <x v="0"/>
    <s v="STAFF-2025"/>
    <n v="2025"/>
    <x v="0"/>
    <x v="3"/>
    <x v="2"/>
    <s v="No"/>
    <s v="Y"/>
    <n v="3"/>
    <n v="-2"/>
    <n v="0"/>
    <n v="36"/>
    <n v="0"/>
    <m/>
    <n v="0"/>
    <n v="1"/>
    <n v="688"/>
    <n v="4"/>
    <x v="0"/>
    <n v="1"/>
    <n v="4"/>
    <n v="97"/>
    <n v="3"/>
    <n v="2"/>
    <n v="2"/>
    <n v="5131"/>
    <n v="9192"/>
    <n v="7"/>
    <n v="13"/>
    <n v="3"/>
    <n v="2"/>
    <n v="80"/>
    <n v="3"/>
    <n v="18"/>
    <n v="3"/>
    <n v="4"/>
    <n v="2"/>
    <n v="0"/>
    <n v="2"/>
  </r>
  <r>
    <s v="No"/>
    <s v="Travel_Frequently"/>
    <x v="0"/>
    <s v="Current Employees"/>
    <x v="1"/>
    <x v="2"/>
    <s v="STAFF-1760"/>
    <n v="1760"/>
    <x v="0"/>
    <x v="2"/>
    <x v="1"/>
    <s v="No"/>
    <s v="Y"/>
    <n v="4"/>
    <n v="-2"/>
    <n v="0"/>
    <n v="38"/>
    <n v="0"/>
    <m/>
    <n v="0"/>
    <n v="1"/>
    <n v="594"/>
    <n v="2"/>
    <x v="0"/>
    <n v="1"/>
    <n v="3"/>
    <n v="75"/>
    <n v="2"/>
    <n v="1"/>
    <n v="2"/>
    <n v="2468"/>
    <n v="15963"/>
    <n v="4"/>
    <n v="14"/>
    <n v="3"/>
    <n v="2"/>
    <n v="80"/>
    <n v="1"/>
    <n v="9"/>
    <n v="2"/>
    <n v="6"/>
    <n v="1"/>
    <n v="0"/>
    <n v="5"/>
  </r>
  <r>
    <s v="No"/>
    <s v="Travel_Frequently"/>
    <x v="2"/>
    <s v="Current Employees"/>
    <x v="1"/>
    <x v="0"/>
    <s v="STAFF-1870"/>
    <n v="1870"/>
    <x v="0"/>
    <x v="1"/>
    <x v="1"/>
    <s v="No"/>
    <s v="Y"/>
    <n v="2"/>
    <n v="-2"/>
    <n v="0"/>
    <n v="27"/>
    <n v="0"/>
    <m/>
    <n v="0"/>
    <n v="1"/>
    <n v="1131"/>
    <n v="15"/>
    <x v="3"/>
    <n v="1"/>
    <n v="4"/>
    <n v="77"/>
    <n v="2"/>
    <n v="1"/>
    <n v="3"/>
    <n v="4774"/>
    <n v="23844"/>
    <n v="0"/>
    <n v="19"/>
    <n v="3"/>
    <n v="4"/>
    <n v="80"/>
    <n v="1"/>
    <n v="8"/>
    <n v="2"/>
    <n v="7"/>
    <n v="6"/>
    <n v="7"/>
    <n v="3"/>
  </r>
  <r>
    <s v="No"/>
    <s v="Travel_Frequently"/>
    <x v="0"/>
    <s v="Current Employees"/>
    <x v="1"/>
    <x v="4"/>
    <s v="STAFF-1985"/>
    <n v="1985"/>
    <x v="0"/>
    <x v="2"/>
    <x v="1"/>
    <s v="No"/>
    <s v="Y"/>
    <n v="2"/>
    <n v="-2"/>
    <n v="0"/>
    <n v="40"/>
    <n v="0"/>
    <m/>
    <n v="0"/>
    <n v="1"/>
    <n v="692"/>
    <n v="11"/>
    <x v="3"/>
    <n v="1"/>
    <n v="4"/>
    <n v="73"/>
    <n v="3"/>
    <n v="2"/>
    <n v="4"/>
    <n v="6323"/>
    <n v="26849"/>
    <n v="1"/>
    <n v="11"/>
    <n v="3"/>
    <n v="1"/>
    <n v="80"/>
    <n v="1"/>
    <n v="10"/>
    <n v="4"/>
    <n v="10"/>
    <n v="9"/>
    <n v="9"/>
    <n v="4"/>
  </r>
  <r>
    <s v="No"/>
    <s v="Travel_Frequently"/>
    <x v="2"/>
    <s v="Current Employees"/>
    <x v="1"/>
    <x v="0"/>
    <s v="STAFF-1513"/>
    <n v="1513"/>
    <x v="0"/>
    <x v="2"/>
    <x v="1"/>
    <s v="No"/>
    <s v="Y"/>
    <n v="3"/>
    <n v="-2"/>
    <n v="0"/>
    <n v="29"/>
    <n v="0"/>
    <m/>
    <n v="0"/>
    <n v="1"/>
    <n v="410"/>
    <n v="2"/>
    <x v="1"/>
    <n v="1"/>
    <n v="4"/>
    <n v="97"/>
    <n v="3"/>
    <n v="1"/>
    <n v="2"/>
    <n v="3180"/>
    <n v="4668"/>
    <n v="0"/>
    <n v="13"/>
    <n v="3"/>
    <n v="3"/>
    <n v="80"/>
    <n v="3"/>
    <n v="4"/>
    <n v="3"/>
    <n v="3"/>
    <n v="2"/>
    <n v="0"/>
    <n v="2"/>
  </r>
  <r>
    <s v="No"/>
    <s v="Travel_Frequently"/>
    <x v="0"/>
    <s v="Current Employees"/>
    <x v="1"/>
    <x v="2"/>
    <s v="STAFF-1633"/>
    <n v="1633"/>
    <x v="0"/>
    <x v="3"/>
    <x v="0"/>
    <s v="No"/>
    <s v="Y"/>
    <n v="2"/>
    <n v="-2"/>
    <n v="0"/>
    <n v="39"/>
    <n v="0"/>
    <m/>
    <n v="0"/>
    <n v="1"/>
    <n v="711"/>
    <n v="4"/>
    <x v="3"/>
    <n v="1"/>
    <n v="1"/>
    <n v="81"/>
    <n v="3"/>
    <n v="2"/>
    <n v="3"/>
    <n v="5042"/>
    <n v="3140"/>
    <n v="0"/>
    <n v="13"/>
    <n v="3"/>
    <n v="4"/>
    <n v="80"/>
    <n v="0"/>
    <n v="10"/>
    <n v="1"/>
    <n v="9"/>
    <n v="2"/>
    <n v="3"/>
    <n v="8"/>
  </r>
  <r>
    <s v="No"/>
    <s v="Travel_Frequently"/>
    <x v="0"/>
    <s v="Current Employees"/>
    <x v="1"/>
    <x v="2"/>
    <s v="STAFF-1480"/>
    <n v="1480"/>
    <x v="0"/>
    <x v="2"/>
    <x v="0"/>
    <s v="No"/>
    <s v="Y"/>
    <n v="3"/>
    <n v="-2"/>
    <n v="0"/>
    <n v="42"/>
    <n v="0"/>
    <m/>
    <n v="0"/>
    <n v="1"/>
    <n v="748"/>
    <n v="9"/>
    <x v="0"/>
    <n v="1"/>
    <n v="1"/>
    <n v="74"/>
    <n v="3"/>
    <n v="1"/>
    <n v="4"/>
    <n v="3673"/>
    <n v="16458"/>
    <n v="1"/>
    <n v="13"/>
    <n v="3"/>
    <n v="3"/>
    <n v="80"/>
    <n v="0"/>
    <n v="12"/>
    <n v="3"/>
    <n v="12"/>
    <n v="9"/>
    <n v="5"/>
    <n v="8"/>
  </r>
  <r>
    <s v="No"/>
    <s v="Travel_Frequently"/>
    <x v="2"/>
    <s v="Current Employees"/>
    <x v="1"/>
    <x v="4"/>
    <s v="STAFF-1745"/>
    <n v="1745"/>
    <x v="0"/>
    <x v="1"/>
    <x v="0"/>
    <s v="No"/>
    <s v="Y"/>
    <n v="2"/>
    <n v="-2"/>
    <n v="0"/>
    <n v="30"/>
    <n v="0"/>
    <m/>
    <n v="0"/>
    <n v="1"/>
    <n v="1312"/>
    <n v="2"/>
    <x v="2"/>
    <n v="1"/>
    <n v="4"/>
    <n v="78"/>
    <n v="2"/>
    <n v="1"/>
    <n v="4"/>
    <n v="4968"/>
    <n v="26427"/>
    <n v="0"/>
    <n v="16"/>
    <n v="3"/>
    <n v="4"/>
    <n v="80"/>
    <n v="0"/>
    <n v="10"/>
    <n v="3"/>
    <n v="9"/>
    <n v="7"/>
    <n v="0"/>
    <n v="7"/>
  </r>
  <r>
    <s v="No"/>
    <s v="Travel_Frequently"/>
    <x v="0"/>
    <s v="Current Employees"/>
    <x v="0"/>
    <x v="3"/>
    <s v="STAFF-1481"/>
    <n v="1481"/>
    <x v="0"/>
    <x v="0"/>
    <x v="1"/>
    <s v="No"/>
    <s v="Y"/>
    <n v="4"/>
    <n v="-2"/>
    <n v="0"/>
    <n v="44"/>
    <n v="0"/>
    <m/>
    <n v="0"/>
    <n v="1"/>
    <n v="383"/>
    <n v="1"/>
    <x v="4"/>
    <n v="1"/>
    <n v="1"/>
    <n v="79"/>
    <n v="3"/>
    <n v="2"/>
    <n v="2"/>
    <n v="4768"/>
    <n v="9282"/>
    <n v="7"/>
    <n v="12"/>
    <n v="3"/>
    <n v="3"/>
    <n v="80"/>
    <n v="1"/>
    <n v="11"/>
    <n v="2"/>
    <n v="1"/>
    <n v="0"/>
    <n v="0"/>
    <n v="0"/>
  </r>
  <r>
    <s v="No"/>
    <s v="Travel_Frequently"/>
    <x v="2"/>
    <s v="Current Employees"/>
    <x v="0"/>
    <x v="3"/>
    <s v="STAFF-1833"/>
    <n v="1833"/>
    <x v="0"/>
    <x v="0"/>
    <x v="1"/>
    <s v="No"/>
    <s v="Y"/>
    <n v="3"/>
    <n v="-2"/>
    <n v="0"/>
    <n v="31"/>
    <n v="0"/>
    <m/>
    <n v="0"/>
    <n v="1"/>
    <n v="1125"/>
    <n v="7"/>
    <x v="2"/>
    <n v="1"/>
    <n v="1"/>
    <n v="68"/>
    <n v="3"/>
    <n v="3"/>
    <n v="2"/>
    <n v="9637"/>
    <n v="8277"/>
    <n v="2"/>
    <n v="14"/>
    <n v="3"/>
    <n v="4"/>
    <n v="80"/>
    <n v="2"/>
    <n v="9"/>
    <n v="3"/>
    <n v="3"/>
    <n v="2"/>
    <n v="2"/>
    <n v="2"/>
  </r>
  <r>
    <s v="No"/>
    <s v="Travel_Rarely"/>
    <x v="2"/>
    <s v="Current Employees"/>
    <x v="2"/>
    <x v="5"/>
    <s v="STAFF-1987"/>
    <n v="1987"/>
    <x v="0"/>
    <x v="8"/>
    <x v="1"/>
    <s v="No"/>
    <s v="Y"/>
    <n v="3"/>
    <n v="-2"/>
    <n v="0"/>
    <n v="25"/>
    <n v="0"/>
    <m/>
    <n v="0"/>
    <n v="1"/>
    <n v="309"/>
    <n v="2"/>
    <x v="3"/>
    <n v="1"/>
    <n v="3"/>
    <n v="82"/>
    <n v="3"/>
    <n v="1"/>
    <n v="2"/>
    <n v="2187"/>
    <n v="19655"/>
    <n v="4"/>
    <n v="14"/>
    <n v="3"/>
    <n v="3"/>
    <n v="80"/>
    <n v="0"/>
    <n v="6"/>
    <n v="3"/>
    <n v="2"/>
    <n v="0"/>
    <n v="1"/>
    <n v="2"/>
  </r>
  <r>
    <s v="No"/>
    <s v="Travel_Rarely"/>
    <x v="1"/>
    <s v="Current Employees"/>
    <x v="2"/>
    <x v="0"/>
    <s v="STAFF-1625"/>
    <n v="1625"/>
    <x v="0"/>
    <x v="5"/>
    <x v="1"/>
    <s v="No"/>
    <s v="Y"/>
    <n v="2"/>
    <n v="-2"/>
    <n v="0"/>
    <n v="47"/>
    <n v="0"/>
    <m/>
    <n v="0"/>
    <n v="1"/>
    <n v="1176"/>
    <n v="26"/>
    <x v="2"/>
    <n v="1"/>
    <n v="4"/>
    <n v="98"/>
    <n v="3"/>
    <n v="5"/>
    <n v="3"/>
    <n v="19658"/>
    <n v="5220"/>
    <n v="3"/>
    <n v="11"/>
    <n v="3"/>
    <n v="3"/>
    <n v="80"/>
    <n v="1"/>
    <n v="27"/>
    <n v="3"/>
    <n v="5"/>
    <n v="2"/>
    <n v="1"/>
    <n v="0"/>
  </r>
  <r>
    <s v="No"/>
    <s v="Travel_Rarely"/>
    <x v="2"/>
    <s v="Current Employees"/>
    <x v="2"/>
    <x v="2"/>
    <s v="STAFF-1461"/>
    <n v="1461"/>
    <x v="0"/>
    <x v="8"/>
    <x v="0"/>
    <s v="No"/>
    <s v="Y"/>
    <n v="3"/>
    <n v="-2"/>
    <n v="0"/>
    <n v="31"/>
    <n v="0"/>
    <m/>
    <n v="0"/>
    <n v="1"/>
    <n v="1398"/>
    <n v="8"/>
    <x v="0"/>
    <n v="1"/>
    <n v="4"/>
    <n v="96"/>
    <n v="4"/>
    <n v="1"/>
    <n v="2"/>
    <n v="2109"/>
    <n v="24609"/>
    <n v="9"/>
    <n v="18"/>
    <n v="3"/>
    <n v="4"/>
    <n v="80"/>
    <n v="0"/>
    <n v="8"/>
    <n v="3"/>
    <n v="3"/>
    <n v="2"/>
    <n v="0"/>
    <n v="2"/>
  </r>
  <r>
    <s v="No"/>
    <s v="Travel_Rarely"/>
    <x v="2"/>
    <s v="Current Employees"/>
    <x v="1"/>
    <x v="2"/>
    <s v="STAFF-1916"/>
    <n v="1916"/>
    <x v="0"/>
    <x v="2"/>
    <x v="2"/>
    <s v="No"/>
    <s v="Y"/>
    <n v="0"/>
    <n v="-2"/>
    <n v="0"/>
    <n v="31"/>
    <n v="0"/>
    <m/>
    <n v="0"/>
    <n v="1"/>
    <n v="471"/>
    <n v="4"/>
    <x v="3"/>
    <n v="1"/>
    <n v="1"/>
    <n v="62"/>
    <n v="4"/>
    <n v="1"/>
    <n v="3"/>
    <n v="3978"/>
    <n v="16031"/>
    <n v="8"/>
    <n v="12"/>
    <n v="3"/>
    <n v="2"/>
    <n v="80"/>
    <n v="1"/>
    <n v="4"/>
    <n v="2"/>
    <n v="2"/>
    <n v="2"/>
    <n v="2"/>
    <n v="2"/>
  </r>
  <r>
    <s v="No"/>
    <s v="Travel_Rarely"/>
    <x v="0"/>
    <s v="Current Employees"/>
    <x v="1"/>
    <x v="0"/>
    <s v="STAFF-1829"/>
    <n v="1829"/>
    <x v="0"/>
    <x v="4"/>
    <x v="2"/>
    <s v="No"/>
    <s v="Y"/>
    <n v="3"/>
    <n v="-2"/>
    <n v="0"/>
    <n v="40"/>
    <n v="0"/>
    <m/>
    <n v="0"/>
    <n v="1"/>
    <n v="750"/>
    <n v="12"/>
    <x v="3"/>
    <n v="1"/>
    <n v="2"/>
    <n v="47"/>
    <n v="3"/>
    <n v="2"/>
    <n v="3"/>
    <n v="4448"/>
    <n v="10748"/>
    <n v="2"/>
    <n v="12"/>
    <n v="3"/>
    <n v="2"/>
    <n v="80"/>
    <n v="1"/>
    <n v="15"/>
    <n v="3"/>
    <n v="7"/>
    <n v="4"/>
    <n v="7"/>
    <n v="7"/>
  </r>
  <r>
    <s v="No"/>
    <s v="Travel_Rarely"/>
    <x v="0"/>
    <s v="Current Employees"/>
    <x v="1"/>
    <x v="0"/>
    <s v="STAFF-1822"/>
    <n v="1822"/>
    <x v="0"/>
    <x v="4"/>
    <x v="2"/>
    <s v="No"/>
    <s v="Y"/>
    <n v="3"/>
    <n v="-2"/>
    <n v="0"/>
    <n v="40"/>
    <n v="0"/>
    <m/>
    <n v="0"/>
    <n v="1"/>
    <n v="1194"/>
    <n v="1"/>
    <x v="3"/>
    <n v="1"/>
    <n v="3"/>
    <n v="52"/>
    <n v="3"/>
    <n v="2"/>
    <n v="4"/>
    <n v="6513"/>
    <n v="9060"/>
    <n v="4"/>
    <n v="17"/>
    <n v="3"/>
    <n v="4"/>
    <n v="80"/>
    <n v="1"/>
    <n v="12"/>
    <n v="3"/>
    <n v="5"/>
    <n v="3"/>
    <n v="0"/>
    <n v="3"/>
  </r>
  <r>
    <s v="No"/>
    <s v="Travel_Rarely"/>
    <x v="2"/>
    <s v="Current Employees"/>
    <x v="1"/>
    <x v="4"/>
    <s v="STAFF-1762"/>
    <n v="1762"/>
    <x v="0"/>
    <x v="1"/>
    <x v="2"/>
    <s v="No"/>
    <s v="Y"/>
    <n v="2"/>
    <n v="-2"/>
    <n v="0"/>
    <n v="29"/>
    <n v="0"/>
    <m/>
    <n v="0"/>
    <n v="1"/>
    <n v="590"/>
    <n v="4"/>
    <x v="3"/>
    <n v="1"/>
    <n v="4"/>
    <n v="91"/>
    <n v="2"/>
    <n v="1"/>
    <n v="4"/>
    <n v="2109"/>
    <n v="10007"/>
    <n v="1"/>
    <n v="13"/>
    <n v="3"/>
    <n v="3"/>
    <n v="80"/>
    <n v="1"/>
    <n v="1"/>
    <n v="3"/>
    <n v="1"/>
    <n v="0"/>
    <n v="0"/>
    <n v="0"/>
  </r>
  <r>
    <s v="No"/>
    <s v="Travel_Rarely"/>
    <x v="2"/>
    <s v="Current Employees"/>
    <x v="1"/>
    <x v="0"/>
    <s v="STAFF-1658"/>
    <n v="1658"/>
    <x v="0"/>
    <x v="1"/>
    <x v="2"/>
    <s v="No"/>
    <s v="Y"/>
    <n v="2"/>
    <n v="-2"/>
    <n v="0"/>
    <n v="34"/>
    <n v="0"/>
    <m/>
    <n v="0"/>
    <n v="1"/>
    <n v="1130"/>
    <n v="3"/>
    <x v="3"/>
    <n v="1"/>
    <n v="4"/>
    <n v="66"/>
    <n v="3"/>
    <n v="2"/>
    <n v="2"/>
    <n v="5433"/>
    <n v="19332"/>
    <n v="1"/>
    <n v="12"/>
    <n v="3"/>
    <n v="3"/>
    <n v="80"/>
    <n v="1"/>
    <n v="11"/>
    <n v="3"/>
    <n v="11"/>
    <n v="8"/>
    <n v="7"/>
    <n v="9"/>
  </r>
  <r>
    <s v="No"/>
    <s v="Travel_Rarely"/>
    <x v="1"/>
    <s v="Current Employees"/>
    <x v="1"/>
    <x v="1"/>
    <s v="STAFF-1635"/>
    <n v="1635"/>
    <x v="0"/>
    <x v="3"/>
    <x v="2"/>
    <s v="No"/>
    <s v="Y"/>
    <n v="3"/>
    <n v="-2"/>
    <n v="0"/>
    <n v="45"/>
    <n v="0"/>
    <m/>
    <n v="0"/>
    <n v="1"/>
    <n v="1329"/>
    <n v="2"/>
    <x v="0"/>
    <n v="1"/>
    <n v="4"/>
    <n v="59"/>
    <n v="2"/>
    <n v="2"/>
    <n v="4"/>
    <n v="5770"/>
    <n v="5388"/>
    <n v="1"/>
    <n v="19"/>
    <n v="3"/>
    <n v="1"/>
    <n v="80"/>
    <n v="2"/>
    <n v="10"/>
    <n v="3"/>
    <n v="10"/>
    <n v="7"/>
    <n v="3"/>
    <n v="9"/>
  </r>
  <r>
    <s v="No"/>
    <s v="Travel_Rarely"/>
    <x v="1"/>
    <s v="Current Employees"/>
    <x v="1"/>
    <x v="0"/>
    <s v="STAFF-1656"/>
    <n v="1656"/>
    <x v="0"/>
    <x v="7"/>
    <x v="2"/>
    <s v="No"/>
    <s v="Y"/>
    <n v="3"/>
    <n v="-2"/>
    <n v="0"/>
    <n v="50"/>
    <n v="0"/>
    <m/>
    <n v="0"/>
    <n v="1"/>
    <n v="813"/>
    <n v="17"/>
    <x v="4"/>
    <n v="1"/>
    <n v="4"/>
    <n v="50"/>
    <n v="2"/>
    <n v="3"/>
    <n v="3"/>
    <n v="13269"/>
    <n v="21981"/>
    <n v="5"/>
    <n v="15"/>
    <n v="3"/>
    <n v="3"/>
    <n v="80"/>
    <n v="3"/>
    <n v="19"/>
    <n v="3"/>
    <n v="14"/>
    <n v="11"/>
    <n v="1"/>
    <n v="11"/>
  </r>
  <r>
    <s v="No"/>
    <s v="Travel_Rarely"/>
    <x v="2"/>
    <s v="Current Employees"/>
    <x v="1"/>
    <x v="2"/>
    <s v="STAFF-1502"/>
    <n v="1502"/>
    <x v="0"/>
    <x v="2"/>
    <x v="1"/>
    <s v="No"/>
    <s v="Y"/>
    <n v="5"/>
    <n v="-2"/>
    <n v="0"/>
    <n v="33"/>
    <n v="0"/>
    <m/>
    <n v="0"/>
    <n v="1"/>
    <n v="1099"/>
    <n v="4"/>
    <x v="2"/>
    <n v="1"/>
    <n v="1"/>
    <n v="82"/>
    <n v="2"/>
    <n v="1"/>
    <n v="2"/>
    <n v="3838"/>
    <n v="8192"/>
    <n v="8"/>
    <n v="11"/>
    <n v="3"/>
    <n v="4"/>
    <n v="80"/>
    <n v="0"/>
    <n v="8"/>
    <n v="3"/>
    <n v="5"/>
    <n v="4"/>
    <n v="0"/>
    <n v="2"/>
  </r>
  <r>
    <s v="No"/>
    <s v="Travel_Rarely"/>
    <x v="0"/>
    <s v="Current Employees"/>
    <x v="1"/>
    <x v="2"/>
    <s v="STAFF-1866"/>
    <n v="1866"/>
    <x v="0"/>
    <x v="5"/>
    <x v="1"/>
    <s v="No"/>
    <s v="Y"/>
    <n v="2"/>
    <n v="-2"/>
    <n v="0"/>
    <n v="43"/>
    <n v="0"/>
    <m/>
    <n v="0"/>
    <n v="1"/>
    <n v="823"/>
    <n v="6"/>
    <x v="3"/>
    <n v="1"/>
    <n v="1"/>
    <n v="81"/>
    <n v="2"/>
    <n v="5"/>
    <n v="3"/>
    <n v="19392"/>
    <n v="22539"/>
    <n v="7"/>
    <n v="13"/>
    <n v="3"/>
    <n v="4"/>
    <n v="80"/>
    <n v="0"/>
    <n v="21"/>
    <n v="3"/>
    <n v="16"/>
    <n v="12"/>
    <n v="6"/>
    <n v="14"/>
  </r>
  <r>
    <s v="No"/>
    <s v="Travel_Rarely"/>
    <x v="1"/>
    <s v="Current Employees"/>
    <x v="1"/>
    <x v="4"/>
    <s v="STAFF-1786"/>
    <n v="1786"/>
    <x v="0"/>
    <x v="5"/>
    <x v="1"/>
    <s v="No"/>
    <s v="Y"/>
    <n v="2"/>
    <n v="-2"/>
    <n v="0"/>
    <n v="51"/>
    <n v="0"/>
    <m/>
    <n v="0"/>
    <n v="1"/>
    <n v="942"/>
    <n v="3"/>
    <x v="3"/>
    <n v="1"/>
    <n v="4"/>
    <n v="53"/>
    <n v="3"/>
    <n v="3"/>
    <n v="4"/>
    <n v="13116"/>
    <n v="22984"/>
    <n v="2"/>
    <n v="11"/>
    <n v="3"/>
    <n v="4"/>
    <n v="80"/>
    <n v="0"/>
    <n v="15"/>
    <n v="3"/>
    <n v="2"/>
    <n v="2"/>
    <n v="2"/>
    <n v="2"/>
  </r>
  <r>
    <s v="No"/>
    <s v="Travel_Rarely"/>
    <x v="2"/>
    <s v="Current Employees"/>
    <x v="1"/>
    <x v="0"/>
    <s v="STAFF-1701"/>
    <n v="1701"/>
    <x v="0"/>
    <x v="1"/>
    <x v="1"/>
    <s v="No"/>
    <s v="Y"/>
    <n v="3"/>
    <n v="-2"/>
    <n v="0"/>
    <n v="34"/>
    <n v="0"/>
    <m/>
    <n v="0"/>
    <n v="1"/>
    <n v="678"/>
    <n v="19"/>
    <x v="3"/>
    <n v="1"/>
    <n v="2"/>
    <n v="35"/>
    <n v="2"/>
    <n v="1"/>
    <n v="4"/>
    <n v="2929"/>
    <n v="20338"/>
    <n v="1"/>
    <n v="12"/>
    <n v="3"/>
    <n v="2"/>
    <n v="80"/>
    <n v="0"/>
    <n v="10"/>
    <n v="3"/>
    <n v="10"/>
    <n v="9"/>
    <n v="8"/>
    <n v="7"/>
  </r>
  <r>
    <s v="No"/>
    <s v="Travel_Rarely"/>
    <x v="2"/>
    <s v="Current Employees"/>
    <x v="1"/>
    <x v="2"/>
    <s v="STAFF-1647"/>
    <n v="1647"/>
    <x v="0"/>
    <x v="1"/>
    <x v="1"/>
    <s v="No"/>
    <s v="Y"/>
    <n v="0"/>
    <n v="-2"/>
    <n v="0"/>
    <n v="27"/>
    <n v="0"/>
    <m/>
    <n v="0"/>
    <n v="1"/>
    <n v="486"/>
    <n v="8"/>
    <x v="3"/>
    <n v="1"/>
    <n v="2"/>
    <n v="86"/>
    <n v="4"/>
    <n v="1"/>
    <n v="3"/>
    <n v="3517"/>
    <n v="22490"/>
    <n v="7"/>
    <n v="17"/>
    <n v="3"/>
    <n v="1"/>
    <n v="80"/>
    <n v="0"/>
    <n v="5"/>
    <n v="3"/>
    <n v="3"/>
    <n v="2"/>
    <n v="0"/>
    <n v="2"/>
  </r>
  <r>
    <s v="No"/>
    <s v="Travel_Rarely"/>
    <x v="1"/>
    <s v="Current Employees"/>
    <x v="1"/>
    <x v="1"/>
    <s v="STAFF-1409"/>
    <n v="1409"/>
    <x v="0"/>
    <x v="2"/>
    <x v="1"/>
    <s v="No"/>
    <s v="Y"/>
    <n v="2"/>
    <n v="-2"/>
    <n v="0"/>
    <n v="52"/>
    <n v="0"/>
    <m/>
    <n v="0"/>
    <n v="1"/>
    <n v="258"/>
    <n v="8"/>
    <x v="2"/>
    <n v="1"/>
    <n v="3"/>
    <n v="54"/>
    <n v="3"/>
    <n v="1"/>
    <n v="3"/>
    <n v="2950"/>
    <n v="17363"/>
    <n v="9"/>
    <n v="13"/>
    <n v="3"/>
    <n v="3"/>
    <n v="80"/>
    <n v="0"/>
    <n v="12"/>
    <n v="1"/>
    <n v="5"/>
    <n v="4"/>
    <n v="0"/>
    <n v="4"/>
  </r>
  <r>
    <s v="No"/>
    <s v="Travel_Rarely"/>
    <x v="0"/>
    <s v="Current Employees"/>
    <x v="1"/>
    <x v="2"/>
    <s v="STAFF-2015"/>
    <n v="2015"/>
    <x v="0"/>
    <x v="7"/>
    <x v="1"/>
    <s v="No"/>
    <s v="Y"/>
    <n v="3"/>
    <n v="-2"/>
    <n v="0"/>
    <n v="38"/>
    <n v="0"/>
    <m/>
    <n v="0"/>
    <n v="1"/>
    <n v="201"/>
    <n v="10"/>
    <x v="3"/>
    <n v="1"/>
    <n v="2"/>
    <n v="99"/>
    <n v="1"/>
    <n v="3"/>
    <n v="3"/>
    <n v="13206"/>
    <n v="3376"/>
    <n v="3"/>
    <n v="12"/>
    <n v="3"/>
    <n v="1"/>
    <n v="80"/>
    <n v="1"/>
    <n v="20"/>
    <n v="3"/>
    <n v="18"/>
    <n v="16"/>
    <n v="1"/>
    <n v="11"/>
  </r>
  <r>
    <s v="No"/>
    <s v="Travel_Rarely"/>
    <x v="0"/>
    <s v="Current Employees"/>
    <x v="1"/>
    <x v="2"/>
    <s v="STAFF-1640"/>
    <n v="1640"/>
    <x v="0"/>
    <x v="1"/>
    <x v="1"/>
    <s v="No"/>
    <s v="Y"/>
    <n v="2"/>
    <n v="-2"/>
    <n v="0"/>
    <n v="37"/>
    <n v="0"/>
    <m/>
    <n v="0"/>
    <n v="1"/>
    <n v="1470"/>
    <n v="10"/>
    <x v="3"/>
    <n v="1"/>
    <n v="2"/>
    <n v="71"/>
    <n v="3"/>
    <n v="1"/>
    <n v="2"/>
    <n v="3936"/>
    <n v="9953"/>
    <n v="1"/>
    <n v="11"/>
    <n v="3"/>
    <n v="1"/>
    <n v="80"/>
    <n v="1"/>
    <n v="8"/>
    <n v="1"/>
    <n v="8"/>
    <n v="4"/>
    <n v="7"/>
    <n v="7"/>
  </r>
  <r>
    <s v="No"/>
    <s v="Travel_Rarely"/>
    <x v="2"/>
    <s v="Current Employees"/>
    <x v="1"/>
    <x v="1"/>
    <s v="STAFF-1544"/>
    <n v="1544"/>
    <x v="0"/>
    <x v="4"/>
    <x v="1"/>
    <s v="No"/>
    <s v="Y"/>
    <n v="3"/>
    <n v="-2"/>
    <n v="0"/>
    <n v="29"/>
    <n v="0"/>
    <m/>
    <n v="0"/>
    <n v="1"/>
    <n v="441"/>
    <n v="8"/>
    <x v="1"/>
    <n v="1"/>
    <n v="3"/>
    <n v="39"/>
    <n v="1"/>
    <n v="2"/>
    <n v="3"/>
    <n v="9715"/>
    <n v="7288"/>
    <n v="3"/>
    <n v="13"/>
    <n v="3"/>
    <n v="3"/>
    <n v="80"/>
    <n v="1"/>
    <n v="9"/>
    <n v="3"/>
    <n v="7"/>
    <n v="7"/>
    <n v="0"/>
    <n v="7"/>
  </r>
  <r>
    <s v="No"/>
    <s v="Travel_Rarely"/>
    <x v="0"/>
    <s v="Current Employees"/>
    <x v="1"/>
    <x v="0"/>
    <s v="STAFF-2052"/>
    <n v="2052"/>
    <x v="0"/>
    <x v="1"/>
    <x v="1"/>
    <s v="No"/>
    <s v="Y"/>
    <n v="5"/>
    <n v="-2"/>
    <n v="0"/>
    <n v="35"/>
    <n v="0"/>
    <m/>
    <n v="0"/>
    <n v="1"/>
    <n v="287"/>
    <n v="1"/>
    <x v="2"/>
    <n v="1"/>
    <n v="3"/>
    <n v="62"/>
    <n v="1"/>
    <n v="1"/>
    <n v="4"/>
    <n v="2977"/>
    <n v="8952"/>
    <n v="1"/>
    <n v="12"/>
    <n v="3"/>
    <n v="4"/>
    <n v="80"/>
    <n v="1"/>
    <n v="4"/>
    <n v="3"/>
    <n v="4"/>
    <n v="3"/>
    <n v="1"/>
    <n v="1"/>
  </r>
  <r>
    <s v="No"/>
    <s v="Travel_Rarely"/>
    <x v="0"/>
    <s v="Current Employees"/>
    <x v="1"/>
    <x v="0"/>
    <s v="STAFF-1802"/>
    <n v="1802"/>
    <x v="0"/>
    <x v="2"/>
    <x v="1"/>
    <s v="No"/>
    <s v="Y"/>
    <n v="5"/>
    <n v="-2"/>
    <n v="0"/>
    <n v="40"/>
    <n v="0"/>
    <m/>
    <n v="0"/>
    <n v="1"/>
    <n v="616"/>
    <n v="2"/>
    <x v="0"/>
    <n v="1"/>
    <n v="3"/>
    <n v="99"/>
    <n v="3"/>
    <n v="1"/>
    <n v="3"/>
    <n v="3377"/>
    <n v="25605"/>
    <n v="4"/>
    <n v="17"/>
    <n v="3"/>
    <n v="4"/>
    <n v="80"/>
    <n v="1"/>
    <n v="7"/>
    <n v="2"/>
    <n v="4"/>
    <n v="3"/>
    <n v="0"/>
    <n v="2"/>
  </r>
  <r>
    <s v="No"/>
    <s v="Travel_Rarely"/>
    <x v="1"/>
    <s v="Current Employees"/>
    <x v="1"/>
    <x v="0"/>
    <s v="STAFF-1617"/>
    <n v="1617"/>
    <x v="0"/>
    <x v="2"/>
    <x v="1"/>
    <s v="No"/>
    <s v="Y"/>
    <n v="3"/>
    <n v="-2"/>
    <n v="0"/>
    <n v="49"/>
    <n v="0"/>
    <m/>
    <n v="0"/>
    <n v="1"/>
    <n v="722"/>
    <n v="25"/>
    <x v="2"/>
    <n v="1"/>
    <n v="3"/>
    <n v="84"/>
    <n v="3"/>
    <n v="1"/>
    <n v="3"/>
    <n v="3211"/>
    <n v="22102"/>
    <n v="1"/>
    <n v="14"/>
    <n v="3"/>
    <n v="4"/>
    <n v="80"/>
    <n v="1"/>
    <n v="10"/>
    <n v="2"/>
    <n v="9"/>
    <n v="6"/>
    <n v="1"/>
    <n v="4"/>
  </r>
  <r>
    <s v="No"/>
    <s v="Travel_Rarely"/>
    <x v="1"/>
    <s v="Current Employees"/>
    <x v="1"/>
    <x v="1"/>
    <s v="STAFF-1576"/>
    <n v="1576"/>
    <x v="0"/>
    <x v="1"/>
    <x v="1"/>
    <s v="No"/>
    <s v="Y"/>
    <n v="3"/>
    <n v="-2"/>
    <n v="0"/>
    <n v="48"/>
    <n v="0"/>
    <m/>
    <n v="0"/>
    <n v="1"/>
    <n v="1108"/>
    <n v="15"/>
    <x v="2"/>
    <n v="1"/>
    <n v="3"/>
    <n v="65"/>
    <n v="3"/>
    <n v="1"/>
    <n v="3"/>
    <n v="2367"/>
    <n v="16530"/>
    <n v="8"/>
    <n v="12"/>
    <n v="3"/>
    <n v="4"/>
    <n v="80"/>
    <n v="1"/>
    <n v="10"/>
    <n v="2"/>
    <n v="8"/>
    <n v="2"/>
    <n v="7"/>
    <n v="6"/>
  </r>
  <r>
    <s v="No"/>
    <s v="Travel_Rarely"/>
    <x v="2"/>
    <s v="Current Employees"/>
    <x v="1"/>
    <x v="0"/>
    <s v="STAFF-1447"/>
    <n v="1447"/>
    <x v="0"/>
    <x v="2"/>
    <x v="1"/>
    <s v="No"/>
    <s v="Y"/>
    <n v="2"/>
    <n v="-2"/>
    <n v="0"/>
    <n v="34"/>
    <n v="0"/>
    <m/>
    <n v="0"/>
    <n v="1"/>
    <n v="401"/>
    <n v="1"/>
    <x v="3"/>
    <n v="1"/>
    <n v="4"/>
    <n v="86"/>
    <n v="2"/>
    <n v="1"/>
    <n v="2"/>
    <n v="3294"/>
    <n v="3708"/>
    <n v="5"/>
    <n v="17"/>
    <n v="3"/>
    <n v="1"/>
    <n v="80"/>
    <n v="1"/>
    <n v="7"/>
    <n v="2"/>
    <n v="5"/>
    <n v="4"/>
    <n v="0"/>
    <n v="2"/>
  </r>
  <r>
    <s v="No"/>
    <s v="Travel_Rarely"/>
    <x v="2"/>
    <s v="Current Employees"/>
    <x v="1"/>
    <x v="0"/>
    <s v="STAFF-1555"/>
    <n v="1555"/>
    <x v="0"/>
    <x v="1"/>
    <x v="1"/>
    <s v="No"/>
    <s v="Y"/>
    <n v="2"/>
    <n v="-2"/>
    <n v="0"/>
    <n v="32"/>
    <n v="0"/>
    <m/>
    <n v="0"/>
    <n v="1"/>
    <n v="824"/>
    <n v="5"/>
    <x v="0"/>
    <n v="1"/>
    <n v="4"/>
    <n v="67"/>
    <n v="2"/>
    <n v="2"/>
    <n v="2"/>
    <n v="5878"/>
    <n v="15624"/>
    <n v="3"/>
    <n v="12"/>
    <n v="3"/>
    <n v="1"/>
    <n v="80"/>
    <n v="1"/>
    <n v="12"/>
    <n v="3"/>
    <n v="7"/>
    <n v="1"/>
    <n v="2"/>
    <n v="5"/>
  </r>
  <r>
    <s v="No"/>
    <s v="Travel_Rarely"/>
    <x v="0"/>
    <s v="Current Employees"/>
    <x v="1"/>
    <x v="1"/>
    <s v="STAFF-1782"/>
    <n v="1782"/>
    <x v="0"/>
    <x v="2"/>
    <x v="1"/>
    <s v="No"/>
    <s v="Y"/>
    <n v="3"/>
    <n v="-2"/>
    <n v="0"/>
    <n v="38"/>
    <n v="0"/>
    <m/>
    <n v="0"/>
    <n v="1"/>
    <n v="1153"/>
    <n v="6"/>
    <x v="0"/>
    <n v="1"/>
    <n v="4"/>
    <n v="40"/>
    <n v="2"/>
    <n v="1"/>
    <n v="3"/>
    <n v="3702"/>
    <n v="16376"/>
    <n v="1"/>
    <n v="11"/>
    <n v="3"/>
    <n v="2"/>
    <n v="80"/>
    <n v="1"/>
    <n v="5"/>
    <n v="3"/>
    <n v="5"/>
    <n v="4"/>
    <n v="0"/>
    <n v="4"/>
  </r>
  <r>
    <s v="No"/>
    <s v="Travel_Rarely"/>
    <x v="0"/>
    <s v="Current Employees"/>
    <x v="1"/>
    <x v="2"/>
    <s v="STAFF-1687"/>
    <n v="1687"/>
    <x v="0"/>
    <x v="2"/>
    <x v="1"/>
    <s v="No"/>
    <s v="Y"/>
    <n v="5"/>
    <n v="-2"/>
    <n v="0"/>
    <n v="38"/>
    <n v="0"/>
    <m/>
    <n v="0"/>
    <n v="1"/>
    <n v="1495"/>
    <n v="4"/>
    <x v="0"/>
    <n v="1"/>
    <n v="4"/>
    <n v="87"/>
    <n v="3"/>
    <n v="1"/>
    <n v="3"/>
    <n v="3306"/>
    <n v="26176"/>
    <n v="7"/>
    <n v="19"/>
    <n v="3"/>
    <n v="4"/>
    <n v="80"/>
    <n v="1"/>
    <n v="7"/>
    <n v="2"/>
    <n v="0"/>
    <n v="0"/>
    <n v="0"/>
    <n v="0"/>
  </r>
  <r>
    <s v="No"/>
    <s v="Travel_Rarely"/>
    <x v="2"/>
    <s v="Current Employees"/>
    <x v="1"/>
    <x v="2"/>
    <s v="STAFF-1709"/>
    <n v="1709"/>
    <x v="0"/>
    <x v="2"/>
    <x v="1"/>
    <s v="No"/>
    <s v="Y"/>
    <n v="2"/>
    <n v="-2"/>
    <n v="0"/>
    <n v="29"/>
    <n v="0"/>
    <m/>
    <n v="0"/>
    <n v="1"/>
    <n v="1082"/>
    <n v="9"/>
    <x v="2"/>
    <n v="1"/>
    <n v="4"/>
    <n v="43"/>
    <n v="3"/>
    <n v="1"/>
    <n v="3"/>
    <n v="2974"/>
    <n v="25412"/>
    <n v="9"/>
    <n v="17"/>
    <n v="3"/>
    <n v="3"/>
    <n v="80"/>
    <n v="1"/>
    <n v="9"/>
    <n v="3"/>
    <n v="5"/>
    <n v="3"/>
    <n v="1"/>
    <n v="2"/>
  </r>
  <r>
    <s v="No"/>
    <s v="Travel_Rarely"/>
    <x v="1"/>
    <s v="Current Employees"/>
    <x v="1"/>
    <x v="2"/>
    <s v="STAFF-1830"/>
    <n v="1830"/>
    <x v="0"/>
    <x v="1"/>
    <x v="1"/>
    <s v="No"/>
    <s v="Y"/>
    <n v="2"/>
    <n v="-2"/>
    <n v="0"/>
    <n v="54"/>
    <n v="0"/>
    <m/>
    <n v="0"/>
    <n v="1"/>
    <n v="431"/>
    <n v="7"/>
    <x v="2"/>
    <n v="1"/>
    <n v="4"/>
    <n v="68"/>
    <n v="3"/>
    <n v="2"/>
    <n v="4"/>
    <n v="6854"/>
    <n v="15696"/>
    <n v="4"/>
    <n v="15"/>
    <n v="3"/>
    <n v="2"/>
    <n v="80"/>
    <n v="1"/>
    <n v="14"/>
    <n v="2"/>
    <n v="7"/>
    <n v="1"/>
    <n v="1"/>
    <n v="7"/>
  </r>
  <r>
    <s v="No"/>
    <s v="Travel_Rarely"/>
    <x v="0"/>
    <s v="Current Employees"/>
    <x v="1"/>
    <x v="0"/>
    <s v="STAFF-1628"/>
    <n v="1628"/>
    <x v="0"/>
    <x v="3"/>
    <x v="1"/>
    <s v="No"/>
    <s v="Y"/>
    <n v="2"/>
    <n v="-2"/>
    <n v="0"/>
    <n v="40"/>
    <n v="0"/>
    <m/>
    <n v="0"/>
    <n v="1"/>
    <n v="884"/>
    <n v="15"/>
    <x v="3"/>
    <n v="1"/>
    <n v="1"/>
    <n v="80"/>
    <n v="2"/>
    <n v="3"/>
    <n v="3"/>
    <n v="10435"/>
    <n v="25800"/>
    <n v="1"/>
    <n v="13"/>
    <n v="3"/>
    <n v="4"/>
    <n v="80"/>
    <n v="2"/>
    <n v="18"/>
    <n v="3"/>
    <n v="18"/>
    <n v="15"/>
    <n v="14"/>
    <n v="12"/>
  </r>
  <r>
    <s v="No"/>
    <s v="Travel_Rarely"/>
    <x v="1"/>
    <s v="Current Employees"/>
    <x v="1"/>
    <x v="1"/>
    <s v="STAFF-1655"/>
    <n v="1655"/>
    <x v="0"/>
    <x v="7"/>
    <x v="1"/>
    <s v="No"/>
    <s v="Y"/>
    <n v="2"/>
    <n v="-2"/>
    <n v="0"/>
    <n v="49"/>
    <n v="0"/>
    <m/>
    <n v="0"/>
    <n v="1"/>
    <n v="301"/>
    <n v="22"/>
    <x v="2"/>
    <n v="1"/>
    <n v="1"/>
    <n v="72"/>
    <n v="3"/>
    <n v="4"/>
    <n v="2"/>
    <n v="16413"/>
    <n v="3498"/>
    <n v="3"/>
    <n v="16"/>
    <n v="3"/>
    <n v="2"/>
    <n v="80"/>
    <n v="2"/>
    <n v="27"/>
    <n v="3"/>
    <n v="4"/>
    <n v="2"/>
    <n v="1"/>
    <n v="2"/>
  </r>
  <r>
    <s v="No"/>
    <s v="Travel_Rarely"/>
    <x v="1"/>
    <s v="Current Employees"/>
    <x v="1"/>
    <x v="0"/>
    <s v="STAFF-1969"/>
    <n v="1969"/>
    <x v="0"/>
    <x v="1"/>
    <x v="1"/>
    <s v="No"/>
    <s v="Y"/>
    <n v="6"/>
    <n v="-2"/>
    <n v="0"/>
    <n v="54"/>
    <n v="0"/>
    <m/>
    <n v="0"/>
    <n v="1"/>
    <n v="155"/>
    <n v="9"/>
    <x v="0"/>
    <n v="1"/>
    <n v="1"/>
    <n v="67"/>
    <n v="3"/>
    <n v="2"/>
    <n v="3"/>
    <n v="2897"/>
    <n v="22474"/>
    <n v="3"/>
    <n v="11"/>
    <n v="3"/>
    <n v="3"/>
    <n v="80"/>
    <n v="2"/>
    <n v="9"/>
    <n v="2"/>
    <n v="4"/>
    <n v="3"/>
    <n v="2"/>
    <n v="3"/>
  </r>
  <r>
    <s v="No"/>
    <s v="Travel_Rarely"/>
    <x v="1"/>
    <s v="Current Employees"/>
    <x v="1"/>
    <x v="2"/>
    <s v="STAFF-1443"/>
    <n v="1443"/>
    <x v="0"/>
    <x v="7"/>
    <x v="1"/>
    <s v="No"/>
    <s v="Y"/>
    <n v="2"/>
    <n v="-2"/>
    <n v="0"/>
    <n v="47"/>
    <n v="0"/>
    <m/>
    <n v="0"/>
    <n v="1"/>
    <n v="359"/>
    <n v="2"/>
    <x v="2"/>
    <n v="1"/>
    <n v="1"/>
    <n v="82"/>
    <n v="3"/>
    <n v="4"/>
    <n v="3"/>
    <n v="17169"/>
    <n v="26703"/>
    <n v="3"/>
    <n v="19"/>
    <n v="3"/>
    <n v="2"/>
    <n v="80"/>
    <n v="2"/>
    <n v="26"/>
    <n v="4"/>
    <n v="20"/>
    <n v="17"/>
    <n v="5"/>
    <n v="6"/>
  </r>
  <r>
    <s v="No"/>
    <s v="Travel_Rarely"/>
    <x v="1"/>
    <s v="Current Employees"/>
    <x v="1"/>
    <x v="0"/>
    <s v="STAFF-1888"/>
    <n v="1888"/>
    <x v="0"/>
    <x v="3"/>
    <x v="1"/>
    <s v="No"/>
    <s v="Y"/>
    <n v="2"/>
    <n v="-2"/>
    <n v="0"/>
    <n v="45"/>
    <n v="0"/>
    <m/>
    <n v="0"/>
    <n v="1"/>
    <n v="556"/>
    <n v="25"/>
    <x v="0"/>
    <n v="1"/>
    <n v="2"/>
    <n v="93"/>
    <n v="2"/>
    <n v="2"/>
    <n v="4"/>
    <n v="5906"/>
    <n v="23888"/>
    <n v="0"/>
    <n v="13"/>
    <n v="3"/>
    <n v="4"/>
    <n v="80"/>
    <n v="2"/>
    <n v="10"/>
    <n v="2"/>
    <n v="9"/>
    <n v="8"/>
    <n v="3"/>
    <n v="8"/>
  </r>
  <r>
    <s v="No"/>
    <s v="Travel_Rarely"/>
    <x v="0"/>
    <s v="Current Employees"/>
    <x v="1"/>
    <x v="0"/>
    <s v="STAFF-1651"/>
    <n v="1651"/>
    <x v="0"/>
    <x v="4"/>
    <x v="1"/>
    <s v="No"/>
    <s v="Y"/>
    <n v="6"/>
    <n v="-2"/>
    <n v="0"/>
    <n v="36"/>
    <n v="0"/>
    <m/>
    <n v="0"/>
    <n v="1"/>
    <n v="711"/>
    <n v="5"/>
    <x v="2"/>
    <n v="1"/>
    <n v="2"/>
    <n v="42"/>
    <n v="3"/>
    <n v="3"/>
    <n v="3"/>
    <n v="8008"/>
    <n v="22792"/>
    <n v="4"/>
    <n v="12"/>
    <n v="3"/>
    <n v="3"/>
    <n v="80"/>
    <n v="2"/>
    <n v="9"/>
    <n v="3"/>
    <n v="3"/>
    <n v="2"/>
    <n v="0"/>
    <n v="2"/>
  </r>
  <r>
    <s v="No"/>
    <s v="Travel_Rarely"/>
    <x v="2"/>
    <s v="Current Employees"/>
    <x v="1"/>
    <x v="1"/>
    <s v="STAFF-1607"/>
    <n v="1607"/>
    <x v="0"/>
    <x v="1"/>
    <x v="1"/>
    <s v="No"/>
    <s v="Y"/>
    <n v="3"/>
    <n v="-2"/>
    <n v="0"/>
    <n v="32"/>
    <n v="0"/>
    <m/>
    <n v="0"/>
    <n v="1"/>
    <n v="634"/>
    <n v="5"/>
    <x v="2"/>
    <n v="1"/>
    <n v="2"/>
    <n v="35"/>
    <n v="4"/>
    <n v="1"/>
    <n v="4"/>
    <n v="3312"/>
    <n v="18783"/>
    <n v="3"/>
    <n v="17"/>
    <n v="3"/>
    <n v="4"/>
    <n v="80"/>
    <n v="2"/>
    <n v="6"/>
    <n v="3"/>
    <n v="3"/>
    <n v="2"/>
    <n v="0"/>
    <n v="2"/>
  </r>
  <r>
    <s v="No"/>
    <s v="Travel_Rarely"/>
    <x v="0"/>
    <s v="Current Employees"/>
    <x v="1"/>
    <x v="2"/>
    <s v="STAFF-2051"/>
    <n v="2051"/>
    <x v="0"/>
    <x v="1"/>
    <x v="1"/>
    <s v="No"/>
    <s v="Y"/>
    <n v="2"/>
    <n v="-2"/>
    <n v="0"/>
    <n v="40"/>
    <n v="0"/>
    <m/>
    <n v="0"/>
    <n v="1"/>
    <n v="1194"/>
    <n v="2"/>
    <x v="2"/>
    <n v="1"/>
    <n v="3"/>
    <n v="98"/>
    <n v="3"/>
    <n v="1"/>
    <n v="3"/>
    <n v="2001"/>
    <n v="12549"/>
    <n v="2"/>
    <n v="14"/>
    <n v="3"/>
    <n v="2"/>
    <n v="80"/>
    <n v="3"/>
    <n v="20"/>
    <n v="3"/>
    <n v="5"/>
    <n v="3"/>
    <n v="0"/>
    <n v="2"/>
  </r>
  <r>
    <s v="No"/>
    <s v="Travel_Rarely"/>
    <x v="2"/>
    <s v="Current Employees"/>
    <x v="1"/>
    <x v="0"/>
    <s v="STAFF-1430"/>
    <n v="1430"/>
    <x v="0"/>
    <x v="7"/>
    <x v="0"/>
    <s v="No"/>
    <s v="Y"/>
    <n v="3"/>
    <n v="-2"/>
    <n v="0"/>
    <n v="31"/>
    <n v="0"/>
    <m/>
    <n v="0"/>
    <n v="1"/>
    <n v="182"/>
    <n v="8"/>
    <x v="4"/>
    <n v="1"/>
    <n v="1"/>
    <n v="93"/>
    <n v="3"/>
    <n v="4"/>
    <n v="2"/>
    <n v="16422"/>
    <n v="8847"/>
    <n v="3"/>
    <n v="11"/>
    <n v="3"/>
    <n v="3"/>
    <n v="80"/>
    <n v="0"/>
    <n v="9"/>
    <n v="4"/>
    <n v="3"/>
    <n v="2"/>
    <n v="1"/>
    <n v="0"/>
  </r>
  <r>
    <s v="No"/>
    <s v="Travel_Rarely"/>
    <x v="0"/>
    <s v="Current Employees"/>
    <x v="1"/>
    <x v="2"/>
    <s v="STAFF-1411"/>
    <n v="1411"/>
    <x v="0"/>
    <x v="2"/>
    <x v="0"/>
    <s v="No"/>
    <s v="Y"/>
    <n v="6"/>
    <n v="-2"/>
    <n v="0"/>
    <n v="37"/>
    <n v="0"/>
    <m/>
    <n v="0"/>
    <n v="1"/>
    <n v="1462"/>
    <n v="11"/>
    <x v="3"/>
    <n v="1"/>
    <n v="1"/>
    <n v="94"/>
    <n v="3"/>
    <n v="1"/>
    <n v="3"/>
    <n v="3629"/>
    <n v="19106"/>
    <n v="4"/>
    <n v="18"/>
    <n v="3"/>
    <n v="1"/>
    <n v="80"/>
    <n v="0"/>
    <n v="8"/>
    <n v="3"/>
    <n v="3"/>
    <n v="2"/>
    <n v="0"/>
    <n v="2"/>
  </r>
  <r>
    <s v="No"/>
    <s v="Travel_Rarely"/>
    <x v="2"/>
    <s v="Current Employees"/>
    <x v="1"/>
    <x v="2"/>
    <s v="STAFF-1816"/>
    <n v="1816"/>
    <x v="0"/>
    <x v="3"/>
    <x v="0"/>
    <s v="No"/>
    <s v="Y"/>
    <n v="3"/>
    <n v="-2"/>
    <n v="0"/>
    <n v="30"/>
    <n v="0"/>
    <m/>
    <n v="0"/>
    <n v="1"/>
    <n v="1092"/>
    <n v="10"/>
    <x v="3"/>
    <n v="1"/>
    <n v="1"/>
    <n v="64"/>
    <n v="3"/>
    <n v="3"/>
    <n v="3"/>
    <n v="9667"/>
    <n v="2739"/>
    <n v="9"/>
    <n v="14"/>
    <n v="3"/>
    <n v="2"/>
    <n v="80"/>
    <n v="0"/>
    <n v="9"/>
    <n v="3"/>
    <n v="7"/>
    <n v="7"/>
    <n v="0"/>
    <n v="2"/>
  </r>
  <r>
    <s v="No"/>
    <s v="Travel_Rarely"/>
    <x v="0"/>
    <s v="Current Employees"/>
    <x v="1"/>
    <x v="0"/>
    <s v="STAFF-1525"/>
    <n v="1525"/>
    <x v="0"/>
    <x v="3"/>
    <x v="0"/>
    <s v="No"/>
    <s v="Y"/>
    <n v="3"/>
    <n v="-2"/>
    <n v="0"/>
    <n v="39"/>
    <n v="0"/>
    <m/>
    <n v="0"/>
    <n v="1"/>
    <n v="1089"/>
    <n v="6"/>
    <x v="3"/>
    <n v="1"/>
    <n v="2"/>
    <n v="32"/>
    <n v="3"/>
    <n v="3"/>
    <n v="2"/>
    <n v="8376"/>
    <n v="9150"/>
    <n v="4"/>
    <n v="18"/>
    <n v="3"/>
    <n v="4"/>
    <n v="80"/>
    <n v="0"/>
    <n v="9"/>
    <n v="3"/>
    <n v="2"/>
    <n v="0"/>
    <n v="2"/>
    <n v="2"/>
  </r>
  <r>
    <s v="No"/>
    <s v="Travel_Rarely"/>
    <x v="1"/>
    <s v="Current Employees"/>
    <x v="1"/>
    <x v="0"/>
    <s v="STAFF-1856"/>
    <n v="1856"/>
    <x v="0"/>
    <x v="2"/>
    <x v="0"/>
    <s v="No"/>
    <s v="Y"/>
    <n v="2"/>
    <n v="-2"/>
    <n v="0"/>
    <n v="47"/>
    <n v="0"/>
    <m/>
    <n v="0"/>
    <n v="1"/>
    <n v="207"/>
    <n v="9"/>
    <x v="2"/>
    <n v="1"/>
    <n v="2"/>
    <n v="64"/>
    <n v="3"/>
    <n v="1"/>
    <n v="3"/>
    <n v="2105"/>
    <n v="5411"/>
    <n v="4"/>
    <n v="12"/>
    <n v="3"/>
    <n v="3"/>
    <n v="80"/>
    <n v="0"/>
    <n v="7"/>
    <n v="3"/>
    <n v="2"/>
    <n v="2"/>
    <n v="2"/>
    <n v="0"/>
  </r>
  <r>
    <s v="No"/>
    <s v="Travel_Rarely"/>
    <x v="2"/>
    <s v="Current Employees"/>
    <x v="1"/>
    <x v="0"/>
    <s v="STAFF-2010"/>
    <n v="2010"/>
    <x v="0"/>
    <x v="2"/>
    <x v="0"/>
    <s v="No"/>
    <s v="Y"/>
    <n v="3"/>
    <n v="-2"/>
    <n v="0"/>
    <n v="32"/>
    <n v="0"/>
    <m/>
    <n v="0"/>
    <n v="1"/>
    <n v="267"/>
    <n v="29"/>
    <x v="2"/>
    <n v="1"/>
    <n v="3"/>
    <n v="49"/>
    <n v="2"/>
    <n v="1"/>
    <n v="2"/>
    <n v="2837"/>
    <n v="15919"/>
    <n v="1"/>
    <n v="13"/>
    <n v="3"/>
    <n v="3"/>
    <n v="80"/>
    <n v="0"/>
    <n v="6"/>
    <n v="3"/>
    <n v="6"/>
    <n v="2"/>
    <n v="4"/>
    <n v="1"/>
  </r>
  <r>
    <s v="No"/>
    <s v="Travel_Rarely"/>
    <x v="4"/>
    <s v="Current Employees"/>
    <x v="1"/>
    <x v="2"/>
    <s v="STAFF-1735"/>
    <n v="1735"/>
    <x v="0"/>
    <x v="2"/>
    <x v="0"/>
    <s v="No"/>
    <s v="Y"/>
    <n v="3"/>
    <n v="-2"/>
    <n v="0"/>
    <n v="23"/>
    <n v="0"/>
    <m/>
    <n v="0"/>
    <n v="1"/>
    <n v="160"/>
    <n v="4"/>
    <x v="1"/>
    <n v="1"/>
    <n v="3"/>
    <n v="51"/>
    <n v="3"/>
    <n v="1"/>
    <n v="2"/>
    <n v="3295"/>
    <n v="12862"/>
    <n v="1"/>
    <n v="13"/>
    <n v="3"/>
    <n v="3"/>
    <n v="80"/>
    <n v="0"/>
    <n v="3"/>
    <n v="1"/>
    <n v="3"/>
    <n v="2"/>
    <n v="1"/>
    <n v="2"/>
  </r>
  <r>
    <s v="No"/>
    <s v="Travel_Rarely"/>
    <x v="2"/>
    <s v="Current Employees"/>
    <x v="1"/>
    <x v="2"/>
    <s v="STAFF-1751"/>
    <n v="1751"/>
    <x v="0"/>
    <x v="1"/>
    <x v="0"/>
    <s v="No"/>
    <s v="Y"/>
    <n v="5"/>
    <n v="-2"/>
    <n v="0"/>
    <n v="27"/>
    <n v="0"/>
    <m/>
    <n v="0"/>
    <n v="1"/>
    <n v="1054"/>
    <n v="8"/>
    <x v="3"/>
    <n v="1"/>
    <n v="3"/>
    <n v="67"/>
    <n v="3"/>
    <n v="1"/>
    <n v="4"/>
    <n v="3445"/>
    <n v="6152"/>
    <n v="1"/>
    <n v="11"/>
    <n v="3"/>
    <n v="3"/>
    <n v="80"/>
    <n v="0"/>
    <n v="6"/>
    <n v="2"/>
    <n v="6"/>
    <n v="2"/>
    <n v="1"/>
    <n v="4"/>
  </r>
  <r>
    <s v="No"/>
    <s v="Travel_Rarely"/>
    <x v="2"/>
    <s v="Current Employees"/>
    <x v="1"/>
    <x v="2"/>
    <s v="STAFF-2054"/>
    <n v="2054"/>
    <x v="0"/>
    <x v="1"/>
    <x v="0"/>
    <s v="No"/>
    <s v="Y"/>
    <n v="3"/>
    <n v="-2"/>
    <n v="0"/>
    <n v="29"/>
    <n v="0"/>
    <m/>
    <n v="0"/>
    <n v="1"/>
    <n v="468"/>
    <n v="28"/>
    <x v="2"/>
    <n v="1"/>
    <n v="4"/>
    <n v="73"/>
    <n v="2"/>
    <n v="1"/>
    <n v="3"/>
    <n v="3785"/>
    <n v="8489"/>
    <n v="1"/>
    <n v="14"/>
    <n v="3"/>
    <n v="2"/>
    <n v="80"/>
    <n v="0"/>
    <n v="5"/>
    <n v="1"/>
    <n v="5"/>
    <n v="4"/>
    <n v="0"/>
    <n v="4"/>
  </r>
  <r>
    <s v="No"/>
    <s v="Travel_Rarely"/>
    <x v="0"/>
    <s v="Current Employees"/>
    <x v="1"/>
    <x v="0"/>
    <s v="STAFF-1529"/>
    <n v="1529"/>
    <x v="0"/>
    <x v="4"/>
    <x v="0"/>
    <s v="No"/>
    <s v="Y"/>
    <n v="3"/>
    <n v="-2"/>
    <n v="0"/>
    <n v="35"/>
    <n v="0"/>
    <m/>
    <n v="0"/>
    <n v="1"/>
    <n v="1029"/>
    <n v="16"/>
    <x v="3"/>
    <n v="1"/>
    <n v="4"/>
    <n v="91"/>
    <n v="2"/>
    <n v="3"/>
    <n v="2"/>
    <n v="8606"/>
    <n v="21195"/>
    <n v="1"/>
    <n v="19"/>
    <n v="3"/>
    <n v="4"/>
    <n v="80"/>
    <n v="0"/>
    <n v="11"/>
    <n v="1"/>
    <n v="11"/>
    <n v="8"/>
    <n v="3"/>
    <n v="3"/>
  </r>
  <r>
    <s v="No"/>
    <s v="Travel_Rarely"/>
    <x v="1"/>
    <s v="Current Employees"/>
    <x v="1"/>
    <x v="4"/>
    <s v="STAFF-1719"/>
    <n v="1719"/>
    <x v="0"/>
    <x v="7"/>
    <x v="0"/>
    <s v="No"/>
    <s v="Y"/>
    <n v="2"/>
    <n v="-2"/>
    <n v="0"/>
    <n v="45"/>
    <n v="0"/>
    <m/>
    <n v="0"/>
    <n v="1"/>
    <n v="1005"/>
    <n v="28"/>
    <x v="0"/>
    <n v="1"/>
    <n v="4"/>
    <n v="48"/>
    <n v="2"/>
    <n v="4"/>
    <n v="4"/>
    <n v="16704"/>
    <n v="17119"/>
    <n v="1"/>
    <n v="11"/>
    <n v="3"/>
    <n v="3"/>
    <n v="80"/>
    <n v="0"/>
    <n v="21"/>
    <n v="3"/>
    <n v="21"/>
    <n v="6"/>
    <n v="8"/>
    <n v="6"/>
  </r>
  <r>
    <s v="No"/>
    <s v="Travel_Rarely"/>
    <x v="1"/>
    <s v="Current Employees"/>
    <x v="1"/>
    <x v="2"/>
    <s v="STAFF-1422"/>
    <n v="1422"/>
    <x v="0"/>
    <x v="7"/>
    <x v="0"/>
    <s v="No"/>
    <s v="Y"/>
    <n v="3"/>
    <n v="-2"/>
    <n v="0"/>
    <n v="54"/>
    <n v="0"/>
    <m/>
    <n v="0"/>
    <n v="1"/>
    <n v="971"/>
    <n v="1"/>
    <x v="3"/>
    <n v="1"/>
    <n v="4"/>
    <n v="54"/>
    <n v="3"/>
    <n v="4"/>
    <n v="4"/>
    <n v="17328"/>
    <n v="5652"/>
    <n v="6"/>
    <n v="19"/>
    <n v="3"/>
    <n v="4"/>
    <n v="80"/>
    <n v="0"/>
    <n v="29"/>
    <n v="2"/>
    <n v="20"/>
    <n v="7"/>
    <n v="12"/>
    <n v="7"/>
  </r>
  <r>
    <s v="No"/>
    <s v="Travel_Rarely"/>
    <x v="1"/>
    <s v="Current Employees"/>
    <x v="0"/>
    <x v="4"/>
    <s v="STAFF-1863"/>
    <n v="1863"/>
    <x v="0"/>
    <x v="0"/>
    <x v="2"/>
    <s v="No"/>
    <s v="Y"/>
    <n v="5"/>
    <n v="-2"/>
    <n v="0"/>
    <n v="46"/>
    <n v="0"/>
    <m/>
    <n v="0"/>
    <n v="1"/>
    <n v="1319"/>
    <n v="3"/>
    <x v="3"/>
    <n v="1"/>
    <n v="4"/>
    <n v="45"/>
    <n v="4"/>
    <n v="4"/>
    <n v="4"/>
    <n v="13225"/>
    <n v="7739"/>
    <n v="2"/>
    <n v="12"/>
    <n v="3"/>
    <n v="4"/>
    <n v="80"/>
    <n v="1"/>
    <n v="25"/>
    <n v="3"/>
    <n v="19"/>
    <n v="17"/>
    <n v="2"/>
    <n v="8"/>
  </r>
  <r>
    <s v="No"/>
    <s v="Travel_Rarely"/>
    <x v="1"/>
    <s v="Current Employees"/>
    <x v="0"/>
    <x v="0"/>
    <s v="STAFF-1557"/>
    <n v="1557"/>
    <x v="0"/>
    <x v="0"/>
    <x v="2"/>
    <s v="No"/>
    <s v="Y"/>
    <n v="2"/>
    <n v="-2"/>
    <n v="0"/>
    <n v="48"/>
    <n v="0"/>
    <m/>
    <n v="0"/>
    <n v="1"/>
    <n v="492"/>
    <n v="16"/>
    <x v="2"/>
    <n v="1"/>
    <n v="3"/>
    <n v="96"/>
    <n v="3"/>
    <n v="2"/>
    <n v="3"/>
    <n v="6439"/>
    <n v="13693"/>
    <n v="8"/>
    <n v="14"/>
    <n v="3"/>
    <n v="3"/>
    <n v="80"/>
    <n v="1"/>
    <n v="18"/>
    <n v="3"/>
    <n v="8"/>
    <n v="7"/>
    <n v="7"/>
    <n v="7"/>
  </r>
  <r>
    <s v="No"/>
    <s v="Travel_Rarely"/>
    <x v="2"/>
    <s v="Current Employees"/>
    <x v="0"/>
    <x v="3"/>
    <s v="STAFF-1428"/>
    <n v="1428"/>
    <x v="0"/>
    <x v="0"/>
    <x v="2"/>
    <s v="No"/>
    <s v="Y"/>
    <n v="3"/>
    <n v="-2"/>
    <n v="0"/>
    <n v="30"/>
    <n v="0"/>
    <m/>
    <n v="0"/>
    <n v="1"/>
    <n v="855"/>
    <n v="7"/>
    <x v="2"/>
    <n v="1"/>
    <n v="4"/>
    <n v="73"/>
    <n v="3"/>
    <n v="2"/>
    <n v="2"/>
    <n v="4779"/>
    <n v="12761"/>
    <n v="7"/>
    <n v="14"/>
    <n v="3"/>
    <n v="2"/>
    <n v="80"/>
    <n v="2"/>
    <n v="8"/>
    <n v="3"/>
    <n v="3"/>
    <n v="2"/>
    <n v="0"/>
    <n v="2"/>
  </r>
  <r>
    <s v="No"/>
    <s v="Travel_Rarely"/>
    <x v="1"/>
    <s v="Current Employees"/>
    <x v="0"/>
    <x v="0"/>
    <s v="STAFF-1676"/>
    <n v="1676"/>
    <x v="0"/>
    <x v="5"/>
    <x v="2"/>
    <s v="No"/>
    <s v="Y"/>
    <n v="2"/>
    <n v="-2"/>
    <n v="0"/>
    <n v="47"/>
    <n v="0"/>
    <m/>
    <n v="0"/>
    <n v="1"/>
    <n v="1225"/>
    <n v="2"/>
    <x v="2"/>
    <n v="1"/>
    <n v="2"/>
    <n v="47"/>
    <n v="4"/>
    <n v="4"/>
    <n v="2"/>
    <n v="15972"/>
    <n v="21086"/>
    <n v="6"/>
    <n v="14"/>
    <n v="3"/>
    <n v="3"/>
    <n v="80"/>
    <n v="3"/>
    <n v="29"/>
    <n v="3"/>
    <n v="3"/>
    <n v="2"/>
    <n v="1"/>
    <n v="2"/>
  </r>
  <r>
    <s v="No"/>
    <s v="Travel_Rarely"/>
    <x v="0"/>
    <s v="Current Employees"/>
    <x v="0"/>
    <x v="0"/>
    <s v="STAFF-2041"/>
    <n v="2041"/>
    <x v="0"/>
    <x v="0"/>
    <x v="1"/>
    <s v="No"/>
    <s v="Y"/>
    <n v="1"/>
    <n v="-2"/>
    <n v="0"/>
    <n v="38"/>
    <n v="0"/>
    <m/>
    <n v="0"/>
    <n v="1"/>
    <n v="345"/>
    <n v="10"/>
    <x v="0"/>
    <n v="1"/>
    <n v="1"/>
    <n v="100"/>
    <n v="3"/>
    <n v="2"/>
    <n v="4"/>
    <n v="5343"/>
    <n v="5982"/>
    <n v="1"/>
    <n v="11"/>
    <n v="3"/>
    <n v="3"/>
    <n v="80"/>
    <n v="1"/>
    <n v="10"/>
    <n v="3"/>
    <n v="10"/>
    <n v="7"/>
    <n v="1"/>
    <n v="9"/>
  </r>
  <r>
    <s v="No"/>
    <s v="Travel_Rarely"/>
    <x v="0"/>
    <s v="Current Employees"/>
    <x v="0"/>
    <x v="3"/>
    <s v="STAFF-2045"/>
    <n v="2045"/>
    <x v="0"/>
    <x v="0"/>
    <x v="1"/>
    <s v="No"/>
    <s v="Y"/>
    <n v="2"/>
    <n v="-2"/>
    <n v="0"/>
    <n v="36"/>
    <n v="0"/>
    <m/>
    <n v="0"/>
    <n v="1"/>
    <n v="1120"/>
    <n v="11"/>
    <x v="2"/>
    <n v="1"/>
    <n v="2"/>
    <n v="100"/>
    <n v="2"/>
    <n v="2"/>
    <n v="2"/>
    <n v="6652"/>
    <n v="14369"/>
    <n v="4"/>
    <n v="13"/>
    <n v="3"/>
    <n v="1"/>
    <n v="80"/>
    <n v="1"/>
    <n v="8"/>
    <n v="2"/>
    <n v="6"/>
    <n v="3"/>
    <n v="0"/>
    <n v="0"/>
  </r>
  <r>
    <s v="No"/>
    <s v="Travel_Rarely"/>
    <x v="0"/>
    <s v="Current Employees"/>
    <x v="0"/>
    <x v="3"/>
    <s v="STAFF-2056"/>
    <n v="2056"/>
    <x v="0"/>
    <x v="0"/>
    <x v="1"/>
    <s v="No"/>
    <s v="Y"/>
    <n v="2"/>
    <n v="-2"/>
    <n v="0"/>
    <n v="39"/>
    <n v="0"/>
    <m/>
    <n v="0"/>
    <n v="1"/>
    <n v="722"/>
    <n v="24"/>
    <x v="1"/>
    <n v="1"/>
    <n v="2"/>
    <n v="60"/>
    <n v="2"/>
    <n v="4"/>
    <n v="2"/>
    <n v="12031"/>
    <n v="8828"/>
    <n v="0"/>
    <n v="11"/>
    <n v="3"/>
    <n v="1"/>
    <n v="80"/>
    <n v="1"/>
    <n v="21"/>
    <n v="2"/>
    <n v="20"/>
    <n v="9"/>
    <n v="9"/>
    <n v="6"/>
  </r>
  <r>
    <s v="No"/>
    <s v="Travel_Rarely"/>
    <x v="0"/>
    <s v="Current Employees"/>
    <x v="0"/>
    <x v="3"/>
    <s v="STAFF-1986"/>
    <n v="1986"/>
    <x v="0"/>
    <x v="0"/>
    <x v="1"/>
    <s v="No"/>
    <s v="Y"/>
    <n v="4"/>
    <n v="-2"/>
    <n v="0"/>
    <n v="40"/>
    <n v="0"/>
    <m/>
    <n v="0"/>
    <n v="1"/>
    <n v="444"/>
    <n v="2"/>
    <x v="0"/>
    <n v="1"/>
    <n v="2"/>
    <n v="92"/>
    <n v="3"/>
    <n v="2"/>
    <n v="2"/>
    <n v="5677"/>
    <n v="4258"/>
    <n v="3"/>
    <n v="14"/>
    <n v="3"/>
    <n v="3"/>
    <n v="80"/>
    <n v="1"/>
    <n v="15"/>
    <n v="3"/>
    <n v="11"/>
    <n v="8"/>
    <n v="5"/>
    <n v="10"/>
  </r>
  <r>
    <s v="No"/>
    <s v="Travel_Rarely"/>
    <x v="2"/>
    <s v="Current Employees"/>
    <x v="0"/>
    <x v="2"/>
    <s v="STAFF-1875"/>
    <n v="1875"/>
    <x v="0"/>
    <x v="6"/>
    <x v="1"/>
    <s v="No"/>
    <s v="Y"/>
    <n v="3"/>
    <n v="-2"/>
    <n v="0"/>
    <n v="28"/>
    <n v="0"/>
    <m/>
    <n v="0"/>
    <n v="1"/>
    <n v="1172"/>
    <n v="3"/>
    <x v="3"/>
    <n v="1"/>
    <n v="2"/>
    <n v="78"/>
    <n v="3"/>
    <n v="1"/>
    <n v="2"/>
    <n v="2856"/>
    <n v="3692"/>
    <n v="1"/>
    <n v="19"/>
    <n v="3"/>
    <n v="4"/>
    <n v="80"/>
    <n v="1"/>
    <n v="1"/>
    <n v="3"/>
    <n v="1"/>
    <n v="0"/>
    <n v="0"/>
    <n v="0"/>
  </r>
  <r>
    <s v="No"/>
    <s v="Travel_Rarely"/>
    <x v="1"/>
    <s v="Current Employees"/>
    <x v="0"/>
    <x v="0"/>
    <s v="STAFF-1527"/>
    <n v="1527"/>
    <x v="0"/>
    <x v="5"/>
    <x v="1"/>
    <s v="No"/>
    <s v="Y"/>
    <n v="2"/>
    <n v="-2"/>
    <n v="0"/>
    <n v="46"/>
    <n v="0"/>
    <m/>
    <n v="0"/>
    <n v="1"/>
    <n v="228"/>
    <n v="3"/>
    <x v="3"/>
    <n v="1"/>
    <n v="3"/>
    <n v="51"/>
    <n v="3"/>
    <n v="4"/>
    <n v="2"/>
    <n v="16606"/>
    <n v="11380"/>
    <n v="8"/>
    <n v="12"/>
    <n v="3"/>
    <n v="4"/>
    <n v="80"/>
    <n v="1"/>
    <n v="23"/>
    <n v="4"/>
    <n v="13"/>
    <n v="12"/>
    <n v="5"/>
    <n v="1"/>
  </r>
  <r>
    <s v="No"/>
    <s v="Travel_Rarely"/>
    <x v="3"/>
    <s v="Current Employees"/>
    <x v="0"/>
    <x v="3"/>
    <s v="STAFF-1935"/>
    <n v="1935"/>
    <x v="0"/>
    <x v="0"/>
    <x v="1"/>
    <s v="No"/>
    <s v="Y"/>
    <n v="3"/>
    <n v="-2"/>
    <n v="0"/>
    <n v="56"/>
    <n v="0"/>
    <m/>
    <n v="0"/>
    <n v="1"/>
    <n v="1443"/>
    <n v="11"/>
    <x v="4"/>
    <n v="1"/>
    <n v="4"/>
    <n v="89"/>
    <n v="2"/>
    <n v="2"/>
    <n v="2"/>
    <n v="5380"/>
    <n v="20328"/>
    <n v="4"/>
    <n v="16"/>
    <n v="3"/>
    <n v="3"/>
    <n v="80"/>
    <n v="1"/>
    <n v="6"/>
    <n v="3"/>
    <n v="0"/>
    <n v="0"/>
    <n v="0"/>
    <n v="0"/>
  </r>
  <r>
    <s v="No"/>
    <s v="Travel_Rarely"/>
    <x v="0"/>
    <s v="Current Employees"/>
    <x v="0"/>
    <x v="0"/>
    <s v="STAFF-1598"/>
    <n v="1598"/>
    <x v="0"/>
    <x v="0"/>
    <x v="1"/>
    <s v="No"/>
    <s v="Y"/>
    <n v="2"/>
    <n v="-2"/>
    <n v="0"/>
    <n v="40"/>
    <n v="0"/>
    <m/>
    <n v="0"/>
    <n v="1"/>
    <n v="118"/>
    <n v="14"/>
    <x v="0"/>
    <n v="1"/>
    <n v="4"/>
    <n v="84"/>
    <n v="3"/>
    <n v="2"/>
    <n v="3"/>
    <n v="4639"/>
    <n v="11262"/>
    <n v="1"/>
    <n v="15"/>
    <n v="3"/>
    <n v="3"/>
    <n v="80"/>
    <n v="1"/>
    <n v="5"/>
    <n v="3"/>
    <n v="5"/>
    <n v="4"/>
    <n v="1"/>
    <n v="2"/>
  </r>
  <r>
    <s v="No"/>
    <s v="Travel_Rarely"/>
    <x v="2"/>
    <s v="Current Employees"/>
    <x v="0"/>
    <x v="3"/>
    <s v="STAFF-1784"/>
    <n v="1784"/>
    <x v="0"/>
    <x v="0"/>
    <x v="1"/>
    <s v="No"/>
    <s v="Y"/>
    <n v="3"/>
    <n v="-2"/>
    <n v="0"/>
    <n v="31"/>
    <n v="0"/>
    <m/>
    <n v="0"/>
    <n v="1"/>
    <n v="196"/>
    <n v="29"/>
    <x v="2"/>
    <n v="1"/>
    <n v="1"/>
    <n v="91"/>
    <n v="2"/>
    <n v="2"/>
    <n v="2"/>
    <n v="5468"/>
    <n v="13402"/>
    <n v="1"/>
    <n v="14"/>
    <n v="3"/>
    <n v="1"/>
    <n v="80"/>
    <n v="2"/>
    <n v="13"/>
    <n v="3"/>
    <n v="12"/>
    <n v="7"/>
    <n v="5"/>
    <n v="7"/>
  </r>
  <r>
    <s v="No"/>
    <s v="Travel_Rarely"/>
    <x v="0"/>
    <s v="Current Employees"/>
    <x v="0"/>
    <x v="2"/>
    <s v="STAFF-2024"/>
    <n v="2024"/>
    <x v="0"/>
    <x v="0"/>
    <x v="1"/>
    <s v="No"/>
    <s v="Y"/>
    <n v="2"/>
    <n v="-2"/>
    <n v="0"/>
    <n v="36"/>
    <n v="0"/>
    <m/>
    <n v="0"/>
    <n v="1"/>
    <n v="557"/>
    <n v="3"/>
    <x v="3"/>
    <n v="1"/>
    <n v="1"/>
    <n v="94"/>
    <n v="2"/>
    <n v="3"/>
    <n v="4"/>
    <n v="7644"/>
    <n v="12695"/>
    <n v="0"/>
    <n v="19"/>
    <n v="3"/>
    <n v="3"/>
    <n v="80"/>
    <n v="2"/>
    <n v="10"/>
    <n v="3"/>
    <n v="9"/>
    <n v="7"/>
    <n v="3"/>
    <n v="4"/>
  </r>
  <r>
    <s v="No"/>
    <s v="Travel_Rarely"/>
    <x v="2"/>
    <s v="Current Employees"/>
    <x v="0"/>
    <x v="0"/>
    <s v="STAFF-1673"/>
    <n v="1673"/>
    <x v="0"/>
    <x v="0"/>
    <x v="1"/>
    <s v="No"/>
    <s v="Y"/>
    <n v="2"/>
    <n v="-2"/>
    <n v="0"/>
    <n v="31"/>
    <n v="0"/>
    <m/>
    <n v="0"/>
    <n v="1"/>
    <n v="1112"/>
    <n v="5"/>
    <x v="2"/>
    <n v="1"/>
    <n v="1"/>
    <n v="67"/>
    <n v="3"/>
    <n v="2"/>
    <n v="4"/>
    <n v="5476"/>
    <n v="22589"/>
    <n v="1"/>
    <n v="11"/>
    <n v="3"/>
    <n v="1"/>
    <n v="80"/>
    <n v="2"/>
    <n v="10"/>
    <n v="3"/>
    <n v="10"/>
    <n v="0"/>
    <n v="0"/>
    <n v="2"/>
  </r>
  <r>
    <s v="No"/>
    <s v="Travel_Rarely"/>
    <x v="0"/>
    <s v="Current Employees"/>
    <x v="0"/>
    <x v="3"/>
    <s v="STAFF-1436"/>
    <n v="1436"/>
    <x v="0"/>
    <x v="0"/>
    <x v="1"/>
    <s v="No"/>
    <s v="Y"/>
    <n v="3"/>
    <n v="-2"/>
    <n v="0"/>
    <n v="36"/>
    <n v="0"/>
    <m/>
    <n v="0"/>
    <n v="1"/>
    <n v="329"/>
    <n v="16"/>
    <x v="2"/>
    <n v="1"/>
    <n v="3"/>
    <n v="98"/>
    <n v="2"/>
    <n v="2"/>
    <n v="2"/>
    <n v="5647"/>
    <n v="13494"/>
    <n v="4"/>
    <n v="13"/>
    <n v="3"/>
    <n v="1"/>
    <n v="80"/>
    <n v="2"/>
    <n v="11"/>
    <n v="2"/>
    <n v="3"/>
    <n v="2"/>
    <n v="0"/>
    <n v="2"/>
  </r>
  <r>
    <s v="No"/>
    <s v="Travel_Rarely"/>
    <x v="2"/>
    <s v="Current Employees"/>
    <x v="0"/>
    <x v="3"/>
    <s v="STAFF-2016"/>
    <n v="2016"/>
    <x v="0"/>
    <x v="0"/>
    <x v="1"/>
    <s v="No"/>
    <s v="Y"/>
    <n v="3"/>
    <n v="-2"/>
    <n v="0"/>
    <n v="32"/>
    <n v="0"/>
    <m/>
    <n v="0"/>
    <n v="1"/>
    <n v="801"/>
    <n v="1"/>
    <x v="2"/>
    <n v="1"/>
    <n v="3"/>
    <n v="48"/>
    <n v="3"/>
    <n v="3"/>
    <n v="2"/>
    <n v="10422"/>
    <n v="24032"/>
    <n v="1"/>
    <n v="19"/>
    <n v="3"/>
    <n v="3"/>
    <n v="80"/>
    <n v="2"/>
    <n v="14"/>
    <n v="3"/>
    <n v="14"/>
    <n v="10"/>
    <n v="5"/>
    <n v="7"/>
  </r>
  <r>
    <s v="No"/>
    <s v="Travel_Rarely"/>
    <x v="2"/>
    <s v="Current Employees"/>
    <x v="0"/>
    <x v="2"/>
    <s v="STAFF-1898"/>
    <n v="1898"/>
    <x v="0"/>
    <x v="0"/>
    <x v="0"/>
    <s v="No"/>
    <s v="Y"/>
    <n v="5"/>
    <n v="-2"/>
    <n v="0"/>
    <n v="27"/>
    <n v="0"/>
    <m/>
    <n v="0"/>
    <n v="1"/>
    <n v="511"/>
    <n v="2"/>
    <x v="0"/>
    <n v="1"/>
    <n v="1"/>
    <n v="89"/>
    <n v="4"/>
    <n v="2"/>
    <n v="3"/>
    <n v="6500"/>
    <n v="26997"/>
    <n v="0"/>
    <n v="14"/>
    <n v="3"/>
    <n v="2"/>
    <n v="80"/>
    <n v="0"/>
    <n v="9"/>
    <n v="2"/>
    <n v="8"/>
    <n v="7"/>
    <n v="0"/>
    <n v="7"/>
  </r>
  <r>
    <s v="No"/>
    <s v="Travel_Rarely"/>
    <x v="0"/>
    <s v="Current Employees"/>
    <x v="0"/>
    <x v="0"/>
    <s v="STAFF-1583"/>
    <n v="1583"/>
    <x v="0"/>
    <x v="0"/>
    <x v="0"/>
    <s v="No"/>
    <s v="Y"/>
    <n v="5"/>
    <n v="-2"/>
    <n v="0"/>
    <n v="38"/>
    <n v="0"/>
    <m/>
    <n v="0"/>
    <n v="1"/>
    <n v="437"/>
    <n v="16"/>
    <x v="3"/>
    <n v="1"/>
    <n v="2"/>
    <n v="90"/>
    <n v="3"/>
    <n v="2"/>
    <n v="2"/>
    <n v="4198"/>
    <n v="16379"/>
    <n v="2"/>
    <n v="12"/>
    <n v="3"/>
    <n v="2"/>
    <n v="80"/>
    <n v="0"/>
    <n v="8"/>
    <n v="4"/>
    <n v="3"/>
    <n v="2"/>
    <n v="1"/>
    <n v="2"/>
  </r>
  <r>
    <s v="No"/>
    <s v="Travel_Rarely"/>
    <x v="0"/>
    <s v="Current Employees"/>
    <x v="0"/>
    <x v="0"/>
    <s v="STAFF-1585"/>
    <n v="1585"/>
    <x v="0"/>
    <x v="0"/>
    <x v="0"/>
    <s v="No"/>
    <s v="Y"/>
    <n v="5"/>
    <n v="-2"/>
    <n v="0"/>
    <n v="36"/>
    <n v="0"/>
    <m/>
    <n v="0"/>
    <n v="1"/>
    <n v="884"/>
    <n v="1"/>
    <x v="2"/>
    <n v="1"/>
    <n v="2"/>
    <n v="73"/>
    <n v="3"/>
    <n v="2"/>
    <n v="3"/>
    <n v="6815"/>
    <n v="21447"/>
    <n v="6"/>
    <n v="13"/>
    <n v="3"/>
    <n v="1"/>
    <n v="80"/>
    <n v="0"/>
    <n v="15"/>
    <n v="3"/>
    <n v="1"/>
    <n v="0"/>
    <n v="0"/>
    <n v="0"/>
  </r>
  <r>
    <s v="No"/>
    <s v="Travel_Rarely"/>
    <x v="4"/>
    <s v="Current Employees"/>
    <x v="0"/>
    <x v="2"/>
    <s v="STAFF-1657"/>
    <n v="1657"/>
    <x v="0"/>
    <x v="6"/>
    <x v="0"/>
    <s v="No"/>
    <s v="Y"/>
    <n v="3"/>
    <n v="-2"/>
    <n v="0"/>
    <n v="20"/>
    <n v="0"/>
    <m/>
    <n v="0"/>
    <n v="1"/>
    <n v="1141"/>
    <n v="2"/>
    <x v="3"/>
    <n v="1"/>
    <n v="3"/>
    <n v="31"/>
    <n v="3"/>
    <n v="1"/>
    <n v="3"/>
    <n v="2783"/>
    <n v="13251"/>
    <n v="1"/>
    <n v="19"/>
    <n v="3"/>
    <n v="1"/>
    <n v="80"/>
    <n v="0"/>
    <n v="2"/>
    <n v="3"/>
    <n v="2"/>
    <n v="2"/>
    <n v="2"/>
    <n v="2"/>
  </r>
  <r>
    <s v="No"/>
    <s v="Travel_Rarely"/>
    <x v="0"/>
    <s v="Current Employees"/>
    <x v="0"/>
    <x v="0"/>
    <s v="STAFF-1710"/>
    <n v="1710"/>
    <x v="0"/>
    <x v="6"/>
    <x v="0"/>
    <s v="No"/>
    <s v="Y"/>
    <n v="2"/>
    <n v="-2"/>
    <n v="0"/>
    <n v="36"/>
    <n v="0"/>
    <m/>
    <n v="0"/>
    <n v="1"/>
    <n v="530"/>
    <n v="2"/>
    <x v="2"/>
    <n v="1"/>
    <n v="3"/>
    <n v="51"/>
    <n v="3"/>
    <n v="2"/>
    <n v="4"/>
    <n v="4502"/>
    <n v="7439"/>
    <n v="3"/>
    <n v="15"/>
    <n v="3"/>
    <n v="3"/>
    <n v="80"/>
    <n v="0"/>
    <n v="17"/>
    <n v="2"/>
    <n v="13"/>
    <n v="7"/>
    <n v="6"/>
    <n v="7"/>
  </r>
  <r>
    <s v="No"/>
    <s v="Travel_Rarely"/>
    <x v="2"/>
    <s v="Current Employees"/>
    <x v="0"/>
    <x v="0"/>
    <s v="STAFF-1779"/>
    <n v="1779"/>
    <x v="0"/>
    <x v="0"/>
    <x v="0"/>
    <s v="No"/>
    <s v="Y"/>
    <n v="3"/>
    <n v="-2"/>
    <n v="0"/>
    <n v="34"/>
    <n v="0"/>
    <m/>
    <n v="0"/>
    <n v="1"/>
    <n v="511"/>
    <n v="3"/>
    <x v="0"/>
    <n v="1"/>
    <n v="4"/>
    <n v="32"/>
    <n v="1"/>
    <n v="2"/>
    <n v="4"/>
    <n v="6029"/>
    <n v="25353"/>
    <n v="5"/>
    <n v="12"/>
    <n v="3"/>
    <n v="1"/>
    <n v="80"/>
    <n v="0"/>
    <n v="6"/>
    <n v="3"/>
    <n v="2"/>
    <n v="2"/>
    <n v="2"/>
    <n v="2"/>
  </r>
  <r>
    <s v="No"/>
    <s v="Travel_Rarely"/>
    <x v="2"/>
    <s v="Current Employees"/>
    <x v="0"/>
    <x v="1"/>
    <s v="STAFF-2060"/>
    <n v="2060"/>
    <x v="0"/>
    <x v="6"/>
    <x v="0"/>
    <s v="No"/>
    <s v="Y"/>
    <n v="2"/>
    <n v="-2"/>
    <n v="0"/>
    <n v="26"/>
    <n v="0"/>
    <m/>
    <n v="0"/>
    <n v="1"/>
    <n v="1167"/>
    <n v="5"/>
    <x v="3"/>
    <n v="1"/>
    <n v="4"/>
    <n v="30"/>
    <n v="2"/>
    <n v="1"/>
    <n v="3"/>
    <n v="2966"/>
    <n v="21378"/>
    <n v="0"/>
    <n v="18"/>
    <n v="3"/>
    <n v="4"/>
    <n v="80"/>
    <n v="0"/>
    <n v="5"/>
    <n v="3"/>
    <n v="4"/>
    <n v="2"/>
    <n v="0"/>
    <n v="0"/>
  </r>
  <r>
    <s v="No"/>
    <s v="Travel_Rarely"/>
    <x v="1"/>
    <s v="Current Employees"/>
    <x v="0"/>
    <x v="0"/>
    <s v="STAFF-2046"/>
    <n v="2046"/>
    <x v="0"/>
    <x v="0"/>
    <x v="0"/>
    <s v="No"/>
    <s v="Y"/>
    <n v="3"/>
    <n v="-2"/>
    <n v="0"/>
    <n v="45"/>
    <n v="0"/>
    <m/>
    <n v="0"/>
    <n v="1"/>
    <n v="374"/>
    <n v="20"/>
    <x v="3"/>
    <n v="1"/>
    <n v="4"/>
    <n v="50"/>
    <n v="3"/>
    <n v="2"/>
    <n v="3"/>
    <n v="4850"/>
    <n v="23333"/>
    <n v="8"/>
    <n v="15"/>
    <n v="3"/>
    <n v="3"/>
    <n v="80"/>
    <n v="0"/>
    <n v="8"/>
    <n v="3"/>
    <n v="5"/>
    <n v="3"/>
    <n v="0"/>
    <n v="1"/>
  </r>
  <r>
    <s v="No"/>
    <s v="Travel_Rarely"/>
    <x v="1"/>
    <s v="Current Employees"/>
    <x v="0"/>
    <x v="3"/>
    <s v="STAFF-1757"/>
    <n v="1757"/>
    <x v="0"/>
    <x v="0"/>
    <x v="0"/>
    <s v="No"/>
    <s v="Y"/>
    <n v="1"/>
    <n v="-2"/>
    <n v="0"/>
    <n v="49"/>
    <n v="0"/>
    <m/>
    <n v="0"/>
    <n v="1"/>
    <n v="1313"/>
    <n v="11"/>
    <x v="2"/>
    <n v="1"/>
    <n v="4"/>
    <n v="80"/>
    <n v="3"/>
    <n v="2"/>
    <n v="2"/>
    <n v="4507"/>
    <n v="8191"/>
    <n v="3"/>
    <n v="12"/>
    <n v="3"/>
    <n v="3"/>
    <n v="80"/>
    <n v="0"/>
    <n v="8"/>
    <n v="4"/>
    <n v="5"/>
    <n v="1"/>
    <n v="0"/>
    <n v="4"/>
  </r>
  <r>
    <s v="No"/>
    <s v="Non-Travel"/>
    <x v="2"/>
    <s v="Current Employees"/>
    <x v="2"/>
    <x v="0"/>
    <s v="STAFF-1858"/>
    <n v="1858"/>
    <x v="1"/>
    <x v="8"/>
    <x v="2"/>
    <s v="No"/>
    <s v="Y"/>
    <n v="2"/>
    <n v="-2"/>
    <n v="0"/>
    <n v="28"/>
    <n v="0"/>
    <m/>
    <n v="0"/>
    <n v="1"/>
    <n v="280"/>
    <n v="1"/>
    <x v="0"/>
    <n v="1"/>
    <n v="3"/>
    <n v="43"/>
    <n v="3"/>
    <n v="1"/>
    <n v="4"/>
    <n v="2706"/>
    <n v="10494"/>
    <n v="1"/>
    <n v="15"/>
    <n v="3"/>
    <n v="2"/>
    <n v="80"/>
    <n v="1"/>
    <n v="3"/>
    <n v="3"/>
    <n v="3"/>
    <n v="2"/>
    <n v="2"/>
    <n v="2"/>
  </r>
  <r>
    <s v="No"/>
    <s v="Non-Travel"/>
    <x v="0"/>
    <s v="Current Employees"/>
    <x v="2"/>
    <x v="5"/>
    <s v="STAFF-1805"/>
    <n v="1805"/>
    <x v="1"/>
    <x v="8"/>
    <x v="2"/>
    <s v="No"/>
    <s v="Y"/>
    <n v="3"/>
    <n v="-2"/>
    <n v="0"/>
    <n v="38"/>
    <n v="0"/>
    <m/>
    <n v="0"/>
    <n v="1"/>
    <n v="1336"/>
    <n v="2"/>
    <x v="3"/>
    <n v="1"/>
    <n v="1"/>
    <n v="100"/>
    <n v="3"/>
    <n v="1"/>
    <n v="2"/>
    <n v="2592"/>
    <n v="7129"/>
    <n v="5"/>
    <n v="13"/>
    <n v="3"/>
    <n v="4"/>
    <n v="80"/>
    <n v="3"/>
    <n v="13"/>
    <n v="3"/>
    <n v="11"/>
    <n v="10"/>
    <n v="3"/>
    <n v="8"/>
  </r>
  <r>
    <s v="No"/>
    <s v="Non-Travel"/>
    <x v="0"/>
    <s v="Current Employees"/>
    <x v="2"/>
    <x v="5"/>
    <s v="STAFF-1722"/>
    <n v="1722"/>
    <x v="1"/>
    <x v="8"/>
    <x v="1"/>
    <s v="No"/>
    <s v="Y"/>
    <n v="4"/>
    <n v="-2"/>
    <n v="0"/>
    <n v="41"/>
    <n v="0"/>
    <m/>
    <n v="0"/>
    <n v="1"/>
    <n v="552"/>
    <n v="4"/>
    <x v="3"/>
    <n v="1"/>
    <n v="3"/>
    <n v="60"/>
    <n v="1"/>
    <n v="2"/>
    <n v="2"/>
    <n v="6430"/>
    <n v="20794"/>
    <n v="6"/>
    <n v="19"/>
    <n v="3"/>
    <n v="2"/>
    <n v="80"/>
    <n v="1"/>
    <n v="10"/>
    <n v="3"/>
    <n v="3"/>
    <n v="2"/>
    <n v="1"/>
    <n v="2"/>
  </r>
  <r>
    <s v="No"/>
    <s v="Non-Travel"/>
    <x v="0"/>
    <s v="Current Employees"/>
    <x v="1"/>
    <x v="2"/>
    <s v="STAFF-1804"/>
    <n v="1804"/>
    <x v="1"/>
    <x v="3"/>
    <x v="2"/>
    <s v="No"/>
    <s v="Y"/>
    <n v="6"/>
    <n v="-2"/>
    <n v="0"/>
    <n v="35"/>
    <n v="0"/>
    <m/>
    <n v="0"/>
    <n v="1"/>
    <n v="1180"/>
    <n v="2"/>
    <x v="0"/>
    <n v="1"/>
    <n v="2"/>
    <n v="90"/>
    <n v="3"/>
    <n v="2"/>
    <n v="4"/>
    <n v="5762"/>
    <n v="24442"/>
    <n v="2"/>
    <n v="14"/>
    <n v="3"/>
    <n v="3"/>
    <n v="80"/>
    <n v="1"/>
    <n v="15"/>
    <n v="3"/>
    <n v="7"/>
    <n v="7"/>
    <n v="1"/>
    <n v="7"/>
  </r>
  <r>
    <s v="No"/>
    <s v="Non-Travel"/>
    <x v="0"/>
    <s v="Current Employees"/>
    <x v="1"/>
    <x v="2"/>
    <s v="STAFF-1468"/>
    <n v="1468"/>
    <x v="1"/>
    <x v="7"/>
    <x v="2"/>
    <s v="No"/>
    <s v="Y"/>
    <n v="5"/>
    <n v="-2"/>
    <n v="0"/>
    <n v="40"/>
    <n v="0"/>
    <m/>
    <n v="0"/>
    <n v="1"/>
    <n v="218"/>
    <n v="8"/>
    <x v="1"/>
    <n v="1"/>
    <n v="4"/>
    <n v="55"/>
    <n v="2"/>
    <n v="3"/>
    <n v="2"/>
    <n v="13757"/>
    <n v="25178"/>
    <n v="2"/>
    <n v="11"/>
    <n v="3"/>
    <n v="3"/>
    <n v="80"/>
    <n v="1"/>
    <n v="16"/>
    <n v="3"/>
    <n v="9"/>
    <n v="8"/>
    <n v="4"/>
    <n v="8"/>
  </r>
  <r>
    <s v="No"/>
    <s v="Non-Travel"/>
    <x v="2"/>
    <s v="Current Employees"/>
    <x v="1"/>
    <x v="4"/>
    <s v="STAFF-1482"/>
    <n v="1482"/>
    <x v="1"/>
    <x v="1"/>
    <x v="2"/>
    <s v="No"/>
    <s v="Y"/>
    <n v="2"/>
    <n v="-2"/>
    <n v="0"/>
    <n v="30"/>
    <n v="0"/>
    <m/>
    <n v="0"/>
    <n v="1"/>
    <n v="990"/>
    <n v="7"/>
    <x v="3"/>
    <n v="1"/>
    <n v="4"/>
    <n v="64"/>
    <n v="3"/>
    <n v="1"/>
    <n v="4"/>
    <n v="1274"/>
    <n v="7152"/>
    <n v="1"/>
    <n v="13"/>
    <n v="3"/>
    <n v="2"/>
    <n v="80"/>
    <n v="2"/>
    <n v="1"/>
    <n v="2"/>
    <n v="1"/>
    <n v="0"/>
    <n v="0"/>
    <n v="0"/>
  </r>
  <r>
    <s v="No"/>
    <s v="Non-Travel"/>
    <x v="0"/>
    <s v="Current Employees"/>
    <x v="1"/>
    <x v="1"/>
    <s v="STAFF-1449"/>
    <n v="1449"/>
    <x v="1"/>
    <x v="2"/>
    <x v="2"/>
    <s v="No"/>
    <s v="Y"/>
    <n v="2"/>
    <n v="-2"/>
    <n v="0"/>
    <n v="40"/>
    <n v="0"/>
    <m/>
    <n v="0"/>
    <n v="1"/>
    <n v="663"/>
    <n v="9"/>
    <x v="2"/>
    <n v="1"/>
    <n v="3"/>
    <n v="81"/>
    <n v="3"/>
    <n v="2"/>
    <n v="3"/>
    <n v="3975"/>
    <n v="23099"/>
    <n v="3"/>
    <n v="11"/>
    <n v="3"/>
    <n v="3"/>
    <n v="80"/>
    <n v="2"/>
    <n v="11"/>
    <n v="4"/>
    <n v="8"/>
    <n v="7"/>
    <n v="0"/>
    <n v="7"/>
  </r>
  <r>
    <s v="No"/>
    <s v="Non-Travel"/>
    <x v="2"/>
    <s v="Current Employees"/>
    <x v="1"/>
    <x v="4"/>
    <s v="STAFF-1771"/>
    <n v="1771"/>
    <x v="1"/>
    <x v="1"/>
    <x v="2"/>
    <s v="No"/>
    <s v="Y"/>
    <n v="2"/>
    <n v="-2"/>
    <n v="0"/>
    <n v="33"/>
    <n v="0"/>
    <m/>
    <n v="0"/>
    <n v="1"/>
    <n v="775"/>
    <n v="4"/>
    <x v="3"/>
    <n v="1"/>
    <n v="4"/>
    <n v="90"/>
    <n v="3"/>
    <n v="2"/>
    <n v="4"/>
    <n v="3055"/>
    <n v="6194"/>
    <n v="5"/>
    <n v="15"/>
    <n v="3"/>
    <n v="4"/>
    <n v="80"/>
    <n v="2"/>
    <n v="11"/>
    <n v="2"/>
    <n v="9"/>
    <n v="8"/>
    <n v="1"/>
    <n v="7"/>
  </r>
  <r>
    <s v="No"/>
    <s v="Non-Travel"/>
    <x v="2"/>
    <s v="Current Employees"/>
    <x v="1"/>
    <x v="2"/>
    <s v="STAFF-1994"/>
    <n v="1994"/>
    <x v="1"/>
    <x v="2"/>
    <x v="2"/>
    <s v="No"/>
    <s v="Y"/>
    <n v="2"/>
    <n v="-2"/>
    <n v="0"/>
    <n v="33"/>
    <n v="0"/>
    <m/>
    <n v="0"/>
    <n v="1"/>
    <n v="1313"/>
    <n v="1"/>
    <x v="0"/>
    <n v="1"/>
    <n v="2"/>
    <n v="59"/>
    <n v="2"/>
    <n v="1"/>
    <n v="3"/>
    <n v="2008"/>
    <n v="20439"/>
    <n v="1"/>
    <n v="12"/>
    <n v="3"/>
    <n v="3"/>
    <n v="80"/>
    <n v="3"/>
    <n v="1"/>
    <n v="2"/>
    <n v="1"/>
    <n v="1"/>
    <n v="0"/>
    <n v="0"/>
  </r>
  <r>
    <s v="No"/>
    <s v="Non-Travel"/>
    <x v="1"/>
    <s v="Current Employees"/>
    <x v="1"/>
    <x v="4"/>
    <s v="STAFF-1934"/>
    <n v="1934"/>
    <x v="1"/>
    <x v="1"/>
    <x v="1"/>
    <s v="No"/>
    <s v="Y"/>
    <n v="4"/>
    <n v="-2"/>
    <n v="0"/>
    <n v="47"/>
    <n v="0"/>
    <m/>
    <n v="0"/>
    <n v="1"/>
    <n v="1169"/>
    <n v="14"/>
    <x v="2"/>
    <n v="1"/>
    <n v="4"/>
    <n v="64"/>
    <n v="3"/>
    <n v="2"/>
    <n v="4"/>
    <n v="5467"/>
    <n v="2125"/>
    <n v="8"/>
    <n v="18"/>
    <n v="3"/>
    <n v="3"/>
    <n v="80"/>
    <n v="1"/>
    <n v="16"/>
    <n v="4"/>
    <n v="8"/>
    <n v="7"/>
    <n v="1"/>
    <n v="7"/>
  </r>
  <r>
    <s v="No"/>
    <s v="Non-Travel"/>
    <x v="2"/>
    <s v="Current Employees"/>
    <x v="1"/>
    <x v="4"/>
    <s v="STAFF-1574"/>
    <n v="1574"/>
    <x v="1"/>
    <x v="1"/>
    <x v="1"/>
    <s v="No"/>
    <s v="Y"/>
    <n v="3"/>
    <n v="-2"/>
    <n v="0"/>
    <n v="32"/>
    <n v="0"/>
    <m/>
    <n v="0"/>
    <n v="1"/>
    <n v="1200"/>
    <n v="1"/>
    <x v="2"/>
    <n v="1"/>
    <n v="4"/>
    <n v="62"/>
    <n v="3"/>
    <n v="2"/>
    <n v="4"/>
    <n v="4087"/>
    <n v="25174"/>
    <n v="4"/>
    <n v="14"/>
    <n v="3"/>
    <n v="2"/>
    <n v="80"/>
    <n v="1"/>
    <n v="9"/>
    <n v="2"/>
    <n v="6"/>
    <n v="5"/>
    <n v="1"/>
    <n v="2"/>
  </r>
  <r>
    <s v="No"/>
    <s v="Non-Travel"/>
    <x v="0"/>
    <s v="Current Employees"/>
    <x v="1"/>
    <x v="0"/>
    <s v="STAFF-1813"/>
    <n v="1813"/>
    <x v="1"/>
    <x v="1"/>
    <x v="0"/>
    <s v="No"/>
    <s v="Y"/>
    <n v="2"/>
    <n v="-2"/>
    <n v="0"/>
    <n v="43"/>
    <n v="0"/>
    <m/>
    <n v="0"/>
    <n v="1"/>
    <n v="343"/>
    <n v="9"/>
    <x v="3"/>
    <n v="1"/>
    <n v="1"/>
    <n v="52"/>
    <n v="3"/>
    <n v="1"/>
    <n v="3"/>
    <n v="2438"/>
    <n v="24978"/>
    <n v="4"/>
    <n v="13"/>
    <n v="3"/>
    <n v="3"/>
    <n v="80"/>
    <n v="0"/>
    <n v="7"/>
    <n v="2"/>
    <n v="3"/>
    <n v="2"/>
    <n v="1"/>
    <n v="2"/>
  </r>
  <r>
    <s v="No"/>
    <s v="Non-Travel"/>
    <x v="2"/>
    <s v="Current Employees"/>
    <x v="1"/>
    <x v="2"/>
    <s v="STAFF-2057"/>
    <n v="2057"/>
    <x v="1"/>
    <x v="3"/>
    <x v="0"/>
    <s v="No"/>
    <s v="Y"/>
    <n v="2"/>
    <n v="-2"/>
    <n v="0"/>
    <n v="31"/>
    <n v="0"/>
    <m/>
    <n v="0"/>
    <n v="1"/>
    <n v="325"/>
    <n v="5"/>
    <x v="3"/>
    <n v="1"/>
    <n v="2"/>
    <n v="74"/>
    <n v="3"/>
    <n v="2"/>
    <n v="3"/>
    <n v="9936"/>
    <n v="3787"/>
    <n v="0"/>
    <n v="19"/>
    <n v="3"/>
    <n v="2"/>
    <n v="80"/>
    <n v="0"/>
    <n v="10"/>
    <n v="3"/>
    <n v="9"/>
    <n v="4"/>
    <n v="1"/>
    <n v="7"/>
  </r>
  <r>
    <s v="No"/>
    <s v="Non-Travel"/>
    <x v="2"/>
    <s v="Current Employees"/>
    <x v="1"/>
    <x v="4"/>
    <s v="STAFF-1764"/>
    <n v="1764"/>
    <x v="1"/>
    <x v="1"/>
    <x v="0"/>
    <s v="No"/>
    <s v="Y"/>
    <n v="3"/>
    <n v="-2"/>
    <n v="0"/>
    <n v="32"/>
    <n v="0"/>
    <m/>
    <n v="0"/>
    <n v="1"/>
    <n v="953"/>
    <n v="5"/>
    <x v="2"/>
    <n v="1"/>
    <n v="4"/>
    <n v="65"/>
    <n v="3"/>
    <n v="1"/>
    <n v="4"/>
    <n v="2718"/>
    <n v="17674"/>
    <n v="2"/>
    <n v="14"/>
    <n v="3"/>
    <n v="2"/>
    <n v="80"/>
    <n v="0"/>
    <n v="12"/>
    <n v="3"/>
    <n v="7"/>
    <n v="7"/>
    <n v="0"/>
    <n v="7"/>
  </r>
  <r>
    <s v="No"/>
    <s v="Non-Travel"/>
    <x v="0"/>
    <s v="Current Employees"/>
    <x v="1"/>
    <x v="0"/>
    <s v="STAFF-1471"/>
    <n v="1471"/>
    <x v="1"/>
    <x v="2"/>
    <x v="0"/>
    <s v="No"/>
    <s v="Y"/>
    <n v="5"/>
    <n v="-2"/>
    <n v="0"/>
    <n v="44"/>
    <n v="0"/>
    <m/>
    <n v="0"/>
    <n v="1"/>
    <n v="981"/>
    <n v="5"/>
    <x v="3"/>
    <n v="1"/>
    <n v="3"/>
    <n v="90"/>
    <n v="2"/>
    <n v="1"/>
    <n v="3"/>
    <n v="3162"/>
    <n v="7973"/>
    <n v="3"/>
    <n v="14"/>
    <n v="3"/>
    <n v="4"/>
    <n v="80"/>
    <n v="0"/>
    <n v="7"/>
    <n v="3"/>
    <n v="5"/>
    <n v="2"/>
    <n v="0"/>
    <n v="3"/>
  </r>
  <r>
    <s v="No"/>
    <s v="Non-Travel"/>
    <x v="2"/>
    <s v="Current Employees"/>
    <x v="1"/>
    <x v="2"/>
    <s v="STAFF-1947"/>
    <n v="1947"/>
    <x v="1"/>
    <x v="1"/>
    <x v="0"/>
    <s v="No"/>
    <s v="Y"/>
    <n v="3"/>
    <n v="-2"/>
    <n v="0"/>
    <n v="28"/>
    <n v="0"/>
    <m/>
    <n v="0"/>
    <n v="1"/>
    <n v="1103"/>
    <n v="16"/>
    <x v="3"/>
    <n v="1"/>
    <n v="3"/>
    <n v="49"/>
    <n v="3"/>
    <n v="1"/>
    <n v="3"/>
    <n v="2144"/>
    <n v="2122"/>
    <n v="1"/>
    <n v="14"/>
    <n v="3"/>
    <n v="3"/>
    <n v="80"/>
    <n v="0"/>
    <n v="5"/>
    <n v="2"/>
    <n v="5"/>
    <n v="3"/>
    <n v="1"/>
    <n v="4"/>
  </r>
  <r>
    <s v="No"/>
    <s v="Non-Travel"/>
    <x v="0"/>
    <s v="Current Employees"/>
    <x v="1"/>
    <x v="4"/>
    <s v="STAFF-1440"/>
    <n v="1440"/>
    <x v="1"/>
    <x v="2"/>
    <x v="0"/>
    <s v="No"/>
    <s v="Y"/>
    <n v="2"/>
    <n v="-2"/>
    <n v="0"/>
    <n v="37"/>
    <n v="0"/>
    <m/>
    <n v="0"/>
    <n v="1"/>
    <n v="1413"/>
    <n v="5"/>
    <x v="0"/>
    <n v="1"/>
    <n v="4"/>
    <n v="84"/>
    <n v="4"/>
    <n v="1"/>
    <n v="4"/>
    <n v="3500"/>
    <n v="25470"/>
    <n v="0"/>
    <n v="14"/>
    <n v="3"/>
    <n v="1"/>
    <n v="80"/>
    <n v="0"/>
    <n v="7"/>
    <n v="1"/>
    <n v="6"/>
    <n v="5"/>
    <n v="1"/>
    <n v="3"/>
  </r>
  <r>
    <s v="No"/>
    <s v="Non-Travel"/>
    <x v="0"/>
    <s v="Current Employees"/>
    <x v="1"/>
    <x v="0"/>
    <s v="STAFF-1976"/>
    <n v="1976"/>
    <x v="1"/>
    <x v="1"/>
    <x v="0"/>
    <s v="No"/>
    <s v="Y"/>
    <n v="2"/>
    <n v="-2"/>
    <n v="0"/>
    <n v="42"/>
    <n v="0"/>
    <m/>
    <n v="0"/>
    <n v="1"/>
    <n v="335"/>
    <n v="23"/>
    <x v="0"/>
    <n v="1"/>
    <n v="4"/>
    <n v="37"/>
    <n v="2"/>
    <n v="2"/>
    <n v="3"/>
    <n v="4332"/>
    <n v="14811"/>
    <n v="1"/>
    <n v="12"/>
    <n v="3"/>
    <n v="4"/>
    <n v="80"/>
    <n v="0"/>
    <n v="20"/>
    <n v="3"/>
    <n v="20"/>
    <n v="9"/>
    <n v="3"/>
    <n v="7"/>
  </r>
  <r>
    <s v="No"/>
    <s v="Non-Travel"/>
    <x v="0"/>
    <s v="Current Employees"/>
    <x v="1"/>
    <x v="0"/>
    <s v="STAFF-2022"/>
    <n v="2022"/>
    <x v="1"/>
    <x v="5"/>
    <x v="0"/>
    <s v="No"/>
    <s v="Y"/>
    <n v="3"/>
    <n v="-2"/>
    <n v="0"/>
    <n v="39"/>
    <n v="0"/>
    <m/>
    <n v="0"/>
    <n v="1"/>
    <n v="105"/>
    <n v="9"/>
    <x v="3"/>
    <n v="1"/>
    <n v="4"/>
    <n v="87"/>
    <n v="3"/>
    <n v="5"/>
    <n v="4"/>
    <n v="19431"/>
    <n v="15302"/>
    <n v="2"/>
    <n v="13"/>
    <n v="3"/>
    <n v="3"/>
    <n v="80"/>
    <n v="0"/>
    <n v="21"/>
    <n v="2"/>
    <n v="6"/>
    <n v="0"/>
    <n v="1"/>
    <n v="3"/>
  </r>
  <r>
    <s v="No"/>
    <s v="Non-Travel"/>
    <x v="1"/>
    <s v="Current Employees"/>
    <x v="0"/>
    <x v="0"/>
    <s v="STAFF-2019"/>
    <n v="2019"/>
    <x v="1"/>
    <x v="6"/>
    <x v="2"/>
    <s v="No"/>
    <s v="Y"/>
    <n v="3"/>
    <n v="-2"/>
    <n v="0"/>
    <n v="52"/>
    <n v="0"/>
    <m/>
    <n v="0"/>
    <n v="1"/>
    <n v="585"/>
    <n v="29"/>
    <x v="2"/>
    <n v="1"/>
    <n v="1"/>
    <n v="40"/>
    <n v="3"/>
    <n v="1"/>
    <n v="4"/>
    <n v="3482"/>
    <n v="19788"/>
    <n v="2"/>
    <n v="15"/>
    <n v="3"/>
    <n v="2"/>
    <n v="80"/>
    <n v="2"/>
    <n v="16"/>
    <n v="2"/>
    <n v="9"/>
    <n v="8"/>
    <n v="0"/>
    <n v="0"/>
  </r>
  <r>
    <s v="No"/>
    <s v="Non-Travel"/>
    <x v="1"/>
    <s v="Current Employees"/>
    <x v="0"/>
    <x v="3"/>
    <s v="STAFF-1612"/>
    <n v="1612"/>
    <x v="1"/>
    <x v="0"/>
    <x v="1"/>
    <s v="No"/>
    <s v="Y"/>
    <n v="2"/>
    <n v="-2"/>
    <n v="0"/>
    <n v="45"/>
    <n v="0"/>
    <m/>
    <n v="0"/>
    <n v="1"/>
    <n v="336"/>
    <n v="26"/>
    <x v="3"/>
    <n v="1"/>
    <n v="1"/>
    <n v="52"/>
    <n v="2"/>
    <n v="2"/>
    <n v="2"/>
    <n v="4385"/>
    <n v="24162"/>
    <n v="1"/>
    <n v="15"/>
    <n v="3"/>
    <n v="1"/>
    <n v="80"/>
    <n v="1"/>
    <n v="10"/>
    <n v="3"/>
    <n v="10"/>
    <n v="7"/>
    <n v="4"/>
    <n v="5"/>
  </r>
  <r>
    <s v="No"/>
    <s v="Non-Travel"/>
    <x v="1"/>
    <s v="Current Employees"/>
    <x v="0"/>
    <x v="3"/>
    <s v="STAFF-1731"/>
    <n v="1731"/>
    <x v="1"/>
    <x v="0"/>
    <x v="1"/>
    <s v="No"/>
    <s v="Y"/>
    <n v="3"/>
    <n v="-2"/>
    <n v="0"/>
    <n v="47"/>
    <n v="0"/>
    <m/>
    <n v="0"/>
    <n v="1"/>
    <n v="543"/>
    <n v="2"/>
    <x v="2"/>
    <n v="1"/>
    <n v="3"/>
    <n v="87"/>
    <n v="3"/>
    <n v="2"/>
    <n v="2"/>
    <n v="4978"/>
    <n v="3536"/>
    <n v="7"/>
    <n v="11"/>
    <n v="3"/>
    <n v="4"/>
    <n v="80"/>
    <n v="1"/>
    <n v="4"/>
    <n v="1"/>
    <n v="1"/>
    <n v="0"/>
    <n v="0"/>
    <n v="0"/>
  </r>
  <r>
    <s v="No"/>
    <s v="Non-Travel"/>
    <x v="1"/>
    <s v="Current Employees"/>
    <x v="0"/>
    <x v="0"/>
    <s v="STAFF-1801"/>
    <n v="1801"/>
    <x v="1"/>
    <x v="0"/>
    <x v="0"/>
    <s v="No"/>
    <s v="Y"/>
    <n v="3"/>
    <n v="-2"/>
    <n v="0"/>
    <n v="46"/>
    <n v="0"/>
    <m/>
    <n v="0"/>
    <n v="1"/>
    <n v="849"/>
    <n v="26"/>
    <x v="0"/>
    <n v="1"/>
    <n v="2"/>
    <n v="98"/>
    <n v="2"/>
    <n v="2"/>
    <n v="2"/>
    <n v="7991"/>
    <n v="25166"/>
    <n v="8"/>
    <n v="15"/>
    <n v="3"/>
    <n v="3"/>
    <n v="80"/>
    <n v="0"/>
    <n v="6"/>
    <n v="3"/>
    <n v="2"/>
    <n v="2"/>
    <n v="2"/>
    <n v="2"/>
  </r>
  <r>
    <s v="No"/>
    <s v="Travel_Frequently"/>
    <x v="0"/>
    <s v="Current Employees"/>
    <x v="2"/>
    <x v="5"/>
    <s v="STAFF-1563"/>
    <n v="1563"/>
    <x v="1"/>
    <x v="8"/>
    <x v="1"/>
    <s v="No"/>
    <s v="Y"/>
    <n v="2"/>
    <n v="-2"/>
    <n v="0"/>
    <n v="38"/>
    <n v="0"/>
    <m/>
    <n v="0"/>
    <n v="1"/>
    <n v="888"/>
    <n v="10"/>
    <x v="2"/>
    <n v="1"/>
    <n v="3"/>
    <n v="71"/>
    <n v="3"/>
    <n v="2"/>
    <n v="3"/>
    <n v="6077"/>
    <n v="14814"/>
    <n v="3"/>
    <n v="11"/>
    <n v="3"/>
    <n v="3"/>
    <n v="80"/>
    <n v="0"/>
    <n v="10"/>
    <n v="3"/>
    <n v="6"/>
    <n v="3"/>
    <n v="1"/>
    <n v="2"/>
  </r>
  <r>
    <s v="No"/>
    <s v="Travel_Frequently"/>
    <x v="4"/>
    <s v="Current Employees"/>
    <x v="2"/>
    <x v="2"/>
    <s v="STAFF-1746"/>
    <n v="1746"/>
    <x v="1"/>
    <x v="8"/>
    <x v="1"/>
    <s v="No"/>
    <s v="Y"/>
    <n v="2"/>
    <n v="-2"/>
    <n v="0"/>
    <n v="24"/>
    <n v="0"/>
    <m/>
    <n v="0"/>
    <n v="1"/>
    <n v="897"/>
    <n v="10"/>
    <x v="3"/>
    <n v="1"/>
    <n v="1"/>
    <n v="59"/>
    <n v="3"/>
    <n v="1"/>
    <n v="4"/>
    <n v="2145"/>
    <n v="2097"/>
    <n v="0"/>
    <n v="14"/>
    <n v="3"/>
    <n v="4"/>
    <n v="80"/>
    <n v="1"/>
    <n v="3"/>
    <n v="3"/>
    <n v="2"/>
    <n v="2"/>
    <n v="2"/>
    <n v="1"/>
  </r>
  <r>
    <s v="No"/>
    <s v="Travel_Frequently"/>
    <x v="2"/>
    <s v="Current Employees"/>
    <x v="1"/>
    <x v="0"/>
    <s v="STAFF-1590"/>
    <n v="1590"/>
    <x v="1"/>
    <x v="4"/>
    <x v="2"/>
    <s v="No"/>
    <s v="Y"/>
    <n v="0"/>
    <n v="-2"/>
    <n v="0"/>
    <n v="29"/>
    <n v="0"/>
    <m/>
    <n v="0"/>
    <n v="1"/>
    <n v="995"/>
    <n v="2"/>
    <x v="1"/>
    <n v="1"/>
    <n v="1"/>
    <n v="87"/>
    <n v="3"/>
    <n v="2"/>
    <n v="4"/>
    <n v="8853"/>
    <n v="24483"/>
    <n v="1"/>
    <n v="19"/>
    <n v="3"/>
    <n v="4"/>
    <n v="80"/>
    <n v="1"/>
    <n v="6"/>
    <n v="4"/>
    <n v="6"/>
    <n v="4"/>
    <n v="1"/>
    <n v="3"/>
  </r>
  <r>
    <s v="No"/>
    <s v="Travel_Frequently"/>
    <x v="2"/>
    <s v="Current Employees"/>
    <x v="1"/>
    <x v="0"/>
    <s v="STAFF-1615"/>
    <n v="1615"/>
    <x v="1"/>
    <x v="3"/>
    <x v="2"/>
    <s v="No"/>
    <s v="Y"/>
    <n v="3"/>
    <n v="-2"/>
    <n v="0"/>
    <n v="34"/>
    <n v="0"/>
    <m/>
    <n v="0"/>
    <n v="1"/>
    <n v="426"/>
    <n v="10"/>
    <x v="2"/>
    <n v="1"/>
    <n v="3"/>
    <n v="42"/>
    <n v="4"/>
    <n v="2"/>
    <n v="4"/>
    <n v="4724"/>
    <n v="17000"/>
    <n v="1"/>
    <n v="13"/>
    <n v="3"/>
    <n v="1"/>
    <n v="80"/>
    <n v="1"/>
    <n v="9"/>
    <n v="3"/>
    <n v="9"/>
    <n v="7"/>
    <n v="7"/>
    <n v="2"/>
  </r>
  <r>
    <s v="No"/>
    <s v="Travel_Frequently"/>
    <x v="2"/>
    <s v="Current Employees"/>
    <x v="1"/>
    <x v="2"/>
    <s v="STAFF-1485"/>
    <n v="1485"/>
    <x v="1"/>
    <x v="7"/>
    <x v="2"/>
    <s v="No"/>
    <s v="Y"/>
    <n v="3"/>
    <n v="-2"/>
    <n v="0"/>
    <n v="34"/>
    <n v="0"/>
    <m/>
    <n v="0"/>
    <n v="1"/>
    <n v="829"/>
    <n v="15"/>
    <x v="3"/>
    <n v="1"/>
    <n v="2"/>
    <n v="71"/>
    <n v="3"/>
    <n v="4"/>
    <n v="3"/>
    <n v="17007"/>
    <n v="11929"/>
    <n v="7"/>
    <n v="14"/>
    <n v="3"/>
    <n v="4"/>
    <n v="80"/>
    <n v="2"/>
    <n v="16"/>
    <n v="2"/>
    <n v="14"/>
    <n v="8"/>
    <n v="6"/>
    <n v="9"/>
  </r>
  <r>
    <s v="No"/>
    <s v="Travel_Frequently"/>
    <x v="2"/>
    <s v="Current Employees"/>
    <x v="1"/>
    <x v="1"/>
    <s v="STAFF-1431"/>
    <n v="1431"/>
    <x v="1"/>
    <x v="1"/>
    <x v="2"/>
    <s v="No"/>
    <s v="Y"/>
    <n v="2"/>
    <n v="-2"/>
    <n v="0"/>
    <n v="34"/>
    <n v="0"/>
    <m/>
    <n v="0"/>
    <n v="1"/>
    <n v="560"/>
    <n v="1"/>
    <x v="2"/>
    <n v="1"/>
    <n v="4"/>
    <n v="91"/>
    <n v="3"/>
    <n v="1"/>
    <n v="3"/>
    <n v="2996"/>
    <n v="20284"/>
    <n v="5"/>
    <n v="14"/>
    <n v="3"/>
    <n v="3"/>
    <n v="80"/>
    <n v="2"/>
    <n v="10"/>
    <n v="3"/>
    <n v="4"/>
    <n v="3"/>
    <n v="1"/>
    <n v="3"/>
  </r>
  <r>
    <s v="No"/>
    <s v="Travel_Frequently"/>
    <x v="2"/>
    <s v="Current Employees"/>
    <x v="1"/>
    <x v="0"/>
    <s v="STAFF-1653"/>
    <n v="1653"/>
    <x v="1"/>
    <x v="3"/>
    <x v="2"/>
    <s v="No"/>
    <s v="Y"/>
    <n v="6"/>
    <n v="-2"/>
    <n v="0"/>
    <n v="25"/>
    <n v="0"/>
    <m/>
    <n v="0"/>
    <n v="1"/>
    <n v="772"/>
    <n v="2"/>
    <x v="1"/>
    <n v="1"/>
    <n v="4"/>
    <n v="77"/>
    <n v="4"/>
    <n v="2"/>
    <n v="3"/>
    <n v="5206"/>
    <n v="4973"/>
    <n v="1"/>
    <n v="17"/>
    <n v="3"/>
    <n v="3"/>
    <n v="80"/>
    <n v="2"/>
    <n v="7"/>
    <n v="3"/>
    <n v="7"/>
    <n v="7"/>
    <n v="0"/>
    <n v="7"/>
  </r>
  <r>
    <s v="No"/>
    <s v="Travel_Frequently"/>
    <x v="1"/>
    <s v="Current Employees"/>
    <x v="1"/>
    <x v="0"/>
    <s v="STAFF-1941"/>
    <n v="1941"/>
    <x v="1"/>
    <x v="7"/>
    <x v="1"/>
    <s v="No"/>
    <s v="Y"/>
    <n v="3"/>
    <n v="-2"/>
    <n v="0"/>
    <n v="49"/>
    <n v="0"/>
    <m/>
    <n v="0"/>
    <n v="1"/>
    <n v="1064"/>
    <n v="2"/>
    <x v="1"/>
    <n v="1"/>
    <n v="2"/>
    <n v="42"/>
    <n v="3"/>
    <n v="5"/>
    <n v="4"/>
    <n v="19161"/>
    <n v="13738"/>
    <n v="3"/>
    <n v="15"/>
    <n v="3"/>
    <n v="4"/>
    <n v="80"/>
    <n v="0"/>
    <n v="28"/>
    <n v="3"/>
    <n v="5"/>
    <n v="4"/>
    <n v="4"/>
    <n v="3"/>
  </r>
  <r>
    <s v="No"/>
    <s v="Travel_Frequently"/>
    <x v="2"/>
    <s v="Current Employees"/>
    <x v="1"/>
    <x v="2"/>
    <s v="STAFF-1852"/>
    <n v="1852"/>
    <x v="1"/>
    <x v="2"/>
    <x v="1"/>
    <s v="No"/>
    <s v="Y"/>
    <n v="3"/>
    <n v="-2"/>
    <n v="0"/>
    <n v="29"/>
    <n v="0"/>
    <m/>
    <n v="0"/>
    <n v="1"/>
    <n v="574"/>
    <n v="20"/>
    <x v="1"/>
    <n v="1"/>
    <n v="4"/>
    <n v="40"/>
    <n v="3"/>
    <n v="1"/>
    <n v="4"/>
    <n v="3812"/>
    <n v="7003"/>
    <n v="1"/>
    <n v="13"/>
    <n v="3"/>
    <n v="2"/>
    <n v="80"/>
    <n v="0"/>
    <n v="11"/>
    <n v="4"/>
    <n v="11"/>
    <n v="8"/>
    <n v="3"/>
    <n v="10"/>
  </r>
  <r>
    <s v="No"/>
    <s v="Travel_Frequently"/>
    <x v="0"/>
    <s v="Current Employees"/>
    <x v="1"/>
    <x v="0"/>
    <s v="STAFF-1997"/>
    <n v="1997"/>
    <x v="1"/>
    <x v="3"/>
    <x v="1"/>
    <s v="No"/>
    <s v="Y"/>
    <n v="1"/>
    <n v="-2"/>
    <n v="0"/>
    <n v="38"/>
    <n v="0"/>
    <m/>
    <n v="0"/>
    <n v="1"/>
    <n v="508"/>
    <n v="6"/>
    <x v="2"/>
    <n v="1"/>
    <n v="1"/>
    <n v="72"/>
    <n v="2"/>
    <n v="2"/>
    <n v="3"/>
    <n v="5321"/>
    <n v="14284"/>
    <n v="2"/>
    <n v="11"/>
    <n v="3"/>
    <n v="4"/>
    <n v="80"/>
    <n v="1"/>
    <n v="10"/>
    <n v="3"/>
    <n v="8"/>
    <n v="3"/>
    <n v="7"/>
    <n v="7"/>
  </r>
  <r>
    <s v="No"/>
    <s v="Travel_Frequently"/>
    <x v="2"/>
    <s v="Current Employees"/>
    <x v="1"/>
    <x v="0"/>
    <s v="STAFF-1720"/>
    <n v="1720"/>
    <x v="1"/>
    <x v="1"/>
    <x v="1"/>
    <s v="No"/>
    <s v="Y"/>
    <n v="3"/>
    <n v="-2"/>
    <n v="0"/>
    <n v="32"/>
    <n v="0"/>
    <m/>
    <n v="0"/>
    <n v="1"/>
    <n v="585"/>
    <n v="10"/>
    <x v="3"/>
    <n v="1"/>
    <n v="1"/>
    <n v="56"/>
    <n v="3"/>
    <n v="1"/>
    <n v="3"/>
    <n v="3433"/>
    <n v="17360"/>
    <n v="6"/>
    <n v="13"/>
    <n v="3"/>
    <n v="1"/>
    <n v="80"/>
    <n v="1"/>
    <n v="10"/>
    <n v="2"/>
    <n v="5"/>
    <n v="2"/>
    <n v="1"/>
    <n v="3"/>
  </r>
  <r>
    <s v="No"/>
    <s v="Travel_Frequently"/>
    <x v="2"/>
    <s v="Current Employees"/>
    <x v="1"/>
    <x v="1"/>
    <s v="STAFF-1918"/>
    <n v="1918"/>
    <x v="1"/>
    <x v="2"/>
    <x v="1"/>
    <s v="No"/>
    <s v="Y"/>
    <n v="3"/>
    <n v="-2"/>
    <n v="0"/>
    <n v="26"/>
    <n v="0"/>
    <m/>
    <n v="0"/>
    <n v="1"/>
    <n v="1096"/>
    <n v="6"/>
    <x v="3"/>
    <n v="1"/>
    <n v="3"/>
    <n v="61"/>
    <n v="4"/>
    <n v="1"/>
    <n v="4"/>
    <n v="2544"/>
    <n v="7102"/>
    <n v="0"/>
    <n v="18"/>
    <n v="3"/>
    <n v="1"/>
    <n v="80"/>
    <n v="1"/>
    <n v="8"/>
    <n v="3"/>
    <n v="7"/>
    <n v="7"/>
    <n v="7"/>
    <n v="7"/>
  </r>
  <r>
    <s v="No"/>
    <s v="Travel_Frequently"/>
    <x v="0"/>
    <s v="Current Employees"/>
    <x v="1"/>
    <x v="2"/>
    <s v="STAFF-2061"/>
    <n v="2061"/>
    <x v="1"/>
    <x v="2"/>
    <x v="1"/>
    <s v="No"/>
    <s v="Y"/>
    <n v="3"/>
    <n v="-2"/>
    <n v="0"/>
    <n v="36"/>
    <n v="0"/>
    <m/>
    <n v="0"/>
    <n v="1"/>
    <n v="884"/>
    <n v="23"/>
    <x v="0"/>
    <n v="1"/>
    <n v="3"/>
    <n v="41"/>
    <n v="4"/>
    <n v="2"/>
    <n v="4"/>
    <n v="2571"/>
    <n v="12290"/>
    <n v="4"/>
    <n v="17"/>
    <n v="3"/>
    <n v="3"/>
    <n v="80"/>
    <n v="1"/>
    <n v="17"/>
    <n v="3"/>
    <n v="5"/>
    <n v="2"/>
    <n v="0"/>
    <n v="3"/>
  </r>
  <r>
    <s v="No"/>
    <s v="Travel_Frequently"/>
    <x v="2"/>
    <s v="Current Employees"/>
    <x v="1"/>
    <x v="4"/>
    <s v="STAFF-1597"/>
    <n v="1597"/>
    <x v="1"/>
    <x v="4"/>
    <x v="1"/>
    <s v="No"/>
    <s v="Y"/>
    <n v="3"/>
    <n v="-2"/>
    <n v="0"/>
    <n v="34"/>
    <n v="0"/>
    <m/>
    <n v="0"/>
    <n v="1"/>
    <n v="653"/>
    <n v="10"/>
    <x v="2"/>
    <n v="1"/>
    <n v="4"/>
    <n v="92"/>
    <n v="2"/>
    <n v="2"/>
    <n v="4"/>
    <n v="5063"/>
    <n v="15332"/>
    <n v="1"/>
    <n v="14"/>
    <n v="3"/>
    <n v="2"/>
    <n v="80"/>
    <n v="1"/>
    <n v="8"/>
    <n v="2"/>
    <n v="8"/>
    <n v="2"/>
    <n v="7"/>
    <n v="7"/>
  </r>
  <r>
    <s v="No"/>
    <s v="Travel_Frequently"/>
    <x v="0"/>
    <s v="Current Employees"/>
    <x v="1"/>
    <x v="0"/>
    <s v="STAFF-1668"/>
    <n v="1668"/>
    <x v="1"/>
    <x v="1"/>
    <x v="1"/>
    <s v="No"/>
    <s v="Y"/>
    <n v="4"/>
    <n v="-2"/>
    <n v="0"/>
    <n v="38"/>
    <n v="0"/>
    <m/>
    <n v="0"/>
    <n v="1"/>
    <n v="1189"/>
    <n v="1"/>
    <x v="3"/>
    <n v="1"/>
    <n v="4"/>
    <n v="90"/>
    <n v="3"/>
    <n v="2"/>
    <n v="4"/>
    <n v="4735"/>
    <n v="9867"/>
    <n v="7"/>
    <n v="15"/>
    <n v="3"/>
    <n v="4"/>
    <n v="80"/>
    <n v="2"/>
    <n v="19"/>
    <n v="4"/>
    <n v="13"/>
    <n v="11"/>
    <n v="2"/>
    <n v="9"/>
  </r>
  <r>
    <s v="No"/>
    <s v="Travel_Frequently"/>
    <x v="1"/>
    <s v="Current Employees"/>
    <x v="1"/>
    <x v="2"/>
    <s v="STAFF-1922"/>
    <n v="1922"/>
    <x v="1"/>
    <x v="4"/>
    <x v="0"/>
    <s v="No"/>
    <s v="Y"/>
    <n v="3"/>
    <n v="-2"/>
    <n v="0"/>
    <n v="45"/>
    <n v="0"/>
    <m/>
    <n v="0"/>
    <n v="1"/>
    <n v="1297"/>
    <n v="1"/>
    <x v="2"/>
    <n v="1"/>
    <n v="2"/>
    <n v="44"/>
    <n v="3"/>
    <n v="2"/>
    <n v="3"/>
    <n v="5399"/>
    <n v="14511"/>
    <n v="4"/>
    <n v="12"/>
    <n v="3"/>
    <n v="3"/>
    <n v="80"/>
    <n v="0"/>
    <n v="12"/>
    <n v="3"/>
    <n v="4"/>
    <n v="2"/>
    <n v="0"/>
    <n v="3"/>
  </r>
  <r>
    <s v="No"/>
    <s v="Travel_Frequently"/>
    <x v="0"/>
    <s v="Current Employees"/>
    <x v="1"/>
    <x v="0"/>
    <s v="STAFF-1412"/>
    <n v="1412"/>
    <x v="1"/>
    <x v="3"/>
    <x v="0"/>
    <s v="No"/>
    <s v="Y"/>
    <n v="2"/>
    <n v="-2"/>
    <n v="0"/>
    <n v="35"/>
    <n v="0"/>
    <m/>
    <n v="0"/>
    <n v="1"/>
    <n v="200"/>
    <n v="18"/>
    <x v="0"/>
    <n v="1"/>
    <n v="3"/>
    <n v="60"/>
    <n v="3"/>
    <n v="3"/>
    <n v="4"/>
    <n v="9362"/>
    <n v="19944"/>
    <n v="2"/>
    <n v="11"/>
    <n v="3"/>
    <n v="3"/>
    <n v="80"/>
    <n v="0"/>
    <n v="10"/>
    <n v="3"/>
    <n v="2"/>
    <n v="2"/>
    <n v="2"/>
    <n v="2"/>
  </r>
  <r>
    <s v="No"/>
    <s v="Travel_Frequently"/>
    <x v="2"/>
    <s v="Current Employees"/>
    <x v="1"/>
    <x v="2"/>
    <s v="STAFF-1648"/>
    <n v="1648"/>
    <x v="1"/>
    <x v="1"/>
    <x v="0"/>
    <s v="No"/>
    <s v="Y"/>
    <n v="0"/>
    <n v="-2"/>
    <n v="0"/>
    <n v="27"/>
    <n v="0"/>
    <m/>
    <n v="0"/>
    <n v="1"/>
    <n v="591"/>
    <n v="2"/>
    <x v="3"/>
    <n v="1"/>
    <n v="4"/>
    <n v="87"/>
    <n v="3"/>
    <n v="1"/>
    <n v="4"/>
    <n v="2580"/>
    <n v="6297"/>
    <n v="2"/>
    <n v="13"/>
    <n v="3"/>
    <n v="3"/>
    <n v="80"/>
    <n v="0"/>
    <n v="6"/>
    <n v="2"/>
    <n v="4"/>
    <n v="2"/>
    <n v="1"/>
    <n v="2"/>
  </r>
  <r>
    <s v="No"/>
    <s v="Travel_Frequently"/>
    <x v="0"/>
    <s v="Current Employees"/>
    <x v="0"/>
    <x v="0"/>
    <s v="STAFF-1812"/>
    <n v="1812"/>
    <x v="1"/>
    <x v="0"/>
    <x v="2"/>
    <s v="No"/>
    <s v="Y"/>
    <n v="6"/>
    <n v="-2"/>
    <n v="0"/>
    <n v="39"/>
    <n v="0"/>
    <m/>
    <n v="0"/>
    <n v="1"/>
    <n v="766"/>
    <n v="20"/>
    <x v="3"/>
    <n v="1"/>
    <n v="3"/>
    <n v="83"/>
    <n v="3"/>
    <n v="2"/>
    <n v="4"/>
    <n v="4127"/>
    <n v="19188"/>
    <n v="2"/>
    <n v="18"/>
    <n v="3"/>
    <n v="4"/>
    <n v="80"/>
    <n v="1"/>
    <n v="7"/>
    <n v="3"/>
    <n v="2"/>
    <n v="1"/>
    <n v="2"/>
    <n v="2"/>
  </r>
  <r>
    <s v="No"/>
    <s v="Travel_Frequently"/>
    <x v="0"/>
    <s v="Current Employees"/>
    <x v="0"/>
    <x v="2"/>
    <s v="STAFF-1700"/>
    <n v="1700"/>
    <x v="1"/>
    <x v="0"/>
    <x v="2"/>
    <s v="No"/>
    <s v="Y"/>
    <n v="2"/>
    <n v="-2"/>
    <n v="0"/>
    <n v="37"/>
    <n v="0"/>
    <m/>
    <n v="0"/>
    <n v="1"/>
    <n v="1278"/>
    <n v="1"/>
    <x v="2"/>
    <n v="1"/>
    <n v="3"/>
    <n v="31"/>
    <n v="1"/>
    <n v="2"/>
    <n v="4"/>
    <n v="9525"/>
    <n v="7677"/>
    <n v="1"/>
    <n v="14"/>
    <n v="3"/>
    <n v="3"/>
    <n v="80"/>
    <n v="2"/>
    <n v="6"/>
    <n v="2"/>
    <n v="6"/>
    <n v="3"/>
    <n v="1"/>
    <n v="3"/>
  </r>
  <r>
    <s v="No"/>
    <s v="Travel_Frequently"/>
    <x v="1"/>
    <s v="Current Employees"/>
    <x v="0"/>
    <x v="2"/>
    <s v="STAFF-2065"/>
    <n v="2065"/>
    <x v="1"/>
    <x v="0"/>
    <x v="1"/>
    <s v="No"/>
    <s v="Y"/>
    <n v="3"/>
    <n v="-2"/>
    <n v="0"/>
    <n v="49"/>
    <n v="0"/>
    <m/>
    <n v="0"/>
    <n v="1"/>
    <n v="1023"/>
    <n v="2"/>
    <x v="3"/>
    <n v="1"/>
    <n v="4"/>
    <n v="63"/>
    <n v="2"/>
    <n v="2"/>
    <n v="2"/>
    <n v="5390"/>
    <n v="13243"/>
    <n v="2"/>
    <n v="14"/>
    <n v="3"/>
    <n v="4"/>
    <n v="80"/>
    <n v="0"/>
    <n v="17"/>
    <n v="2"/>
    <n v="9"/>
    <n v="6"/>
    <n v="0"/>
    <n v="8"/>
  </r>
  <r>
    <s v="No"/>
    <s v="Travel_Frequently"/>
    <x v="2"/>
    <s v="Current Employees"/>
    <x v="0"/>
    <x v="2"/>
    <s v="STAFF-1477"/>
    <n v="1477"/>
    <x v="1"/>
    <x v="0"/>
    <x v="1"/>
    <s v="No"/>
    <s v="Y"/>
    <n v="2"/>
    <n v="-2"/>
    <n v="0"/>
    <n v="33"/>
    <n v="0"/>
    <m/>
    <n v="0"/>
    <n v="1"/>
    <n v="430"/>
    <n v="7"/>
    <x v="3"/>
    <n v="1"/>
    <n v="4"/>
    <n v="54"/>
    <n v="3"/>
    <n v="2"/>
    <n v="3"/>
    <n v="4373"/>
    <n v="17456"/>
    <n v="0"/>
    <n v="14"/>
    <n v="3"/>
    <n v="1"/>
    <n v="80"/>
    <n v="2"/>
    <n v="5"/>
    <n v="3"/>
    <n v="4"/>
    <n v="3"/>
    <n v="0"/>
    <n v="3"/>
  </r>
  <r>
    <s v="No"/>
    <s v="Travel_Frequently"/>
    <x v="2"/>
    <s v="Current Employees"/>
    <x v="0"/>
    <x v="0"/>
    <s v="STAFF-1507"/>
    <n v="1507"/>
    <x v="1"/>
    <x v="0"/>
    <x v="0"/>
    <s v="No"/>
    <s v="Y"/>
    <n v="5"/>
    <n v="-2"/>
    <n v="0"/>
    <n v="28"/>
    <n v="0"/>
    <m/>
    <n v="0"/>
    <n v="1"/>
    <n v="467"/>
    <n v="7"/>
    <x v="3"/>
    <n v="1"/>
    <n v="3"/>
    <n v="55"/>
    <n v="3"/>
    <n v="2"/>
    <n v="3"/>
    <n v="4898"/>
    <n v="11827"/>
    <n v="0"/>
    <n v="14"/>
    <n v="3"/>
    <n v="4"/>
    <n v="80"/>
    <n v="0"/>
    <n v="5"/>
    <n v="3"/>
    <n v="4"/>
    <n v="2"/>
    <n v="1"/>
    <n v="3"/>
  </r>
  <r>
    <s v="No"/>
    <s v="Travel_Frequently"/>
    <x v="2"/>
    <s v="Current Employees"/>
    <x v="0"/>
    <x v="1"/>
    <s v="STAFF-1613"/>
    <n v="1613"/>
    <x v="1"/>
    <x v="0"/>
    <x v="0"/>
    <s v="No"/>
    <s v="Y"/>
    <n v="3"/>
    <n v="-2"/>
    <n v="0"/>
    <n v="31"/>
    <n v="0"/>
    <m/>
    <n v="0"/>
    <n v="1"/>
    <n v="715"/>
    <n v="2"/>
    <x v="2"/>
    <n v="1"/>
    <n v="4"/>
    <n v="54"/>
    <n v="3"/>
    <n v="2"/>
    <n v="3"/>
    <n v="5332"/>
    <n v="21602"/>
    <n v="7"/>
    <n v="13"/>
    <n v="3"/>
    <n v="4"/>
    <n v="80"/>
    <n v="0"/>
    <n v="10"/>
    <n v="3"/>
    <n v="5"/>
    <n v="2"/>
    <n v="0"/>
    <n v="3"/>
  </r>
  <r>
    <s v="No"/>
    <s v="Travel_Frequently"/>
    <x v="2"/>
    <s v="Current Employees"/>
    <x v="0"/>
    <x v="3"/>
    <s v="STAFF-1853"/>
    <n v="1853"/>
    <x v="1"/>
    <x v="0"/>
    <x v="0"/>
    <s v="No"/>
    <s v="Y"/>
    <n v="2"/>
    <n v="-2"/>
    <n v="0"/>
    <n v="32"/>
    <n v="0"/>
    <m/>
    <n v="0"/>
    <n v="1"/>
    <n v="1318"/>
    <n v="10"/>
    <x v="2"/>
    <n v="1"/>
    <n v="4"/>
    <n v="79"/>
    <n v="3"/>
    <n v="2"/>
    <n v="2"/>
    <n v="4648"/>
    <n v="26075"/>
    <n v="8"/>
    <n v="13"/>
    <n v="3"/>
    <n v="3"/>
    <n v="80"/>
    <n v="0"/>
    <n v="4"/>
    <n v="4"/>
    <n v="0"/>
    <n v="0"/>
    <n v="0"/>
    <n v="0"/>
  </r>
  <r>
    <s v="No"/>
    <s v="Travel_Rarely"/>
    <x v="0"/>
    <s v="Current Employees"/>
    <x v="2"/>
    <x v="1"/>
    <s v="STAFF-1794"/>
    <n v="1794"/>
    <x v="1"/>
    <x v="8"/>
    <x v="2"/>
    <s v="No"/>
    <s v="Y"/>
    <n v="4"/>
    <n v="-2"/>
    <n v="0"/>
    <n v="37"/>
    <n v="0"/>
    <m/>
    <n v="0"/>
    <n v="1"/>
    <n v="1239"/>
    <n v="8"/>
    <x v="0"/>
    <n v="1"/>
    <n v="3"/>
    <n v="89"/>
    <n v="3"/>
    <n v="2"/>
    <n v="2"/>
    <n v="4071"/>
    <n v="12832"/>
    <n v="2"/>
    <n v="13"/>
    <n v="3"/>
    <n v="3"/>
    <n v="80"/>
    <n v="0"/>
    <n v="19"/>
    <n v="2"/>
    <n v="10"/>
    <n v="0"/>
    <n v="4"/>
    <n v="7"/>
  </r>
  <r>
    <s v="No"/>
    <s v="Travel_Rarely"/>
    <x v="2"/>
    <s v="Current Employees"/>
    <x v="2"/>
    <x v="2"/>
    <s v="STAFF-1865"/>
    <n v="1865"/>
    <x v="1"/>
    <x v="8"/>
    <x v="1"/>
    <s v="No"/>
    <s v="Y"/>
    <n v="3"/>
    <n v="-2"/>
    <n v="0"/>
    <n v="29"/>
    <n v="0"/>
    <m/>
    <n v="0"/>
    <n v="1"/>
    <n v="352"/>
    <n v="6"/>
    <x v="1"/>
    <n v="1"/>
    <n v="4"/>
    <n v="87"/>
    <n v="2"/>
    <n v="1"/>
    <n v="2"/>
    <n v="2804"/>
    <n v="15434"/>
    <n v="1"/>
    <n v="11"/>
    <n v="3"/>
    <n v="4"/>
    <n v="80"/>
    <n v="0"/>
    <n v="1"/>
    <n v="3"/>
    <n v="1"/>
    <n v="0"/>
    <n v="0"/>
    <n v="0"/>
  </r>
  <r>
    <s v="No"/>
    <s v="Travel_Rarely"/>
    <x v="2"/>
    <s v="Current Employees"/>
    <x v="2"/>
    <x v="1"/>
    <s v="STAFF-1419"/>
    <n v="1419"/>
    <x v="1"/>
    <x v="8"/>
    <x v="0"/>
    <s v="No"/>
    <s v="Y"/>
    <n v="3"/>
    <n v="-2"/>
    <n v="0"/>
    <n v="29"/>
    <n v="0"/>
    <m/>
    <n v="0"/>
    <n v="1"/>
    <n v="332"/>
    <n v="17"/>
    <x v="3"/>
    <n v="1"/>
    <n v="2"/>
    <n v="51"/>
    <n v="2"/>
    <n v="3"/>
    <n v="3"/>
    <n v="7988"/>
    <n v="9769"/>
    <n v="1"/>
    <n v="13"/>
    <n v="3"/>
    <n v="1"/>
    <n v="80"/>
    <n v="0"/>
    <n v="10"/>
    <n v="2"/>
    <n v="10"/>
    <n v="9"/>
    <n v="0"/>
    <n v="9"/>
  </r>
  <r>
    <s v="No"/>
    <s v="Travel_Rarely"/>
    <x v="0"/>
    <s v="Current Employees"/>
    <x v="2"/>
    <x v="0"/>
    <s v="STAFF-1778"/>
    <n v="1778"/>
    <x v="1"/>
    <x v="8"/>
    <x v="0"/>
    <s v="No"/>
    <s v="Y"/>
    <n v="5"/>
    <n v="-2"/>
    <n v="0"/>
    <n v="43"/>
    <n v="0"/>
    <m/>
    <n v="0"/>
    <n v="1"/>
    <n v="244"/>
    <n v="2"/>
    <x v="3"/>
    <n v="1"/>
    <n v="2"/>
    <n v="97"/>
    <n v="3"/>
    <n v="1"/>
    <n v="4"/>
    <n v="3539"/>
    <n v="5033"/>
    <n v="0"/>
    <n v="13"/>
    <n v="3"/>
    <n v="2"/>
    <n v="80"/>
    <n v="0"/>
    <n v="10"/>
    <n v="3"/>
    <n v="9"/>
    <n v="7"/>
    <n v="1"/>
    <n v="8"/>
  </r>
  <r>
    <s v="No"/>
    <s v="Travel_Rarely"/>
    <x v="3"/>
    <s v="Current Employees"/>
    <x v="1"/>
    <x v="4"/>
    <s v="STAFF-1694"/>
    <n v="1694"/>
    <x v="1"/>
    <x v="1"/>
    <x v="2"/>
    <s v="No"/>
    <s v="Y"/>
    <n v="1"/>
    <n v="-2"/>
    <n v="0"/>
    <n v="55"/>
    <n v="0"/>
    <m/>
    <n v="0"/>
    <n v="1"/>
    <n v="1441"/>
    <n v="22"/>
    <x v="3"/>
    <n v="1"/>
    <n v="4"/>
    <n v="94"/>
    <n v="2"/>
    <n v="1"/>
    <n v="4"/>
    <n v="3537"/>
    <n v="23737"/>
    <n v="5"/>
    <n v="12"/>
    <n v="3"/>
    <n v="4"/>
    <n v="80"/>
    <n v="1"/>
    <n v="8"/>
    <n v="3"/>
    <n v="4"/>
    <n v="2"/>
    <n v="1"/>
    <n v="2"/>
  </r>
  <r>
    <s v="No"/>
    <s v="Travel_Rarely"/>
    <x v="2"/>
    <s v="Current Employees"/>
    <x v="1"/>
    <x v="0"/>
    <s v="STAFF-1506"/>
    <n v="1506"/>
    <x v="1"/>
    <x v="1"/>
    <x v="2"/>
    <s v="No"/>
    <s v="Y"/>
    <n v="2"/>
    <n v="-2"/>
    <n v="0"/>
    <n v="28"/>
    <n v="0"/>
    <m/>
    <n v="0"/>
    <n v="1"/>
    <n v="1423"/>
    <n v="1"/>
    <x v="3"/>
    <n v="1"/>
    <n v="1"/>
    <n v="72"/>
    <n v="2"/>
    <n v="1"/>
    <n v="3"/>
    <n v="1563"/>
    <n v="12530"/>
    <n v="1"/>
    <n v="14"/>
    <n v="3"/>
    <n v="4"/>
    <n v="80"/>
    <n v="1"/>
    <n v="1"/>
    <n v="1"/>
    <n v="1"/>
    <n v="0"/>
    <n v="0"/>
    <n v="0"/>
  </r>
  <r>
    <s v="No"/>
    <s v="Travel_Rarely"/>
    <x v="0"/>
    <s v="Current Employees"/>
    <x v="1"/>
    <x v="0"/>
    <s v="STAFF-1892"/>
    <n v="1892"/>
    <x v="1"/>
    <x v="5"/>
    <x v="2"/>
    <s v="No"/>
    <s v="Y"/>
    <n v="3"/>
    <n v="-2"/>
    <n v="0"/>
    <n v="40"/>
    <n v="0"/>
    <m/>
    <n v="0"/>
    <n v="1"/>
    <n v="1137"/>
    <n v="1"/>
    <x v="2"/>
    <n v="1"/>
    <n v="1"/>
    <n v="98"/>
    <n v="3"/>
    <n v="4"/>
    <n v="3"/>
    <n v="16823"/>
    <n v="18991"/>
    <n v="2"/>
    <n v="11"/>
    <n v="3"/>
    <n v="1"/>
    <n v="80"/>
    <n v="1"/>
    <n v="22"/>
    <n v="3"/>
    <n v="19"/>
    <n v="7"/>
    <n v="11"/>
    <n v="16"/>
  </r>
  <r>
    <s v="No"/>
    <s v="Travel_Rarely"/>
    <x v="2"/>
    <s v="Current Employees"/>
    <x v="1"/>
    <x v="0"/>
    <s v="STAFF-1881"/>
    <n v="1881"/>
    <x v="1"/>
    <x v="2"/>
    <x v="2"/>
    <s v="No"/>
    <s v="Y"/>
    <n v="2"/>
    <n v="-2"/>
    <n v="0"/>
    <n v="31"/>
    <n v="0"/>
    <m/>
    <n v="0"/>
    <n v="1"/>
    <n v="311"/>
    <n v="20"/>
    <x v="3"/>
    <n v="1"/>
    <n v="2"/>
    <n v="89"/>
    <n v="3"/>
    <n v="2"/>
    <n v="3"/>
    <n v="4197"/>
    <n v="18624"/>
    <n v="1"/>
    <n v="11"/>
    <n v="3"/>
    <n v="1"/>
    <n v="80"/>
    <n v="1"/>
    <n v="10"/>
    <n v="3"/>
    <n v="10"/>
    <n v="8"/>
    <n v="0"/>
    <n v="2"/>
  </r>
  <r>
    <s v="No"/>
    <s v="Travel_Rarely"/>
    <x v="0"/>
    <s v="Current Employees"/>
    <x v="1"/>
    <x v="2"/>
    <s v="STAFF-1627"/>
    <n v="1627"/>
    <x v="1"/>
    <x v="2"/>
    <x v="2"/>
    <s v="No"/>
    <s v="Y"/>
    <n v="3"/>
    <n v="-2"/>
    <n v="0"/>
    <n v="39"/>
    <n v="0"/>
    <m/>
    <n v="0"/>
    <n v="1"/>
    <n v="170"/>
    <n v="3"/>
    <x v="0"/>
    <n v="1"/>
    <n v="3"/>
    <n v="76"/>
    <n v="2"/>
    <n v="2"/>
    <n v="3"/>
    <n v="3069"/>
    <n v="10302"/>
    <n v="0"/>
    <n v="15"/>
    <n v="3"/>
    <n v="4"/>
    <n v="80"/>
    <n v="1"/>
    <n v="11"/>
    <n v="3"/>
    <n v="10"/>
    <n v="8"/>
    <n v="0"/>
    <n v="7"/>
  </r>
  <r>
    <s v="No"/>
    <s v="Travel_Rarely"/>
    <x v="0"/>
    <s v="Current Employees"/>
    <x v="1"/>
    <x v="2"/>
    <s v="STAFF-1474"/>
    <n v="1474"/>
    <x v="1"/>
    <x v="1"/>
    <x v="2"/>
    <s v="No"/>
    <s v="Y"/>
    <n v="3"/>
    <n v="-2"/>
    <n v="0"/>
    <n v="40"/>
    <n v="0"/>
    <m/>
    <n v="0"/>
    <n v="1"/>
    <n v="896"/>
    <n v="2"/>
    <x v="3"/>
    <n v="1"/>
    <n v="3"/>
    <n v="68"/>
    <n v="3"/>
    <n v="1"/>
    <n v="3"/>
    <n v="2345"/>
    <n v="8045"/>
    <n v="2"/>
    <n v="14"/>
    <n v="3"/>
    <n v="3"/>
    <n v="80"/>
    <n v="1"/>
    <n v="8"/>
    <n v="4"/>
    <n v="3"/>
    <n v="1"/>
    <n v="1"/>
    <n v="2"/>
  </r>
  <r>
    <s v="No"/>
    <s v="Travel_Rarely"/>
    <x v="1"/>
    <s v="Current Employees"/>
    <x v="1"/>
    <x v="0"/>
    <s v="STAFF-1857"/>
    <n v="1857"/>
    <x v="1"/>
    <x v="3"/>
    <x v="2"/>
    <s v="No"/>
    <s v="Y"/>
    <n v="4"/>
    <n v="-2"/>
    <n v="0"/>
    <n v="46"/>
    <n v="0"/>
    <m/>
    <n v="0"/>
    <n v="1"/>
    <n v="706"/>
    <n v="2"/>
    <x v="0"/>
    <n v="1"/>
    <n v="4"/>
    <n v="82"/>
    <n v="3"/>
    <n v="3"/>
    <n v="4"/>
    <n v="8578"/>
    <n v="19989"/>
    <n v="3"/>
    <n v="14"/>
    <n v="3"/>
    <n v="3"/>
    <n v="80"/>
    <n v="1"/>
    <n v="12"/>
    <n v="2"/>
    <n v="9"/>
    <n v="8"/>
    <n v="4"/>
    <n v="7"/>
  </r>
  <r>
    <s v="No"/>
    <s v="Travel_Rarely"/>
    <x v="0"/>
    <s v="Current Employees"/>
    <x v="1"/>
    <x v="4"/>
    <s v="STAFF-1599"/>
    <n v="1599"/>
    <x v="1"/>
    <x v="2"/>
    <x v="2"/>
    <s v="No"/>
    <s v="Y"/>
    <n v="0"/>
    <n v="-2"/>
    <n v="0"/>
    <n v="43"/>
    <n v="0"/>
    <m/>
    <n v="0"/>
    <n v="1"/>
    <n v="990"/>
    <n v="27"/>
    <x v="3"/>
    <n v="1"/>
    <n v="4"/>
    <n v="87"/>
    <n v="4"/>
    <n v="1"/>
    <n v="4"/>
    <n v="4876"/>
    <n v="5855"/>
    <n v="5"/>
    <n v="12"/>
    <n v="3"/>
    <n v="3"/>
    <n v="80"/>
    <n v="1"/>
    <n v="8"/>
    <n v="3"/>
    <n v="6"/>
    <n v="4"/>
    <n v="0"/>
    <n v="2"/>
  </r>
  <r>
    <s v="No"/>
    <s v="Travel_Rarely"/>
    <x v="0"/>
    <s v="Current Employees"/>
    <x v="1"/>
    <x v="0"/>
    <s v="STAFF-1940"/>
    <n v="1940"/>
    <x v="1"/>
    <x v="1"/>
    <x v="2"/>
    <s v="No"/>
    <s v="Y"/>
    <n v="0"/>
    <n v="-2"/>
    <n v="0"/>
    <n v="38"/>
    <n v="0"/>
    <m/>
    <n v="0"/>
    <n v="1"/>
    <n v="1206"/>
    <n v="9"/>
    <x v="0"/>
    <n v="1"/>
    <n v="2"/>
    <n v="71"/>
    <n v="3"/>
    <n v="1"/>
    <n v="4"/>
    <n v="4771"/>
    <n v="14293"/>
    <n v="2"/>
    <n v="19"/>
    <n v="3"/>
    <n v="4"/>
    <n v="80"/>
    <n v="2"/>
    <n v="10"/>
    <n v="4"/>
    <n v="5"/>
    <n v="2"/>
    <n v="0"/>
    <n v="3"/>
  </r>
  <r>
    <s v="No"/>
    <s v="Travel_Rarely"/>
    <x v="3"/>
    <s v="Current Employees"/>
    <x v="1"/>
    <x v="2"/>
    <s v="STAFF-1424"/>
    <n v="1424"/>
    <x v="1"/>
    <x v="7"/>
    <x v="2"/>
    <s v="No"/>
    <s v="Y"/>
    <n v="4"/>
    <n v="-2"/>
    <n v="0"/>
    <n v="55"/>
    <n v="0"/>
    <m/>
    <n v="0"/>
    <n v="1"/>
    <n v="1136"/>
    <n v="1"/>
    <x v="2"/>
    <n v="1"/>
    <n v="2"/>
    <n v="81"/>
    <n v="4"/>
    <n v="4"/>
    <n v="4"/>
    <n v="14732"/>
    <n v="12414"/>
    <n v="2"/>
    <n v="13"/>
    <n v="3"/>
    <n v="4"/>
    <n v="80"/>
    <n v="2"/>
    <n v="31"/>
    <n v="4"/>
    <n v="7"/>
    <n v="7"/>
    <n v="0"/>
    <n v="0"/>
  </r>
  <r>
    <s v="No"/>
    <s v="Travel_Rarely"/>
    <x v="1"/>
    <s v="Current Employees"/>
    <x v="1"/>
    <x v="0"/>
    <s v="STAFF-1484"/>
    <n v="1484"/>
    <x v="1"/>
    <x v="4"/>
    <x v="2"/>
    <s v="No"/>
    <s v="Y"/>
    <n v="3"/>
    <n v="-2"/>
    <n v="0"/>
    <n v="49"/>
    <n v="0"/>
    <m/>
    <n v="0"/>
    <n v="1"/>
    <n v="1490"/>
    <n v="7"/>
    <x v="2"/>
    <n v="1"/>
    <n v="3"/>
    <n v="35"/>
    <n v="3"/>
    <n v="3"/>
    <n v="2"/>
    <n v="10466"/>
    <n v="20948"/>
    <n v="3"/>
    <n v="14"/>
    <n v="3"/>
    <n v="2"/>
    <n v="80"/>
    <n v="2"/>
    <n v="29"/>
    <n v="3"/>
    <n v="8"/>
    <n v="7"/>
    <n v="0"/>
    <n v="7"/>
  </r>
  <r>
    <s v="No"/>
    <s v="Travel_Rarely"/>
    <x v="2"/>
    <s v="Current Employees"/>
    <x v="1"/>
    <x v="0"/>
    <s v="STAFF-1859"/>
    <n v="1859"/>
    <x v="1"/>
    <x v="4"/>
    <x v="2"/>
    <s v="No"/>
    <s v="Y"/>
    <n v="3"/>
    <n v="-2"/>
    <n v="0"/>
    <n v="29"/>
    <n v="0"/>
    <m/>
    <n v="0"/>
    <n v="1"/>
    <n v="726"/>
    <n v="29"/>
    <x v="1"/>
    <n v="1"/>
    <n v="4"/>
    <n v="93"/>
    <n v="1"/>
    <n v="2"/>
    <n v="3"/>
    <n v="6384"/>
    <n v="21143"/>
    <n v="8"/>
    <n v="17"/>
    <n v="3"/>
    <n v="4"/>
    <n v="80"/>
    <n v="2"/>
    <n v="11"/>
    <n v="3"/>
    <n v="7"/>
    <n v="0"/>
    <n v="1"/>
    <n v="6"/>
  </r>
  <r>
    <s v="No"/>
    <s v="Travel_Rarely"/>
    <x v="2"/>
    <s v="Current Employees"/>
    <x v="1"/>
    <x v="1"/>
    <s v="STAFF-1619"/>
    <n v="1619"/>
    <x v="1"/>
    <x v="2"/>
    <x v="2"/>
    <s v="No"/>
    <s v="Y"/>
    <n v="3"/>
    <n v="-2"/>
    <n v="0"/>
    <n v="27"/>
    <n v="0"/>
    <m/>
    <n v="0"/>
    <n v="1"/>
    <n v="1302"/>
    <n v="19"/>
    <x v="3"/>
    <n v="1"/>
    <n v="4"/>
    <n v="67"/>
    <n v="2"/>
    <n v="1"/>
    <n v="3"/>
    <n v="4066"/>
    <n v="16290"/>
    <n v="1"/>
    <n v="11"/>
    <n v="3"/>
    <n v="1"/>
    <n v="80"/>
    <n v="2"/>
    <n v="7"/>
    <n v="3"/>
    <n v="7"/>
    <n v="7"/>
    <n v="0"/>
    <n v="7"/>
  </r>
  <r>
    <s v="No"/>
    <s v="Travel_Rarely"/>
    <x v="2"/>
    <s v="Current Employees"/>
    <x v="1"/>
    <x v="2"/>
    <s v="STAFF-1671"/>
    <n v="1671"/>
    <x v="1"/>
    <x v="1"/>
    <x v="2"/>
    <s v="No"/>
    <s v="Y"/>
    <n v="4"/>
    <n v="-2"/>
    <n v="0"/>
    <n v="32"/>
    <n v="0"/>
    <m/>
    <n v="0"/>
    <n v="1"/>
    <n v="977"/>
    <n v="2"/>
    <x v="3"/>
    <n v="1"/>
    <n v="4"/>
    <n v="45"/>
    <n v="3"/>
    <n v="2"/>
    <n v="2"/>
    <n v="5470"/>
    <n v="25518"/>
    <n v="0"/>
    <n v="13"/>
    <n v="3"/>
    <n v="3"/>
    <n v="80"/>
    <n v="2"/>
    <n v="10"/>
    <n v="2"/>
    <n v="9"/>
    <n v="5"/>
    <n v="1"/>
    <n v="6"/>
  </r>
  <r>
    <s v="No"/>
    <s v="Travel_Rarely"/>
    <x v="1"/>
    <s v="Current Employees"/>
    <x v="1"/>
    <x v="4"/>
    <s v="STAFF-1553"/>
    <n v="1553"/>
    <x v="1"/>
    <x v="4"/>
    <x v="2"/>
    <s v="No"/>
    <s v="Y"/>
    <n v="4"/>
    <n v="-2"/>
    <n v="0"/>
    <n v="45"/>
    <n v="0"/>
    <m/>
    <n v="0"/>
    <n v="1"/>
    <n v="538"/>
    <n v="1"/>
    <x v="2"/>
    <n v="1"/>
    <n v="4"/>
    <n v="66"/>
    <n v="3"/>
    <n v="3"/>
    <n v="4"/>
    <n v="7441"/>
    <n v="20933"/>
    <n v="1"/>
    <n v="12"/>
    <n v="3"/>
    <n v="1"/>
    <n v="80"/>
    <n v="3"/>
    <n v="10"/>
    <n v="3"/>
    <n v="10"/>
    <n v="8"/>
    <n v="7"/>
    <n v="7"/>
  </r>
  <r>
    <s v="No"/>
    <s v="Travel_Rarely"/>
    <x v="4"/>
    <s v="Current Employees"/>
    <x v="1"/>
    <x v="2"/>
    <s v="STAFF-1725"/>
    <n v="1725"/>
    <x v="1"/>
    <x v="2"/>
    <x v="2"/>
    <s v="No"/>
    <s v="Y"/>
    <n v="2"/>
    <n v="-2"/>
    <n v="0"/>
    <n v="24"/>
    <n v="0"/>
    <m/>
    <n v="0"/>
    <n v="1"/>
    <n v="506"/>
    <n v="29"/>
    <x v="1"/>
    <n v="1"/>
    <n v="2"/>
    <n v="91"/>
    <n v="3"/>
    <n v="1"/>
    <n v="3"/>
    <n v="3907"/>
    <n v="3622"/>
    <n v="1"/>
    <n v="13"/>
    <n v="3"/>
    <n v="2"/>
    <n v="80"/>
    <n v="3"/>
    <n v="6"/>
    <n v="4"/>
    <n v="6"/>
    <n v="2"/>
    <n v="1"/>
    <n v="2"/>
  </r>
  <r>
    <s v="No"/>
    <s v="Travel_Rarely"/>
    <x v="4"/>
    <s v="Current Employees"/>
    <x v="1"/>
    <x v="4"/>
    <s v="STAFF-1551"/>
    <n v="1551"/>
    <x v="1"/>
    <x v="2"/>
    <x v="2"/>
    <s v="No"/>
    <s v="Y"/>
    <n v="3"/>
    <n v="-2"/>
    <n v="0"/>
    <n v="24"/>
    <n v="0"/>
    <m/>
    <n v="0"/>
    <n v="1"/>
    <n v="350"/>
    <n v="21"/>
    <x v="0"/>
    <n v="1"/>
    <n v="4"/>
    <n v="57"/>
    <n v="2"/>
    <n v="1"/>
    <n v="4"/>
    <n v="2296"/>
    <n v="10036"/>
    <n v="0"/>
    <n v="14"/>
    <n v="3"/>
    <n v="2"/>
    <n v="80"/>
    <n v="3"/>
    <n v="2"/>
    <n v="3"/>
    <n v="1"/>
    <n v="1"/>
    <n v="0"/>
    <n v="0"/>
  </r>
  <r>
    <s v="No"/>
    <s v="Travel_Rarely"/>
    <x v="0"/>
    <s v="Current Employees"/>
    <x v="1"/>
    <x v="1"/>
    <s v="STAFF-1871"/>
    <n v="1871"/>
    <x v="1"/>
    <x v="1"/>
    <x v="2"/>
    <s v="No"/>
    <s v="Y"/>
    <n v="2"/>
    <n v="-2"/>
    <n v="0"/>
    <n v="39"/>
    <n v="0"/>
    <m/>
    <n v="0"/>
    <n v="1"/>
    <n v="835"/>
    <n v="19"/>
    <x v="2"/>
    <n v="1"/>
    <n v="4"/>
    <n v="41"/>
    <n v="3"/>
    <n v="2"/>
    <n v="4"/>
    <n v="3902"/>
    <n v="5141"/>
    <n v="8"/>
    <n v="14"/>
    <n v="3"/>
    <n v="2"/>
    <n v="80"/>
    <n v="3"/>
    <n v="7"/>
    <n v="3"/>
    <n v="2"/>
    <n v="2"/>
    <n v="2"/>
    <n v="2"/>
  </r>
  <r>
    <s v="No"/>
    <s v="Travel_Rarely"/>
    <x v="0"/>
    <s v="Current Employees"/>
    <x v="1"/>
    <x v="0"/>
    <s v="STAFF-2031"/>
    <n v="2031"/>
    <x v="1"/>
    <x v="5"/>
    <x v="1"/>
    <s v="No"/>
    <s v="Y"/>
    <n v="2"/>
    <n v="-2"/>
    <n v="0"/>
    <n v="42"/>
    <n v="0"/>
    <m/>
    <n v="0"/>
    <n v="1"/>
    <n v="300"/>
    <n v="2"/>
    <x v="3"/>
    <n v="1"/>
    <n v="1"/>
    <n v="56"/>
    <n v="3"/>
    <n v="5"/>
    <n v="3"/>
    <n v="18880"/>
    <n v="17312"/>
    <n v="5"/>
    <n v="11"/>
    <n v="3"/>
    <n v="1"/>
    <n v="80"/>
    <n v="0"/>
    <n v="24"/>
    <n v="2"/>
    <n v="22"/>
    <n v="6"/>
    <n v="4"/>
    <n v="14"/>
  </r>
  <r>
    <s v="No"/>
    <s v="Travel_Rarely"/>
    <x v="0"/>
    <s v="Current Employees"/>
    <x v="1"/>
    <x v="2"/>
    <s v="STAFF-1543"/>
    <n v="1543"/>
    <x v="1"/>
    <x v="1"/>
    <x v="1"/>
    <s v="No"/>
    <s v="Y"/>
    <n v="2"/>
    <n v="-2"/>
    <n v="0"/>
    <n v="37"/>
    <n v="0"/>
    <m/>
    <n v="0"/>
    <n v="1"/>
    <n v="674"/>
    <n v="13"/>
    <x v="3"/>
    <n v="1"/>
    <n v="1"/>
    <n v="47"/>
    <n v="3"/>
    <n v="2"/>
    <n v="4"/>
    <n v="4285"/>
    <n v="3031"/>
    <n v="1"/>
    <n v="17"/>
    <n v="3"/>
    <n v="1"/>
    <n v="80"/>
    <n v="0"/>
    <n v="10"/>
    <n v="3"/>
    <n v="10"/>
    <n v="8"/>
    <n v="3"/>
    <n v="7"/>
  </r>
  <r>
    <s v="No"/>
    <s v="Travel_Rarely"/>
    <x v="2"/>
    <s v="Current Employees"/>
    <x v="1"/>
    <x v="0"/>
    <s v="STAFF-1434"/>
    <n v="1434"/>
    <x v="1"/>
    <x v="2"/>
    <x v="1"/>
    <s v="No"/>
    <s v="Y"/>
    <n v="3"/>
    <n v="-2"/>
    <n v="0"/>
    <n v="27"/>
    <n v="0"/>
    <m/>
    <n v="0"/>
    <n v="1"/>
    <n v="1377"/>
    <n v="11"/>
    <x v="1"/>
    <n v="1"/>
    <n v="2"/>
    <n v="91"/>
    <n v="3"/>
    <n v="1"/>
    <n v="3"/>
    <n v="2099"/>
    <n v="7679"/>
    <n v="0"/>
    <n v="14"/>
    <n v="3"/>
    <n v="2"/>
    <n v="80"/>
    <n v="0"/>
    <n v="6"/>
    <n v="4"/>
    <n v="5"/>
    <n v="0"/>
    <n v="1"/>
    <n v="4"/>
  </r>
  <r>
    <s v="No"/>
    <s v="Travel_Rarely"/>
    <x v="0"/>
    <s v="Current Employees"/>
    <x v="1"/>
    <x v="0"/>
    <s v="STAFF-1621"/>
    <n v="1621"/>
    <x v="1"/>
    <x v="1"/>
    <x v="1"/>
    <s v="No"/>
    <s v="Y"/>
    <n v="2"/>
    <n v="-2"/>
    <n v="0"/>
    <n v="35"/>
    <n v="0"/>
    <m/>
    <n v="0"/>
    <n v="1"/>
    <n v="819"/>
    <n v="18"/>
    <x v="4"/>
    <n v="1"/>
    <n v="2"/>
    <n v="48"/>
    <n v="4"/>
    <n v="2"/>
    <n v="3"/>
    <n v="5208"/>
    <n v="26312"/>
    <n v="1"/>
    <n v="11"/>
    <n v="3"/>
    <n v="4"/>
    <n v="80"/>
    <n v="0"/>
    <n v="16"/>
    <n v="3"/>
    <n v="16"/>
    <n v="15"/>
    <n v="1"/>
    <n v="10"/>
  </r>
  <r>
    <s v="No"/>
    <s v="Travel_Rarely"/>
    <x v="2"/>
    <s v="Current Employees"/>
    <x v="1"/>
    <x v="2"/>
    <s v="STAFF-2068"/>
    <n v="2068"/>
    <x v="1"/>
    <x v="2"/>
    <x v="1"/>
    <s v="No"/>
    <s v="Y"/>
    <n v="3"/>
    <n v="-2"/>
    <n v="0"/>
    <n v="34"/>
    <n v="0"/>
    <m/>
    <n v="0"/>
    <n v="1"/>
    <n v="628"/>
    <n v="8"/>
    <x v="3"/>
    <n v="1"/>
    <n v="2"/>
    <n v="82"/>
    <n v="4"/>
    <n v="2"/>
    <n v="3"/>
    <n v="4404"/>
    <n v="10228"/>
    <n v="2"/>
    <n v="12"/>
    <n v="3"/>
    <n v="1"/>
    <n v="80"/>
    <n v="0"/>
    <n v="6"/>
    <n v="4"/>
    <n v="4"/>
    <n v="3"/>
    <n v="1"/>
    <n v="2"/>
  </r>
  <r>
    <s v="No"/>
    <s v="Travel_Rarely"/>
    <x v="1"/>
    <s v="Current Employees"/>
    <x v="1"/>
    <x v="2"/>
    <s v="STAFF-1689"/>
    <n v="1689"/>
    <x v="1"/>
    <x v="4"/>
    <x v="1"/>
    <s v="No"/>
    <s v="Y"/>
    <n v="2"/>
    <n v="-2"/>
    <n v="0"/>
    <n v="53"/>
    <n v="0"/>
    <m/>
    <n v="0"/>
    <n v="1"/>
    <n v="1395"/>
    <n v="24"/>
    <x v="2"/>
    <n v="1"/>
    <n v="2"/>
    <n v="48"/>
    <n v="4"/>
    <n v="3"/>
    <n v="4"/>
    <n v="7005"/>
    <n v="3458"/>
    <n v="3"/>
    <n v="15"/>
    <n v="3"/>
    <n v="3"/>
    <n v="80"/>
    <n v="0"/>
    <n v="11"/>
    <n v="3"/>
    <n v="4"/>
    <n v="3"/>
    <n v="1"/>
    <n v="2"/>
  </r>
  <r>
    <s v="No"/>
    <s v="Travel_Rarely"/>
    <x v="1"/>
    <s v="Current Employees"/>
    <x v="1"/>
    <x v="0"/>
    <s v="STAFF-1867"/>
    <n v="1867"/>
    <x v="1"/>
    <x v="7"/>
    <x v="1"/>
    <s v="No"/>
    <s v="Y"/>
    <n v="3"/>
    <n v="-2"/>
    <n v="0"/>
    <n v="48"/>
    <n v="0"/>
    <m/>
    <n v="0"/>
    <n v="1"/>
    <n v="1224"/>
    <n v="10"/>
    <x v="3"/>
    <n v="1"/>
    <n v="4"/>
    <n v="91"/>
    <n v="2"/>
    <n v="5"/>
    <n v="2"/>
    <n v="19665"/>
    <n v="13583"/>
    <n v="4"/>
    <n v="12"/>
    <n v="3"/>
    <n v="4"/>
    <n v="80"/>
    <n v="0"/>
    <n v="29"/>
    <n v="3"/>
    <n v="22"/>
    <n v="10"/>
    <n v="12"/>
    <n v="9"/>
  </r>
  <r>
    <s v="No"/>
    <s v="Travel_Rarely"/>
    <x v="2"/>
    <s v="Current Employees"/>
    <x v="1"/>
    <x v="2"/>
    <s v="STAFF-1989"/>
    <n v="1989"/>
    <x v="1"/>
    <x v="2"/>
    <x v="1"/>
    <s v="No"/>
    <s v="Y"/>
    <n v="6"/>
    <n v="-2"/>
    <n v="0"/>
    <n v="30"/>
    <n v="0"/>
    <m/>
    <n v="0"/>
    <n v="1"/>
    <n v="911"/>
    <n v="1"/>
    <x v="0"/>
    <n v="1"/>
    <n v="4"/>
    <n v="76"/>
    <n v="3"/>
    <n v="1"/>
    <n v="2"/>
    <n v="3748"/>
    <n v="4077"/>
    <n v="1"/>
    <n v="13"/>
    <n v="3"/>
    <n v="3"/>
    <n v="80"/>
    <n v="0"/>
    <n v="12"/>
    <n v="2"/>
    <n v="12"/>
    <n v="8"/>
    <n v="1"/>
    <n v="7"/>
  </r>
  <r>
    <s v="No"/>
    <s v="Travel_Rarely"/>
    <x v="2"/>
    <s v="Current Employees"/>
    <x v="1"/>
    <x v="0"/>
    <s v="STAFF-1954"/>
    <n v="1954"/>
    <x v="1"/>
    <x v="4"/>
    <x v="1"/>
    <s v="No"/>
    <s v="Y"/>
    <n v="5"/>
    <n v="-2"/>
    <n v="0"/>
    <n v="29"/>
    <n v="0"/>
    <m/>
    <n v="0"/>
    <n v="1"/>
    <n v="136"/>
    <n v="1"/>
    <x v="3"/>
    <n v="1"/>
    <n v="1"/>
    <n v="89"/>
    <n v="3"/>
    <n v="2"/>
    <n v="3"/>
    <n v="5373"/>
    <n v="6225"/>
    <n v="0"/>
    <n v="12"/>
    <n v="3"/>
    <n v="1"/>
    <n v="80"/>
    <n v="1"/>
    <n v="6"/>
    <n v="2"/>
    <n v="5"/>
    <n v="3"/>
    <n v="0"/>
    <n v="2"/>
  </r>
  <r>
    <s v="No"/>
    <s v="Travel_Rarely"/>
    <x v="1"/>
    <s v="Current Employees"/>
    <x v="1"/>
    <x v="4"/>
    <s v="STAFF-1473"/>
    <n v="1473"/>
    <x v="1"/>
    <x v="4"/>
    <x v="1"/>
    <s v="No"/>
    <s v="Y"/>
    <n v="0"/>
    <n v="-2"/>
    <n v="0"/>
    <n v="49"/>
    <n v="0"/>
    <m/>
    <n v="0"/>
    <n v="1"/>
    <n v="1495"/>
    <n v="5"/>
    <x v="2"/>
    <n v="1"/>
    <n v="4"/>
    <n v="96"/>
    <n v="3"/>
    <n v="2"/>
    <n v="4"/>
    <n v="6651"/>
    <n v="21534"/>
    <n v="2"/>
    <n v="14"/>
    <n v="3"/>
    <n v="2"/>
    <n v="80"/>
    <n v="1"/>
    <n v="20"/>
    <n v="2"/>
    <n v="3"/>
    <n v="2"/>
    <n v="1"/>
    <n v="2"/>
  </r>
  <r>
    <s v="No"/>
    <s v="Travel_Rarely"/>
    <x v="0"/>
    <s v="Current Employees"/>
    <x v="1"/>
    <x v="0"/>
    <s v="STAFF-1971"/>
    <n v="1971"/>
    <x v="1"/>
    <x v="4"/>
    <x v="1"/>
    <s v="No"/>
    <s v="Y"/>
    <n v="1"/>
    <n v="-2"/>
    <n v="0"/>
    <n v="43"/>
    <n v="0"/>
    <m/>
    <n v="0"/>
    <n v="1"/>
    <n v="574"/>
    <n v="11"/>
    <x v="3"/>
    <n v="1"/>
    <n v="1"/>
    <n v="30"/>
    <n v="3"/>
    <n v="3"/>
    <n v="3"/>
    <n v="7510"/>
    <n v="16873"/>
    <n v="1"/>
    <n v="17"/>
    <n v="3"/>
    <n v="2"/>
    <n v="80"/>
    <n v="1"/>
    <n v="10"/>
    <n v="3"/>
    <n v="10"/>
    <n v="9"/>
    <n v="0"/>
    <n v="9"/>
  </r>
  <r>
    <s v="No"/>
    <s v="Travel_Rarely"/>
    <x v="2"/>
    <s v="Current Employees"/>
    <x v="1"/>
    <x v="4"/>
    <s v="STAFF-1415"/>
    <n v="1415"/>
    <x v="1"/>
    <x v="2"/>
    <x v="1"/>
    <s v="No"/>
    <s v="Y"/>
    <n v="2"/>
    <n v="-2"/>
    <n v="0"/>
    <n v="25"/>
    <n v="0"/>
    <m/>
    <n v="0"/>
    <n v="1"/>
    <n v="949"/>
    <n v="1"/>
    <x v="3"/>
    <n v="1"/>
    <n v="4"/>
    <n v="81"/>
    <n v="3"/>
    <n v="1"/>
    <n v="4"/>
    <n v="3229"/>
    <n v="4910"/>
    <n v="4"/>
    <n v="11"/>
    <n v="3"/>
    <n v="2"/>
    <n v="80"/>
    <n v="1"/>
    <n v="7"/>
    <n v="2"/>
    <n v="3"/>
    <n v="2"/>
    <n v="0"/>
    <n v="2"/>
  </r>
  <r>
    <s v="No"/>
    <s v="Travel_Rarely"/>
    <x v="1"/>
    <s v="Current Employees"/>
    <x v="1"/>
    <x v="4"/>
    <s v="STAFF-1438"/>
    <n v="1438"/>
    <x v="1"/>
    <x v="1"/>
    <x v="1"/>
    <s v="No"/>
    <s v="Y"/>
    <n v="2"/>
    <n v="-2"/>
    <n v="0"/>
    <n v="47"/>
    <n v="0"/>
    <m/>
    <n v="0"/>
    <n v="1"/>
    <n v="465"/>
    <n v="1"/>
    <x v="3"/>
    <n v="1"/>
    <n v="4"/>
    <n v="74"/>
    <n v="3"/>
    <n v="1"/>
    <n v="4"/>
    <n v="3420"/>
    <n v="10205"/>
    <n v="7"/>
    <n v="12"/>
    <n v="3"/>
    <n v="3"/>
    <n v="80"/>
    <n v="1"/>
    <n v="17"/>
    <n v="2"/>
    <n v="6"/>
    <n v="5"/>
    <n v="1"/>
    <n v="2"/>
  </r>
  <r>
    <s v="No"/>
    <s v="Travel_Rarely"/>
    <x v="0"/>
    <s v="Current Employees"/>
    <x v="1"/>
    <x v="2"/>
    <s v="STAFF-1826"/>
    <n v="1826"/>
    <x v="1"/>
    <x v="2"/>
    <x v="1"/>
    <s v="No"/>
    <s v="Y"/>
    <n v="2"/>
    <n v="-2"/>
    <n v="0"/>
    <n v="35"/>
    <n v="0"/>
    <m/>
    <n v="0"/>
    <n v="1"/>
    <n v="185"/>
    <n v="23"/>
    <x v="2"/>
    <n v="1"/>
    <n v="2"/>
    <n v="91"/>
    <n v="1"/>
    <n v="1"/>
    <n v="3"/>
    <n v="2705"/>
    <n v="9696"/>
    <n v="0"/>
    <n v="16"/>
    <n v="3"/>
    <n v="2"/>
    <n v="80"/>
    <n v="1"/>
    <n v="6"/>
    <n v="4"/>
    <n v="5"/>
    <n v="4"/>
    <n v="0"/>
    <n v="3"/>
  </r>
  <r>
    <s v="No"/>
    <s v="Travel_Rarely"/>
    <x v="2"/>
    <s v="Current Employees"/>
    <x v="1"/>
    <x v="2"/>
    <s v="STAFF-1609"/>
    <n v="1609"/>
    <x v="1"/>
    <x v="1"/>
    <x v="1"/>
    <s v="No"/>
    <s v="Y"/>
    <n v="3"/>
    <n v="-2"/>
    <n v="0"/>
    <n v="30"/>
    <n v="0"/>
    <m/>
    <n v="0"/>
    <n v="1"/>
    <n v="241"/>
    <n v="7"/>
    <x v="3"/>
    <n v="1"/>
    <n v="2"/>
    <n v="48"/>
    <n v="2"/>
    <n v="1"/>
    <n v="2"/>
    <n v="2141"/>
    <n v="5348"/>
    <n v="1"/>
    <n v="12"/>
    <n v="3"/>
    <n v="2"/>
    <n v="80"/>
    <n v="1"/>
    <n v="6"/>
    <n v="2"/>
    <n v="6"/>
    <n v="4"/>
    <n v="1"/>
    <n v="1"/>
  </r>
  <r>
    <s v="No"/>
    <s v="Travel_Rarely"/>
    <x v="2"/>
    <s v="Current Employees"/>
    <x v="1"/>
    <x v="2"/>
    <s v="STAFF-1696"/>
    <n v="1696"/>
    <x v="1"/>
    <x v="2"/>
    <x v="1"/>
    <s v="No"/>
    <s v="Y"/>
    <n v="3"/>
    <n v="-2"/>
    <n v="0"/>
    <n v="34"/>
    <n v="0"/>
    <m/>
    <n v="0"/>
    <n v="1"/>
    <n v="1157"/>
    <n v="5"/>
    <x v="0"/>
    <n v="1"/>
    <n v="2"/>
    <n v="57"/>
    <n v="2"/>
    <n v="2"/>
    <n v="4"/>
    <n v="3986"/>
    <n v="11912"/>
    <n v="1"/>
    <n v="14"/>
    <n v="3"/>
    <n v="3"/>
    <n v="80"/>
    <n v="1"/>
    <n v="15"/>
    <n v="4"/>
    <n v="15"/>
    <n v="10"/>
    <n v="4"/>
    <n v="13"/>
  </r>
  <r>
    <s v="No"/>
    <s v="Travel_Rarely"/>
    <x v="2"/>
    <s v="Current Employees"/>
    <x v="1"/>
    <x v="4"/>
    <s v="STAFF-1931"/>
    <n v="1931"/>
    <x v="1"/>
    <x v="1"/>
    <x v="1"/>
    <s v="No"/>
    <s v="Y"/>
    <n v="3"/>
    <n v="-2"/>
    <n v="0"/>
    <n v="27"/>
    <n v="0"/>
    <m/>
    <n v="0"/>
    <n v="1"/>
    <n v="1354"/>
    <n v="2"/>
    <x v="2"/>
    <n v="1"/>
    <n v="4"/>
    <n v="41"/>
    <n v="3"/>
    <n v="1"/>
    <n v="4"/>
    <n v="2226"/>
    <n v="6073"/>
    <n v="1"/>
    <n v="11"/>
    <n v="3"/>
    <n v="3"/>
    <n v="80"/>
    <n v="1"/>
    <n v="6"/>
    <n v="2"/>
    <n v="5"/>
    <n v="3"/>
    <n v="1"/>
    <n v="2"/>
  </r>
  <r>
    <s v="No"/>
    <s v="Travel_Rarely"/>
    <x v="2"/>
    <s v="Current Employees"/>
    <x v="1"/>
    <x v="0"/>
    <s v="STAFF-1721"/>
    <n v="1721"/>
    <x v="1"/>
    <x v="2"/>
    <x v="1"/>
    <s v="No"/>
    <s v="Y"/>
    <n v="2"/>
    <n v="-2"/>
    <n v="0"/>
    <n v="31"/>
    <n v="0"/>
    <m/>
    <n v="0"/>
    <n v="1"/>
    <n v="741"/>
    <n v="2"/>
    <x v="2"/>
    <n v="1"/>
    <n v="2"/>
    <n v="69"/>
    <n v="3"/>
    <n v="1"/>
    <n v="3"/>
    <n v="3477"/>
    <n v="18103"/>
    <n v="1"/>
    <n v="14"/>
    <n v="3"/>
    <n v="4"/>
    <n v="80"/>
    <n v="1"/>
    <n v="6"/>
    <n v="4"/>
    <n v="5"/>
    <n v="2"/>
    <n v="0"/>
    <n v="3"/>
  </r>
  <r>
    <s v="No"/>
    <s v="Travel_Rarely"/>
    <x v="2"/>
    <s v="Current Employees"/>
    <x v="1"/>
    <x v="0"/>
    <s v="STAFF-1729"/>
    <n v="1729"/>
    <x v="1"/>
    <x v="1"/>
    <x v="1"/>
    <s v="No"/>
    <s v="Y"/>
    <n v="2"/>
    <n v="-2"/>
    <n v="0"/>
    <n v="30"/>
    <n v="0"/>
    <m/>
    <n v="0"/>
    <n v="1"/>
    <n v="793"/>
    <n v="16"/>
    <x v="1"/>
    <n v="1"/>
    <n v="2"/>
    <n v="33"/>
    <n v="3"/>
    <n v="1"/>
    <n v="4"/>
    <n v="2862"/>
    <n v="3811"/>
    <n v="1"/>
    <n v="12"/>
    <n v="3"/>
    <n v="2"/>
    <n v="80"/>
    <n v="1"/>
    <n v="10"/>
    <n v="2"/>
    <n v="10"/>
    <n v="0"/>
    <n v="0"/>
    <n v="8"/>
  </r>
  <r>
    <s v="No"/>
    <s v="Travel_Rarely"/>
    <x v="2"/>
    <s v="Current Employees"/>
    <x v="1"/>
    <x v="0"/>
    <s v="STAFF-1580"/>
    <n v="1580"/>
    <x v="1"/>
    <x v="1"/>
    <x v="1"/>
    <s v="No"/>
    <s v="Y"/>
    <n v="3"/>
    <n v="-2"/>
    <n v="0"/>
    <n v="34"/>
    <n v="0"/>
    <m/>
    <n v="0"/>
    <n v="1"/>
    <n v="1351"/>
    <n v="1"/>
    <x v="2"/>
    <n v="1"/>
    <n v="2"/>
    <n v="45"/>
    <n v="3"/>
    <n v="2"/>
    <n v="4"/>
    <n v="5484"/>
    <n v="13008"/>
    <n v="9"/>
    <n v="17"/>
    <n v="3"/>
    <n v="2"/>
    <n v="80"/>
    <n v="1"/>
    <n v="9"/>
    <n v="2"/>
    <n v="2"/>
    <n v="2"/>
    <n v="2"/>
    <n v="1"/>
  </r>
  <r>
    <s v="No"/>
    <s v="Travel_Rarely"/>
    <x v="0"/>
    <s v="Current Employees"/>
    <x v="1"/>
    <x v="0"/>
    <s v="STAFF-1903"/>
    <n v="1903"/>
    <x v="1"/>
    <x v="4"/>
    <x v="1"/>
    <s v="No"/>
    <s v="Y"/>
    <n v="5"/>
    <n v="-2"/>
    <n v="0"/>
    <n v="44"/>
    <n v="0"/>
    <m/>
    <n v="0"/>
    <n v="1"/>
    <n v="170"/>
    <n v="1"/>
    <x v="2"/>
    <n v="1"/>
    <n v="2"/>
    <n v="78"/>
    <n v="4"/>
    <n v="2"/>
    <n v="3"/>
    <n v="5033"/>
    <n v="9364"/>
    <n v="2"/>
    <n v="15"/>
    <n v="3"/>
    <n v="4"/>
    <n v="80"/>
    <n v="1"/>
    <n v="10"/>
    <n v="3"/>
    <n v="2"/>
    <n v="0"/>
    <n v="2"/>
    <n v="2"/>
  </r>
  <r>
    <s v="No"/>
    <s v="Travel_Rarely"/>
    <x v="0"/>
    <s v="Current Employees"/>
    <x v="1"/>
    <x v="2"/>
    <s v="STAFF-1542"/>
    <n v="1542"/>
    <x v="1"/>
    <x v="2"/>
    <x v="1"/>
    <s v="No"/>
    <s v="Y"/>
    <n v="3"/>
    <n v="-2"/>
    <n v="0"/>
    <n v="42"/>
    <n v="0"/>
    <m/>
    <n v="0"/>
    <n v="1"/>
    <n v="1210"/>
    <n v="2"/>
    <x v="3"/>
    <n v="1"/>
    <n v="3"/>
    <n v="68"/>
    <n v="2"/>
    <n v="1"/>
    <n v="2"/>
    <n v="4841"/>
    <n v="24052"/>
    <n v="4"/>
    <n v="14"/>
    <n v="3"/>
    <n v="2"/>
    <n v="80"/>
    <n v="1"/>
    <n v="4"/>
    <n v="3"/>
    <n v="1"/>
    <n v="0"/>
    <n v="0"/>
    <n v="0"/>
  </r>
  <r>
    <s v="No"/>
    <s v="Travel_Rarely"/>
    <x v="0"/>
    <s v="Current Employees"/>
    <x v="1"/>
    <x v="0"/>
    <s v="STAFF-1601"/>
    <n v="1601"/>
    <x v="1"/>
    <x v="2"/>
    <x v="1"/>
    <s v="No"/>
    <s v="Y"/>
    <n v="5"/>
    <n v="-2"/>
    <n v="0"/>
    <n v="35"/>
    <n v="0"/>
    <m/>
    <n v="0"/>
    <n v="1"/>
    <n v="1349"/>
    <n v="7"/>
    <x v="0"/>
    <n v="1"/>
    <n v="3"/>
    <n v="63"/>
    <n v="2"/>
    <n v="1"/>
    <n v="4"/>
    <n v="2690"/>
    <n v="7713"/>
    <n v="1"/>
    <n v="18"/>
    <n v="3"/>
    <n v="4"/>
    <n v="80"/>
    <n v="1"/>
    <n v="1"/>
    <n v="2"/>
    <n v="1"/>
    <n v="0"/>
    <n v="0"/>
    <n v="1"/>
  </r>
  <r>
    <s v="No"/>
    <s v="Travel_Rarely"/>
    <x v="0"/>
    <s v="Current Employees"/>
    <x v="1"/>
    <x v="2"/>
    <s v="STAFF-1911"/>
    <n v="1911"/>
    <x v="1"/>
    <x v="7"/>
    <x v="1"/>
    <s v="No"/>
    <s v="Y"/>
    <n v="3"/>
    <n v="-2"/>
    <n v="0"/>
    <n v="42"/>
    <n v="0"/>
    <m/>
    <n v="0"/>
    <n v="1"/>
    <n v="1396"/>
    <n v="6"/>
    <x v="3"/>
    <n v="1"/>
    <n v="3"/>
    <n v="83"/>
    <n v="3"/>
    <n v="3"/>
    <n v="3"/>
    <n v="13348"/>
    <n v="14842"/>
    <n v="9"/>
    <n v="13"/>
    <n v="3"/>
    <n v="2"/>
    <n v="80"/>
    <n v="1"/>
    <n v="18"/>
    <n v="4"/>
    <n v="13"/>
    <n v="7"/>
    <n v="5"/>
    <n v="7"/>
  </r>
  <r>
    <s v="No"/>
    <s v="Travel_Rarely"/>
    <x v="2"/>
    <s v="Current Employees"/>
    <x v="1"/>
    <x v="0"/>
    <s v="STAFF-1799"/>
    <n v="1799"/>
    <x v="1"/>
    <x v="1"/>
    <x v="1"/>
    <s v="No"/>
    <s v="Y"/>
    <n v="6"/>
    <n v="-2"/>
    <n v="0"/>
    <n v="28"/>
    <n v="0"/>
    <m/>
    <n v="0"/>
    <n v="1"/>
    <n v="1181"/>
    <n v="1"/>
    <x v="3"/>
    <n v="1"/>
    <n v="3"/>
    <n v="82"/>
    <n v="3"/>
    <n v="1"/>
    <n v="4"/>
    <n v="2044"/>
    <n v="5531"/>
    <n v="1"/>
    <n v="11"/>
    <n v="3"/>
    <n v="3"/>
    <n v="80"/>
    <n v="1"/>
    <n v="5"/>
    <n v="4"/>
    <n v="5"/>
    <n v="3"/>
    <n v="0"/>
    <n v="3"/>
  </r>
  <r>
    <s v="No"/>
    <s v="Travel_Rarely"/>
    <x v="2"/>
    <s v="Current Employees"/>
    <x v="1"/>
    <x v="0"/>
    <s v="STAFF-1763"/>
    <n v="1763"/>
    <x v="1"/>
    <x v="4"/>
    <x v="1"/>
    <s v="No"/>
    <s v="Y"/>
    <n v="3"/>
    <n v="-2"/>
    <n v="0"/>
    <n v="30"/>
    <n v="0"/>
    <m/>
    <n v="0"/>
    <n v="1"/>
    <n v="305"/>
    <n v="16"/>
    <x v="3"/>
    <n v="1"/>
    <n v="3"/>
    <n v="58"/>
    <n v="4"/>
    <n v="2"/>
    <n v="3"/>
    <n v="5294"/>
    <n v="9128"/>
    <n v="3"/>
    <n v="16"/>
    <n v="3"/>
    <n v="3"/>
    <n v="80"/>
    <n v="1"/>
    <n v="10"/>
    <n v="3"/>
    <n v="7"/>
    <n v="0"/>
    <n v="1"/>
    <n v="7"/>
  </r>
  <r>
    <s v="No"/>
    <s v="Travel_Rarely"/>
    <x v="4"/>
    <s v="Current Employees"/>
    <x v="1"/>
    <x v="2"/>
    <s v="STAFF-1707"/>
    <n v="1707"/>
    <x v="1"/>
    <x v="1"/>
    <x v="1"/>
    <s v="No"/>
    <s v="Y"/>
    <n v="1"/>
    <n v="-2"/>
    <n v="0"/>
    <n v="24"/>
    <n v="0"/>
    <m/>
    <n v="0"/>
    <n v="1"/>
    <n v="581"/>
    <n v="9"/>
    <x v="3"/>
    <n v="1"/>
    <n v="3"/>
    <n v="62"/>
    <n v="4"/>
    <n v="1"/>
    <n v="3"/>
    <n v="4401"/>
    <n v="17616"/>
    <n v="1"/>
    <n v="16"/>
    <n v="3"/>
    <n v="4"/>
    <n v="80"/>
    <n v="1"/>
    <n v="5"/>
    <n v="3"/>
    <n v="5"/>
    <n v="3"/>
    <n v="0"/>
    <n v="4"/>
  </r>
  <r>
    <s v="No"/>
    <s v="Travel_Rarely"/>
    <x v="0"/>
    <s v="Current Employees"/>
    <x v="1"/>
    <x v="2"/>
    <s v="STAFF-2062"/>
    <n v="2062"/>
    <x v="1"/>
    <x v="4"/>
    <x v="1"/>
    <s v="No"/>
    <s v="Y"/>
    <n v="5"/>
    <n v="-2"/>
    <n v="0"/>
    <n v="39"/>
    <n v="0"/>
    <m/>
    <n v="0"/>
    <n v="1"/>
    <n v="613"/>
    <n v="6"/>
    <x v="1"/>
    <n v="1"/>
    <n v="4"/>
    <n v="42"/>
    <n v="2"/>
    <n v="3"/>
    <n v="3"/>
    <n v="9991"/>
    <n v="21457"/>
    <n v="4"/>
    <n v="15"/>
    <n v="3"/>
    <n v="1"/>
    <n v="80"/>
    <n v="1"/>
    <n v="9"/>
    <n v="3"/>
    <n v="7"/>
    <n v="7"/>
    <n v="1"/>
    <n v="7"/>
  </r>
  <r>
    <s v="No"/>
    <s v="Travel_Rarely"/>
    <x v="0"/>
    <s v="Current Employees"/>
    <x v="1"/>
    <x v="0"/>
    <s v="STAFF-1523"/>
    <n v="1523"/>
    <x v="1"/>
    <x v="7"/>
    <x v="1"/>
    <s v="No"/>
    <s v="Y"/>
    <n v="1"/>
    <n v="-2"/>
    <n v="0"/>
    <n v="44"/>
    <n v="0"/>
    <m/>
    <n v="0"/>
    <n v="1"/>
    <n v="136"/>
    <n v="28"/>
    <x v="3"/>
    <n v="1"/>
    <n v="4"/>
    <n v="32"/>
    <n v="3"/>
    <n v="4"/>
    <n v="3"/>
    <n v="16328"/>
    <n v="22074"/>
    <n v="3"/>
    <n v="13"/>
    <n v="3"/>
    <n v="3"/>
    <n v="80"/>
    <n v="1"/>
    <n v="24"/>
    <n v="4"/>
    <n v="20"/>
    <n v="6"/>
    <n v="14"/>
    <n v="17"/>
  </r>
  <r>
    <s v="No"/>
    <s v="Travel_Rarely"/>
    <x v="0"/>
    <s v="Current Employees"/>
    <x v="1"/>
    <x v="0"/>
    <s v="STAFF-1728"/>
    <n v="1728"/>
    <x v="1"/>
    <x v="3"/>
    <x v="1"/>
    <s v="No"/>
    <s v="Y"/>
    <n v="3"/>
    <n v="-2"/>
    <n v="0"/>
    <n v="35"/>
    <n v="0"/>
    <m/>
    <n v="0"/>
    <n v="1"/>
    <n v="1370"/>
    <n v="27"/>
    <x v="2"/>
    <n v="1"/>
    <n v="4"/>
    <n v="49"/>
    <n v="3"/>
    <n v="2"/>
    <n v="3"/>
    <n v="6883"/>
    <n v="5151"/>
    <n v="2"/>
    <n v="16"/>
    <n v="3"/>
    <n v="2"/>
    <n v="80"/>
    <n v="1"/>
    <n v="17"/>
    <n v="3"/>
    <n v="7"/>
    <n v="7"/>
    <n v="0"/>
    <n v="7"/>
  </r>
  <r>
    <s v="No"/>
    <s v="Travel_Rarely"/>
    <x v="2"/>
    <s v="Current Employees"/>
    <x v="1"/>
    <x v="0"/>
    <s v="STAFF-1798"/>
    <n v="1798"/>
    <x v="1"/>
    <x v="1"/>
    <x v="1"/>
    <s v="No"/>
    <s v="Y"/>
    <n v="1"/>
    <n v="-2"/>
    <n v="0"/>
    <n v="33"/>
    <n v="0"/>
    <m/>
    <n v="0"/>
    <n v="1"/>
    <n v="867"/>
    <n v="8"/>
    <x v="2"/>
    <n v="1"/>
    <n v="4"/>
    <n v="90"/>
    <n v="4"/>
    <n v="1"/>
    <n v="3"/>
    <n v="3143"/>
    <n v="6076"/>
    <n v="6"/>
    <n v="19"/>
    <n v="3"/>
    <n v="2"/>
    <n v="80"/>
    <n v="1"/>
    <n v="14"/>
    <n v="3"/>
    <n v="10"/>
    <n v="8"/>
    <n v="7"/>
    <n v="6"/>
  </r>
  <r>
    <s v="No"/>
    <s v="Travel_Rarely"/>
    <x v="4"/>
    <s v="Current Employees"/>
    <x v="1"/>
    <x v="4"/>
    <s v="STAFF-1592"/>
    <n v="1592"/>
    <x v="1"/>
    <x v="1"/>
    <x v="1"/>
    <s v="No"/>
    <s v="Y"/>
    <n v="2"/>
    <n v="-2"/>
    <n v="0"/>
    <n v="23"/>
    <n v="0"/>
    <m/>
    <n v="0"/>
    <n v="1"/>
    <n v="977"/>
    <n v="10"/>
    <x v="3"/>
    <n v="1"/>
    <n v="4"/>
    <n v="45"/>
    <n v="4"/>
    <n v="1"/>
    <n v="4"/>
    <n v="2073"/>
    <n v="12826"/>
    <n v="2"/>
    <n v="16"/>
    <n v="3"/>
    <n v="4"/>
    <n v="80"/>
    <n v="1"/>
    <n v="4"/>
    <n v="3"/>
    <n v="2"/>
    <n v="2"/>
    <n v="2"/>
    <n v="2"/>
  </r>
  <r>
    <s v="No"/>
    <s v="Travel_Rarely"/>
    <x v="0"/>
    <s v="Current Employees"/>
    <x v="1"/>
    <x v="0"/>
    <s v="STAFF-1682"/>
    <n v="1682"/>
    <x v="1"/>
    <x v="4"/>
    <x v="1"/>
    <s v="No"/>
    <s v="Y"/>
    <n v="2"/>
    <n v="-2"/>
    <n v="0"/>
    <n v="36"/>
    <n v="0"/>
    <m/>
    <n v="0"/>
    <n v="1"/>
    <n v="1351"/>
    <n v="26"/>
    <x v="2"/>
    <n v="1"/>
    <n v="1"/>
    <n v="80"/>
    <n v="3"/>
    <n v="2"/>
    <n v="3"/>
    <n v="5347"/>
    <n v="7419"/>
    <n v="6"/>
    <n v="14"/>
    <n v="3"/>
    <n v="2"/>
    <n v="80"/>
    <n v="2"/>
    <n v="10"/>
    <n v="2"/>
    <n v="3"/>
    <n v="2"/>
    <n v="0"/>
    <n v="2"/>
  </r>
  <r>
    <s v="No"/>
    <s v="Travel_Rarely"/>
    <x v="0"/>
    <s v="Current Employees"/>
    <x v="1"/>
    <x v="0"/>
    <s v="STAFF-2012"/>
    <n v="2012"/>
    <x v="1"/>
    <x v="2"/>
    <x v="1"/>
    <s v="No"/>
    <s v="Y"/>
    <n v="3"/>
    <n v="-2"/>
    <n v="0"/>
    <n v="40"/>
    <n v="0"/>
    <m/>
    <n v="0"/>
    <n v="1"/>
    <n v="543"/>
    <n v="1"/>
    <x v="2"/>
    <n v="1"/>
    <n v="1"/>
    <n v="83"/>
    <n v="3"/>
    <n v="1"/>
    <n v="4"/>
    <n v="2406"/>
    <n v="4060"/>
    <n v="8"/>
    <n v="19"/>
    <n v="3"/>
    <n v="3"/>
    <n v="80"/>
    <n v="2"/>
    <n v="8"/>
    <n v="2"/>
    <n v="1"/>
    <n v="0"/>
    <n v="0"/>
    <n v="0"/>
  </r>
  <r>
    <s v="No"/>
    <s v="Travel_Rarely"/>
    <x v="0"/>
    <s v="Current Employees"/>
    <x v="1"/>
    <x v="2"/>
    <s v="STAFF-1803"/>
    <n v="1803"/>
    <x v="1"/>
    <x v="4"/>
    <x v="1"/>
    <s v="No"/>
    <s v="Y"/>
    <n v="2"/>
    <n v="-2"/>
    <n v="0"/>
    <n v="42"/>
    <n v="0"/>
    <m/>
    <n v="0"/>
    <n v="1"/>
    <n v="1128"/>
    <n v="13"/>
    <x v="3"/>
    <n v="1"/>
    <n v="2"/>
    <n v="95"/>
    <n v="4"/>
    <n v="2"/>
    <n v="3"/>
    <n v="5538"/>
    <n v="5696"/>
    <n v="5"/>
    <n v="18"/>
    <n v="3"/>
    <n v="3"/>
    <n v="80"/>
    <n v="2"/>
    <n v="10"/>
    <n v="2"/>
    <n v="0"/>
    <n v="0"/>
    <n v="0"/>
    <n v="0"/>
  </r>
  <r>
    <s v="No"/>
    <s v="Travel_Rarely"/>
    <x v="0"/>
    <s v="Current Employees"/>
    <x v="1"/>
    <x v="0"/>
    <s v="STAFF-1596"/>
    <n v="1596"/>
    <x v="1"/>
    <x v="2"/>
    <x v="1"/>
    <s v="No"/>
    <s v="Y"/>
    <n v="3"/>
    <n v="-2"/>
    <n v="0"/>
    <n v="35"/>
    <n v="0"/>
    <m/>
    <n v="0"/>
    <n v="1"/>
    <n v="750"/>
    <n v="28"/>
    <x v="3"/>
    <n v="1"/>
    <n v="2"/>
    <n v="46"/>
    <n v="4"/>
    <n v="2"/>
    <n v="3"/>
    <n v="3407"/>
    <n v="25348"/>
    <n v="1"/>
    <n v="17"/>
    <n v="3"/>
    <n v="4"/>
    <n v="80"/>
    <n v="2"/>
    <n v="10"/>
    <n v="2"/>
    <n v="10"/>
    <n v="9"/>
    <n v="6"/>
    <n v="8"/>
  </r>
  <r>
    <s v="No"/>
    <s v="Travel_Rarely"/>
    <x v="2"/>
    <s v="Current Employees"/>
    <x v="1"/>
    <x v="0"/>
    <s v="STAFF-1514"/>
    <n v="1514"/>
    <x v="1"/>
    <x v="3"/>
    <x v="1"/>
    <s v="No"/>
    <s v="Y"/>
    <n v="2"/>
    <n v="-2"/>
    <n v="0"/>
    <n v="28"/>
    <n v="0"/>
    <m/>
    <n v="0"/>
    <n v="1"/>
    <n v="1083"/>
    <n v="29"/>
    <x v="1"/>
    <n v="1"/>
    <n v="3"/>
    <n v="96"/>
    <n v="1"/>
    <n v="2"/>
    <n v="2"/>
    <n v="6549"/>
    <n v="3173"/>
    <n v="1"/>
    <n v="14"/>
    <n v="3"/>
    <n v="2"/>
    <n v="80"/>
    <n v="2"/>
    <n v="8"/>
    <n v="2"/>
    <n v="8"/>
    <n v="6"/>
    <n v="1"/>
    <n v="7"/>
  </r>
  <r>
    <s v="No"/>
    <s v="Travel_Rarely"/>
    <x v="2"/>
    <s v="Current Employees"/>
    <x v="1"/>
    <x v="0"/>
    <s v="STAFF-1558"/>
    <n v="1558"/>
    <x v="1"/>
    <x v="1"/>
    <x v="1"/>
    <s v="No"/>
    <s v="Y"/>
    <n v="2"/>
    <n v="-2"/>
    <n v="0"/>
    <n v="29"/>
    <n v="0"/>
    <m/>
    <n v="0"/>
    <n v="1"/>
    <n v="598"/>
    <n v="9"/>
    <x v="3"/>
    <n v="1"/>
    <n v="3"/>
    <n v="91"/>
    <n v="4"/>
    <n v="1"/>
    <n v="3"/>
    <n v="2451"/>
    <n v="22376"/>
    <n v="6"/>
    <n v="18"/>
    <n v="3"/>
    <n v="1"/>
    <n v="80"/>
    <n v="2"/>
    <n v="5"/>
    <n v="2"/>
    <n v="1"/>
    <n v="0"/>
    <n v="0"/>
    <n v="0"/>
  </r>
  <r>
    <s v="No"/>
    <s v="Travel_Rarely"/>
    <x v="0"/>
    <s v="Current Employees"/>
    <x v="1"/>
    <x v="2"/>
    <s v="STAFF-1618"/>
    <n v="1618"/>
    <x v="1"/>
    <x v="3"/>
    <x v="1"/>
    <s v="No"/>
    <s v="Y"/>
    <n v="3"/>
    <n v="-2"/>
    <n v="0"/>
    <n v="39"/>
    <n v="0"/>
    <m/>
    <n v="0"/>
    <n v="1"/>
    <n v="1387"/>
    <n v="10"/>
    <x v="4"/>
    <n v="1"/>
    <n v="2"/>
    <n v="76"/>
    <n v="3"/>
    <n v="2"/>
    <n v="1"/>
    <n v="5377"/>
    <n v="3835"/>
    <n v="2"/>
    <n v="13"/>
    <n v="3"/>
    <n v="4"/>
    <n v="80"/>
    <n v="3"/>
    <n v="10"/>
    <n v="3"/>
    <n v="7"/>
    <n v="7"/>
    <n v="7"/>
    <n v="7"/>
  </r>
  <r>
    <s v="No"/>
    <s v="Travel_Rarely"/>
    <x v="2"/>
    <s v="Current Employees"/>
    <x v="1"/>
    <x v="2"/>
    <s v="STAFF-1698"/>
    <n v="1698"/>
    <x v="1"/>
    <x v="2"/>
    <x v="1"/>
    <s v="No"/>
    <s v="Y"/>
    <n v="6"/>
    <n v="-2"/>
    <n v="0"/>
    <n v="33"/>
    <n v="0"/>
    <m/>
    <n v="0"/>
    <n v="1"/>
    <n v="267"/>
    <n v="21"/>
    <x v="3"/>
    <n v="1"/>
    <n v="2"/>
    <n v="79"/>
    <n v="4"/>
    <n v="1"/>
    <n v="2"/>
    <n v="2028"/>
    <n v="13637"/>
    <n v="1"/>
    <n v="18"/>
    <n v="3"/>
    <n v="4"/>
    <n v="80"/>
    <n v="3"/>
    <n v="14"/>
    <n v="3"/>
    <n v="14"/>
    <n v="11"/>
    <n v="2"/>
    <n v="13"/>
  </r>
  <r>
    <s v="No"/>
    <s v="Travel_Rarely"/>
    <x v="3"/>
    <s v="Current Employees"/>
    <x v="1"/>
    <x v="2"/>
    <s v="STAFF-1770"/>
    <n v="1770"/>
    <x v="1"/>
    <x v="7"/>
    <x v="1"/>
    <s v="No"/>
    <s v="Y"/>
    <n v="2"/>
    <n v="-2"/>
    <n v="0"/>
    <n v="55"/>
    <n v="0"/>
    <m/>
    <n v="0"/>
    <n v="1"/>
    <n v="478"/>
    <n v="2"/>
    <x v="3"/>
    <n v="1"/>
    <n v="3"/>
    <n v="60"/>
    <n v="2"/>
    <n v="5"/>
    <n v="1"/>
    <n v="19038"/>
    <n v="19805"/>
    <n v="8"/>
    <n v="12"/>
    <n v="3"/>
    <n v="2"/>
    <n v="80"/>
    <n v="3"/>
    <n v="34"/>
    <n v="3"/>
    <n v="1"/>
    <n v="0"/>
    <n v="0"/>
    <n v="0"/>
  </r>
  <r>
    <s v="No"/>
    <s v="Travel_Rarely"/>
    <x v="0"/>
    <s v="Current Employees"/>
    <x v="1"/>
    <x v="0"/>
    <s v="STAFF-1631"/>
    <n v="1631"/>
    <x v="1"/>
    <x v="3"/>
    <x v="1"/>
    <s v="No"/>
    <s v="Y"/>
    <n v="2"/>
    <n v="-2"/>
    <n v="0"/>
    <n v="37"/>
    <n v="0"/>
    <m/>
    <n v="0"/>
    <n v="1"/>
    <n v="671"/>
    <n v="19"/>
    <x v="3"/>
    <n v="1"/>
    <n v="3"/>
    <n v="85"/>
    <n v="3"/>
    <n v="2"/>
    <n v="3"/>
    <n v="5768"/>
    <n v="26493"/>
    <n v="3"/>
    <n v="17"/>
    <n v="3"/>
    <n v="1"/>
    <n v="80"/>
    <n v="3"/>
    <n v="9"/>
    <n v="2"/>
    <n v="4"/>
    <n v="3"/>
    <n v="0"/>
    <n v="2"/>
  </r>
  <r>
    <s v="No"/>
    <s v="Travel_Rarely"/>
    <x v="2"/>
    <s v="Current Employees"/>
    <x v="1"/>
    <x v="2"/>
    <s v="STAFF-1718"/>
    <n v="1718"/>
    <x v="1"/>
    <x v="2"/>
    <x v="1"/>
    <s v="No"/>
    <s v="Y"/>
    <n v="3"/>
    <n v="-2"/>
    <n v="0"/>
    <n v="26"/>
    <n v="0"/>
    <m/>
    <n v="0"/>
    <n v="1"/>
    <n v="390"/>
    <n v="17"/>
    <x v="2"/>
    <n v="1"/>
    <n v="4"/>
    <n v="62"/>
    <n v="1"/>
    <n v="1"/>
    <n v="3"/>
    <n v="2305"/>
    <n v="6217"/>
    <n v="1"/>
    <n v="15"/>
    <n v="3"/>
    <n v="3"/>
    <n v="80"/>
    <n v="3"/>
    <n v="3"/>
    <n v="4"/>
    <n v="3"/>
    <n v="2"/>
    <n v="0"/>
    <n v="2"/>
  </r>
  <r>
    <s v="No"/>
    <s v="Travel_Rarely"/>
    <x v="0"/>
    <s v="Current Employees"/>
    <x v="1"/>
    <x v="0"/>
    <s v="STAFF-1435"/>
    <n v="1435"/>
    <x v="1"/>
    <x v="2"/>
    <x v="0"/>
    <s v="No"/>
    <s v="Y"/>
    <n v="2"/>
    <n v="-2"/>
    <n v="0"/>
    <n v="36"/>
    <n v="0"/>
    <m/>
    <n v="0"/>
    <n v="1"/>
    <n v="172"/>
    <n v="4"/>
    <x v="2"/>
    <n v="1"/>
    <n v="1"/>
    <n v="37"/>
    <n v="2"/>
    <n v="2"/>
    <n v="4"/>
    <n v="5810"/>
    <n v="22604"/>
    <n v="1"/>
    <n v="16"/>
    <n v="3"/>
    <n v="3"/>
    <n v="80"/>
    <n v="0"/>
    <n v="10"/>
    <n v="2"/>
    <n v="10"/>
    <n v="4"/>
    <n v="1"/>
    <n v="8"/>
  </r>
  <r>
    <s v="No"/>
    <s v="Travel_Rarely"/>
    <x v="0"/>
    <s v="Current Employees"/>
    <x v="1"/>
    <x v="0"/>
    <s v="STAFF-1659"/>
    <n v="1659"/>
    <x v="1"/>
    <x v="2"/>
    <x v="0"/>
    <s v="No"/>
    <s v="Y"/>
    <n v="4"/>
    <n v="-2"/>
    <n v="0"/>
    <n v="36"/>
    <n v="0"/>
    <m/>
    <n v="0"/>
    <n v="1"/>
    <n v="311"/>
    <n v="7"/>
    <x v="3"/>
    <n v="1"/>
    <n v="1"/>
    <n v="77"/>
    <n v="3"/>
    <n v="1"/>
    <n v="2"/>
    <n v="2013"/>
    <n v="10950"/>
    <n v="2"/>
    <n v="11"/>
    <n v="3"/>
    <n v="3"/>
    <n v="80"/>
    <n v="0"/>
    <n v="15"/>
    <n v="3"/>
    <n v="4"/>
    <n v="3"/>
    <n v="1"/>
    <n v="3"/>
  </r>
  <r>
    <s v="No"/>
    <s v="Travel_Rarely"/>
    <x v="4"/>
    <s v="Current Employees"/>
    <x v="1"/>
    <x v="0"/>
    <s v="STAFF-1533"/>
    <n v="1533"/>
    <x v="1"/>
    <x v="2"/>
    <x v="0"/>
    <s v="No"/>
    <s v="Y"/>
    <n v="2"/>
    <n v="-2"/>
    <n v="0"/>
    <n v="23"/>
    <n v="0"/>
    <m/>
    <n v="0"/>
    <n v="1"/>
    <n v="507"/>
    <n v="20"/>
    <x v="1"/>
    <n v="1"/>
    <n v="1"/>
    <n v="97"/>
    <n v="3"/>
    <n v="2"/>
    <n v="3"/>
    <n v="2272"/>
    <n v="24812"/>
    <n v="0"/>
    <n v="14"/>
    <n v="3"/>
    <n v="2"/>
    <n v="80"/>
    <n v="0"/>
    <n v="5"/>
    <n v="3"/>
    <n v="4"/>
    <n v="3"/>
    <n v="1"/>
    <n v="2"/>
  </r>
  <r>
    <s v="No"/>
    <s v="Travel_Rarely"/>
    <x v="2"/>
    <s v="Current Employees"/>
    <x v="1"/>
    <x v="2"/>
    <s v="STAFF-1577"/>
    <n v="1577"/>
    <x v="1"/>
    <x v="1"/>
    <x v="0"/>
    <s v="No"/>
    <s v="Y"/>
    <n v="4"/>
    <n v="-2"/>
    <n v="0"/>
    <n v="34"/>
    <n v="0"/>
    <m/>
    <n v="0"/>
    <n v="1"/>
    <n v="479"/>
    <n v="7"/>
    <x v="2"/>
    <n v="1"/>
    <n v="1"/>
    <n v="35"/>
    <n v="3"/>
    <n v="1"/>
    <n v="4"/>
    <n v="2972"/>
    <n v="22061"/>
    <n v="1"/>
    <n v="13"/>
    <n v="3"/>
    <n v="3"/>
    <n v="80"/>
    <n v="0"/>
    <n v="1"/>
    <n v="1"/>
    <n v="1"/>
    <n v="0"/>
    <n v="0"/>
    <n v="0"/>
  </r>
  <r>
    <s v="No"/>
    <s v="Travel_Rarely"/>
    <x v="0"/>
    <s v="Current Employees"/>
    <x v="1"/>
    <x v="0"/>
    <s v="STAFF-2014"/>
    <n v="2014"/>
    <x v="1"/>
    <x v="1"/>
    <x v="0"/>
    <s v="No"/>
    <s v="Y"/>
    <n v="2"/>
    <n v="-2"/>
    <n v="0"/>
    <n v="39"/>
    <n v="0"/>
    <m/>
    <n v="0"/>
    <n v="1"/>
    <n v="116"/>
    <n v="24"/>
    <x v="1"/>
    <n v="1"/>
    <n v="1"/>
    <n v="52"/>
    <n v="3"/>
    <n v="2"/>
    <n v="4"/>
    <n v="4108"/>
    <n v="5340"/>
    <n v="7"/>
    <n v="13"/>
    <n v="3"/>
    <n v="1"/>
    <n v="80"/>
    <n v="0"/>
    <n v="18"/>
    <n v="3"/>
    <n v="7"/>
    <n v="7"/>
    <n v="1"/>
    <n v="7"/>
  </r>
  <r>
    <s v="No"/>
    <s v="Travel_Rarely"/>
    <x v="4"/>
    <s v="Current Employees"/>
    <x v="1"/>
    <x v="0"/>
    <s v="STAFF-1981"/>
    <n v="1981"/>
    <x v="1"/>
    <x v="4"/>
    <x v="0"/>
    <s v="No"/>
    <s v="Y"/>
    <n v="2"/>
    <n v="-2"/>
    <n v="0"/>
    <n v="24"/>
    <n v="0"/>
    <m/>
    <n v="0"/>
    <n v="1"/>
    <n v="771"/>
    <n v="1"/>
    <x v="0"/>
    <n v="1"/>
    <n v="2"/>
    <n v="45"/>
    <n v="2"/>
    <n v="2"/>
    <n v="3"/>
    <n v="4617"/>
    <n v="14120"/>
    <n v="1"/>
    <n v="12"/>
    <n v="3"/>
    <n v="2"/>
    <n v="80"/>
    <n v="0"/>
    <n v="4"/>
    <n v="2"/>
    <n v="4"/>
    <n v="3"/>
    <n v="1"/>
    <n v="2"/>
  </r>
  <r>
    <s v="No"/>
    <s v="Travel_Rarely"/>
    <x v="0"/>
    <s v="Current Employees"/>
    <x v="1"/>
    <x v="2"/>
    <s v="STAFF-2008"/>
    <n v="2008"/>
    <x v="1"/>
    <x v="1"/>
    <x v="0"/>
    <s v="No"/>
    <s v="Y"/>
    <n v="5"/>
    <n v="-2"/>
    <n v="0"/>
    <n v="35"/>
    <n v="0"/>
    <m/>
    <n v="0"/>
    <n v="1"/>
    <n v="1395"/>
    <n v="9"/>
    <x v="2"/>
    <n v="1"/>
    <n v="2"/>
    <n v="48"/>
    <n v="3"/>
    <n v="2"/>
    <n v="3"/>
    <n v="5098"/>
    <n v="18698"/>
    <n v="1"/>
    <n v="19"/>
    <n v="3"/>
    <n v="2"/>
    <n v="80"/>
    <n v="0"/>
    <n v="10"/>
    <n v="3"/>
    <n v="10"/>
    <n v="7"/>
    <n v="0"/>
    <n v="8"/>
  </r>
  <r>
    <s v="No"/>
    <s v="Travel_Rarely"/>
    <x v="0"/>
    <s v="Current Employees"/>
    <x v="1"/>
    <x v="0"/>
    <s v="STAFF-1814"/>
    <n v="1814"/>
    <x v="1"/>
    <x v="4"/>
    <x v="0"/>
    <s v="No"/>
    <s v="Y"/>
    <n v="3"/>
    <n v="-2"/>
    <n v="0"/>
    <n v="41"/>
    <n v="0"/>
    <m/>
    <n v="0"/>
    <n v="1"/>
    <n v="447"/>
    <n v="5"/>
    <x v="3"/>
    <n v="1"/>
    <n v="2"/>
    <n v="85"/>
    <n v="4"/>
    <n v="2"/>
    <n v="2"/>
    <n v="6870"/>
    <n v="15530"/>
    <n v="3"/>
    <n v="12"/>
    <n v="3"/>
    <n v="1"/>
    <n v="80"/>
    <n v="0"/>
    <n v="11"/>
    <n v="1"/>
    <n v="3"/>
    <n v="2"/>
    <n v="1"/>
    <n v="2"/>
  </r>
  <r>
    <s v="No"/>
    <s v="Travel_Rarely"/>
    <x v="0"/>
    <s v="Current Employees"/>
    <x v="1"/>
    <x v="0"/>
    <s v="STAFF-2048"/>
    <n v="2048"/>
    <x v="1"/>
    <x v="1"/>
    <x v="0"/>
    <s v="No"/>
    <s v="Y"/>
    <n v="2"/>
    <n v="-2"/>
    <n v="0"/>
    <n v="40"/>
    <n v="0"/>
    <m/>
    <n v="0"/>
    <n v="1"/>
    <n v="1322"/>
    <n v="2"/>
    <x v="2"/>
    <n v="1"/>
    <n v="3"/>
    <n v="52"/>
    <n v="2"/>
    <n v="1"/>
    <n v="3"/>
    <n v="2809"/>
    <n v="2725"/>
    <n v="2"/>
    <n v="14"/>
    <n v="3"/>
    <n v="4"/>
    <n v="80"/>
    <n v="0"/>
    <n v="8"/>
    <n v="3"/>
    <n v="2"/>
    <n v="2"/>
    <n v="2"/>
    <n v="2"/>
  </r>
  <r>
    <s v="No"/>
    <s v="Travel_Rarely"/>
    <x v="2"/>
    <s v="Current Employees"/>
    <x v="1"/>
    <x v="2"/>
    <s v="STAFF-1952"/>
    <n v="1952"/>
    <x v="1"/>
    <x v="2"/>
    <x v="0"/>
    <s v="No"/>
    <s v="Y"/>
    <n v="6"/>
    <n v="-2"/>
    <n v="0"/>
    <n v="26"/>
    <n v="0"/>
    <m/>
    <n v="0"/>
    <n v="1"/>
    <n v="157"/>
    <n v="1"/>
    <x v="3"/>
    <n v="1"/>
    <n v="3"/>
    <n v="95"/>
    <n v="3"/>
    <n v="1"/>
    <n v="1"/>
    <n v="2867"/>
    <n v="20006"/>
    <n v="0"/>
    <n v="13"/>
    <n v="3"/>
    <n v="4"/>
    <n v="80"/>
    <n v="0"/>
    <n v="8"/>
    <n v="2"/>
    <n v="7"/>
    <n v="7"/>
    <n v="7"/>
    <n v="6"/>
  </r>
  <r>
    <s v="No"/>
    <s v="Travel_Rarely"/>
    <x v="1"/>
    <s v="Current Employees"/>
    <x v="1"/>
    <x v="0"/>
    <s v="STAFF-1727"/>
    <n v="1727"/>
    <x v="1"/>
    <x v="4"/>
    <x v="0"/>
    <s v="No"/>
    <s v="Y"/>
    <n v="3"/>
    <n v="-2"/>
    <n v="0"/>
    <n v="46"/>
    <n v="0"/>
    <m/>
    <n v="0"/>
    <n v="1"/>
    <n v="717"/>
    <n v="13"/>
    <x v="2"/>
    <n v="1"/>
    <n v="3"/>
    <n v="34"/>
    <n v="3"/>
    <n v="2"/>
    <n v="2"/>
    <n v="5562"/>
    <n v="9697"/>
    <n v="6"/>
    <n v="14"/>
    <n v="3"/>
    <n v="4"/>
    <n v="80"/>
    <n v="0"/>
    <n v="19"/>
    <n v="3"/>
    <n v="10"/>
    <n v="7"/>
    <n v="0"/>
    <n v="9"/>
  </r>
  <r>
    <s v="No"/>
    <s v="Travel_Rarely"/>
    <x v="1"/>
    <s v="Current Employees"/>
    <x v="1"/>
    <x v="0"/>
    <s v="STAFF-1677"/>
    <n v="1677"/>
    <x v="1"/>
    <x v="5"/>
    <x v="0"/>
    <s v="No"/>
    <s v="Y"/>
    <n v="2"/>
    <n v="-2"/>
    <n v="0"/>
    <n v="49"/>
    <n v="0"/>
    <m/>
    <n v="0"/>
    <n v="1"/>
    <n v="809"/>
    <n v="1"/>
    <x v="3"/>
    <n v="1"/>
    <n v="3"/>
    <n v="36"/>
    <n v="3"/>
    <n v="4"/>
    <n v="3"/>
    <n v="15379"/>
    <n v="22384"/>
    <n v="4"/>
    <n v="14"/>
    <n v="3"/>
    <n v="1"/>
    <n v="80"/>
    <n v="0"/>
    <n v="23"/>
    <n v="3"/>
    <n v="8"/>
    <n v="7"/>
    <n v="0"/>
    <n v="0"/>
  </r>
  <r>
    <s v="No"/>
    <s v="Travel_Rarely"/>
    <x v="4"/>
    <s v="Current Employees"/>
    <x v="1"/>
    <x v="2"/>
    <s v="STAFF-1623"/>
    <n v="1623"/>
    <x v="1"/>
    <x v="1"/>
    <x v="0"/>
    <s v="No"/>
    <s v="Y"/>
    <n v="2"/>
    <n v="-2"/>
    <n v="0"/>
    <n v="21"/>
    <n v="0"/>
    <m/>
    <n v="0"/>
    <n v="1"/>
    <n v="546"/>
    <n v="5"/>
    <x v="1"/>
    <n v="1"/>
    <n v="3"/>
    <n v="97"/>
    <n v="3"/>
    <n v="1"/>
    <n v="4"/>
    <n v="3117"/>
    <n v="26009"/>
    <n v="1"/>
    <n v="18"/>
    <n v="3"/>
    <n v="3"/>
    <n v="80"/>
    <n v="0"/>
    <n v="3"/>
    <n v="3"/>
    <n v="2"/>
    <n v="2"/>
    <n v="2"/>
    <n v="2"/>
  </r>
  <r>
    <s v="No"/>
    <s v="Travel_Rarely"/>
    <x v="2"/>
    <s v="Current Employees"/>
    <x v="1"/>
    <x v="1"/>
    <s v="STAFF-1417"/>
    <n v="1417"/>
    <x v="1"/>
    <x v="2"/>
    <x v="0"/>
    <s v="No"/>
    <s v="Y"/>
    <n v="2"/>
    <n v="-2"/>
    <n v="0"/>
    <n v="26"/>
    <n v="0"/>
    <m/>
    <n v="0"/>
    <n v="1"/>
    <n v="652"/>
    <n v="7"/>
    <x v="3"/>
    <n v="1"/>
    <n v="3"/>
    <n v="100"/>
    <n v="4"/>
    <n v="1"/>
    <n v="1"/>
    <n v="3578"/>
    <n v="23577"/>
    <n v="0"/>
    <n v="12"/>
    <n v="3"/>
    <n v="4"/>
    <n v="80"/>
    <n v="0"/>
    <n v="8"/>
    <n v="3"/>
    <n v="7"/>
    <n v="7"/>
    <n v="0"/>
    <n v="7"/>
  </r>
  <r>
    <s v="No"/>
    <s v="Travel_Rarely"/>
    <x v="0"/>
    <s v="Current Employees"/>
    <x v="1"/>
    <x v="2"/>
    <s v="STAFF-1564"/>
    <n v="1564"/>
    <x v="1"/>
    <x v="2"/>
    <x v="0"/>
    <s v="No"/>
    <s v="Y"/>
    <n v="3"/>
    <n v="-2"/>
    <n v="0"/>
    <n v="35"/>
    <n v="0"/>
    <m/>
    <n v="0"/>
    <n v="1"/>
    <n v="992"/>
    <n v="1"/>
    <x v="3"/>
    <n v="1"/>
    <n v="4"/>
    <n v="68"/>
    <n v="2"/>
    <n v="1"/>
    <n v="1"/>
    <n v="2450"/>
    <n v="21731"/>
    <n v="1"/>
    <n v="19"/>
    <n v="3"/>
    <n v="2"/>
    <n v="80"/>
    <n v="0"/>
    <n v="3"/>
    <n v="3"/>
    <n v="3"/>
    <n v="0"/>
    <n v="1"/>
    <n v="2"/>
  </r>
  <r>
    <s v="No"/>
    <s v="Travel_Rarely"/>
    <x v="2"/>
    <s v="Current Employees"/>
    <x v="1"/>
    <x v="0"/>
    <s v="STAFF-1545"/>
    <n v="1545"/>
    <x v="1"/>
    <x v="3"/>
    <x v="0"/>
    <s v="No"/>
    <s v="Y"/>
    <n v="2"/>
    <n v="-2"/>
    <n v="0"/>
    <n v="33"/>
    <n v="0"/>
    <m/>
    <n v="0"/>
    <n v="1"/>
    <n v="575"/>
    <n v="25"/>
    <x v="3"/>
    <n v="1"/>
    <n v="4"/>
    <n v="44"/>
    <n v="2"/>
    <n v="2"/>
    <n v="2"/>
    <n v="4320"/>
    <n v="24152"/>
    <n v="1"/>
    <n v="13"/>
    <n v="3"/>
    <n v="4"/>
    <n v="80"/>
    <n v="0"/>
    <n v="5"/>
    <n v="3"/>
    <n v="5"/>
    <n v="3"/>
    <n v="0"/>
    <n v="2"/>
  </r>
  <r>
    <s v="No"/>
    <s v="Travel_Rarely"/>
    <x v="2"/>
    <s v="Current Employees"/>
    <x v="1"/>
    <x v="0"/>
    <s v="STAFF-1883"/>
    <n v="1883"/>
    <x v="1"/>
    <x v="2"/>
    <x v="0"/>
    <s v="No"/>
    <s v="Y"/>
    <n v="2"/>
    <n v="-2"/>
    <n v="0"/>
    <n v="29"/>
    <n v="0"/>
    <m/>
    <n v="0"/>
    <n v="1"/>
    <n v="592"/>
    <n v="7"/>
    <x v="3"/>
    <n v="1"/>
    <n v="4"/>
    <n v="59"/>
    <n v="3"/>
    <n v="1"/>
    <n v="1"/>
    <n v="2062"/>
    <n v="19384"/>
    <n v="3"/>
    <n v="14"/>
    <n v="3"/>
    <n v="2"/>
    <n v="80"/>
    <n v="0"/>
    <n v="11"/>
    <n v="3"/>
    <n v="3"/>
    <n v="2"/>
    <n v="1"/>
    <n v="2"/>
  </r>
  <r>
    <s v="No"/>
    <s v="Travel_Rarely"/>
    <x v="2"/>
    <s v="Current Employees"/>
    <x v="1"/>
    <x v="4"/>
    <s v="STAFF-2038"/>
    <n v="2038"/>
    <x v="1"/>
    <x v="1"/>
    <x v="0"/>
    <s v="No"/>
    <s v="Y"/>
    <n v="4"/>
    <n v="-2"/>
    <n v="0"/>
    <n v="32"/>
    <n v="0"/>
    <m/>
    <n v="0"/>
    <n v="1"/>
    <n v="529"/>
    <n v="2"/>
    <x v="3"/>
    <n v="1"/>
    <n v="4"/>
    <n v="78"/>
    <n v="3"/>
    <n v="1"/>
    <n v="4"/>
    <n v="2439"/>
    <n v="11288"/>
    <n v="1"/>
    <n v="14"/>
    <n v="3"/>
    <n v="4"/>
    <n v="80"/>
    <n v="0"/>
    <n v="4"/>
    <n v="3"/>
    <n v="4"/>
    <n v="2"/>
    <n v="1"/>
    <n v="2"/>
  </r>
  <r>
    <s v="No"/>
    <s v="Travel_Rarely"/>
    <x v="0"/>
    <s v="Current Employees"/>
    <x v="1"/>
    <x v="0"/>
    <s v="STAFF-1475"/>
    <n v="1475"/>
    <x v="1"/>
    <x v="1"/>
    <x v="0"/>
    <s v="No"/>
    <s v="Y"/>
    <n v="3"/>
    <n v="-2"/>
    <n v="0"/>
    <n v="44"/>
    <n v="0"/>
    <m/>
    <n v="0"/>
    <n v="1"/>
    <n v="1467"/>
    <n v="20"/>
    <x v="3"/>
    <n v="1"/>
    <n v="4"/>
    <n v="49"/>
    <n v="3"/>
    <n v="1"/>
    <n v="2"/>
    <n v="3420"/>
    <n v="21158"/>
    <n v="1"/>
    <n v="13"/>
    <n v="3"/>
    <n v="3"/>
    <n v="80"/>
    <n v="0"/>
    <n v="6"/>
    <n v="2"/>
    <n v="5"/>
    <n v="2"/>
    <n v="1"/>
    <n v="3"/>
  </r>
  <r>
    <s v="No"/>
    <s v="Travel_Rarely"/>
    <x v="0"/>
    <s v="Current Employees"/>
    <x v="1"/>
    <x v="0"/>
    <s v="STAFF-1860"/>
    <n v="1860"/>
    <x v="1"/>
    <x v="2"/>
    <x v="0"/>
    <s v="No"/>
    <s v="Y"/>
    <n v="3"/>
    <n v="-2"/>
    <n v="0"/>
    <n v="42"/>
    <n v="0"/>
    <m/>
    <n v="0"/>
    <n v="1"/>
    <n v="1142"/>
    <n v="8"/>
    <x v="3"/>
    <n v="1"/>
    <n v="4"/>
    <n v="81"/>
    <n v="3"/>
    <n v="1"/>
    <n v="3"/>
    <n v="3968"/>
    <n v="13624"/>
    <n v="4"/>
    <n v="13"/>
    <n v="3"/>
    <n v="4"/>
    <n v="80"/>
    <n v="0"/>
    <n v="8"/>
    <n v="3"/>
    <n v="0"/>
    <n v="0"/>
    <n v="0"/>
    <n v="0"/>
  </r>
  <r>
    <s v="No"/>
    <s v="Travel_Rarely"/>
    <x v="4"/>
    <s v="Current Employees"/>
    <x v="1"/>
    <x v="0"/>
    <s v="STAFF-2007"/>
    <n v="2007"/>
    <x v="1"/>
    <x v="1"/>
    <x v="0"/>
    <s v="No"/>
    <s v="Y"/>
    <n v="2"/>
    <n v="-2"/>
    <n v="0"/>
    <n v="22"/>
    <n v="0"/>
    <m/>
    <n v="0"/>
    <n v="1"/>
    <n v="581"/>
    <n v="1"/>
    <x v="0"/>
    <n v="1"/>
    <n v="4"/>
    <n v="63"/>
    <n v="3"/>
    <n v="1"/>
    <n v="3"/>
    <n v="3375"/>
    <n v="17624"/>
    <n v="0"/>
    <n v="12"/>
    <n v="3"/>
    <n v="4"/>
    <n v="80"/>
    <n v="0"/>
    <n v="4"/>
    <n v="4"/>
    <n v="3"/>
    <n v="2"/>
    <n v="1"/>
    <n v="2"/>
  </r>
  <r>
    <s v="No"/>
    <s v="Travel_Rarely"/>
    <x v="4"/>
    <s v="Current Employees"/>
    <x v="1"/>
    <x v="1"/>
    <s v="STAFF-1982"/>
    <n v="1982"/>
    <x v="1"/>
    <x v="2"/>
    <x v="0"/>
    <s v="No"/>
    <s v="Y"/>
    <n v="6"/>
    <n v="-2"/>
    <n v="0"/>
    <n v="23"/>
    <n v="0"/>
    <m/>
    <n v="0"/>
    <n v="1"/>
    <n v="571"/>
    <n v="12"/>
    <x v="0"/>
    <n v="1"/>
    <n v="4"/>
    <n v="78"/>
    <n v="3"/>
    <n v="1"/>
    <n v="4"/>
    <n v="2647"/>
    <n v="13672"/>
    <n v="1"/>
    <n v="13"/>
    <n v="3"/>
    <n v="3"/>
    <n v="80"/>
    <n v="0"/>
    <n v="5"/>
    <n v="4"/>
    <n v="5"/>
    <n v="2"/>
    <n v="1"/>
    <n v="4"/>
  </r>
  <r>
    <s v="No"/>
    <s v="Travel_Rarely"/>
    <x v="1"/>
    <s v="Current Employees"/>
    <x v="1"/>
    <x v="2"/>
    <s v="STAFF-1472"/>
    <n v="1472"/>
    <x v="1"/>
    <x v="7"/>
    <x v="0"/>
    <s v="No"/>
    <s v="Y"/>
    <n v="2"/>
    <n v="-2"/>
    <n v="0"/>
    <n v="53"/>
    <n v="0"/>
    <m/>
    <n v="0"/>
    <n v="1"/>
    <n v="447"/>
    <n v="2"/>
    <x v="3"/>
    <n v="1"/>
    <n v="4"/>
    <n v="39"/>
    <n v="4"/>
    <n v="4"/>
    <n v="2"/>
    <n v="16598"/>
    <n v="19764"/>
    <n v="4"/>
    <n v="12"/>
    <n v="3"/>
    <n v="2"/>
    <n v="80"/>
    <n v="0"/>
    <n v="35"/>
    <n v="2"/>
    <n v="9"/>
    <n v="8"/>
    <n v="8"/>
    <n v="8"/>
  </r>
  <r>
    <s v="No"/>
    <s v="Travel_Rarely"/>
    <x v="2"/>
    <s v="Current Employees"/>
    <x v="0"/>
    <x v="0"/>
    <s v="STAFF-1453"/>
    <n v="1453"/>
    <x v="1"/>
    <x v="0"/>
    <x v="2"/>
    <s v="No"/>
    <s v="Y"/>
    <n v="5"/>
    <n v="-2"/>
    <n v="0"/>
    <n v="31"/>
    <n v="0"/>
    <m/>
    <n v="0"/>
    <n v="1"/>
    <n v="326"/>
    <n v="8"/>
    <x v="0"/>
    <n v="1"/>
    <n v="1"/>
    <n v="31"/>
    <n v="3"/>
    <n v="3"/>
    <n v="4"/>
    <n v="10793"/>
    <n v="8386"/>
    <n v="1"/>
    <n v="18"/>
    <n v="3"/>
    <n v="1"/>
    <n v="80"/>
    <n v="1"/>
    <n v="13"/>
    <n v="3"/>
    <n v="13"/>
    <n v="7"/>
    <n v="9"/>
    <n v="9"/>
  </r>
  <r>
    <s v="No"/>
    <s v="Travel_Rarely"/>
    <x v="2"/>
    <s v="Current Employees"/>
    <x v="0"/>
    <x v="3"/>
    <s v="STAFF-1754"/>
    <n v="1754"/>
    <x v="1"/>
    <x v="0"/>
    <x v="2"/>
    <s v="No"/>
    <s v="Y"/>
    <n v="2"/>
    <n v="-2"/>
    <n v="0"/>
    <n v="30"/>
    <n v="0"/>
    <m/>
    <n v="0"/>
    <n v="1"/>
    <n v="979"/>
    <n v="15"/>
    <x v="0"/>
    <n v="1"/>
    <n v="3"/>
    <n v="94"/>
    <n v="2"/>
    <n v="3"/>
    <n v="2"/>
    <n v="7140"/>
    <n v="3088"/>
    <n v="2"/>
    <n v="11"/>
    <n v="3"/>
    <n v="1"/>
    <n v="80"/>
    <n v="1"/>
    <n v="12"/>
    <n v="3"/>
    <n v="7"/>
    <n v="7"/>
    <n v="1"/>
    <n v="7"/>
  </r>
  <r>
    <s v="No"/>
    <s v="Travel_Rarely"/>
    <x v="0"/>
    <s v="Current Employees"/>
    <x v="0"/>
    <x v="0"/>
    <s v="STAFF-2037"/>
    <n v="2037"/>
    <x v="1"/>
    <x v="0"/>
    <x v="2"/>
    <s v="No"/>
    <s v="Y"/>
    <n v="5"/>
    <n v="-2"/>
    <n v="0"/>
    <n v="41"/>
    <n v="0"/>
    <m/>
    <n v="0"/>
    <n v="1"/>
    <n v="930"/>
    <n v="3"/>
    <x v="3"/>
    <n v="1"/>
    <n v="3"/>
    <n v="57"/>
    <n v="2"/>
    <n v="2"/>
    <n v="2"/>
    <n v="8938"/>
    <n v="12227"/>
    <n v="2"/>
    <n v="11"/>
    <n v="3"/>
    <n v="3"/>
    <n v="80"/>
    <n v="1"/>
    <n v="14"/>
    <n v="3"/>
    <n v="5"/>
    <n v="4"/>
    <n v="0"/>
    <n v="4"/>
  </r>
  <r>
    <s v="No"/>
    <s v="Travel_Rarely"/>
    <x v="2"/>
    <s v="Current Employees"/>
    <x v="0"/>
    <x v="2"/>
    <s v="STAFF-1951"/>
    <n v="1951"/>
    <x v="1"/>
    <x v="0"/>
    <x v="2"/>
    <s v="No"/>
    <s v="Y"/>
    <n v="2"/>
    <n v="-2"/>
    <n v="0"/>
    <n v="34"/>
    <n v="0"/>
    <m/>
    <n v="0"/>
    <n v="1"/>
    <n v="1239"/>
    <n v="13"/>
    <x v="2"/>
    <n v="1"/>
    <n v="4"/>
    <n v="39"/>
    <n v="3"/>
    <n v="3"/>
    <n v="3"/>
    <n v="8628"/>
    <n v="22914"/>
    <n v="1"/>
    <n v="18"/>
    <n v="3"/>
    <n v="3"/>
    <n v="80"/>
    <n v="1"/>
    <n v="9"/>
    <n v="2"/>
    <n v="8"/>
    <n v="7"/>
    <n v="1"/>
    <n v="1"/>
  </r>
  <r>
    <s v="No"/>
    <s v="Travel_Rarely"/>
    <x v="2"/>
    <s v="Current Employees"/>
    <x v="0"/>
    <x v="0"/>
    <s v="STAFF-1497"/>
    <n v="1497"/>
    <x v="1"/>
    <x v="0"/>
    <x v="2"/>
    <s v="No"/>
    <s v="Y"/>
    <n v="3"/>
    <n v="-2"/>
    <n v="0"/>
    <n v="29"/>
    <n v="0"/>
    <m/>
    <n v="0"/>
    <n v="1"/>
    <n v="1246"/>
    <n v="19"/>
    <x v="3"/>
    <n v="1"/>
    <n v="3"/>
    <n v="77"/>
    <n v="2"/>
    <n v="2"/>
    <n v="3"/>
    <n v="8620"/>
    <n v="23757"/>
    <n v="1"/>
    <n v="14"/>
    <n v="3"/>
    <n v="3"/>
    <n v="80"/>
    <n v="2"/>
    <n v="10"/>
    <n v="3"/>
    <n v="10"/>
    <n v="7"/>
    <n v="0"/>
    <n v="4"/>
  </r>
  <r>
    <s v="No"/>
    <s v="Travel_Rarely"/>
    <x v="2"/>
    <s v="Current Employees"/>
    <x v="0"/>
    <x v="2"/>
    <s v="STAFF-1670"/>
    <n v="1670"/>
    <x v="1"/>
    <x v="0"/>
    <x v="2"/>
    <s v="No"/>
    <s v="Y"/>
    <n v="5"/>
    <n v="-2"/>
    <n v="0"/>
    <n v="33"/>
    <n v="0"/>
    <m/>
    <n v="0"/>
    <n v="1"/>
    <n v="392"/>
    <n v="2"/>
    <x v="2"/>
    <n v="1"/>
    <n v="4"/>
    <n v="93"/>
    <n v="3"/>
    <n v="2"/>
    <n v="4"/>
    <n v="5505"/>
    <n v="3921"/>
    <n v="1"/>
    <n v="14"/>
    <n v="3"/>
    <n v="3"/>
    <n v="80"/>
    <n v="2"/>
    <n v="6"/>
    <n v="3"/>
    <n v="6"/>
    <n v="2"/>
    <n v="0"/>
    <n v="4"/>
  </r>
  <r>
    <s v="No"/>
    <s v="Travel_Rarely"/>
    <x v="1"/>
    <s v="Current Employees"/>
    <x v="0"/>
    <x v="3"/>
    <s v="STAFF-1466"/>
    <n v="1466"/>
    <x v="1"/>
    <x v="0"/>
    <x v="2"/>
    <s v="No"/>
    <s v="Y"/>
    <n v="3"/>
    <n v="-2"/>
    <n v="0"/>
    <n v="48"/>
    <n v="0"/>
    <m/>
    <n v="0"/>
    <n v="1"/>
    <n v="1221"/>
    <n v="7"/>
    <x v="3"/>
    <n v="1"/>
    <n v="3"/>
    <n v="96"/>
    <n v="3"/>
    <n v="2"/>
    <n v="2"/>
    <n v="5486"/>
    <n v="24795"/>
    <n v="4"/>
    <n v="11"/>
    <n v="3"/>
    <n v="1"/>
    <n v="80"/>
    <n v="3"/>
    <n v="15"/>
    <n v="3"/>
    <n v="2"/>
    <n v="2"/>
    <n v="2"/>
    <n v="2"/>
  </r>
  <r>
    <s v="No"/>
    <s v="Travel_Rarely"/>
    <x v="0"/>
    <s v="Current Employees"/>
    <x v="0"/>
    <x v="2"/>
    <s v="STAFF-1548"/>
    <n v="1548"/>
    <x v="1"/>
    <x v="0"/>
    <x v="1"/>
    <s v="No"/>
    <s v="Y"/>
    <n v="5"/>
    <n v="-2"/>
    <n v="0"/>
    <n v="40"/>
    <n v="0"/>
    <m/>
    <n v="0"/>
    <n v="1"/>
    <n v="1342"/>
    <n v="9"/>
    <x v="0"/>
    <n v="1"/>
    <n v="1"/>
    <n v="47"/>
    <n v="3"/>
    <n v="2"/>
    <n v="1"/>
    <n v="5473"/>
    <n v="19345"/>
    <n v="0"/>
    <n v="12"/>
    <n v="3"/>
    <n v="4"/>
    <n v="80"/>
    <n v="0"/>
    <n v="9"/>
    <n v="4"/>
    <n v="8"/>
    <n v="4"/>
    <n v="7"/>
    <n v="1"/>
  </r>
  <r>
    <s v="No"/>
    <s v="Travel_Rarely"/>
    <x v="2"/>
    <s v="Current Employees"/>
    <x v="0"/>
    <x v="0"/>
    <s v="STAFF-1560"/>
    <n v="1560"/>
    <x v="1"/>
    <x v="0"/>
    <x v="1"/>
    <s v="No"/>
    <s v="Y"/>
    <n v="6"/>
    <n v="-2"/>
    <n v="0"/>
    <n v="33"/>
    <n v="0"/>
    <m/>
    <n v="0"/>
    <n v="1"/>
    <n v="1242"/>
    <n v="8"/>
    <x v="2"/>
    <n v="1"/>
    <n v="1"/>
    <n v="46"/>
    <n v="3"/>
    <n v="2"/>
    <n v="1"/>
    <n v="6392"/>
    <n v="10589"/>
    <n v="2"/>
    <n v="13"/>
    <n v="3"/>
    <n v="4"/>
    <n v="80"/>
    <n v="1"/>
    <n v="8"/>
    <n v="1"/>
    <n v="2"/>
    <n v="2"/>
    <n v="2"/>
    <n v="2"/>
  </r>
  <r>
    <s v="No"/>
    <s v="Travel_Rarely"/>
    <x v="2"/>
    <s v="Current Employees"/>
    <x v="0"/>
    <x v="0"/>
    <s v="STAFF-1996"/>
    <n v="1996"/>
    <x v="1"/>
    <x v="6"/>
    <x v="1"/>
    <s v="No"/>
    <s v="Y"/>
    <n v="1"/>
    <n v="-2"/>
    <n v="0"/>
    <n v="31"/>
    <n v="0"/>
    <m/>
    <n v="0"/>
    <n v="1"/>
    <n v="1154"/>
    <n v="2"/>
    <x v="0"/>
    <n v="1"/>
    <n v="1"/>
    <n v="54"/>
    <n v="3"/>
    <n v="1"/>
    <n v="3"/>
    <n v="3067"/>
    <n v="6393"/>
    <n v="0"/>
    <n v="19"/>
    <n v="3"/>
    <n v="3"/>
    <n v="80"/>
    <n v="1"/>
    <n v="3"/>
    <n v="3"/>
    <n v="2"/>
    <n v="2"/>
    <n v="1"/>
    <n v="2"/>
  </r>
  <r>
    <s v="No"/>
    <s v="Travel_Rarely"/>
    <x v="2"/>
    <s v="Current Employees"/>
    <x v="0"/>
    <x v="4"/>
    <s v="STAFF-1749"/>
    <n v="1749"/>
    <x v="1"/>
    <x v="0"/>
    <x v="1"/>
    <s v="No"/>
    <s v="Y"/>
    <n v="3"/>
    <n v="-2"/>
    <n v="0"/>
    <n v="31"/>
    <n v="0"/>
    <m/>
    <n v="0"/>
    <n v="1"/>
    <n v="1003"/>
    <n v="5"/>
    <x v="3"/>
    <n v="1"/>
    <n v="4"/>
    <n v="51"/>
    <n v="3"/>
    <n v="2"/>
    <n v="4"/>
    <n v="8346"/>
    <n v="20943"/>
    <n v="1"/>
    <n v="19"/>
    <n v="3"/>
    <n v="3"/>
    <n v="80"/>
    <n v="1"/>
    <n v="6"/>
    <n v="3"/>
    <n v="5"/>
    <n v="2"/>
    <n v="0"/>
    <n v="2"/>
  </r>
  <r>
    <s v="No"/>
    <s v="Travel_Rarely"/>
    <x v="2"/>
    <s v="Current Employees"/>
    <x v="0"/>
    <x v="2"/>
    <s v="STAFF-2013"/>
    <n v="2013"/>
    <x v="1"/>
    <x v="6"/>
    <x v="1"/>
    <s v="No"/>
    <s v="Y"/>
    <n v="2"/>
    <n v="-2"/>
    <n v="0"/>
    <n v="32"/>
    <n v="0"/>
    <m/>
    <n v="0"/>
    <n v="1"/>
    <n v="234"/>
    <n v="1"/>
    <x v="2"/>
    <n v="1"/>
    <n v="2"/>
    <n v="68"/>
    <n v="2"/>
    <n v="1"/>
    <n v="2"/>
    <n v="2269"/>
    <n v="18024"/>
    <n v="0"/>
    <n v="14"/>
    <n v="3"/>
    <n v="2"/>
    <n v="80"/>
    <n v="1"/>
    <n v="3"/>
    <n v="3"/>
    <n v="2"/>
    <n v="2"/>
    <n v="2"/>
    <n v="2"/>
  </r>
  <r>
    <s v="No"/>
    <s v="Travel_Rarely"/>
    <x v="0"/>
    <s v="Current Employees"/>
    <x v="0"/>
    <x v="2"/>
    <s v="STAFF-1945"/>
    <n v="1945"/>
    <x v="1"/>
    <x v="0"/>
    <x v="1"/>
    <s v="No"/>
    <s v="Y"/>
    <n v="2"/>
    <n v="-2"/>
    <n v="0"/>
    <n v="35"/>
    <n v="0"/>
    <m/>
    <n v="0"/>
    <n v="1"/>
    <n v="682"/>
    <n v="18"/>
    <x v="2"/>
    <n v="1"/>
    <n v="2"/>
    <n v="71"/>
    <n v="3"/>
    <n v="2"/>
    <n v="1"/>
    <n v="5561"/>
    <n v="15975"/>
    <n v="0"/>
    <n v="16"/>
    <n v="3"/>
    <n v="4"/>
    <n v="80"/>
    <n v="1"/>
    <n v="6"/>
    <n v="1"/>
    <n v="5"/>
    <n v="3"/>
    <n v="0"/>
    <n v="4"/>
  </r>
  <r>
    <s v="No"/>
    <s v="Travel_Rarely"/>
    <x v="2"/>
    <s v="Current Employees"/>
    <x v="0"/>
    <x v="4"/>
    <s v="STAFF-1568"/>
    <n v="1568"/>
    <x v="1"/>
    <x v="0"/>
    <x v="1"/>
    <s v="No"/>
    <s v="Y"/>
    <n v="3"/>
    <n v="-2"/>
    <n v="0"/>
    <n v="30"/>
    <n v="0"/>
    <m/>
    <n v="0"/>
    <n v="1"/>
    <n v="1288"/>
    <n v="29"/>
    <x v="2"/>
    <n v="1"/>
    <n v="4"/>
    <n v="33"/>
    <n v="3"/>
    <n v="3"/>
    <n v="4"/>
    <n v="9250"/>
    <n v="17799"/>
    <n v="3"/>
    <n v="12"/>
    <n v="3"/>
    <n v="2"/>
    <n v="80"/>
    <n v="1"/>
    <n v="9"/>
    <n v="3"/>
    <n v="4"/>
    <n v="2"/>
    <n v="1"/>
    <n v="3"/>
  </r>
  <r>
    <s v="No"/>
    <s v="Travel_Rarely"/>
    <x v="0"/>
    <s v="Current Employees"/>
    <x v="0"/>
    <x v="0"/>
    <s v="STAFF-1582"/>
    <n v="1582"/>
    <x v="1"/>
    <x v="0"/>
    <x v="1"/>
    <s v="No"/>
    <s v="Y"/>
    <n v="3"/>
    <n v="-2"/>
    <n v="0"/>
    <n v="38"/>
    <n v="0"/>
    <m/>
    <n v="0"/>
    <n v="1"/>
    <n v="1245"/>
    <n v="14"/>
    <x v="3"/>
    <n v="1"/>
    <n v="3"/>
    <n v="80"/>
    <n v="3"/>
    <n v="2"/>
    <n v="2"/>
    <n v="9924"/>
    <n v="12355"/>
    <n v="0"/>
    <n v="11"/>
    <n v="3"/>
    <n v="4"/>
    <n v="80"/>
    <n v="1"/>
    <n v="10"/>
    <n v="3"/>
    <n v="9"/>
    <n v="8"/>
    <n v="7"/>
    <n v="7"/>
  </r>
  <r>
    <s v="No"/>
    <s v="Travel_Rarely"/>
    <x v="2"/>
    <s v="Current Employees"/>
    <x v="0"/>
    <x v="0"/>
    <s v="STAFF-1739"/>
    <n v="1739"/>
    <x v="1"/>
    <x v="0"/>
    <x v="1"/>
    <s v="No"/>
    <s v="Y"/>
    <n v="2"/>
    <n v="-2"/>
    <n v="0"/>
    <n v="32"/>
    <n v="0"/>
    <m/>
    <n v="0"/>
    <n v="1"/>
    <n v="371"/>
    <n v="19"/>
    <x v="3"/>
    <n v="1"/>
    <n v="4"/>
    <n v="80"/>
    <n v="1"/>
    <n v="3"/>
    <n v="3"/>
    <n v="9610"/>
    <n v="3840"/>
    <n v="3"/>
    <n v="13"/>
    <n v="3"/>
    <n v="3"/>
    <n v="80"/>
    <n v="1"/>
    <n v="10"/>
    <n v="1"/>
    <n v="4"/>
    <n v="3"/>
    <n v="0"/>
    <n v="2"/>
  </r>
  <r>
    <s v="No"/>
    <s v="Travel_Rarely"/>
    <x v="0"/>
    <s v="Current Employees"/>
    <x v="0"/>
    <x v="0"/>
    <s v="STAFF-1492"/>
    <n v="1492"/>
    <x v="1"/>
    <x v="6"/>
    <x v="1"/>
    <s v="No"/>
    <s v="Y"/>
    <n v="3"/>
    <n v="-2"/>
    <n v="0"/>
    <n v="35"/>
    <n v="0"/>
    <m/>
    <n v="0"/>
    <n v="1"/>
    <n v="660"/>
    <n v="7"/>
    <x v="1"/>
    <n v="1"/>
    <n v="4"/>
    <n v="76"/>
    <n v="3"/>
    <n v="1"/>
    <n v="3"/>
    <n v="2404"/>
    <n v="16192"/>
    <n v="1"/>
    <n v="13"/>
    <n v="3"/>
    <n v="1"/>
    <n v="80"/>
    <n v="1"/>
    <n v="1"/>
    <n v="3"/>
    <n v="1"/>
    <n v="0"/>
    <n v="0"/>
    <n v="0"/>
  </r>
  <r>
    <s v="No"/>
    <s v="Travel_Rarely"/>
    <x v="2"/>
    <s v="Current Employees"/>
    <x v="0"/>
    <x v="3"/>
    <s v="STAFF-1446"/>
    <n v="1446"/>
    <x v="1"/>
    <x v="0"/>
    <x v="1"/>
    <s v="No"/>
    <s v="Y"/>
    <n v="3"/>
    <n v="-2"/>
    <n v="0"/>
    <n v="32"/>
    <n v="0"/>
    <m/>
    <n v="0"/>
    <n v="1"/>
    <n v="601"/>
    <n v="7"/>
    <x v="4"/>
    <n v="1"/>
    <n v="4"/>
    <n v="97"/>
    <n v="3"/>
    <n v="2"/>
    <n v="2"/>
    <n v="9204"/>
    <n v="23343"/>
    <n v="4"/>
    <n v="12"/>
    <n v="3"/>
    <n v="3"/>
    <n v="80"/>
    <n v="1"/>
    <n v="7"/>
    <n v="2"/>
    <n v="4"/>
    <n v="3"/>
    <n v="0"/>
    <n v="3"/>
  </r>
  <r>
    <s v="No"/>
    <s v="Travel_Rarely"/>
    <x v="0"/>
    <s v="Current Employees"/>
    <x v="0"/>
    <x v="2"/>
    <s v="STAFF-1588"/>
    <n v="1588"/>
    <x v="1"/>
    <x v="0"/>
    <x v="1"/>
    <s v="No"/>
    <s v="Y"/>
    <n v="3"/>
    <n v="-2"/>
    <n v="0"/>
    <n v="39"/>
    <n v="0"/>
    <m/>
    <n v="0"/>
    <n v="1"/>
    <n v="1462"/>
    <n v="6"/>
    <x v="3"/>
    <n v="1"/>
    <n v="4"/>
    <n v="38"/>
    <n v="4"/>
    <n v="3"/>
    <n v="3"/>
    <n v="8237"/>
    <n v="4658"/>
    <n v="2"/>
    <n v="11"/>
    <n v="3"/>
    <n v="1"/>
    <n v="80"/>
    <n v="1"/>
    <n v="11"/>
    <n v="3"/>
    <n v="7"/>
    <n v="6"/>
    <n v="7"/>
    <n v="6"/>
  </r>
  <r>
    <s v="No"/>
    <s v="Travel_Rarely"/>
    <x v="0"/>
    <s v="Current Employees"/>
    <x v="0"/>
    <x v="3"/>
    <s v="STAFF-1787"/>
    <n v="1787"/>
    <x v="1"/>
    <x v="0"/>
    <x v="1"/>
    <s v="No"/>
    <s v="Y"/>
    <n v="2"/>
    <n v="-2"/>
    <n v="0"/>
    <n v="37"/>
    <n v="0"/>
    <m/>
    <n v="0"/>
    <n v="1"/>
    <n v="589"/>
    <n v="9"/>
    <x v="0"/>
    <n v="1"/>
    <n v="2"/>
    <n v="46"/>
    <n v="2"/>
    <n v="2"/>
    <n v="2"/>
    <n v="4189"/>
    <n v="8800"/>
    <n v="1"/>
    <n v="14"/>
    <n v="3"/>
    <n v="1"/>
    <n v="80"/>
    <n v="2"/>
    <n v="5"/>
    <n v="3"/>
    <n v="5"/>
    <n v="2"/>
    <n v="0"/>
    <n v="3"/>
  </r>
  <r>
    <s v="No"/>
    <s v="Travel_Rarely"/>
    <x v="0"/>
    <s v="Current Employees"/>
    <x v="0"/>
    <x v="3"/>
    <s v="STAFF-1908"/>
    <n v="1908"/>
    <x v="1"/>
    <x v="0"/>
    <x v="1"/>
    <s v="No"/>
    <s v="Y"/>
    <n v="1"/>
    <n v="-2"/>
    <n v="0"/>
    <n v="36"/>
    <n v="0"/>
    <m/>
    <n v="0"/>
    <n v="1"/>
    <n v="335"/>
    <n v="17"/>
    <x v="0"/>
    <n v="1"/>
    <n v="3"/>
    <n v="33"/>
    <n v="2"/>
    <n v="2"/>
    <n v="2"/>
    <n v="5507"/>
    <n v="16822"/>
    <n v="2"/>
    <n v="16"/>
    <n v="3"/>
    <n v="3"/>
    <n v="80"/>
    <n v="2"/>
    <n v="12"/>
    <n v="1"/>
    <n v="4"/>
    <n v="2"/>
    <n v="1"/>
    <n v="3"/>
  </r>
  <r>
    <s v="No"/>
    <s v="Travel_Rarely"/>
    <x v="0"/>
    <s v="Current Employees"/>
    <x v="0"/>
    <x v="0"/>
    <s v="STAFF-1995"/>
    <n v="1995"/>
    <x v="1"/>
    <x v="0"/>
    <x v="1"/>
    <s v="No"/>
    <s v="Y"/>
    <n v="3"/>
    <n v="-2"/>
    <n v="0"/>
    <n v="38"/>
    <n v="0"/>
    <m/>
    <n v="0"/>
    <n v="1"/>
    <n v="1321"/>
    <n v="1"/>
    <x v="2"/>
    <n v="1"/>
    <n v="4"/>
    <n v="86"/>
    <n v="3"/>
    <n v="2"/>
    <n v="2"/>
    <n v="4440"/>
    <n v="7636"/>
    <n v="0"/>
    <n v="15"/>
    <n v="3"/>
    <n v="1"/>
    <n v="80"/>
    <n v="2"/>
    <n v="16"/>
    <n v="3"/>
    <n v="15"/>
    <n v="13"/>
    <n v="5"/>
    <n v="8"/>
  </r>
  <r>
    <s v="No"/>
    <s v="Travel_Rarely"/>
    <x v="2"/>
    <s v="Current Employees"/>
    <x v="0"/>
    <x v="0"/>
    <s v="STAFF-1479"/>
    <n v="1479"/>
    <x v="1"/>
    <x v="0"/>
    <x v="1"/>
    <s v="No"/>
    <s v="Y"/>
    <n v="2"/>
    <n v="-2"/>
    <n v="0"/>
    <n v="30"/>
    <n v="0"/>
    <m/>
    <n v="0"/>
    <n v="1"/>
    <n v="1358"/>
    <n v="16"/>
    <x v="1"/>
    <n v="1"/>
    <n v="4"/>
    <n v="96"/>
    <n v="3"/>
    <n v="2"/>
    <n v="3"/>
    <n v="5301"/>
    <n v="2939"/>
    <n v="8"/>
    <n v="15"/>
    <n v="3"/>
    <n v="3"/>
    <n v="80"/>
    <n v="2"/>
    <n v="4"/>
    <n v="2"/>
    <n v="2"/>
    <n v="1"/>
    <n v="2"/>
    <n v="2"/>
  </r>
  <r>
    <s v="No"/>
    <s v="Travel_Rarely"/>
    <x v="0"/>
    <s v="Current Employees"/>
    <x v="0"/>
    <x v="0"/>
    <s v="STAFF-1961"/>
    <n v="1961"/>
    <x v="1"/>
    <x v="6"/>
    <x v="0"/>
    <s v="No"/>
    <s v="Y"/>
    <n v="3"/>
    <n v="-2"/>
    <n v="0"/>
    <n v="38"/>
    <n v="0"/>
    <m/>
    <n v="0"/>
    <n v="1"/>
    <n v="1404"/>
    <n v="1"/>
    <x v="3"/>
    <n v="1"/>
    <n v="1"/>
    <n v="59"/>
    <n v="2"/>
    <n v="1"/>
    <n v="1"/>
    <n v="2858"/>
    <n v="11473"/>
    <n v="4"/>
    <n v="14"/>
    <n v="3"/>
    <n v="1"/>
    <n v="80"/>
    <n v="0"/>
    <n v="20"/>
    <n v="2"/>
    <n v="1"/>
    <n v="0"/>
    <n v="0"/>
    <n v="0"/>
  </r>
  <r>
    <s v="No"/>
    <s v="Travel_Rarely"/>
    <x v="0"/>
    <s v="Current Employees"/>
    <x v="0"/>
    <x v="3"/>
    <s v="STAFF-1975"/>
    <n v="1975"/>
    <x v="1"/>
    <x v="0"/>
    <x v="0"/>
    <s v="No"/>
    <s v="Y"/>
    <n v="3"/>
    <n v="-2"/>
    <n v="0"/>
    <n v="39"/>
    <n v="0"/>
    <m/>
    <n v="0"/>
    <n v="1"/>
    <n v="119"/>
    <n v="15"/>
    <x v="2"/>
    <n v="1"/>
    <n v="2"/>
    <n v="77"/>
    <n v="3"/>
    <n v="4"/>
    <n v="1"/>
    <n v="13341"/>
    <n v="25098"/>
    <n v="0"/>
    <n v="12"/>
    <n v="3"/>
    <n v="1"/>
    <n v="80"/>
    <n v="0"/>
    <n v="21"/>
    <n v="3"/>
    <n v="20"/>
    <n v="8"/>
    <n v="11"/>
    <n v="10"/>
  </r>
  <r>
    <s v="No"/>
    <s v="Travel_Rarely"/>
    <x v="0"/>
    <s v="Current Employees"/>
    <x v="0"/>
    <x v="2"/>
    <s v="STAFF-1740"/>
    <n v="1740"/>
    <x v="1"/>
    <x v="5"/>
    <x v="0"/>
    <s v="No"/>
    <s v="Y"/>
    <n v="3"/>
    <n v="-2"/>
    <n v="0"/>
    <n v="40"/>
    <n v="0"/>
    <m/>
    <n v="0"/>
    <n v="1"/>
    <n v="611"/>
    <n v="7"/>
    <x v="2"/>
    <n v="1"/>
    <n v="2"/>
    <n v="88"/>
    <n v="3"/>
    <n v="5"/>
    <n v="2"/>
    <n v="19833"/>
    <n v="4349"/>
    <n v="1"/>
    <n v="14"/>
    <n v="3"/>
    <n v="2"/>
    <n v="80"/>
    <n v="0"/>
    <n v="21"/>
    <n v="2"/>
    <n v="21"/>
    <n v="8"/>
    <n v="12"/>
    <n v="8"/>
  </r>
  <r>
    <s v="No"/>
    <s v="Travel_Rarely"/>
    <x v="2"/>
    <s v="Current Employees"/>
    <x v="0"/>
    <x v="3"/>
    <s v="STAFF-1924"/>
    <n v="1924"/>
    <x v="1"/>
    <x v="0"/>
    <x v="0"/>
    <s v="No"/>
    <s v="Y"/>
    <n v="2"/>
    <n v="-2"/>
    <n v="0"/>
    <n v="33"/>
    <n v="0"/>
    <m/>
    <n v="0"/>
    <n v="1"/>
    <n v="217"/>
    <n v="10"/>
    <x v="2"/>
    <n v="1"/>
    <n v="2"/>
    <n v="43"/>
    <n v="3"/>
    <n v="2"/>
    <n v="1"/>
    <n v="5487"/>
    <n v="10410"/>
    <n v="1"/>
    <n v="14"/>
    <n v="3"/>
    <n v="2"/>
    <n v="80"/>
    <n v="0"/>
    <n v="10"/>
    <n v="2"/>
    <n v="10"/>
    <n v="4"/>
    <n v="0"/>
    <n v="9"/>
  </r>
  <r>
    <s v="No"/>
    <s v="Travel_Rarely"/>
    <x v="2"/>
    <s v="Current Employees"/>
    <x v="0"/>
    <x v="2"/>
    <s v="STAFF-1650"/>
    <n v="1650"/>
    <x v="1"/>
    <x v="0"/>
    <x v="0"/>
    <s v="No"/>
    <s v="Y"/>
    <n v="2"/>
    <n v="-2"/>
    <n v="0"/>
    <n v="29"/>
    <n v="0"/>
    <m/>
    <n v="0"/>
    <n v="1"/>
    <n v="469"/>
    <n v="10"/>
    <x v="3"/>
    <n v="1"/>
    <n v="3"/>
    <n v="42"/>
    <n v="2"/>
    <n v="2"/>
    <n v="3"/>
    <n v="5869"/>
    <n v="23413"/>
    <n v="9"/>
    <n v="11"/>
    <n v="3"/>
    <n v="3"/>
    <n v="80"/>
    <n v="0"/>
    <n v="8"/>
    <n v="3"/>
    <n v="5"/>
    <n v="2"/>
    <n v="1"/>
    <n v="4"/>
  </r>
  <r>
    <s v="No"/>
    <s v="Travel_Rarely"/>
    <x v="2"/>
    <s v="Current Employees"/>
    <x v="0"/>
    <x v="2"/>
    <s v="STAFF-1836"/>
    <n v="1836"/>
    <x v="1"/>
    <x v="0"/>
    <x v="0"/>
    <s v="No"/>
    <s v="Y"/>
    <n v="4"/>
    <n v="-2"/>
    <n v="0"/>
    <n v="26"/>
    <n v="0"/>
    <m/>
    <n v="0"/>
    <n v="1"/>
    <n v="572"/>
    <n v="10"/>
    <x v="3"/>
    <n v="1"/>
    <n v="3"/>
    <n v="46"/>
    <n v="3"/>
    <n v="2"/>
    <n v="4"/>
    <n v="4684"/>
    <n v="9125"/>
    <n v="1"/>
    <n v="13"/>
    <n v="3"/>
    <n v="1"/>
    <n v="80"/>
    <n v="0"/>
    <n v="5"/>
    <n v="3"/>
    <n v="5"/>
    <n v="3"/>
    <n v="1"/>
    <n v="2"/>
  </r>
  <r>
    <s v="No"/>
    <s v="Travel_Rarely"/>
    <x v="2"/>
    <s v="Current Employees"/>
    <x v="0"/>
    <x v="1"/>
    <s v="STAFF-1478"/>
    <n v="1478"/>
    <x v="1"/>
    <x v="0"/>
    <x v="0"/>
    <s v="No"/>
    <s v="Y"/>
    <n v="2"/>
    <n v="-2"/>
    <n v="0"/>
    <n v="34"/>
    <n v="0"/>
    <m/>
    <n v="0"/>
    <n v="1"/>
    <n v="1326"/>
    <n v="3"/>
    <x v="3"/>
    <n v="1"/>
    <n v="4"/>
    <n v="81"/>
    <n v="1"/>
    <n v="2"/>
    <n v="1"/>
    <n v="4759"/>
    <n v="15891"/>
    <n v="3"/>
    <n v="18"/>
    <n v="3"/>
    <n v="4"/>
    <n v="80"/>
    <n v="0"/>
    <n v="15"/>
    <n v="3"/>
    <n v="13"/>
    <n v="9"/>
    <n v="3"/>
    <n v="12"/>
  </r>
  <r>
    <s v="No"/>
    <s v="Travel_Rarely"/>
    <x v="4"/>
    <s v="Current Employees"/>
    <x v="0"/>
    <x v="0"/>
    <s v="STAFF-1680"/>
    <n v="1680"/>
    <x v="1"/>
    <x v="6"/>
    <x v="0"/>
    <s v="No"/>
    <s v="Y"/>
    <n v="3"/>
    <n v="-2"/>
    <n v="0"/>
    <n v="20"/>
    <n v="0"/>
    <m/>
    <n v="0"/>
    <n v="1"/>
    <n v="727"/>
    <n v="9"/>
    <x v="1"/>
    <n v="1"/>
    <n v="4"/>
    <n v="54"/>
    <n v="3"/>
    <n v="1"/>
    <n v="1"/>
    <n v="2728"/>
    <n v="21082"/>
    <n v="1"/>
    <n v="11"/>
    <n v="3"/>
    <n v="1"/>
    <n v="80"/>
    <n v="0"/>
    <n v="2"/>
    <n v="3"/>
    <n v="2"/>
    <n v="2"/>
    <n v="0"/>
    <n v="2"/>
  </r>
  <r>
    <s v="No"/>
    <s v="Travel_Rarely"/>
    <x v="2"/>
    <s v="Current Employees"/>
    <x v="0"/>
    <x v="2"/>
    <s v="STAFF-1469"/>
    <n v="1469"/>
    <x v="1"/>
    <x v="0"/>
    <x v="0"/>
    <s v="No"/>
    <s v="Y"/>
    <n v="4"/>
    <n v="-2"/>
    <n v="0"/>
    <n v="28"/>
    <n v="0"/>
    <m/>
    <n v="0"/>
    <n v="1"/>
    <n v="866"/>
    <n v="5"/>
    <x v="3"/>
    <n v="1"/>
    <n v="4"/>
    <n v="84"/>
    <n v="3"/>
    <n v="2"/>
    <n v="1"/>
    <n v="8463"/>
    <n v="23490"/>
    <n v="0"/>
    <n v="18"/>
    <n v="3"/>
    <n v="4"/>
    <n v="80"/>
    <n v="0"/>
    <n v="6"/>
    <n v="3"/>
    <n v="5"/>
    <n v="4"/>
    <n v="1"/>
    <n v="3"/>
  </r>
  <r>
    <s v="No"/>
    <s v="Travel_Rarely"/>
    <x v="0"/>
    <s v="Current Employees"/>
    <x v="0"/>
    <x v="3"/>
    <s v="STAFF-1708"/>
    <n v="1708"/>
    <x v="1"/>
    <x v="0"/>
    <x v="0"/>
    <s v="No"/>
    <s v="Y"/>
    <n v="3"/>
    <n v="-2"/>
    <n v="0"/>
    <n v="41"/>
    <n v="0"/>
    <m/>
    <n v="0"/>
    <n v="1"/>
    <n v="918"/>
    <n v="6"/>
    <x v="3"/>
    <n v="1"/>
    <n v="4"/>
    <n v="35"/>
    <n v="3"/>
    <n v="3"/>
    <n v="1"/>
    <n v="9241"/>
    <n v="15869"/>
    <n v="1"/>
    <n v="12"/>
    <n v="3"/>
    <n v="2"/>
    <n v="80"/>
    <n v="0"/>
    <n v="10"/>
    <n v="3"/>
    <n v="10"/>
    <n v="8"/>
    <n v="8"/>
    <n v="7"/>
  </r>
  <r>
    <s v="No"/>
    <s v="Travel_Rarely"/>
    <x v="2"/>
    <s v="Current Employees"/>
    <x v="0"/>
    <x v="3"/>
    <s v="STAFF-1965"/>
    <n v="1965"/>
    <x v="1"/>
    <x v="0"/>
    <x v="0"/>
    <s v="No"/>
    <s v="Y"/>
    <n v="5"/>
    <n v="-2"/>
    <n v="0"/>
    <n v="27"/>
    <n v="0"/>
    <m/>
    <n v="0"/>
    <n v="1"/>
    <n v="954"/>
    <n v="9"/>
    <x v="3"/>
    <n v="1"/>
    <n v="4"/>
    <n v="44"/>
    <n v="3"/>
    <n v="2"/>
    <n v="1"/>
    <n v="4105"/>
    <n v="5099"/>
    <n v="1"/>
    <n v="14"/>
    <n v="3"/>
    <n v="1"/>
    <n v="80"/>
    <n v="0"/>
    <n v="7"/>
    <n v="3"/>
    <n v="7"/>
    <n v="7"/>
    <n v="0"/>
    <n v="7"/>
  </r>
  <r>
    <s v="No"/>
    <s v="Travel_Rarely"/>
    <x v="1"/>
    <s v="Current Employees"/>
    <x v="0"/>
    <x v="0"/>
    <s v="STAFF-1602"/>
    <n v="1602"/>
    <x v="1"/>
    <x v="5"/>
    <x v="0"/>
    <s v="No"/>
    <s v="Y"/>
    <n v="5"/>
    <n v="-2"/>
    <n v="0"/>
    <n v="46"/>
    <n v="0"/>
    <m/>
    <n v="0"/>
    <n v="1"/>
    <n v="563"/>
    <n v="1"/>
    <x v="2"/>
    <n v="1"/>
    <n v="4"/>
    <n v="56"/>
    <n v="4"/>
    <n v="4"/>
    <n v="1"/>
    <n v="17567"/>
    <n v="3156"/>
    <n v="1"/>
    <n v="15"/>
    <n v="3"/>
    <n v="2"/>
    <n v="80"/>
    <n v="0"/>
    <n v="27"/>
    <n v="1"/>
    <n v="26"/>
    <n v="0"/>
    <n v="0"/>
    <n v="12"/>
  </r>
  <r>
    <s v="No"/>
    <s v="Non-Travel"/>
    <x v="4"/>
    <s v="Current Employees"/>
    <x v="1"/>
    <x v="1"/>
    <s v="STAFF-1605"/>
    <n v="1605"/>
    <x v="0"/>
    <x v="1"/>
    <x v="1"/>
    <s v="Yes"/>
    <s v="Y"/>
    <n v="2"/>
    <n v="-2"/>
    <n v="0"/>
    <n v="22"/>
    <n v="0"/>
    <m/>
    <n v="0"/>
    <n v="1"/>
    <n v="457"/>
    <n v="26"/>
    <x v="0"/>
    <n v="1"/>
    <n v="2"/>
    <n v="85"/>
    <n v="2"/>
    <n v="1"/>
    <n v="3"/>
    <n v="2814"/>
    <n v="10293"/>
    <n v="1"/>
    <n v="14"/>
    <n v="3"/>
    <n v="2"/>
    <n v="80"/>
    <n v="0"/>
    <n v="4"/>
    <n v="2"/>
    <n v="4"/>
    <n v="2"/>
    <n v="1"/>
    <n v="3"/>
  </r>
  <r>
    <s v="No"/>
    <s v="Travel_Frequently"/>
    <x v="0"/>
    <s v="Current Employees"/>
    <x v="1"/>
    <x v="2"/>
    <s v="STAFF-1937"/>
    <n v="1937"/>
    <x v="0"/>
    <x v="1"/>
    <x v="2"/>
    <s v="Yes"/>
    <s v="Y"/>
    <n v="3"/>
    <n v="-2"/>
    <n v="0"/>
    <n v="3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n v="24"/>
    <n v="0"/>
    <m/>
    <n v="0"/>
    <n v="1"/>
    <n v="567"/>
    <n v="2"/>
    <x v="1"/>
    <n v="1"/>
    <n v="4"/>
    <n v="32"/>
    <n v="3"/>
    <n v="1"/>
    <n v="4"/>
    <n v="3760"/>
    <n v="17218"/>
    <n v="1"/>
    <n v="13"/>
    <n v="3"/>
    <n v="3"/>
    <n v="80"/>
    <n v="0"/>
    <n v="6"/>
    <n v="3"/>
    <n v="6"/>
    <n v="3"/>
    <n v="1"/>
    <n v="3"/>
  </r>
  <r>
    <s v="No"/>
    <s v="Travel_Frequently"/>
    <x v="2"/>
    <s v="Current Employees"/>
    <x v="1"/>
    <x v="0"/>
    <s v="STAFF-1850"/>
    <n v="1850"/>
    <x v="0"/>
    <x v="2"/>
    <x v="0"/>
    <s v="Yes"/>
    <s v="Y"/>
    <n v="3"/>
    <n v="-2"/>
    <n v="0"/>
    <n v="27"/>
    <n v="0"/>
    <m/>
    <n v="0"/>
    <n v="1"/>
    <n v="1297"/>
    <n v="5"/>
    <x v="0"/>
    <n v="1"/>
    <n v="4"/>
    <n v="53"/>
    <n v="3"/>
    <n v="1"/>
    <n v="4"/>
    <n v="2379"/>
    <n v="19826"/>
    <n v="0"/>
    <n v="14"/>
    <n v="3"/>
    <n v="3"/>
    <n v="80"/>
    <n v="0"/>
    <n v="6"/>
    <n v="2"/>
    <n v="5"/>
    <n v="4"/>
    <n v="0"/>
    <n v="2"/>
  </r>
  <r>
    <s v="No"/>
    <s v="Travel_Rarely"/>
    <x v="0"/>
    <s v="Current Employees"/>
    <x v="2"/>
    <x v="0"/>
    <s v="STAFF-1683"/>
    <n v="1683"/>
    <x v="0"/>
    <x v="8"/>
    <x v="2"/>
    <s v="Yes"/>
    <s v="Y"/>
    <n v="2"/>
    <n v="-2"/>
    <n v="0"/>
    <n v="44"/>
    <n v="0"/>
    <m/>
    <n v="0"/>
    <n v="1"/>
    <n v="528"/>
    <n v="1"/>
    <x v="3"/>
    <n v="1"/>
    <n v="3"/>
    <n v="44"/>
    <n v="3"/>
    <n v="1"/>
    <n v="4"/>
    <n v="3195"/>
    <n v="4167"/>
    <n v="4"/>
    <n v="18"/>
    <n v="3"/>
    <n v="1"/>
    <n v="80"/>
    <n v="3"/>
    <n v="8"/>
    <n v="3"/>
    <n v="2"/>
    <n v="2"/>
    <n v="2"/>
    <n v="2"/>
  </r>
  <r>
    <s v="No"/>
    <s v="Travel_Rarely"/>
    <x v="0"/>
    <s v="Current Employees"/>
    <x v="2"/>
    <x v="0"/>
    <s v="STAFF-2040"/>
    <n v="2040"/>
    <x v="0"/>
    <x v="8"/>
    <x v="0"/>
    <s v="Yes"/>
    <s v="Y"/>
    <n v="2"/>
    <n v="-2"/>
    <n v="0"/>
    <n v="35"/>
    <n v="0"/>
    <m/>
    <n v="0"/>
    <n v="1"/>
    <n v="1146"/>
    <n v="26"/>
    <x v="2"/>
    <n v="1"/>
    <n v="3"/>
    <n v="31"/>
    <n v="3"/>
    <n v="3"/>
    <n v="4"/>
    <n v="8837"/>
    <n v="16642"/>
    <n v="1"/>
    <n v="16"/>
    <n v="3"/>
    <n v="3"/>
    <n v="80"/>
    <n v="0"/>
    <n v="9"/>
    <n v="3"/>
    <n v="9"/>
    <n v="0"/>
    <n v="1"/>
    <n v="7"/>
  </r>
  <r>
    <s v="No"/>
    <s v="Travel_Rarely"/>
    <x v="0"/>
    <s v="Current Employees"/>
    <x v="1"/>
    <x v="2"/>
    <s v="STAFF-1608"/>
    <n v="1608"/>
    <x v="0"/>
    <x v="7"/>
    <x v="2"/>
    <s v="Yes"/>
    <s v="Y"/>
    <n v="4"/>
    <n v="-2"/>
    <n v="0"/>
    <n v="44"/>
    <n v="0"/>
    <m/>
    <n v="0"/>
    <n v="1"/>
    <n v="1313"/>
    <n v="7"/>
    <x v="3"/>
    <n v="1"/>
    <n v="2"/>
    <n v="31"/>
    <n v="3"/>
    <n v="5"/>
    <n v="4"/>
    <n v="19049"/>
    <n v="3549"/>
    <n v="0"/>
    <n v="14"/>
    <n v="3"/>
    <n v="4"/>
    <n v="80"/>
    <n v="1"/>
    <n v="23"/>
    <n v="2"/>
    <n v="22"/>
    <n v="7"/>
    <n v="1"/>
    <n v="10"/>
  </r>
  <r>
    <s v="No"/>
    <s v="Travel_Rarely"/>
    <x v="1"/>
    <s v="Current Employees"/>
    <x v="1"/>
    <x v="0"/>
    <s v="STAFF-1827"/>
    <n v="1827"/>
    <x v="0"/>
    <x v="3"/>
    <x v="2"/>
    <s v="Yes"/>
    <s v="Y"/>
    <n v="4"/>
    <n v="-2"/>
    <n v="0"/>
    <n v="47"/>
    <n v="0"/>
    <m/>
    <n v="0"/>
    <n v="1"/>
    <n v="1001"/>
    <n v="4"/>
    <x v="3"/>
    <n v="1"/>
    <n v="3"/>
    <n v="92"/>
    <n v="2"/>
    <n v="3"/>
    <n v="2"/>
    <n v="10333"/>
    <n v="19271"/>
    <n v="8"/>
    <n v="12"/>
    <n v="3"/>
    <n v="3"/>
    <n v="80"/>
    <n v="1"/>
    <n v="28"/>
    <n v="3"/>
    <n v="22"/>
    <n v="11"/>
    <n v="14"/>
    <n v="10"/>
  </r>
  <r>
    <s v="No"/>
    <s v="Travel_Rarely"/>
    <x v="1"/>
    <s v="Current Employees"/>
    <x v="1"/>
    <x v="2"/>
    <s v="STAFF-1674"/>
    <n v="1674"/>
    <x v="0"/>
    <x v="2"/>
    <x v="2"/>
    <s v="Yes"/>
    <s v="Y"/>
    <n v="2"/>
    <n v="-2"/>
    <n v="0"/>
    <n v="49"/>
    <n v="0"/>
    <m/>
    <n v="0"/>
    <n v="1"/>
    <n v="464"/>
    <n v="16"/>
    <x v="3"/>
    <n v="1"/>
    <n v="4"/>
    <n v="74"/>
    <n v="3"/>
    <n v="1"/>
    <n v="1"/>
    <n v="2587"/>
    <n v="24941"/>
    <n v="4"/>
    <n v="16"/>
    <n v="3"/>
    <n v="2"/>
    <n v="80"/>
    <n v="1"/>
    <n v="17"/>
    <n v="2"/>
    <n v="2"/>
    <n v="2"/>
    <n v="2"/>
    <n v="2"/>
  </r>
  <r>
    <s v="No"/>
    <s v="Travel_Rarely"/>
    <x v="2"/>
    <s v="Current Employees"/>
    <x v="1"/>
    <x v="2"/>
    <s v="STAFF-1974"/>
    <n v="1974"/>
    <x v="0"/>
    <x v="2"/>
    <x v="2"/>
    <s v="Yes"/>
    <s v="Y"/>
    <n v="4"/>
    <n v="-2"/>
    <n v="0"/>
    <n v="31"/>
    <n v="0"/>
    <m/>
    <n v="0"/>
    <n v="1"/>
    <n v="1276"/>
    <n v="2"/>
    <x v="1"/>
    <n v="1"/>
    <n v="4"/>
    <n v="59"/>
    <n v="1"/>
    <n v="1"/>
    <n v="4"/>
    <n v="1129"/>
    <n v="17536"/>
    <n v="1"/>
    <n v="11"/>
    <n v="3"/>
    <n v="3"/>
    <n v="80"/>
    <n v="3"/>
    <n v="1"/>
    <n v="3"/>
    <n v="1"/>
    <n v="0"/>
    <n v="0"/>
    <n v="0"/>
  </r>
  <r>
    <s v="No"/>
    <s v="Travel_Rarely"/>
    <x v="0"/>
    <s v="Current Employees"/>
    <x v="1"/>
    <x v="1"/>
    <s v="STAFF-1886"/>
    <n v="1886"/>
    <x v="0"/>
    <x v="3"/>
    <x v="1"/>
    <s v="Yes"/>
    <s v="Y"/>
    <n v="2"/>
    <n v="-2"/>
    <n v="0"/>
    <n v="35"/>
    <n v="0"/>
    <m/>
    <n v="0"/>
    <n v="1"/>
    <n v="219"/>
    <n v="16"/>
    <x v="0"/>
    <n v="1"/>
    <n v="4"/>
    <n v="44"/>
    <n v="2"/>
    <n v="2"/>
    <n v="2"/>
    <n v="4788"/>
    <n v="25388"/>
    <n v="0"/>
    <n v="11"/>
    <n v="3"/>
    <n v="4"/>
    <n v="80"/>
    <n v="0"/>
    <n v="4"/>
    <n v="3"/>
    <n v="3"/>
    <n v="2"/>
    <n v="0"/>
    <n v="2"/>
  </r>
  <r>
    <s v="No"/>
    <s v="Travel_Rarely"/>
    <x v="2"/>
    <s v="Current Employees"/>
    <x v="1"/>
    <x v="0"/>
    <s v="STAFF-1893"/>
    <n v="1893"/>
    <x v="0"/>
    <x v="1"/>
    <x v="1"/>
    <s v="Yes"/>
    <s v="Y"/>
    <n v="3"/>
    <n v="-2"/>
    <n v="0"/>
    <n v="26"/>
    <n v="0"/>
    <m/>
    <n v="0"/>
    <n v="1"/>
    <n v="482"/>
    <n v="1"/>
    <x v="0"/>
    <n v="1"/>
    <n v="2"/>
    <n v="90"/>
    <n v="2"/>
    <n v="1"/>
    <n v="3"/>
    <n v="2933"/>
    <n v="14908"/>
    <n v="1"/>
    <n v="13"/>
    <n v="3"/>
    <n v="3"/>
    <n v="80"/>
    <n v="1"/>
    <n v="1"/>
    <n v="2"/>
    <n v="1"/>
    <n v="0"/>
    <n v="1"/>
    <n v="0"/>
  </r>
  <r>
    <s v="No"/>
    <s v="Travel_Rarely"/>
    <x v="0"/>
    <s v="Current Employees"/>
    <x v="1"/>
    <x v="0"/>
    <s v="STAFF-1724"/>
    <n v="1724"/>
    <x v="0"/>
    <x v="3"/>
    <x v="1"/>
    <s v="Yes"/>
    <s v="Y"/>
    <n v="3"/>
    <n v="-2"/>
    <n v="0"/>
    <n v="40"/>
    <n v="0"/>
    <m/>
    <n v="0"/>
    <n v="1"/>
    <n v="369"/>
    <n v="8"/>
    <x v="0"/>
    <n v="1"/>
    <n v="2"/>
    <n v="92"/>
    <n v="3"/>
    <n v="2"/>
    <n v="1"/>
    <n v="6516"/>
    <n v="5041"/>
    <n v="2"/>
    <n v="16"/>
    <n v="3"/>
    <n v="2"/>
    <n v="80"/>
    <n v="1"/>
    <n v="18"/>
    <n v="3"/>
    <n v="1"/>
    <n v="0"/>
    <n v="0"/>
    <n v="0"/>
  </r>
  <r>
    <s v="No"/>
    <s v="Travel_Rarely"/>
    <x v="2"/>
    <s v="Current Employees"/>
    <x v="1"/>
    <x v="2"/>
    <s v="STAFF-2009"/>
    <n v="2009"/>
    <x v="0"/>
    <x v="4"/>
    <x v="1"/>
    <s v="Yes"/>
    <s v="Y"/>
    <n v="6"/>
    <n v="-2"/>
    <n v="0"/>
    <n v="33"/>
    <n v="0"/>
    <m/>
    <n v="0"/>
    <n v="1"/>
    <n v="501"/>
    <n v="15"/>
    <x v="0"/>
    <n v="1"/>
    <n v="2"/>
    <n v="95"/>
    <n v="3"/>
    <n v="2"/>
    <n v="4"/>
    <n v="4878"/>
    <n v="21653"/>
    <n v="0"/>
    <n v="13"/>
    <n v="3"/>
    <n v="1"/>
    <n v="80"/>
    <n v="1"/>
    <n v="10"/>
    <n v="3"/>
    <n v="9"/>
    <n v="7"/>
    <n v="8"/>
    <n v="1"/>
  </r>
  <r>
    <s v="No"/>
    <s v="Travel_Rarely"/>
    <x v="1"/>
    <s v="Current Employees"/>
    <x v="1"/>
    <x v="0"/>
    <s v="STAFF-1661"/>
    <n v="1661"/>
    <x v="0"/>
    <x v="4"/>
    <x v="1"/>
    <s v="Yes"/>
    <s v="Y"/>
    <n v="3"/>
    <n v="-2"/>
    <n v="0"/>
    <n v="49"/>
    <n v="0"/>
    <m/>
    <n v="0"/>
    <n v="1"/>
    <n v="465"/>
    <n v="6"/>
    <x v="1"/>
    <n v="1"/>
    <n v="3"/>
    <n v="41"/>
    <n v="2"/>
    <n v="4"/>
    <n v="3"/>
    <n v="13966"/>
    <n v="11652"/>
    <n v="2"/>
    <n v="19"/>
    <n v="3"/>
    <n v="2"/>
    <n v="80"/>
    <n v="1"/>
    <n v="30"/>
    <n v="3"/>
    <n v="15"/>
    <n v="11"/>
    <n v="2"/>
    <n v="12"/>
  </r>
  <r>
    <s v="No"/>
    <s v="Travel_Rarely"/>
    <x v="0"/>
    <s v="Current Employees"/>
    <x v="1"/>
    <x v="0"/>
    <s v="STAFF-1703"/>
    <n v="1703"/>
    <x v="0"/>
    <x v="4"/>
    <x v="1"/>
    <s v="Yes"/>
    <s v="Y"/>
    <n v="2"/>
    <n v="-2"/>
    <n v="0"/>
    <n v="44"/>
    <n v="0"/>
    <m/>
    <n v="0"/>
    <n v="1"/>
    <n v="921"/>
    <n v="2"/>
    <x v="3"/>
    <n v="1"/>
    <n v="3"/>
    <n v="96"/>
    <n v="4"/>
    <n v="3"/>
    <n v="4"/>
    <n v="7879"/>
    <n v="14810"/>
    <n v="1"/>
    <n v="19"/>
    <n v="3"/>
    <n v="2"/>
    <n v="80"/>
    <n v="1"/>
    <n v="9"/>
    <n v="3"/>
    <n v="8"/>
    <n v="7"/>
    <n v="6"/>
    <n v="7"/>
  </r>
  <r>
    <s v="No"/>
    <s v="Travel_Rarely"/>
    <x v="0"/>
    <s v="Current Employees"/>
    <x v="1"/>
    <x v="2"/>
    <s v="STAFF-1638"/>
    <n v="1638"/>
    <x v="0"/>
    <x v="3"/>
    <x v="1"/>
    <s v="Yes"/>
    <s v="Y"/>
    <n v="6"/>
    <n v="-2"/>
    <n v="0"/>
    <n v="38"/>
    <n v="0"/>
    <m/>
    <n v="0"/>
    <n v="1"/>
    <n v="397"/>
    <n v="2"/>
    <x v="0"/>
    <n v="1"/>
    <n v="4"/>
    <n v="54"/>
    <n v="2"/>
    <n v="3"/>
    <n v="3"/>
    <n v="7756"/>
    <n v="14199"/>
    <n v="3"/>
    <n v="19"/>
    <n v="3"/>
    <n v="4"/>
    <n v="80"/>
    <n v="1"/>
    <n v="10"/>
    <n v="4"/>
    <n v="5"/>
    <n v="4"/>
    <n v="0"/>
    <n v="2"/>
  </r>
  <r>
    <s v="No"/>
    <s v="Travel_Rarely"/>
    <x v="0"/>
    <s v="Current Employees"/>
    <x v="1"/>
    <x v="0"/>
    <s v="STAFF-1614"/>
    <n v="1614"/>
    <x v="0"/>
    <x v="3"/>
    <x v="1"/>
    <s v="Yes"/>
    <s v="Y"/>
    <n v="2"/>
    <n v="-2"/>
    <n v="0"/>
    <n v="36"/>
    <n v="0"/>
    <m/>
    <n v="0"/>
    <n v="1"/>
    <n v="559"/>
    <n v="12"/>
    <x v="2"/>
    <n v="1"/>
    <n v="3"/>
    <n v="76"/>
    <n v="3"/>
    <n v="2"/>
    <n v="3"/>
    <n v="4663"/>
    <n v="12421"/>
    <n v="9"/>
    <n v="12"/>
    <n v="3"/>
    <n v="2"/>
    <n v="80"/>
    <n v="2"/>
    <n v="7"/>
    <n v="3"/>
    <n v="3"/>
    <n v="2"/>
    <n v="1"/>
    <n v="1"/>
  </r>
  <r>
    <s v="No"/>
    <s v="Travel_Rarely"/>
    <x v="0"/>
    <s v="Current Employees"/>
    <x v="1"/>
    <x v="2"/>
    <s v="STAFF-1587"/>
    <n v="1587"/>
    <x v="0"/>
    <x v="4"/>
    <x v="0"/>
    <s v="Yes"/>
    <s v="Y"/>
    <n v="4"/>
    <n v="-2"/>
    <n v="0"/>
    <n v="35"/>
    <n v="0"/>
    <m/>
    <n v="0"/>
    <n v="1"/>
    <n v="670"/>
    <n v="10"/>
    <x v="2"/>
    <n v="1"/>
    <n v="1"/>
    <n v="51"/>
    <n v="3"/>
    <n v="2"/>
    <n v="3"/>
    <n v="6142"/>
    <n v="4223"/>
    <n v="3"/>
    <n v="16"/>
    <n v="3"/>
    <n v="3"/>
    <n v="80"/>
    <n v="0"/>
    <n v="10"/>
    <n v="3"/>
    <n v="5"/>
    <n v="2"/>
    <n v="0"/>
    <n v="4"/>
  </r>
  <r>
    <s v="No"/>
    <s v="Travel_Rarely"/>
    <x v="1"/>
    <s v="Current Employees"/>
    <x v="1"/>
    <x v="2"/>
    <s v="STAFF-1611"/>
    <n v="1611"/>
    <x v="0"/>
    <x v="2"/>
    <x v="0"/>
    <s v="Yes"/>
    <s v="Y"/>
    <n v="3"/>
    <n v="-2"/>
    <n v="0"/>
    <n v="45"/>
    <n v="0"/>
    <m/>
    <n v="0"/>
    <n v="1"/>
    <n v="1015"/>
    <n v="5"/>
    <x v="4"/>
    <n v="1"/>
    <n v="3"/>
    <n v="50"/>
    <n v="1"/>
    <n v="2"/>
    <n v="1"/>
    <n v="5769"/>
    <n v="23447"/>
    <n v="1"/>
    <n v="14"/>
    <n v="3"/>
    <n v="1"/>
    <n v="80"/>
    <n v="0"/>
    <n v="10"/>
    <n v="3"/>
    <n v="10"/>
    <n v="7"/>
    <n v="1"/>
    <n v="4"/>
  </r>
  <r>
    <s v="No"/>
    <s v="Travel_Rarely"/>
    <x v="1"/>
    <s v="Current Employees"/>
    <x v="1"/>
    <x v="2"/>
    <s v="STAFF-1980"/>
    <n v="1980"/>
    <x v="0"/>
    <x v="3"/>
    <x v="0"/>
    <s v="Yes"/>
    <s v="Y"/>
    <n v="3"/>
    <n v="-2"/>
    <n v="0"/>
    <n v="54"/>
    <n v="0"/>
    <m/>
    <n v="0"/>
    <n v="1"/>
    <n v="157"/>
    <n v="10"/>
    <x v="3"/>
    <n v="1"/>
    <n v="3"/>
    <n v="77"/>
    <n v="3"/>
    <n v="2"/>
    <n v="1"/>
    <n v="4440"/>
    <n v="25198"/>
    <n v="6"/>
    <n v="19"/>
    <n v="3"/>
    <n v="4"/>
    <n v="80"/>
    <n v="0"/>
    <n v="9"/>
    <n v="3"/>
    <n v="5"/>
    <n v="2"/>
    <n v="1"/>
    <n v="4"/>
  </r>
  <r>
    <s v="No"/>
    <s v="Travel_Rarely"/>
    <x v="0"/>
    <s v="Current Employees"/>
    <x v="1"/>
    <x v="0"/>
    <s v="STAFF-1641"/>
    <n v="1641"/>
    <x v="0"/>
    <x v="3"/>
    <x v="0"/>
    <s v="Yes"/>
    <s v="Y"/>
    <n v="2"/>
    <n v="-2"/>
    <n v="0"/>
    <n v="40"/>
    <n v="0"/>
    <m/>
    <n v="0"/>
    <n v="1"/>
    <n v="448"/>
    <n v="16"/>
    <x v="3"/>
    <n v="1"/>
    <n v="3"/>
    <n v="84"/>
    <n v="3"/>
    <n v="3"/>
    <n v="4"/>
    <n v="7945"/>
    <n v="19948"/>
    <n v="6"/>
    <n v="15"/>
    <n v="3"/>
    <n v="4"/>
    <n v="80"/>
    <n v="0"/>
    <n v="18"/>
    <n v="2"/>
    <n v="4"/>
    <n v="2"/>
    <n v="3"/>
    <n v="3"/>
  </r>
  <r>
    <s v="No"/>
    <s v="Travel_Rarely"/>
    <x v="0"/>
    <s v="Current Employees"/>
    <x v="0"/>
    <x v="3"/>
    <s v="STAFF-1815"/>
    <n v="1815"/>
    <x v="0"/>
    <x v="0"/>
    <x v="2"/>
    <s v="Yes"/>
    <s v="Y"/>
    <n v="3"/>
    <n v="-2"/>
    <n v="0"/>
    <n v="41"/>
    <n v="0"/>
    <m/>
    <n v="0"/>
    <n v="1"/>
    <n v="796"/>
    <n v="4"/>
    <x v="1"/>
    <n v="1"/>
    <n v="3"/>
    <n v="81"/>
    <n v="3"/>
    <n v="3"/>
    <n v="1"/>
    <n v="10447"/>
    <n v="26458"/>
    <n v="0"/>
    <n v="13"/>
    <n v="3"/>
    <n v="4"/>
    <n v="80"/>
    <n v="1"/>
    <n v="23"/>
    <n v="4"/>
    <n v="22"/>
    <n v="14"/>
    <n v="13"/>
    <n v="5"/>
  </r>
  <r>
    <s v="No"/>
    <s v="Travel_Rarely"/>
    <x v="2"/>
    <s v="Current Employees"/>
    <x v="0"/>
    <x v="2"/>
    <s v="STAFF-1912"/>
    <n v="1912"/>
    <x v="0"/>
    <x v="0"/>
    <x v="2"/>
    <s v="Yes"/>
    <s v="Y"/>
    <n v="2"/>
    <n v="-2"/>
    <n v="0"/>
    <n v="31"/>
    <n v="0"/>
    <m/>
    <n v="0"/>
    <n v="1"/>
    <n v="1079"/>
    <n v="10"/>
    <x v="0"/>
    <n v="1"/>
    <n v="3"/>
    <n v="86"/>
    <n v="3"/>
    <n v="2"/>
    <n v="4"/>
    <n v="6583"/>
    <n v="20115"/>
    <n v="2"/>
    <n v="11"/>
    <n v="3"/>
    <n v="4"/>
    <n v="80"/>
    <n v="1"/>
    <n v="8"/>
    <n v="3"/>
    <n v="5"/>
    <n v="2"/>
    <n v="1"/>
    <n v="4"/>
  </r>
  <r>
    <s v="No"/>
    <s v="Travel_Rarely"/>
    <x v="0"/>
    <s v="Current Employees"/>
    <x v="0"/>
    <x v="0"/>
    <s v="STAFF-1962"/>
    <n v="1962"/>
    <x v="0"/>
    <x v="0"/>
    <x v="1"/>
    <s v="Yes"/>
    <s v="Y"/>
    <n v="2"/>
    <n v="-2"/>
    <n v="0"/>
    <n v="35"/>
    <n v="0"/>
    <m/>
    <n v="0"/>
    <n v="1"/>
    <n v="1224"/>
    <n v="7"/>
    <x v="2"/>
    <n v="1"/>
    <n v="3"/>
    <n v="55"/>
    <n v="3"/>
    <n v="2"/>
    <n v="4"/>
    <n v="5204"/>
    <n v="13586"/>
    <n v="1"/>
    <n v="11"/>
    <n v="3"/>
    <n v="4"/>
    <n v="80"/>
    <n v="0"/>
    <n v="10"/>
    <n v="3"/>
    <n v="10"/>
    <n v="8"/>
    <n v="0"/>
    <n v="9"/>
  </r>
  <r>
    <s v="No"/>
    <s v="Travel_Rarely"/>
    <x v="2"/>
    <s v="Current Employees"/>
    <x v="0"/>
    <x v="2"/>
    <s v="STAFF-1915"/>
    <n v="1915"/>
    <x v="0"/>
    <x v="0"/>
    <x v="1"/>
    <s v="Yes"/>
    <s v="Y"/>
    <n v="3"/>
    <n v="-2"/>
    <n v="0"/>
    <n v="34"/>
    <n v="0"/>
    <m/>
    <n v="0"/>
    <n v="1"/>
    <n v="735"/>
    <n v="3"/>
    <x v="1"/>
    <n v="1"/>
    <n v="4"/>
    <n v="75"/>
    <n v="2"/>
    <n v="2"/>
    <n v="4"/>
    <n v="8103"/>
    <n v="16495"/>
    <n v="3"/>
    <n v="12"/>
    <n v="3"/>
    <n v="3"/>
    <n v="80"/>
    <n v="0"/>
    <n v="9"/>
    <n v="2"/>
    <n v="4"/>
    <n v="2"/>
    <n v="0"/>
    <n v="1"/>
  </r>
  <r>
    <s v="No"/>
    <s v="Travel_Rarely"/>
    <x v="0"/>
    <s v="Current Employees"/>
    <x v="0"/>
    <x v="4"/>
    <s v="STAFF-1880"/>
    <n v="1880"/>
    <x v="0"/>
    <x v="0"/>
    <x v="1"/>
    <s v="Yes"/>
    <s v="Y"/>
    <n v="4"/>
    <n v="-2"/>
    <n v="0"/>
    <n v="36"/>
    <n v="0"/>
    <m/>
    <n v="0"/>
    <n v="1"/>
    <n v="1266"/>
    <n v="10"/>
    <x v="2"/>
    <n v="1"/>
    <n v="4"/>
    <n v="63"/>
    <n v="2"/>
    <n v="2"/>
    <n v="4"/>
    <n v="5673"/>
    <n v="6060"/>
    <n v="1"/>
    <n v="13"/>
    <n v="3"/>
    <n v="1"/>
    <n v="80"/>
    <n v="1"/>
    <n v="10"/>
    <n v="3"/>
    <n v="10"/>
    <n v="9"/>
    <n v="1"/>
    <n v="7"/>
  </r>
  <r>
    <s v="No"/>
    <s v="Travel_Rarely"/>
    <x v="1"/>
    <s v="Current Employees"/>
    <x v="0"/>
    <x v="2"/>
    <s v="STAFF-1503"/>
    <n v="1503"/>
    <x v="0"/>
    <x v="0"/>
    <x v="1"/>
    <s v="Yes"/>
    <s v="Y"/>
    <n v="4"/>
    <n v="-2"/>
    <n v="0"/>
    <n v="47"/>
    <n v="0"/>
    <m/>
    <n v="0"/>
    <n v="1"/>
    <n v="571"/>
    <n v="14"/>
    <x v="3"/>
    <n v="1"/>
    <n v="3"/>
    <n v="78"/>
    <n v="3"/>
    <n v="2"/>
    <n v="3"/>
    <n v="4591"/>
    <n v="24200"/>
    <n v="3"/>
    <n v="17"/>
    <n v="3"/>
    <n v="3"/>
    <n v="80"/>
    <n v="1"/>
    <n v="11"/>
    <n v="2"/>
    <n v="5"/>
    <n v="4"/>
    <n v="1"/>
    <n v="2"/>
  </r>
  <r>
    <s v="No"/>
    <s v="Travel_Rarely"/>
    <x v="3"/>
    <s v="Current Employees"/>
    <x v="0"/>
    <x v="0"/>
    <s v="STAFF-1938"/>
    <n v="1938"/>
    <x v="0"/>
    <x v="5"/>
    <x v="1"/>
    <s v="Yes"/>
    <s v="Y"/>
    <n v="2"/>
    <n v="-2"/>
    <n v="0"/>
    <n v="58"/>
    <n v="0"/>
    <m/>
    <n v="0"/>
    <n v="1"/>
    <n v="605"/>
    <n v="21"/>
    <x v="3"/>
    <n v="1"/>
    <n v="4"/>
    <n v="72"/>
    <n v="3"/>
    <n v="4"/>
    <n v="4"/>
    <n v="17875"/>
    <n v="11761"/>
    <n v="4"/>
    <n v="13"/>
    <n v="3"/>
    <n v="3"/>
    <n v="80"/>
    <n v="1"/>
    <n v="29"/>
    <n v="2"/>
    <n v="1"/>
    <n v="0"/>
    <n v="0"/>
    <n v="0"/>
  </r>
  <r>
    <s v="No"/>
    <s v="Travel_Rarely"/>
    <x v="4"/>
    <s v="Current Employees"/>
    <x v="0"/>
    <x v="2"/>
    <s v="STAFF-1445"/>
    <n v="1445"/>
    <x v="0"/>
    <x v="0"/>
    <x v="1"/>
    <s v="Yes"/>
    <s v="Y"/>
    <n v="3"/>
    <n v="-2"/>
    <n v="0"/>
    <n v="24"/>
    <n v="0"/>
    <m/>
    <n v="0"/>
    <n v="1"/>
    <n v="1476"/>
    <n v="4"/>
    <x v="1"/>
    <n v="1"/>
    <n v="4"/>
    <n v="42"/>
    <n v="3"/>
    <n v="2"/>
    <n v="3"/>
    <n v="4162"/>
    <n v="15211"/>
    <n v="1"/>
    <n v="12"/>
    <n v="3"/>
    <n v="3"/>
    <n v="80"/>
    <n v="2"/>
    <n v="5"/>
    <n v="3"/>
    <n v="5"/>
    <n v="4"/>
    <n v="0"/>
    <n v="3"/>
  </r>
  <r>
    <s v="No"/>
    <s v="Travel_Rarely"/>
    <x v="0"/>
    <s v="Current Employees"/>
    <x v="0"/>
    <x v="3"/>
    <s v="STAFF-1425"/>
    <n v="1425"/>
    <x v="0"/>
    <x v="0"/>
    <x v="0"/>
    <s v="Yes"/>
    <s v="Y"/>
    <n v="3"/>
    <n v="-2"/>
    <n v="0"/>
    <n v="36"/>
    <n v="0"/>
    <m/>
    <n v="0"/>
    <n v="1"/>
    <n v="1174"/>
    <n v="3"/>
    <x v="2"/>
    <n v="1"/>
    <n v="1"/>
    <n v="99"/>
    <n v="3"/>
    <n v="2"/>
    <n v="1"/>
    <n v="9278"/>
    <n v="20763"/>
    <n v="3"/>
    <n v="16"/>
    <n v="3"/>
    <n v="4"/>
    <n v="80"/>
    <n v="0"/>
    <n v="15"/>
    <n v="3"/>
    <n v="5"/>
    <n v="4"/>
    <n v="0"/>
    <n v="1"/>
  </r>
  <r>
    <s v="No"/>
    <s v="Non-Travel"/>
    <x v="0"/>
    <s v="Current Employees"/>
    <x v="1"/>
    <x v="0"/>
    <s v="STAFF-1552"/>
    <n v="1552"/>
    <x v="1"/>
    <x v="4"/>
    <x v="2"/>
    <s v="Yes"/>
    <s v="Y"/>
    <n v="2"/>
    <n v="-2"/>
    <n v="0"/>
    <n v="40"/>
    <n v="0"/>
    <m/>
    <n v="0"/>
    <n v="1"/>
    <n v="1142"/>
    <n v="8"/>
    <x v="0"/>
    <n v="1"/>
    <n v="4"/>
    <n v="72"/>
    <n v="3"/>
    <n v="2"/>
    <n v="4"/>
    <n v="4069"/>
    <n v="8841"/>
    <n v="3"/>
    <n v="18"/>
    <n v="3"/>
    <n v="3"/>
    <n v="80"/>
    <n v="0"/>
    <n v="8"/>
    <n v="3"/>
    <n v="2"/>
    <n v="2"/>
    <n v="2"/>
    <n v="2"/>
  </r>
  <r>
    <s v="No"/>
    <s v="Non-Travel"/>
    <x v="2"/>
    <s v="Current Employees"/>
    <x v="1"/>
    <x v="2"/>
    <s v="STAFF-1948"/>
    <n v="1948"/>
    <x v="1"/>
    <x v="1"/>
    <x v="2"/>
    <s v="Yes"/>
    <s v="Y"/>
    <n v="3"/>
    <n v="-2"/>
    <n v="0"/>
    <n v="31"/>
    <n v="0"/>
    <m/>
    <n v="0"/>
    <n v="1"/>
    <n v="976"/>
    <n v="3"/>
    <x v="0"/>
    <n v="1"/>
    <n v="3"/>
    <n v="48"/>
    <n v="3"/>
    <n v="1"/>
    <n v="1"/>
    <n v="3065"/>
    <n v="3995"/>
    <n v="1"/>
    <n v="13"/>
    <n v="3"/>
    <n v="4"/>
    <n v="80"/>
    <n v="1"/>
    <n v="4"/>
    <n v="4"/>
    <n v="4"/>
    <n v="2"/>
    <n v="2"/>
    <n v="3"/>
  </r>
  <r>
    <s v="No"/>
    <s v="Non-Travel"/>
    <x v="0"/>
    <s v="Current Employees"/>
    <x v="1"/>
    <x v="0"/>
    <s v="STAFF-1737"/>
    <n v="1737"/>
    <x v="1"/>
    <x v="2"/>
    <x v="1"/>
    <s v="Yes"/>
    <s v="Y"/>
    <n v="2"/>
    <n v="-2"/>
    <n v="0"/>
    <n v="39"/>
    <n v="0"/>
    <m/>
    <n v="0"/>
    <n v="1"/>
    <n v="792"/>
    <n v="1"/>
    <x v="3"/>
    <n v="1"/>
    <n v="4"/>
    <n v="77"/>
    <n v="3"/>
    <n v="2"/>
    <n v="4"/>
    <n v="6472"/>
    <n v="8989"/>
    <n v="1"/>
    <n v="15"/>
    <n v="3"/>
    <n v="4"/>
    <n v="80"/>
    <n v="1"/>
    <n v="9"/>
    <n v="3"/>
    <n v="9"/>
    <n v="8"/>
    <n v="5"/>
    <n v="8"/>
  </r>
  <r>
    <s v="No"/>
    <s v="Non-Travel"/>
    <x v="2"/>
    <s v="Current Employees"/>
    <x v="0"/>
    <x v="0"/>
    <s v="STAFF-1774"/>
    <n v="1774"/>
    <x v="1"/>
    <x v="0"/>
    <x v="2"/>
    <s v="Yes"/>
    <s v="Y"/>
    <n v="3"/>
    <n v="-2"/>
    <n v="0"/>
    <n v="34"/>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n v="44"/>
    <n v="0"/>
    <m/>
    <n v="0"/>
    <n v="1"/>
    <n v="602"/>
    <n v="1"/>
    <x v="4"/>
    <n v="1"/>
    <n v="1"/>
    <n v="37"/>
    <n v="3"/>
    <n v="2"/>
    <n v="4"/>
    <n v="5743"/>
    <n v="10503"/>
    <n v="4"/>
    <n v="11"/>
    <n v="3"/>
    <n v="3"/>
    <n v="80"/>
    <n v="0"/>
    <n v="14"/>
    <n v="3"/>
    <n v="10"/>
    <n v="7"/>
    <n v="0"/>
    <n v="2"/>
  </r>
  <r>
    <s v="No"/>
    <s v="Travel_Frequently"/>
    <x v="0"/>
    <s v="Current Employees"/>
    <x v="2"/>
    <x v="1"/>
    <s v="STAFF-1972"/>
    <n v="1972"/>
    <x v="1"/>
    <x v="8"/>
    <x v="1"/>
    <s v="Yes"/>
    <s v="Y"/>
    <n v="2"/>
    <n v="-2"/>
    <n v="0"/>
    <n v="38"/>
    <n v="0"/>
    <m/>
    <n v="0"/>
    <n v="1"/>
    <n v="1444"/>
    <n v="1"/>
    <x v="2"/>
    <n v="1"/>
    <n v="4"/>
    <n v="88"/>
    <n v="3"/>
    <n v="1"/>
    <n v="2"/>
    <n v="2991"/>
    <n v="5224"/>
    <n v="0"/>
    <n v="11"/>
    <n v="3"/>
    <n v="2"/>
    <n v="80"/>
    <n v="1"/>
    <n v="7"/>
    <n v="3"/>
    <n v="6"/>
    <n v="2"/>
    <n v="1"/>
    <n v="2"/>
  </r>
  <r>
    <s v="No"/>
    <s v="Travel_Frequently"/>
    <x v="3"/>
    <s v="Current Employees"/>
    <x v="1"/>
    <x v="0"/>
    <s v="STAFF-1837"/>
    <n v="1837"/>
    <x v="1"/>
    <x v="7"/>
    <x v="1"/>
    <s v="Yes"/>
    <s v="Y"/>
    <n v="3"/>
    <n v="-2"/>
    <n v="0"/>
    <n v="58"/>
    <n v="0"/>
    <m/>
    <n v="0"/>
    <n v="1"/>
    <n v="1216"/>
    <n v="15"/>
    <x v="2"/>
    <n v="1"/>
    <n v="1"/>
    <n v="87"/>
    <n v="3"/>
    <n v="4"/>
    <n v="3"/>
    <n v="15787"/>
    <n v="21624"/>
    <n v="2"/>
    <n v="14"/>
    <n v="3"/>
    <n v="2"/>
    <n v="80"/>
    <n v="0"/>
    <n v="23"/>
    <n v="3"/>
    <n v="2"/>
    <n v="2"/>
    <n v="2"/>
    <n v="2"/>
  </r>
  <r>
    <s v="No"/>
    <s v="Travel_Frequently"/>
    <x v="2"/>
    <s v="Current Employees"/>
    <x v="1"/>
    <x v="1"/>
    <s v="STAFF-1932"/>
    <n v="1932"/>
    <x v="1"/>
    <x v="1"/>
    <x v="1"/>
    <s v="Yes"/>
    <s v="Y"/>
    <n v="3"/>
    <n v="-2"/>
    <n v="0"/>
    <n v="34"/>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n v="36"/>
    <n v="0"/>
    <m/>
    <n v="0"/>
    <n v="1"/>
    <n v="1302"/>
    <n v="6"/>
    <x v="2"/>
    <n v="1"/>
    <n v="1"/>
    <n v="80"/>
    <n v="4"/>
    <n v="2"/>
    <n v="1"/>
    <n v="5562"/>
    <n v="19711"/>
    <n v="3"/>
    <n v="13"/>
    <n v="3"/>
    <n v="4"/>
    <n v="80"/>
    <n v="1"/>
    <n v="9"/>
    <n v="3"/>
    <n v="3"/>
    <n v="2"/>
    <n v="0"/>
    <n v="2"/>
  </r>
  <r>
    <s v="No"/>
    <s v="Travel_Frequently"/>
    <x v="1"/>
    <s v="Current Employees"/>
    <x v="1"/>
    <x v="2"/>
    <s v="STAFF-1606"/>
    <n v="1606"/>
    <x v="1"/>
    <x v="4"/>
    <x v="1"/>
    <s v="Yes"/>
    <s v="Y"/>
    <n v="3"/>
    <n v="-2"/>
    <n v="0"/>
    <n v="50"/>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n v="42"/>
    <n v="0"/>
    <m/>
    <n v="0"/>
    <n v="1"/>
    <n v="288"/>
    <n v="2"/>
    <x v="3"/>
    <n v="1"/>
    <n v="4"/>
    <n v="40"/>
    <n v="3"/>
    <n v="3"/>
    <n v="4"/>
    <n v="10124"/>
    <n v="18611"/>
    <n v="2"/>
    <n v="14"/>
    <n v="3"/>
    <n v="3"/>
    <n v="80"/>
    <n v="1"/>
    <n v="24"/>
    <n v="1"/>
    <n v="20"/>
    <n v="8"/>
    <n v="13"/>
    <n v="9"/>
  </r>
  <r>
    <s v="No"/>
    <s v="Travel_Frequently"/>
    <x v="0"/>
    <s v="Current Employees"/>
    <x v="1"/>
    <x v="0"/>
    <s v="STAFF-2049"/>
    <n v="2049"/>
    <x v="1"/>
    <x v="4"/>
    <x v="1"/>
    <s v="Yes"/>
    <s v="Y"/>
    <n v="2"/>
    <n v="-2"/>
    <n v="0"/>
    <n v="35"/>
    <n v="0"/>
    <m/>
    <n v="0"/>
    <n v="1"/>
    <n v="1199"/>
    <n v="18"/>
    <x v="2"/>
    <n v="1"/>
    <n v="3"/>
    <n v="80"/>
    <n v="3"/>
    <n v="2"/>
    <n v="3"/>
    <n v="5689"/>
    <n v="24594"/>
    <n v="1"/>
    <n v="14"/>
    <n v="3"/>
    <n v="4"/>
    <n v="80"/>
    <n v="2"/>
    <n v="10"/>
    <n v="4"/>
    <n v="10"/>
    <n v="2"/>
    <n v="0"/>
    <n v="2"/>
  </r>
  <r>
    <s v="No"/>
    <s v="Travel_Frequently"/>
    <x v="0"/>
    <s v="Current Employees"/>
    <x v="1"/>
    <x v="2"/>
    <s v="STAFF-1704"/>
    <n v="1704"/>
    <x v="1"/>
    <x v="1"/>
    <x v="0"/>
    <s v="Yes"/>
    <s v="Y"/>
    <n v="2"/>
    <n v="-2"/>
    <n v="0"/>
    <n v="35"/>
    <n v="0"/>
    <m/>
    <n v="0"/>
    <n v="1"/>
    <n v="146"/>
    <n v="2"/>
    <x v="2"/>
    <n v="1"/>
    <n v="1"/>
    <n v="79"/>
    <n v="2"/>
    <n v="1"/>
    <n v="4"/>
    <n v="4930"/>
    <n v="13970"/>
    <n v="0"/>
    <n v="14"/>
    <n v="3"/>
    <n v="3"/>
    <n v="80"/>
    <n v="0"/>
    <n v="6"/>
    <n v="4"/>
    <n v="5"/>
    <n v="4"/>
    <n v="1"/>
    <n v="4"/>
  </r>
  <r>
    <s v="No"/>
    <s v="Travel_Frequently"/>
    <x v="0"/>
    <s v="Current Employees"/>
    <x v="1"/>
    <x v="2"/>
    <s v="STAFF-1496"/>
    <n v="1496"/>
    <x v="1"/>
    <x v="3"/>
    <x v="0"/>
    <s v="Yes"/>
    <s v="Y"/>
    <n v="2"/>
    <n v="-2"/>
    <n v="0"/>
    <n v="44"/>
    <n v="0"/>
    <m/>
    <n v="0"/>
    <n v="1"/>
    <n v="1193"/>
    <n v="2"/>
    <x v="1"/>
    <n v="1"/>
    <n v="2"/>
    <n v="86"/>
    <n v="3"/>
    <n v="3"/>
    <n v="3"/>
    <n v="10209"/>
    <n v="19719"/>
    <n v="5"/>
    <n v="18"/>
    <n v="3"/>
    <n v="2"/>
    <n v="80"/>
    <n v="0"/>
    <n v="16"/>
    <n v="2"/>
    <n v="2"/>
    <n v="2"/>
    <n v="2"/>
    <n v="2"/>
  </r>
  <r>
    <s v="No"/>
    <s v="Travel_Frequently"/>
    <x v="1"/>
    <s v="Current Employees"/>
    <x v="1"/>
    <x v="2"/>
    <s v="STAFF-1539"/>
    <n v="1539"/>
    <x v="1"/>
    <x v="7"/>
    <x v="0"/>
    <s v="Yes"/>
    <s v="Y"/>
    <n v="2"/>
    <n v="-2"/>
    <n v="0"/>
    <n v="50"/>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n v="29"/>
    <n v="0"/>
    <m/>
    <n v="0"/>
    <n v="1"/>
    <n v="461"/>
    <n v="1"/>
    <x v="3"/>
    <n v="1"/>
    <n v="4"/>
    <n v="70"/>
    <n v="4"/>
    <n v="2"/>
    <n v="3"/>
    <n v="6294"/>
    <n v="23060"/>
    <n v="8"/>
    <n v="12"/>
    <n v="3"/>
    <n v="4"/>
    <n v="80"/>
    <n v="0"/>
    <n v="10"/>
    <n v="4"/>
    <n v="3"/>
    <n v="2"/>
    <n v="0"/>
    <n v="2"/>
  </r>
  <r>
    <s v="No"/>
    <s v="Travel_Frequently"/>
    <x v="2"/>
    <s v="Current Employees"/>
    <x v="0"/>
    <x v="0"/>
    <s v="STAFF-1927"/>
    <n v="1927"/>
    <x v="1"/>
    <x v="0"/>
    <x v="1"/>
    <s v="Yes"/>
    <s v="Y"/>
    <n v="2"/>
    <n v="-2"/>
    <n v="0"/>
    <n v="28"/>
    <n v="0"/>
    <m/>
    <n v="0"/>
    <n v="1"/>
    <n v="783"/>
    <n v="1"/>
    <x v="0"/>
    <n v="1"/>
    <n v="3"/>
    <n v="42"/>
    <n v="2"/>
    <n v="2"/>
    <n v="4"/>
    <n v="6834"/>
    <n v="19255"/>
    <n v="1"/>
    <n v="12"/>
    <n v="3"/>
    <n v="3"/>
    <n v="80"/>
    <n v="1"/>
    <n v="7"/>
    <n v="3"/>
    <n v="7"/>
    <n v="7"/>
    <n v="0"/>
    <n v="7"/>
  </r>
  <r>
    <s v="No"/>
    <s v="Travel_Rarely"/>
    <x v="3"/>
    <s v="Current Employees"/>
    <x v="2"/>
    <x v="5"/>
    <s v="STAFF-1973"/>
    <n v="1973"/>
    <x v="1"/>
    <x v="5"/>
    <x v="1"/>
    <s v="Yes"/>
    <s v="Y"/>
    <n v="0"/>
    <n v="-2"/>
    <n v="0"/>
    <n v="55"/>
    <n v="0"/>
    <m/>
    <n v="0"/>
    <n v="1"/>
    <n v="189"/>
    <n v="26"/>
    <x v="2"/>
    <n v="1"/>
    <n v="3"/>
    <n v="71"/>
    <n v="4"/>
    <n v="5"/>
    <n v="2"/>
    <n v="19636"/>
    <n v="25811"/>
    <n v="4"/>
    <n v="18"/>
    <n v="3"/>
    <n v="1"/>
    <n v="80"/>
    <n v="1"/>
    <n v="35"/>
    <n v="3"/>
    <n v="10"/>
    <n v="9"/>
    <n v="1"/>
    <n v="4"/>
  </r>
  <r>
    <s v="No"/>
    <s v="Travel_Rarely"/>
    <x v="1"/>
    <s v="Current Employees"/>
    <x v="1"/>
    <x v="2"/>
    <s v="STAFF-1460"/>
    <n v="1460"/>
    <x v="1"/>
    <x v="4"/>
    <x v="2"/>
    <s v="Yes"/>
    <s v="Y"/>
    <n v="2"/>
    <n v="-2"/>
    <n v="0"/>
    <n v="45"/>
    <n v="0"/>
    <m/>
    <n v="0"/>
    <n v="1"/>
    <n v="1038"/>
    <n v="20"/>
    <x v="3"/>
    <n v="1"/>
    <n v="2"/>
    <n v="95"/>
    <n v="1"/>
    <n v="3"/>
    <n v="1"/>
    <n v="10851"/>
    <n v="19863"/>
    <n v="2"/>
    <n v="18"/>
    <n v="3"/>
    <n v="2"/>
    <n v="80"/>
    <n v="1"/>
    <n v="24"/>
    <n v="3"/>
    <n v="7"/>
    <n v="7"/>
    <n v="0"/>
    <n v="7"/>
  </r>
  <r>
    <s v="No"/>
    <s v="Travel_Rarely"/>
    <x v="1"/>
    <s v="Current Employees"/>
    <x v="1"/>
    <x v="2"/>
    <s v="STAFF-1789"/>
    <n v="1789"/>
    <x v="1"/>
    <x v="7"/>
    <x v="2"/>
    <s v="Yes"/>
    <s v="Y"/>
    <n v="3"/>
    <n v="-2"/>
    <n v="0"/>
    <n v="46"/>
    <n v="0"/>
    <m/>
    <n v="0"/>
    <n v="1"/>
    <n v="734"/>
    <n v="2"/>
    <x v="2"/>
    <n v="1"/>
    <n v="3"/>
    <n v="46"/>
    <n v="3"/>
    <n v="5"/>
    <n v="4"/>
    <n v="19328"/>
    <n v="14218"/>
    <n v="7"/>
    <n v="17"/>
    <n v="3"/>
    <n v="3"/>
    <n v="80"/>
    <n v="1"/>
    <n v="24"/>
    <n v="3"/>
    <n v="2"/>
    <n v="1"/>
    <n v="2"/>
    <n v="2"/>
  </r>
  <r>
    <s v="No"/>
    <s v="Travel_Rarely"/>
    <x v="0"/>
    <s v="Current Employees"/>
    <x v="1"/>
    <x v="0"/>
    <s v="STAFF-1998"/>
    <n v="1998"/>
    <x v="1"/>
    <x v="1"/>
    <x v="2"/>
    <s v="Yes"/>
    <s v="Y"/>
    <n v="3"/>
    <n v="-2"/>
    <n v="0"/>
    <n v="42"/>
    <n v="0"/>
    <m/>
    <n v="0"/>
    <n v="1"/>
    <n v="557"/>
    <n v="18"/>
    <x v="2"/>
    <n v="1"/>
    <n v="4"/>
    <n v="35"/>
    <n v="3"/>
    <n v="2"/>
    <n v="1"/>
    <n v="5410"/>
    <n v="11189"/>
    <n v="6"/>
    <n v="17"/>
    <n v="3"/>
    <n v="3"/>
    <n v="80"/>
    <n v="1"/>
    <n v="9"/>
    <n v="2"/>
    <n v="4"/>
    <n v="3"/>
    <n v="1"/>
    <n v="2"/>
  </r>
  <r>
    <s v="No"/>
    <s v="Travel_Rarely"/>
    <x v="2"/>
    <s v="Current Employees"/>
    <x v="1"/>
    <x v="1"/>
    <s v="STAFF-1992"/>
    <n v="1992"/>
    <x v="1"/>
    <x v="2"/>
    <x v="2"/>
    <s v="Yes"/>
    <s v="Y"/>
    <n v="2"/>
    <n v="-2"/>
    <n v="0"/>
    <n v="25"/>
    <n v="0"/>
    <m/>
    <n v="0"/>
    <n v="1"/>
    <n v="977"/>
    <n v="2"/>
    <x v="1"/>
    <n v="1"/>
    <n v="4"/>
    <n v="57"/>
    <n v="3"/>
    <n v="1"/>
    <n v="3"/>
    <n v="3977"/>
    <n v="7298"/>
    <n v="6"/>
    <n v="19"/>
    <n v="3"/>
    <n v="3"/>
    <n v="80"/>
    <n v="1"/>
    <n v="7"/>
    <n v="2"/>
    <n v="2"/>
    <n v="2"/>
    <n v="0"/>
    <n v="2"/>
  </r>
  <r>
    <s v="No"/>
    <s v="Travel_Rarely"/>
    <x v="0"/>
    <s v="Current Employees"/>
    <x v="1"/>
    <x v="2"/>
    <s v="STAFF-1448"/>
    <n v="1448"/>
    <x v="1"/>
    <x v="1"/>
    <x v="1"/>
    <s v="Yes"/>
    <s v="Y"/>
    <n v="5"/>
    <n v="-2"/>
    <n v="0"/>
    <n v="41"/>
    <n v="0"/>
    <m/>
    <n v="0"/>
    <n v="1"/>
    <n v="1283"/>
    <n v="5"/>
    <x v="4"/>
    <n v="1"/>
    <n v="2"/>
    <n v="90"/>
    <n v="4"/>
    <n v="1"/>
    <n v="3"/>
    <n v="2127"/>
    <n v="5561"/>
    <n v="2"/>
    <n v="12"/>
    <n v="3"/>
    <n v="1"/>
    <n v="80"/>
    <n v="0"/>
    <n v="7"/>
    <n v="2"/>
    <n v="4"/>
    <n v="2"/>
    <n v="0"/>
    <n v="3"/>
  </r>
  <r>
    <s v="No"/>
    <s v="Travel_Rarely"/>
    <x v="3"/>
    <s v="Current Employees"/>
    <x v="1"/>
    <x v="0"/>
    <s v="STAFF-1501"/>
    <n v="1501"/>
    <x v="1"/>
    <x v="4"/>
    <x v="1"/>
    <s v="Yes"/>
    <s v="Y"/>
    <n v="2"/>
    <n v="-2"/>
    <n v="0"/>
    <n v="55"/>
    <n v="0"/>
    <m/>
    <n v="0"/>
    <n v="1"/>
    <n v="1229"/>
    <n v="4"/>
    <x v="2"/>
    <n v="1"/>
    <n v="4"/>
    <n v="30"/>
    <n v="3"/>
    <n v="2"/>
    <n v="3"/>
    <n v="4035"/>
    <n v="16143"/>
    <n v="0"/>
    <n v="16"/>
    <n v="3"/>
    <n v="2"/>
    <n v="80"/>
    <n v="0"/>
    <n v="4"/>
    <n v="3"/>
    <n v="3"/>
    <n v="2"/>
    <n v="1"/>
    <n v="2"/>
  </r>
  <r>
    <s v="No"/>
    <s v="Travel_Rarely"/>
    <x v="0"/>
    <s v="Current Employees"/>
    <x v="1"/>
    <x v="2"/>
    <s v="STAFF-1766"/>
    <n v="1766"/>
    <x v="1"/>
    <x v="4"/>
    <x v="1"/>
    <s v="Yes"/>
    <s v="Y"/>
    <n v="2"/>
    <n v="-2"/>
    <n v="0"/>
    <n v="38"/>
    <n v="0"/>
    <m/>
    <n v="0"/>
    <n v="1"/>
    <n v="833"/>
    <n v="18"/>
    <x v="3"/>
    <n v="1"/>
    <n v="2"/>
    <n v="60"/>
    <n v="1"/>
    <n v="2"/>
    <n v="4"/>
    <n v="5811"/>
    <n v="24539"/>
    <n v="3"/>
    <n v="16"/>
    <n v="3"/>
    <n v="3"/>
    <n v="80"/>
    <n v="1"/>
    <n v="15"/>
    <n v="3"/>
    <n v="1"/>
    <n v="0"/>
    <n v="1"/>
    <n v="0"/>
  </r>
  <r>
    <s v="No"/>
    <s v="Travel_Rarely"/>
    <x v="2"/>
    <s v="Current Employees"/>
    <x v="1"/>
    <x v="0"/>
    <s v="STAFF-1549"/>
    <n v="1549"/>
    <x v="1"/>
    <x v="2"/>
    <x v="1"/>
    <s v="Yes"/>
    <s v="Y"/>
    <n v="3"/>
    <n v="-2"/>
    <n v="0"/>
    <n v="33"/>
    <n v="0"/>
    <m/>
    <n v="0"/>
    <n v="1"/>
    <n v="589"/>
    <n v="28"/>
    <x v="2"/>
    <n v="1"/>
    <n v="2"/>
    <n v="79"/>
    <n v="3"/>
    <n v="2"/>
    <n v="3"/>
    <n v="5207"/>
    <n v="22949"/>
    <n v="1"/>
    <n v="12"/>
    <n v="3"/>
    <n v="2"/>
    <n v="80"/>
    <n v="1"/>
    <n v="15"/>
    <n v="3"/>
    <n v="15"/>
    <n v="14"/>
    <n v="5"/>
    <n v="7"/>
  </r>
  <r>
    <s v="No"/>
    <s v="Travel_Rarely"/>
    <x v="2"/>
    <s v="Current Employees"/>
    <x v="1"/>
    <x v="1"/>
    <s v="STAFF-2053"/>
    <n v="2053"/>
    <x v="1"/>
    <x v="2"/>
    <x v="1"/>
    <s v="Yes"/>
    <s v="Y"/>
    <n v="2"/>
    <n v="-2"/>
    <n v="0"/>
    <n v="29"/>
    <n v="0"/>
    <m/>
    <n v="0"/>
    <n v="1"/>
    <n v="1378"/>
    <n v="13"/>
    <x v="0"/>
    <n v="1"/>
    <n v="4"/>
    <n v="46"/>
    <n v="2"/>
    <n v="2"/>
    <n v="2"/>
    <n v="4025"/>
    <n v="23679"/>
    <n v="4"/>
    <n v="13"/>
    <n v="3"/>
    <n v="1"/>
    <n v="80"/>
    <n v="1"/>
    <n v="10"/>
    <n v="3"/>
    <n v="4"/>
    <n v="3"/>
    <n v="0"/>
    <n v="3"/>
  </r>
  <r>
    <s v="No"/>
    <s v="Travel_Rarely"/>
    <x v="0"/>
    <s v="Current Employees"/>
    <x v="1"/>
    <x v="0"/>
    <s v="STAFF-1790"/>
    <n v="1790"/>
    <x v="1"/>
    <x v="4"/>
    <x v="1"/>
    <s v="Yes"/>
    <s v="Y"/>
    <n v="1"/>
    <n v="-2"/>
    <n v="0"/>
    <n v="36"/>
    <n v="0"/>
    <m/>
    <n v="0"/>
    <n v="1"/>
    <n v="1383"/>
    <n v="10"/>
    <x v="3"/>
    <n v="1"/>
    <n v="4"/>
    <n v="90"/>
    <n v="3"/>
    <n v="3"/>
    <n v="1"/>
    <n v="8321"/>
    <n v="25949"/>
    <n v="7"/>
    <n v="13"/>
    <n v="3"/>
    <n v="4"/>
    <n v="80"/>
    <n v="1"/>
    <n v="15"/>
    <n v="3"/>
    <n v="12"/>
    <n v="8"/>
    <n v="5"/>
    <n v="7"/>
  </r>
  <r>
    <s v="No"/>
    <s v="Travel_Rarely"/>
    <x v="0"/>
    <s v="Current Employees"/>
    <x v="1"/>
    <x v="2"/>
    <s v="STAFF-2003"/>
    <n v="2003"/>
    <x v="1"/>
    <x v="2"/>
    <x v="1"/>
    <s v="Yes"/>
    <s v="Y"/>
    <n v="3"/>
    <n v="-2"/>
    <n v="0"/>
    <n v="35"/>
    <n v="0"/>
    <m/>
    <n v="0"/>
    <n v="1"/>
    <n v="1490"/>
    <n v="11"/>
    <x v="2"/>
    <n v="1"/>
    <n v="4"/>
    <n v="43"/>
    <n v="3"/>
    <n v="1"/>
    <n v="3"/>
    <n v="2660"/>
    <n v="20232"/>
    <n v="7"/>
    <n v="11"/>
    <n v="3"/>
    <n v="3"/>
    <n v="80"/>
    <n v="1"/>
    <n v="5"/>
    <n v="3"/>
    <n v="2"/>
    <n v="2"/>
    <n v="2"/>
    <n v="2"/>
  </r>
  <r>
    <s v="No"/>
    <s v="Travel_Rarely"/>
    <x v="1"/>
    <s v="Current Employees"/>
    <x v="1"/>
    <x v="4"/>
    <s v="STAFF-1465"/>
    <n v="1465"/>
    <x v="1"/>
    <x v="3"/>
    <x v="1"/>
    <s v="Yes"/>
    <s v="Y"/>
    <n v="4"/>
    <n v="-2"/>
    <n v="0"/>
    <n v="45"/>
    <n v="0"/>
    <m/>
    <n v="0"/>
    <n v="1"/>
    <n v="1448"/>
    <n v="29"/>
    <x v="3"/>
    <n v="1"/>
    <n v="4"/>
    <n v="55"/>
    <n v="3"/>
    <n v="3"/>
    <n v="4"/>
    <n v="9380"/>
    <n v="14720"/>
    <n v="4"/>
    <n v="18"/>
    <n v="3"/>
    <n v="4"/>
    <n v="80"/>
    <n v="2"/>
    <n v="10"/>
    <n v="4"/>
    <n v="3"/>
    <n v="1"/>
    <n v="1"/>
    <n v="2"/>
  </r>
  <r>
    <s v="No"/>
    <s v="Travel_Rarely"/>
    <x v="2"/>
    <s v="Current Employees"/>
    <x v="1"/>
    <x v="2"/>
    <s v="STAFF-1755"/>
    <n v="1755"/>
    <x v="1"/>
    <x v="1"/>
    <x v="1"/>
    <s v="Yes"/>
    <s v="Y"/>
    <n v="3"/>
    <n v="-2"/>
    <n v="0"/>
    <n v="34"/>
    <n v="0"/>
    <m/>
    <n v="0"/>
    <n v="1"/>
    <n v="181"/>
    <n v="2"/>
    <x v="2"/>
    <n v="1"/>
    <n v="4"/>
    <n v="97"/>
    <n v="4"/>
    <n v="1"/>
    <n v="4"/>
    <n v="2932"/>
    <n v="5586"/>
    <n v="0"/>
    <n v="14"/>
    <n v="3"/>
    <n v="1"/>
    <n v="80"/>
    <n v="3"/>
    <n v="6"/>
    <n v="3"/>
    <n v="5"/>
    <n v="0"/>
    <n v="1"/>
    <n v="2"/>
  </r>
  <r>
    <s v="No"/>
    <s v="Travel_Rarely"/>
    <x v="2"/>
    <s v="Current Employees"/>
    <x v="1"/>
    <x v="2"/>
    <s v="STAFF-1586"/>
    <n v="1586"/>
    <x v="1"/>
    <x v="2"/>
    <x v="0"/>
    <s v="Yes"/>
    <s v="Y"/>
    <n v="3"/>
    <n v="-2"/>
    <n v="0"/>
    <n v="29"/>
    <n v="0"/>
    <m/>
    <n v="0"/>
    <n v="1"/>
    <n v="1370"/>
    <n v="3"/>
    <x v="1"/>
    <n v="1"/>
    <n v="2"/>
    <n v="87"/>
    <n v="3"/>
    <n v="1"/>
    <n v="1"/>
    <n v="4723"/>
    <n v="16213"/>
    <n v="1"/>
    <n v="18"/>
    <n v="3"/>
    <n v="4"/>
    <n v="80"/>
    <n v="0"/>
    <n v="10"/>
    <n v="3"/>
    <n v="10"/>
    <n v="9"/>
    <n v="1"/>
    <n v="5"/>
  </r>
  <r>
    <s v="No"/>
    <s v="Travel_Rarely"/>
    <x v="0"/>
    <s v="Current Employees"/>
    <x v="1"/>
    <x v="2"/>
    <s v="STAFF-2020"/>
    <n v="2020"/>
    <x v="1"/>
    <x v="1"/>
    <x v="0"/>
    <s v="Yes"/>
    <s v="Y"/>
    <n v="2"/>
    <n v="-2"/>
    <n v="0"/>
    <n v="44"/>
    <n v="0"/>
    <m/>
    <n v="0"/>
    <n v="1"/>
    <n v="1037"/>
    <n v="1"/>
    <x v="3"/>
    <n v="1"/>
    <n v="2"/>
    <n v="42"/>
    <n v="3"/>
    <n v="1"/>
    <n v="4"/>
    <n v="2436"/>
    <n v="13422"/>
    <n v="6"/>
    <n v="12"/>
    <n v="3"/>
    <n v="3"/>
    <n v="80"/>
    <n v="0"/>
    <n v="6"/>
    <n v="3"/>
    <n v="4"/>
    <n v="3"/>
    <n v="1"/>
    <n v="2"/>
  </r>
  <r>
    <s v="No"/>
    <s v="Travel_Rarely"/>
    <x v="2"/>
    <s v="Current Employees"/>
    <x v="1"/>
    <x v="0"/>
    <s v="STAFF-1515"/>
    <n v="1515"/>
    <x v="1"/>
    <x v="4"/>
    <x v="0"/>
    <s v="Yes"/>
    <s v="Y"/>
    <n v="6"/>
    <n v="-2"/>
    <n v="0"/>
    <n v="33"/>
    <n v="0"/>
    <m/>
    <n v="0"/>
    <n v="1"/>
    <n v="516"/>
    <n v="8"/>
    <x v="4"/>
    <n v="1"/>
    <n v="4"/>
    <n v="69"/>
    <n v="3"/>
    <n v="2"/>
    <n v="3"/>
    <n v="6388"/>
    <n v="22049"/>
    <n v="2"/>
    <n v="17"/>
    <n v="3"/>
    <n v="1"/>
    <n v="80"/>
    <n v="0"/>
    <n v="14"/>
    <n v="3"/>
    <n v="0"/>
    <n v="0"/>
    <n v="0"/>
    <n v="0"/>
  </r>
  <r>
    <s v="No"/>
    <s v="Travel_Rarely"/>
    <x v="2"/>
    <s v="Current Employees"/>
    <x v="0"/>
    <x v="2"/>
    <s v="STAFF-1669"/>
    <n v="1669"/>
    <x v="1"/>
    <x v="0"/>
    <x v="2"/>
    <s v="Yes"/>
    <s v="Y"/>
    <n v="3"/>
    <n v="-2"/>
    <n v="0"/>
    <n v="29"/>
    <n v="0"/>
    <m/>
    <n v="0"/>
    <n v="1"/>
    <n v="991"/>
    <n v="5"/>
    <x v="3"/>
    <n v="1"/>
    <n v="1"/>
    <n v="43"/>
    <n v="2"/>
    <n v="2"/>
    <n v="2"/>
    <n v="4187"/>
    <n v="3356"/>
    <n v="1"/>
    <n v="13"/>
    <n v="3"/>
    <n v="2"/>
    <n v="80"/>
    <n v="1"/>
    <n v="10"/>
    <n v="2"/>
    <n v="10"/>
    <n v="0"/>
    <n v="0"/>
    <n v="9"/>
  </r>
  <r>
    <s v="No"/>
    <s v="Travel_Rarely"/>
    <x v="1"/>
    <s v="Current Employees"/>
    <x v="0"/>
    <x v="0"/>
    <s v="STAFF-1732"/>
    <n v="1732"/>
    <x v="1"/>
    <x v="0"/>
    <x v="2"/>
    <s v="Yes"/>
    <s v="Y"/>
    <n v="5"/>
    <n v="-2"/>
    <n v="0"/>
    <n v="46"/>
    <n v="0"/>
    <m/>
    <n v="0"/>
    <n v="1"/>
    <n v="1277"/>
    <n v="2"/>
    <x v="3"/>
    <n v="1"/>
    <n v="3"/>
    <n v="74"/>
    <n v="3"/>
    <n v="3"/>
    <n v="4"/>
    <n v="10368"/>
    <n v="5596"/>
    <n v="4"/>
    <n v="12"/>
    <n v="3"/>
    <n v="2"/>
    <n v="80"/>
    <n v="1"/>
    <n v="13"/>
    <n v="2"/>
    <n v="10"/>
    <n v="6"/>
    <n v="0"/>
    <n v="3"/>
  </r>
  <r>
    <s v="No"/>
    <s v="Travel_Rarely"/>
    <x v="0"/>
    <s v="Current Employees"/>
    <x v="0"/>
    <x v="3"/>
    <s v="STAFF-1943"/>
    <n v="1943"/>
    <x v="1"/>
    <x v="0"/>
    <x v="2"/>
    <s v="Yes"/>
    <s v="Y"/>
    <n v="4"/>
    <n v="-2"/>
    <n v="0"/>
    <n v="42"/>
    <n v="0"/>
    <m/>
    <n v="0"/>
    <n v="1"/>
    <n v="419"/>
    <n v="12"/>
    <x v="2"/>
    <n v="1"/>
    <n v="2"/>
    <n v="77"/>
    <n v="3"/>
    <n v="2"/>
    <n v="1"/>
    <n v="5087"/>
    <n v="2900"/>
    <n v="3"/>
    <n v="12"/>
    <n v="3"/>
    <n v="3"/>
    <n v="80"/>
    <n v="2"/>
    <n v="14"/>
    <n v="3"/>
    <n v="0"/>
    <n v="0"/>
    <n v="0"/>
    <n v="0"/>
  </r>
  <r>
    <s v="No"/>
    <s v="Travel_Rarely"/>
    <x v="2"/>
    <s v="Current Employees"/>
    <x v="0"/>
    <x v="4"/>
    <s v="STAFF-1535"/>
    <n v="1535"/>
    <x v="1"/>
    <x v="0"/>
    <x v="1"/>
    <s v="Yes"/>
    <s v="Y"/>
    <n v="3"/>
    <n v="-2"/>
    <n v="0"/>
    <n v="34"/>
    <n v="0"/>
    <m/>
    <n v="0"/>
    <n v="1"/>
    <n v="971"/>
    <n v="1"/>
    <x v="3"/>
    <n v="1"/>
    <n v="4"/>
    <n v="64"/>
    <n v="2"/>
    <n v="3"/>
    <n v="4"/>
    <n v="7083"/>
    <n v="12288"/>
    <n v="1"/>
    <n v="14"/>
    <n v="3"/>
    <n v="4"/>
    <n v="80"/>
    <n v="0"/>
    <n v="10"/>
    <n v="3"/>
    <n v="10"/>
    <n v="9"/>
    <n v="8"/>
    <n v="6"/>
  </r>
  <r>
    <s v="No"/>
    <s v="Travel_Rarely"/>
    <x v="1"/>
    <s v="Current Employees"/>
    <x v="0"/>
    <x v="3"/>
    <s v="STAFF-1591"/>
    <n v="1591"/>
    <x v="1"/>
    <x v="5"/>
    <x v="1"/>
    <s v="Yes"/>
    <s v="Y"/>
    <n v="2"/>
    <n v="-2"/>
    <n v="0"/>
    <n v="50"/>
    <n v="0"/>
    <m/>
    <n v="0"/>
    <n v="1"/>
    <n v="264"/>
    <n v="9"/>
    <x v="3"/>
    <n v="1"/>
    <n v="3"/>
    <n v="59"/>
    <n v="3"/>
    <n v="5"/>
    <n v="1"/>
    <n v="19331"/>
    <n v="19519"/>
    <n v="4"/>
    <n v="16"/>
    <n v="3"/>
    <n v="3"/>
    <n v="80"/>
    <n v="1"/>
    <n v="27"/>
    <n v="3"/>
    <n v="1"/>
    <n v="0"/>
    <n v="0"/>
    <n v="0"/>
  </r>
  <r>
    <s v="No"/>
    <s v="Travel_Rarely"/>
    <x v="0"/>
    <s v="Current Employees"/>
    <x v="0"/>
    <x v="2"/>
    <s v="STAFF-1706"/>
    <n v="1706"/>
    <x v="1"/>
    <x v="0"/>
    <x v="1"/>
    <s v="Yes"/>
    <s v="Y"/>
    <n v="3"/>
    <n v="-2"/>
    <n v="0"/>
    <n v="43"/>
    <n v="0"/>
    <m/>
    <n v="0"/>
    <n v="1"/>
    <n v="1179"/>
    <n v="2"/>
    <x v="3"/>
    <n v="1"/>
    <n v="4"/>
    <n v="73"/>
    <n v="3"/>
    <n v="2"/>
    <n v="4"/>
    <n v="7847"/>
    <n v="6069"/>
    <n v="1"/>
    <n v="17"/>
    <n v="3"/>
    <n v="1"/>
    <n v="80"/>
    <n v="1"/>
    <n v="10"/>
    <n v="3"/>
    <n v="10"/>
    <n v="9"/>
    <n v="8"/>
    <n v="8"/>
  </r>
  <r>
    <s v="No"/>
    <s v="Travel_Rarely"/>
    <x v="2"/>
    <s v="Current Employees"/>
    <x v="0"/>
    <x v="0"/>
    <s v="STAFF-1882"/>
    <n v="1882"/>
    <x v="1"/>
    <x v="0"/>
    <x v="1"/>
    <s v="Yes"/>
    <s v="Y"/>
    <n v="3"/>
    <n v="-2"/>
    <n v="0"/>
    <n v="34"/>
    <n v="0"/>
    <m/>
    <n v="0"/>
    <n v="1"/>
    <n v="1480"/>
    <n v="4"/>
    <x v="3"/>
    <n v="1"/>
    <n v="3"/>
    <n v="64"/>
    <n v="3"/>
    <n v="3"/>
    <n v="4"/>
    <n v="9713"/>
    <n v="24444"/>
    <n v="2"/>
    <n v="13"/>
    <n v="3"/>
    <n v="4"/>
    <n v="80"/>
    <n v="3"/>
    <n v="9"/>
    <n v="3"/>
    <n v="5"/>
    <n v="3"/>
    <n v="1"/>
    <n v="0"/>
  </r>
  <r>
    <s v="No"/>
    <s v="Travel_Rarely"/>
    <x v="4"/>
    <s v="Current Employees"/>
    <x v="0"/>
    <x v="2"/>
    <s v="STAFF-2021"/>
    <n v="2021"/>
    <x v="1"/>
    <x v="6"/>
    <x v="0"/>
    <s v="Yes"/>
    <s v="Y"/>
    <n v="6"/>
    <n v="-2"/>
    <n v="0"/>
    <n v="21"/>
    <n v="0"/>
    <m/>
    <n v="0"/>
    <n v="1"/>
    <n v="501"/>
    <n v="5"/>
    <x v="1"/>
    <n v="1"/>
    <n v="3"/>
    <n v="58"/>
    <n v="3"/>
    <n v="1"/>
    <n v="1"/>
    <n v="2380"/>
    <n v="25479"/>
    <n v="1"/>
    <n v="11"/>
    <n v="3"/>
    <n v="4"/>
    <n v="80"/>
    <n v="0"/>
    <n v="2"/>
    <n v="3"/>
    <n v="2"/>
    <n v="2"/>
    <n v="1"/>
    <n v="2"/>
  </r>
  <r>
    <s v="No"/>
    <s v="Travel_Rarely"/>
    <x v="0"/>
    <s v="Current Employees"/>
    <x v="0"/>
    <x v="0"/>
    <s v="STAFF-1678"/>
    <n v="1678"/>
    <x v="1"/>
    <x v="0"/>
    <x v="0"/>
    <s v="Yes"/>
    <s v="Y"/>
    <n v="2"/>
    <n v="-2"/>
    <n v="0"/>
    <n v="41"/>
    <n v="0"/>
    <m/>
    <n v="0"/>
    <n v="1"/>
    <n v="1206"/>
    <n v="23"/>
    <x v="0"/>
    <n v="1"/>
    <n v="4"/>
    <n v="80"/>
    <n v="3"/>
    <n v="3"/>
    <n v="3"/>
    <n v="7082"/>
    <n v="11591"/>
    <n v="3"/>
    <n v="16"/>
    <n v="3"/>
    <n v="4"/>
    <n v="80"/>
    <n v="0"/>
    <n v="21"/>
    <n v="3"/>
    <n v="2"/>
    <n v="0"/>
    <n v="0"/>
    <n v="2"/>
  </r>
  <r>
    <s v="No"/>
    <s v="Non-Travel"/>
    <x v="2"/>
    <s v="Current Employees"/>
    <x v="1"/>
    <x v="2"/>
    <s v="STAFF-1979"/>
    <n v="1979"/>
    <x v="0"/>
    <x v="7"/>
    <x v="1"/>
    <s v="No"/>
    <s v="Y"/>
    <n v="2"/>
    <n v="-2"/>
    <n v="0"/>
    <n v="31"/>
    <n v="0"/>
    <m/>
    <n v="0"/>
    <n v="1"/>
    <n v="697"/>
    <n v="10"/>
    <x v="3"/>
    <n v="1"/>
    <n v="3"/>
    <n v="40"/>
    <n v="3"/>
    <n v="3"/>
    <n v="3"/>
    <n v="11031"/>
    <n v="26862"/>
    <n v="4"/>
    <n v="20"/>
    <n v="4"/>
    <n v="3"/>
    <n v="80"/>
    <n v="1"/>
    <n v="13"/>
    <n v="4"/>
    <n v="11"/>
    <n v="7"/>
    <n v="4"/>
    <n v="8"/>
  </r>
  <r>
    <s v="No"/>
    <s v="Non-Travel"/>
    <x v="1"/>
    <s v="Current Employees"/>
    <x v="0"/>
    <x v="0"/>
    <s v="STAFF-1845"/>
    <n v="1845"/>
    <x v="0"/>
    <x v="0"/>
    <x v="1"/>
    <s v="No"/>
    <s v="Y"/>
    <n v="3"/>
    <n v="-2"/>
    <n v="0"/>
    <n v="45"/>
    <n v="0"/>
    <m/>
    <n v="0"/>
    <n v="1"/>
    <n v="589"/>
    <n v="2"/>
    <x v="2"/>
    <n v="1"/>
    <n v="3"/>
    <n v="67"/>
    <n v="3"/>
    <n v="2"/>
    <n v="3"/>
    <n v="5154"/>
    <n v="19665"/>
    <n v="4"/>
    <n v="22"/>
    <n v="4"/>
    <n v="2"/>
    <n v="80"/>
    <n v="2"/>
    <n v="10"/>
    <n v="4"/>
    <n v="8"/>
    <n v="7"/>
    <n v="5"/>
    <n v="7"/>
  </r>
  <r>
    <s v="No"/>
    <s v="Travel_Frequently"/>
    <x v="1"/>
    <s v="Current Employees"/>
    <x v="1"/>
    <x v="2"/>
    <s v="STAFF-1520"/>
    <n v="1520"/>
    <x v="0"/>
    <x v="5"/>
    <x v="2"/>
    <s v="No"/>
    <s v="Y"/>
    <n v="2"/>
    <n v="-2"/>
    <n v="0"/>
    <n v="54"/>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n v="38"/>
    <n v="0"/>
    <m/>
    <n v="0"/>
    <n v="1"/>
    <n v="148"/>
    <n v="2"/>
    <x v="3"/>
    <n v="1"/>
    <n v="4"/>
    <n v="42"/>
    <n v="2"/>
    <n v="1"/>
    <n v="2"/>
    <n v="2440"/>
    <n v="23826"/>
    <n v="1"/>
    <n v="22"/>
    <n v="4"/>
    <n v="2"/>
    <n v="80"/>
    <n v="0"/>
    <n v="4"/>
    <n v="3"/>
    <n v="4"/>
    <n v="3"/>
    <n v="3"/>
    <n v="3"/>
  </r>
  <r>
    <s v="No"/>
    <s v="Travel_Frequently"/>
    <x v="2"/>
    <s v="Current Employees"/>
    <x v="1"/>
    <x v="4"/>
    <s v="STAFF-1736"/>
    <n v="1736"/>
    <x v="0"/>
    <x v="3"/>
    <x v="0"/>
    <s v="No"/>
    <s v="Y"/>
    <n v="3"/>
    <n v="-2"/>
    <n v="0"/>
    <n v="31"/>
    <n v="0"/>
    <m/>
    <n v="0"/>
    <n v="1"/>
    <n v="163"/>
    <n v="24"/>
    <x v="1"/>
    <n v="1"/>
    <n v="4"/>
    <n v="30"/>
    <n v="3"/>
    <n v="2"/>
    <n v="4"/>
    <n v="5238"/>
    <n v="6670"/>
    <n v="2"/>
    <n v="20"/>
    <n v="4"/>
    <n v="4"/>
    <n v="80"/>
    <n v="0"/>
    <n v="9"/>
    <n v="2"/>
    <n v="5"/>
    <n v="4"/>
    <n v="1"/>
    <n v="4"/>
  </r>
  <r>
    <s v="No"/>
    <s v="Travel_Rarely"/>
    <x v="1"/>
    <s v="Current Employees"/>
    <x v="2"/>
    <x v="0"/>
    <s v="STAFF-1744"/>
    <n v="1744"/>
    <x v="0"/>
    <x v="8"/>
    <x v="1"/>
    <s v="No"/>
    <s v="Y"/>
    <n v="2"/>
    <n v="-2"/>
    <n v="0"/>
    <n v="45"/>
    <n v="0"/>
    <m/>
    <n v="0"/>
    <n v="1"/>
    <n v="176"/>
    <n v="4"/>
    <x v="3"/>
    <n v="1"/>
    <n v="3"/>
    <n v="56"/>
    <n v="1"/>
    <n v="3"/>
    <n v="3"/>
    <n v="9756"/>
    <n v="6595"/>
    <n v="4"/>
    <n v="21"/>
    <n v="4"/>
    <n v="3"/>
    <n v="80"/>
    <n v="2"/>
    <n v="9"/>
    <n v="4"/>
    <n v="5"/>
    <n v="0"/>
    <n v="0"/>
    <n v="3"/>
  </r>
  <r>
    <s v="No"/>
    <s v="Travel_Rarely"/>
    <x v="2"/>
    <s v="Current Employees"/>
    <x v="1"/>
    <x v="2"/>
    <s v="STAFF-1622"/>
    <n v="1622"/>
    <x v="0"/>
    <x v="3"/>
    <x v="2"/>
    <s v="No"/>
    <s v="Y"/>
    <n v="5"/>
    <n v="-2"/>
    <n v="0"/>
    <n v="28"/>
    <n v="0"/>
    <m/>
    <n v="0"/>
    <n v="1"/>
    <n v="580"/>
    <n v="27"/>
    <x v="3"/>
    <n v="1"/>
    <n v="2"/>
    <n v="39"/>
    <n v="1"/>
    <n v="2"/>
    <n v="1"/>
    <n v="4877"/>
    <n v="20460"/>
    <n v="0"/>
    <n v="21"/>
    <n v="4"/>
    <n v="2"/>
    <n v="80"/>
    <n v="1"/>
    <n v="6"/>
    <n v="2"/>
    <n v="5"/>
    <n v="3"/>
    <n v="0"/>
    <n v="0"/>
  </r>
  <r>
    <s v="No"/>
    <s v="Travel_Rarely"/>
    <x v="2"/>
    <s v="Current Employees"/>
    <x v="1"/>
    <x v="0"/>
    <s v="STAFF-1581"/>
    <n v="1581"/>
    <x v="0"/>
    <x v="1"/>
    <x v="1"/>
    <s v="No"/>
    <s v="Y"/>
    <n v="5"/>
    <n v="-2"/>
    <n v="0"/>
    <n v="26"/>
    <n v="0"/>
    <m/>
    <n v="0"/>
    <n v="1"/>
    <n v="474"/>
    <n v="3"/>
    <x v="3"/>
    <n v="1"/>
    <n v="1"/>
    <n v="89"/>
    <n v="3"/>
    <n v="1"/>
    <n v="4"/>
    <n v="2061"/>
    <n v="11133"/>
    <n v="1"/>
    <n v="21"/>
    <n v="4"/>
    <n v="1"/>
    <n v="80"/>
    <n v="0"/>
    <n v="1"/>
    <n v="3"/>
    <n v="1"/>
    <n v="0"/>
    <n v="0"/>
    <n v="0"/>
  </r>
  <r>
    <s v="No"/>
    <s v="Travel_Rarely"/>
    <x v="0"/>
    <s v="Current Employees"/>
    <x v="1"/>
    <x v="0"/>
    <s v="STAFF-2034"/>
    <n v="2034"/>
    <x v="0"/>
    <x v="3"/>
    <x v="1"/>
    <s v="No"/>
    <s v="Y"/>
    <n v="3"/>
    <n v="-2"/>
    <n v="0"/>
    <n v="41"/>
    <n v="0"/>
    <m/>
    <n v="0"/>
    <n v="1"/>
    <n v="582"/>
    <n v="28"/>
    <x v="2"/>
    <n v="1"/>
    <n v="1"/>
    <n v="60"/>
    <n v="2"/>
    <n v="4"/>
    <n v="2"/>
    <n v="13570"/>
    <n v="5640"/>
    <n v="0"/>
    <n v="23"/>
    <n v="4"/>
    <n v="3"/>
    <n v="80"/>
    <n v="1"/>
    <n v="21"/>
    <n v="3"/>
    <n v="20"/>
    <n v="7"/>
    <n v="0"/>
    <n v="10"/>
  </r>
  <r>
    <s v="No"/>
    <s v="Travel_Rarely"/>
    <x v="3"/>
    <s v="Current Employees"/>
    <x v="1"/>
    <x v="0"/>
    <s v="STAFF-1441"/>
    <n v="1441"/>
    <x v="0"/>
    <x v="1"/>
    <x v="1"/>
    <s v="No"/>
    <s v="Y"/>
    <n v="3"/>
    <n v="-2"/>
    <n v="0"/>
    <n v="56"/>
    <n v="0"/>
    <m/>
    <n v="0"/>
    <n v="1"/>
    <n v="1255"/>
    <n v="1"/>
    <x v="0"/>
    <n v="1"/>
    <n v="1"/>
    <n v="90"/>
    <n v="3"/>
    <n v="1"/>
    <n v="1"/>
    <n v="2066"/>
    <n v="10494"/>
    <n v="2"/>
    <n v="22"/>
    <n v="4"/>
    <n v="4"/>
    <n v="80"/>
    <n v="1"/>
    <n v="5"/>
    <n v="4"/>
    <n v="3"/>
    <n v="2"/>
    <n v="1"/>
    <n v="0"/>
  </r>
  <r>
    <s v="No"/>
    <s v="Travel_Rarely"/>
    <x v="1"/>
    <s v="Current Employees"/>
    <x v="1"/>
    <x v="2"/>
    <s v="STAFF-1665"/>
    <n v="1665"/>
    <x v="0"/>
    <x v="5"/>
    <x v="1"/>
    <s v="No"/>
    <s v="Y"/>
    <n v="6"/>
    <n v="-2"/>
    <n v="0"/>
    <n v="54"/>
    <n v="0"/>
    <m/>
    <n v="0"/>
    <n v="1"/>
    <n v="584"/>
    <n v="22"/>
    <x v="4"/>
    <n v="1"/>
    <n v="2"/>
    <n v="91"/>
    <n v="3"/>
    <n v="4"/>
    <n v="3"/>
    <n v="17426"/>
    <n v="18685"/>
    <n v="3"/>
    <n v="25"/>
    <n v="4"/>
    <n v="3"/>
    <n v="80"/>
    <n v="1"/>
    <n v="36"/>
    <n v="3"/>
    <n v="10"/>
    <n v="8"/>
    <n v="4"/>
    <n v="7"/>
  </r>
  <r>
    <s v="No"/>
    <s v="Travel_Rarely"/>
    <x v="1"/>
    <s v="Current Employees"/>
    <x v="1"/>
    <x v="2"/>
    <s v="STAFF-1509"/>
    <n v="1509"/>
    <x v="0"/>
    <x v="2"/>
    <x v="1"/>
    <s v="No"/>
    <s v="Y"/>
    <n v="3"/>
    <n v="-2"/>
    <n v="0"/>
    <n v="49"/>
    <n v="0"/>
    <m/>
    <n v="0"/>
    <n v="1"/>
    <n v="271"/>
    <n v="3"/>
    <x v="0"/>
    <n v="1"/>
    <n v="3"/>
    <n v="43"/>
    <n v="2"/>
    <n v="2"/>
    <n v="1"/>
    <n v="4789"/>
    <n v="23070"/>
    <n v="4"/>
    <n v="25"/>
    <n v="4"/>
    <n v="1"/>
    <n v="80"/>
    <n v="1"/>
    <n v="10"/>
    <n v="3"/>
    <n v="3"/>
    <n v="2"/>
    <n v="1"/>
    <n v="2"/>
  </r>
  <r>
    <s v="No"/>
    <s v="Travel_Rarely"/>
    <x v="2"/>
    <s v="Current Employees"/>
    <x v="1"/>
    <x v="2"/>
    <s v="STAFF-1834"/>
    <n v="1834"/>
    <x v="0"/>
    <x v="1"/>
    <x v="1"/>
    <s v="No"/>
    <s v="Y"/>
    <n v="3"/>
    <n v="-2"/>
    <n v="0"/>
    <n v="28"/>
    <n v="0"/>
    <m/>
    <n v="0"/>
    <n v="1"/>
    <n v="1217"/>
    <n v="1"/>
    <x v="3"/>
    <n v="1"/>
    <n v="3"/>
    <n v="67"/>
    <n v="3"/>
    <n v="1"/>
    <n v="1"/>
    <n v="3591"/>
    <n v="12719"/>
    <n v="1"/>
    <n v="25"/>
    <n v="4"/>
    <n v="3"/>
    <n v="80"/>
    <n v="1"/>
    <n v="3"/>
    <n v="3"/>
    <n v="3"/>
    <n v="2"/>
    <n v="1"/>
    <n v="2"/>
  </r>
  <r>
    <s v="No"/>
    <s v="Travel_Rarely"/>
    <x v="2"/>
    <s v="Current Employees"/>
    <x v="0"/>
    <x v="2"/>
    <s v="STAFF-1864"/>
    <n v="1864"/>
    <x v="0"/>
    <x v="6"/>
    <x v="1"/>
    <s v="No"/>
    <s v="Y"/>
    <n v="5"/>
    <n v="-2"/>
    <n v="0"/>
    <n v="27"/>
    <n v="0"/>
    <m/>
    <n v="0"/>
    <n v="1"/>
    <n v="728"/>
    <n v="23"/>
    <x v="1"/>
    <n v="1"/>
    <n v="2"/>
    <n v="36"/>
    <n v="2"/>
    <n v="2"/>
    <n v="3"/>
    <n v="3540"/>
    <n v="7018"/>
    <n v="1"/>
    <n v="21"/>
    <n v="4"/>
    <n v="4"/>
    <n v="80"/>
    <n v="1"/>
    <n v="9"/>
    <n v="3"/>
    <n v="9"/>
    <n v="8"/>
    <n v="5"/>
    <n v="8"/>
  </r>
  <r>
    <s v="No"/>
    <s v="Travel_Rarely"/>
    <x v="0"/>
    <s v="Current Employees"/>
    <x v="0"/>
    <x v="3"/>
    <s v="STAFF-1909"/>
    <n v="1909"/>
    <x v="0"/>
    <x v="0"/>
    <x v="1"/>
    <s v="No"/>
    <s v="Y"/>
    <n v="3"/>
    <n v="-2"/>
    <n v="0"/>
    <n v="41"/>
    <n v="0"/>
    <m/>
    <n v="0"/>
    <n v="1"/>
    <n v="337"/>
    <n v="8"/>
    <x v="3"/>
    <n v="1"/>
    <n v="3"/>
    <n v="54"/>
    <n v="3"/>
    <n v="2"/>
    <n v="1"/>
    <n v="4393"/>
    <n v="26841"/>
    <n v="5"/>
    <n v="21"/>
    <n v="4"/>
    <n v="3"/>
    <n v="80"/>
    <n v="1"/>
    <n v="14"/>
    <n v="3"/>
    <n v="5"/>
    <n v="4"/>
    <n v="1"/>
    <n v="4"/>
  </r>
  <r>
    <s v="No"/>
    <s v="Travel_Rarely"/>
    <x v="0"/>
    <s v="Current Employees"/>
    <x v="0"/>
    <x v="0"/>
    <s v="STAFF-1554"/>
    <n v="1554"/>
    <x v="0"/>
    <x v="6"/>
    <x v="1"/>
    <s v="No"/>
    <s v="Y"/>
    <n v="5"/>
    <n v="-2"/>
    <n v="0"/>
    <n v="35"/>
    <n v="0"/>
    <m/>
    <n v="0"/>
    <n v="1"/>
    <n v="1402"/>
    <n v="28"/>
    <x v="2"/>
    <n v="1"/>
    <n v="2"/>
    <n v="98"/>
    <n v="2"/>
    <n v="1"/>
    <n v="3"/>
    <n v="2430"/>
    <n v="26204"/>
    <n v="0"/>
    <n v="23"/>
    <n v="4"/>
    <n v="1"/>
    <n v="80"/>
    <n v="2"/>
    <n v="6"/>
    <n v="3"/>
    <n v="5"/>
    <n v="3"/>
    <n v="4"/>
    <n v="2"/>
  </r>
  <r>
    <s v="No"/>
    <s v="Travel_Rarely"/>
    <x v="2"/>
    <s v="Current Employees"/>
    <x v="0"/>
    <x v="3"/>
    <s v="STAFF-2035"/>
    <n v="2035"/>
    <x v="0"/>
    <x v="0"/>
    <x v="1"/>
    <s v="No"/>
    <s v="Y"/>
    <n v="2"/>
    <n v="-2"/>
    <n v="0"/>
    <n v="34"/>
    <n v="0"/>
    <m/>
    <n v="0"/>
    <n v="1"/>
    <n v="704"/>
    <n v="28"/>
    <x v="3"/>
    <n v="1"/>
    <n v="4"/>
    <n v="95"/>
    <n v="2"/>
    <n v="2"/>
    <n v="1"/>
    <n v="6712"/>
    <n v="8978"/>
    <n v="1"/>
    <n v="21"/>
    <n v="4"/>
    <n v="4"/>
    <n v="80"/>
    <n v="2"/>
    <n v="8"/>
    <n v="3"/>
    <n v="8"/>
    <n v="7"/>
    <n v="1"/>
    <n v="7"/>
  </r>
  <r>
    <s v="No"/>
    <s v="Non-Travel"/>
    <x v="3"/>
    <s v="Current Employees"/>
    <x v="1"/>
    <x v="0"/>
    <s v="STAFF-2026"/>
    <n v="2026"/>
    <x v="1"/>
    <x v="4"/>
    <x v="2"/>
    <s v="No"/>
    <s v="Y"/>
    <n v="2"/>
    <n v="-2"/>
    <n v="0"/>
    <n v="56"/>
    <n v="0"/>
    <m/>
    <n v="0"/>
    <n v="1"/>
    <n v="667"/>
    <n v="1"/>
    <x v="2"/>
    <n v="1"/>
    <n v="3"/>
    <n v="57"/>
    <n v="3"/>
    <n v="2"/>
    <n v="3"/>
    <n v="6306"/>
    <n v="26236"/>
    <n v="1"/>
    <n v="21"/>
    <n v="4"/>
    <n v="1"/>
    <n v="80"/>
    <n v="1"/>
    <n v="13"/>
    <n v="2"/>
    <n v="13"/>
    <n v="12"/>
    <n v="1"/>
    <n v="9"/>
  </r>
  <r>
    <s v="No"/>
    <s v="Non-Travel"/>
    <x v="0"/>
    <s v="Current Employees"/>
    <x v="1"/>
    <x v="0"/>
    <s v="STAFF-1949"/>
    <n v="1949"/>
    <x v="1"/>
    <x v="2"/>
    <x v="1"/>
    <s v="No"/>
    <s v="Y"/>
    <n v="3"/>
    <n v="-2"/>
    <n v="0"/>
    <n v="36"/>
    <n v="0"/>
    <m/>
    <n v="0"/>
    <n v="1"/>
    <n v="1351"/>
    <n v="9"/>
    <x v="2"/>
    <n v="1"/>
    <n v="1"/>
    <n v="66"/>
    <n v="4"/>
    <n v="1"/>
    <n v="2"/>
    <n v="2810"/>
    <n v="9238"/>
    <n v="1"/>
    <n v="22"/>
    <n v="4"/>
    <n v="2"/>
    <n v="80"/>
    <n v="0"/>
    <n v="5"/>
    <n v="3"/>
    <n v="5"/>
    <n v="4"/>
    <n v="0"/>
    <n v="2"/>
  </r>
  <r>
    <s v="No"/>
    <s v="Non-Travel"/>
    <x v="1"/>
    <s v="Current Employees"/>
    <x v="1"/>
    <x v="0"/>
    <s v="STAFF-1712"/>
    <n v="1712"/>
    <x v="1"/>
    <x v="4"/>
    <x v="1"/>
    <s v="No"/>
    <s v="Y"/>
    <n v="3"/>
    <n v="-2"/>
    <n v="0"/>
    <n v="45"/>
    <n v="0"/>
    <m/>
    <n v="0"/>
    <n v="1"/>
    <n v="1238"/>
    <n v="1"/>
    <x v="1"/>
    <n v="1"/>
    <n v="3"/>
    <n v="74"/>
    <n v="2"/>
    <n v="3"/>
    <n v="3"/>
    <n v="10748"/>
    <n v="3395"/>
    <n v="3"/>
    <n v="23"/>
    <n v="4"/>
    <n v="4"/>
    <n v="80"/>
    <n v="1"/>
    <n v="25"/>
    <n v="2"/>
    <n v="23"/>
    <n v="15"/>
    <n v="14"/>
    <n v="4"/>
  </r>
  <r>
    <s v="No"/>
    <s v="Non-Travel"/>
    <x v="0"/>
    <s v="Current Employees"/>
    <x v="1"/>
    <x v="4"/>
    <s v="STAFF-1854"/>
    <n v="1854"/>
    <x v="1"/>
    <x v="1"/>
    <x v="1"/>
    <s v="No"/>
    <s v="Y"/>
    <n v="1"/>
    <n v="-2"/>
    <n v="0"/>
    <n v="42"/>
    <n v="0"/>
    <m/>
    <n v="0"/>
    <n v="1"/>
    <n v="355"/>
    <n v="10"/>
    <x v="2"/>
    <n v="1"/>
    <n v="4"/>
    <n v="38"/>
    <n v="3"/>
    <n v="1"/>
    <n v="4"/>
    <n v="2936"/>
    <n v="6161"/>
    <n v="3"/>
    <n v="22"/>
    <n v="4"/>
    <n v="2"/>
    <n v="80"/>
    <n v="2"/>
    <n v="10"/>
    <n v="2"/>
    <n v="6"/>
    <n v="3"/>
    <n v="3"/>
    <n v="3"/>
  </r>
  <r>
    <s v="No"/>
    <s v="Non-Travel"/>
    <x v="2"/>
    <s v="Current Employees"/>
    <x v="1"/>
    <x v="2"/>
    <s v="STAFF-1693"/>
    <n v="1693"/>
    <x v="1"/>
    <x v="2"/>
    <x v="0"/>
    <s v="No"/>
    <s v="Y"/>
    <n v="5"/>
    <n v="-2"/>
    <n v="0"/>
    <n v="26"/>
    <n v="0"/>
    <m/>
    <n v="0"/>
    <n v="1"/>
    <n v="786"/>
    <n v="7"/>
    <x v="3"/>
    <n v="1"/>
    <n v="4"/>
    <n v="76"/>
    <n v="3"/>
    <n v="1"/>
    <n v="4"/>
    <n v="2570"/>
    <n v="11925"/>
    <n v="1"/>
    <n v="20"/>
    <n v="4"/>
    <n v="3"/>
    <n v="80"/>
    <n v="0"/>
    <n v="7"/>
    <n v="3"/>
    <n v="7"/>
    <n v="7"/>
    <n v="5"/>
    <n v="7"/>
  </r>
  <r>
    <s v="No"/>
    <s v="Non-Travel"/>
    <x v="3"/>
    <s v="Current Employees"/>
    <x v="0"/>
    <x v="2"/>
    <s v="STAFF-1824"/>
    <n v="1824"/>
    <x v="1"/>
    <x v="5"/>
    <x v="2"/>
    <s v="No"/>
    <s v="Y"/>
    <n v="0"/>
    <n v="-2"/>
    <n v="0"/>
    <n v="58"/>
    <n v="0"/>
    <m/>
    <n v="0"/>
    <n v="1"/>
    <n v="350"/>
    <n v="2"/>
    <x v="3"/>
    <n v="1"/>
    <n v="2"/>
    <n v="52"/>
    <n v="3"/>
    <n v="4"/>
    <n v="2"/>
    <n v="16291"/>
    <n v="22577"/>
    <n v="4"/>
    <n v="22"/>
    <n v="4"/>
    <n v="4"/>
    <n v="80"/>
    <n v="1"/>
    <n v="37"/>
    <n v="2"/>
    <n v="16"/>
    <n v="9"/>
    <n v="14"/>
    <n v="14"/>
  </r>
  <r>
    <s v="No"/>
    <s v="Non-Travel"/>
    <x v="0"/>
    <s v="Current Employees"/>
    <x v="0"/>
    <x v="3"/>
    <s v="STAFF-2036"/>
    <n v="2036"/>
    <x v="1"/>
    <x v="0"/>
    <x v="2"/>
    <s v="No"/>
    <s v="Y"/>
    <n v="4"/>
    <n v="-2"/>
    <n v="0"/>
    <n v="36"/>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n v="36"/>
    <n v="0"/>
    <m/>
    <n v="0"/>
    <n v="1"/>
    <n v="1213"/>
    <n v="2"/>
    <x v="1"/>
    <n v="1"/>
    <n v="2"/>
    <n v="94"/>
    <n v="2"/>
    <n v="2"/>
    <n v="4"/>
    <n v="3886"/>
    <n v="4223"/>
    <n v="1"/>
    <n v="21"/>
    <n v="4"/>
    <n v="4"/>
    <n v="80"/>
    <n v="0"/>
    <n v="10"/>
    <n v="2"/>
    <n v="10"/>
    <n v="1"/>
    <n v="0"/>
    <n v="8"/>
  </r>
  <r>
    <s v="No"/>
    <s v="Travel_Frequently"/>
    <x v="2"/>
    <s v="Current Employees"/>
    <x v="1"/>
    <x v="0"/>
    <s v="STAFF-1970"/>
    <n v="1970"/>
    <x v="1"/>
    <x v="4"/>
    <x v="2"/>
    <s v="No"/>
    <s v="Y"/>
    <n v="2"/>
    <n v="-2"/>
    <n v="0"/>
    <n v="33"/>
    <n v="0"/>
    <m/>
    <n v="0"/>
    <n v="1"/>
    <n v="1303"/>
    <n v="7"/>
    <x v="0"/>
    <n v="1"/>
    <n v="4"/>
    <n v="36"/>
    <n v="3"/>
    <n v="2"/>
    <n v="3"/>
    <n v="5968"/>
    <n v="18079"/>
    <n v="1"/>
    <n v="20"/>
    <n v="4"/>
    <n v="3"/>
    <n v="80"/>
    <n v="3"/>
    <n v="9"/>
    <n v="3"/>
    <n v="9"/>
    <n v="7"/>
    <n v="2"/>
    <n v="8"/>
  </r>
  <r>
    <s v="No"/>
    <s v="Travel_Frequently"/>
    <x v="2"/>
    <s v="Current Employees"/>
    <x v="1"/>
    <x v="0"/>
    <s v="STAFF-1956"/>
    <n v="1956"/>
    <x v="1"/>
    <x v="1"/>
    <x v="1"/>
    <s v="No"/>
    <s v="Y"/>
    <n v="6"/>
    <n v="-2"/>
    <n v="0"/>
    <n v="31"/>
    <n v="0"/>
    <m/>
    <n v="0"/>
    <n v="1"/>
    <n v="1125"/>
    <n v="1"/>
    <x v="3"/>
    <n v="1"/>
    <n v="4"/>
    <n v="48"/>
    <n v="1"/>
    <n v="2"/>
    <n v="1"/>
    <n v="5003"/>
    <n v="5771"/>
    <n v="1"/>
    <n v="21"/>
    <n v="4"/>
    <n v="2"/>
    <n v="80"/>
    <n v="0"/>
    <n v="10"/>
    <n v="3"/>
    <n v="10"/>
    <n v="8"/>
    <n v="8"/>
    <n v="7"/>
  </r>
  <r>
    <s v="No"/>
    <s v="Travel_Frequently"/>
    <x v="1"/>
    <s v="Current Employees"/>
    <x v="1"/>
    <x v="2"/>
    <s v="STAFF-1644"/>
    <n v="1644"/>
    <x v="1"/>
    <x v="5"/>
    <x v="1"/>
    <s v="No"/>
    <s v="Y"/>
    <n v="3"/>
    <n v="-2"/>
    <n v="0"/>
    <n v="48"/>
    <n v="0"/>
    <m/>
    <n v="0"/>
    <n v="1"/>
    <n v="365"/>
    <n v="4"/>
    <x v="4"/>
    <n v="1"/>
    <n v="3"/>
    <n v="89"/>
    <n v="2"/>
    <n v="4"/>
    <n v="4"/>
    <n v="15202"/>
    <n v="5602"/>
    <n v="2"/>
    <n v="25"/>
    <n v="4"/>
    <n v="2"/>
    <n v="80"/>
    <n v="1"/>
    <n v="23"/>
    <n v="3"/>
    <n v="2"/>
    <n v="2"/>
    <n v="2"/>
    <n v="2"/>
  </r>
  <r>
    <s v="No"/>
    <s v="Travel_Frequently"/>
    <x v="0"/>
    <s v="Current Employees"/>
    <x v="0"/>
    <x v="0"/>
    <s v="STAFF-1849"/>
    <n v="1849"/>
    <x v="1"/>
    <x v="0"/>
    <x v="1"/>
    <s v="No"/>
    <s v="Y"/>
    <n v="5"/>
    <n v="-2"/>
    <n v="0"/>
    <n v="43"/>
    <n v="0"/>
    <m/>
    <n v="0"/>
    <n v="1"/>
    <n v="1422"/>
    <n v="2"/>
    <x v="2"/>
    <n v="1"/>
    <n v="1"/>
    <n v="92"/>
    <n v="3"/>
    <n v="2"/>
    <n v="4"/>
    <n v="5675"/>
    <n v="19246"/>
    <n v="1"/>
    <n v="20"/>
    <n v="4"/>
    <n v="3"/>
    <n v="80"/>
    <n v="1"/>
    <n v="7"/>
    <n v="3"/>
    <n v="7"/>
    <n v="7"/>
    <n v="7"/>
    <n v="7"/>
  </r>
  <r>
    <s v="No"/>
    <s v="Travel_Rarely"/>
    <x v="2"/>
    <s v="Current Employees"/>
    <x v="2"/>
    <x v="0"/>
    <s v="STAFF-1499"/>
    <n v="1499"/>
    <x v="1"/>
    <x v="8"/>
    <x v="2"/>
    <s v="No"/>
    <s v="Y"/>
    <n v="3"/>
    <n v="-2"/>
    <n v="0"/>
    <n v="30"/>
    <n v="0"/>
    <m/>
    <n v="0"/>
    <n v="1"/>
    <n v="330"/>
    <n v="1"/>
    <x v="3"/>
    <n v="1"/>
    <n v="3"/>
    <n v="46"/>
    <n v="3"/>
    <n v="1"/>
    <n v="3"/>
    <n v="2064"/>
    <n v="15428"/>
    <n v="0"/>
    <n v="21"/>
    <n v="4"/>
    <n v="1"/>
    <n v="80"/>
    <n v="1"/>
    <n v="6"/>
    <n v="4"/>
    <n v="5"/>
    <n v="3"/>
    <n v="1"/>
    <n v="3"/>
  </r>
  <r>
    <s v="No"/>
    <s v="Travel_Rarely"/>
    <x v="3"/>
    <s v="Current Employees"/>
    <x v="1"/>
    <x v="2"/>
    <s v="STAFF-1697"/>
    <n v="1697"/>
    <x v="1"/>
    <x v="4"/>
    <x v="2"/>
    <s v="No"/>
    <s v="Y"/>
    <n v="2"/>
    <n v="-2"/>
    <n v="0"/>
    <n v="60"/>
    <n v="0"/>
    <m/>
    <n v="0"/>
    <n v="1"/>
    <n v="370"/>
    <n v="1"/>
    <x v="2"/>
    <n v="1"/>
    <n v="3"/>
    <n v="92"/>
    <n v="1"/>
    <n v="3"/>
    <n v="4"/>
    <n v="10883"/>
    <n v="20467"/>
    <n v="3"/>
    <n v="20"/>
    <n v="4"/>
    <n v="3"/>
    <n v="80"/>
    <n v="1"/>
    <n v="19"/>
    <n v="4"/>
    <n v="1"/>
    <n v="0"/>
    <n v="0"/>
    <n v="0"/>
  </r>
  <r>
    <s v="No"/>
    <s v="Travel_Rarely"/>
    <x v="0"/>
    <s v="Current Employees"/>
    <x v="1"/>
    <x v="0"/>
    <s v="STAFF-1664"/>
    <n v="1664"/>
    <x v="1"/>
    <x v="4"/>
    <x v="2"/>
    <s v="No"/>
    <s v="Y"/>
    <n v="3"/>
    <n v="-2"/>
    <n v="0"/>
    <n v="36"/>
    <n v="0"/>
    <m/>
    <n v="0"/>
    <n v="1"/>
    <n v="1040"/>
    <n v="3"/>
    <x v="0"/>
    <n v="1"/>
    <n v="4"/>
    <n v="79"/>
    <n v="4"/>
    <n v="2"/>
    <n v="1"/>
    <n v="6842"/>
    <n v="26308"/>
    <n v="6"/>
    <n v="20"/>
    <n v="4"/>
    <n v="1"/>
    <n v="80"/>
    <n v="1"/>
    <n v="13"/>
    <n v="3"/>
    <n v="5"/>
    <n v="4"/>
    <n v="0"/>
    <n v="4"/>
  </r>
  <r>
    <s v="No"/>
    <s v="Travel_Rarely"/>
    <x v="0"/>
    <s v="Current Employees"/>
    <x v="1"/>
    <x v="0"/>
    <s v="STAFF-1772"/>
    <n v="1772"/>
    <x v="1"/>
    <x v="2"/>
    <x v="2"/>
    <s v="No"/>
    <s v="Y"/>
    <n v="2"/>
    <n v="-2"/>
    <n v="0"/>
    <n v="41"/>
    <n v="0"/>
    <m/>
    <n v="0"/>
    <n v="1"/>
    <n v="548"/>
    <n v="9"/>
    <x v="2"/>
    <n v="1"/>
    <n v="3"/>
    <n v="94"/>
    <n v="3"/>
    <n v="1"/>
    <n v="1"/>
    <n v="2289"/>
    <n v="20520"/>
    <n v="1"/>
    <n v="20"/>
    <n v="4"/>
    <n v="2"/>
    <n v="80"/>
    <n v="2"/>
    <n v="5"/>
    <n v="3"/>
    <n v="5"/>
    <n v="3"/>
    <n v="0"/>
    <n v="4"/>
  </r>
  <r>
    <s v="No"/>
    <s v="Travel_Rarely"/>
    <x v="0"/>
    <s v="Current Employees"/>
    <x v="1"/>
    <x v="2"/>
    <s v="STAFF-1768"/>
    <n v="1768"/>
    <x v="1"/>
    <x v="2"/>
    <x v="2"/>
    <s v="No"/>
    <s v="Y"/>
    <n v="6"/>
    <n v="-2"/>
    <n v="0"/>
    <n v="42"/>
    <n v="0"/>
    <m/>
    <n v="0"/>
    <n v="1"/>
    <n v="855"/>
    <n v="12"/>
    <x v="3"/>
    <n v="1"/>
    <n v="2"/>
    <n v="57"/>
    <n v="3"/>
    <n v="1"/>
    <n v="2"/>
    <n v="2766"/>
    <n v="8952"/>
    <n v="8"/>
    <n v="22"/>
    <n v="4"/>
    <n v="2"/>
    <n v="80"/>
    <n v="3"/>
    <n v="7"/>
    <n v="2"/>
    <n v="5"/>
    <n v="3"/>
    <n v="0"/>
    <n v="4"/>
  </r>
  <r>
    <s v="No"/>
    <s v="Travel_Rarely"/>
    <x v="0"/>
    <s v="Current Employees"/>
    <x v="1"/>
    <x v="2"/>
    <s v="STAFF-1654"/>
    <n v="1654"/>
    <x v="1"/>
    <x v="3"/>
    <x v="1"/>
    <s v="No"/>
    <s v="Y"/>
    <n v="3"/>
    <n v="-2"/>
    <n v="0"/>
    <n v="39"/>
    <n v="0"/>
    <m/>
    <n v="0"/>
    <n v="1"/>
    <n v="492"/>
    <n v="12"/>
    <x v="3"/>
    <n v="1"/>
    <n v="4"/>
    <n v="66"/>
    <n v="3"/>
    <n v="2"/>
    <n v="2"/>
    <n v="5295"/>
    <n v="7693"/>
    <n v="4"/>
    <n v="21"/>
    <n v="4"/>
    <n v="3"/>
    <n v="80"/>
    <n v="0"/>
    <n v="7"/>
    <n v="3"/>
    <n v="5"/>
    <n v="4"/>
    <n v="1"/>
    <n v="0"/>
  </r>
  <r>
    <s v="No"/>
    <s v="Travel_Rarely"/>
    <x v="0"/>
    <s v="Current Employees"/>
    <x v="1"/>
    <x v="2"/>
    <s v="STAFF-1936"/>
    <n v="1936"/>
    <x v="1"/>
    <x v="3"/>
    <x v="1"/>
    <s v="No"/>
    <s v="Y"/>
    <n v="3"/>
    <n v="-2"/>
    <n v="0"/>
    <n v="39"/>
    <n v="0"/>
    <m/>
    <n v="0"/>
    <n v="1"/>
    <n v="867"/>
    <n v="9"/>
    <x v="0"/>
    <n v="1"/>
    <n v="1"/>
    <n v="87"/>
    <n v="3"/>
    <n v="2"/>
    <n v="1"/>
    <n v="5151"/>
    <n v="12315"/>
    <n v="1"/>
    <n v="25"/>
    <n v="4"/>
    <n v="4"/>
    <n v="80"/>
    <n v="1"/>
    <n v="10"/>
    <n v="3"/>
    <n v="10"/>
    <n v="0"/>
    <n v="7"/>
    <n v="9"/>
  </r>
  <r>
    <s v="No"/>
    <s v="Travel_Rarely"/>
    <x v="3"/>
    <s v="Current Employees"/>
    <x v="1"/>
    <x v="4"/>
    <s v="STAFF-1873"/>
    <n v="1873"/>
    <x v="1"/>
    <x v="1"/>
    <x v="1"/>
    <s v="No"/>
    <s v="Y"/>
    <n v="2"/>
    <n v="-2"/>
    <n v="0"/>
    <n v="55"/>
    <n v="0"/>
    <m/>
    <n v="0"/>
    <n v="1"/>
    <n v="836"/>
    <n v="2"/>
    <x v="2"/>
    <n v="1"/>
    <n v="4"/>
    <n v="98"/>
    <n v="2"/>
    <n v="1"/>
    <n v="4"/>
    <n v="2662"/>
    <n v="7975"/>
    <n v="8"/>
    <n v="20"/>
    <n v="4"/>
    <n v="2"/>
    <n v="80"/>
    <n v="1"/>
    <n v="19"/>
    <n v="4"/>
    <n v="5"/>
    <n v="2"/>
    <n v="0"/>
    <n v="4"/>
  </r>
  <r>
    <s v="No"/>
    <s v="Travel_Rarely"/>
    <x v="3"/>
    <s v="Current Employees"/>
    <x v="1"/>
    <x v="0"/>
    <s v="STAFF-1483"/>
    <n v="1483"/>
    <x v="1"/>
    <x v="1"/>
    <x v="1"/>
    <s v="No"/>
    <s v="Y"/>
    <n v="2"/>
    <n v="-2"/>
    <n v="0"/>
    <n v="57"/>
    <n v="0"/>
    <m/>
    <n v="0"/>
    <n v="1"/>
    <n v="405"/>
    <n v="1"/>
    <x v="0"/>
    <n v="1"/>
    <n v="2"/>
    <n v="93"/>
    <n v="4"/>
    <n v="2"/>
    <n v="3"/>
    <n v="4900"/>
    <n v="2721"/>
    <n v="0"/>
    <n v="24"/>
    <n v="4"/>
    <n v="1"/>
    <n v="80"/>
    <n v="1"/>
    <n v="13"/>
    <n v="2"/>
    <n v="12"/>
    <n v="9"/>
    <n v="2"/>
    <n v="8"/>
  </r>
  <r>
    <s v="No"/>
    <s v="Travel_Rarely"/>
    <x v="0"/>
    <s v="Current Employees"/>
    <x v="1"/>
    <x v="0"/>
    <s v="STAFF-1666"/>
    <n v="1666"/>
    <x v="1"/>
    <x v="7"/>
    <x v="1"/>
    <s v="No"/>
    <s v="Y"/>
    <n v="3"/>
    <n v="-2"/>
    <n v="0"/>
    <n v="43"/>
    <n v="0"/>
    <m/>
    <n v="0"/>
    <n v="1"/>
    <n v="1291"/>
    <n v="15"/>
    <x v="0"/>
    <n v="1"/>
    <n v="3"/>
    <n v="65"/>
    <n v="2"/>
    <n v="4"/>
    <n v="3"/>
    <n v="17603"/>
    <n v="3525"/>
    <n v="1"/>
    <n v="24"/>
    <n v="4"/>
    <n v="1"/>
    <n v="80"/>
    <n v="1"/>
    <n v="14"/>
    <n v="3"/>
    <n v="14"/>
    <n v="10"/>
    <n v="6"/>
    <n v="11"/>
  </r>
  <r>
    <s v="No"/>
    <s v="Travel_Rarely"/>
    <x v="0"/>
    <s v="Current Employees"/>
    <x v="1"/>
    <x v="0"/>
    <s v="STAFF-1999"/>
    <n v="1999"/>
    <x v="1"/>
    <x v="1"/>
    <x v="1"/>
    <s v="No"/>
    <s v="Y"/>
    <n v="3"/>
    <n v="-2"/>
    <n v="0"/>
    <n v="41"/>
    <n v="0"/>
    <m/>
    <n v="0"/>
    <n v="1"/>
    <n v="642"/>
    <n v="1"/>
    <x v="3"/>
    <n v="1"/>
    <n v="4"/>
    <n v="76"/>
    <n v="3"/>
    <n v="1"/>
    <n v="4"/>
    <n v="2782"/>
    <n v="21412"/>
    <n v="3"/>
    <n v="22"/>
    <n v="4"/>
    <n v="1"/>
    <n v="80"/>
    <n v="1"/>
    <n v="12"/>
    <n v="3"/>
    <n v="5"/>
    <n v="3"/>
    <n v="1"/>
    <n v="0"/>
  </r>
  <r>
    <s v="No"/>
    <s v="Travel_Rarely"/>
    <x v="1"/>
    <s v="Current Employees"/>
    <x v="1"/>
    <x v="4"/>
    <s v="STAFF-1546"/>
    <n v="1546"/>
    <x v="1"/>
    <x v="1"/>
    <x v="1"/>
    <s v="No"/>
    <s v="Y"/>
    <n v="3"/>
    <n v="-2"/>
    <n v="0"/>
    <n v="45"/>
    <n v="0"/>
    <m/>
    <n v="0"/>
    <n v="1"/>
    <n v="950"/>
    <n v="28"/>
    <x v="3"/>
    <n v="1"/>
    <n v="4"/>
    <n v="97"/>
    <n v="3"/>
    <n v="1"/>
    <n v="4"/>
    <n v="2132"/>
    <n v="4585"/>
    <n v="4"/>
    <n v="20"/>
    <n v="4"/>
    <n v="4"/>
    <n v="80"/>
    <n v="1"/>
    <n v="8"/>
    <n v="3"/>
    <n v="5"/>
    <n v="4"/>
    <n v="0"/>
    <n v="3"/>
  </r>
  <r>
    <s v="No"/>
    <s v="Travel_Rarely"/>
    <x v="1"/>
    <s v="Current Employees"/>
    <x v="1"/>
    <x v="2"/>
    <s v="STAFF-1993"/>
    <n v="1993"/>
    <x v="1"/>
    <x v="4"/>
    <x v="0"/>
    <s v="No"/>
    <s v="Y"/>
    <n v="3"/>
    <n v="-2"/>
    <n v="0"/>
    <n v="47"/>
    <n v="0"/>
    <m/>
    <n v="0"/>
    <n v="1"/>
    <n v="1180"/>
    <n v="25"/>
    <x v="3"/>
    <n v="1"/>
    <n v="1"/>
    <n v="84"/>
    <n v="3"/>
    <n v="3"/>
    <n v="3"/>
    <n v="8633"/>
    <n v="13084"/>
    <n v="2"/>
    <n v="23"/>
    <n v="4"/>
    <n v="2"/>
    <n v="80"/>
    <n v="0"/>
    <n v="25"/>
    <n v="3"/>
    <n v="17"/>
    <n v="14"/>
    <n v="12"/>
    <n v="11"/>
  </r>
  <r>
    <s v="No"/>
    <s v="Travel_Rarely"/>
    <x v="0"/>
    <s v="Current Employees"/>
    <x v="1"/>
    <x v="2"/>
    <s v="STAFF-1800"/>
    <n v="1800"/>
    <x v="1"/>
    <x v="7"/>
    <x v="0"/>
    <s v="No"/>
    <s v="Y"/>
    <n v="3"/>
    <n v="-2"/>
    <n v="0"/>
    <n v="39"/>
    <n v="0"/>
    <m/>
    <n v="0"/>
    <n v="1"/>
    <n v="1253"/>
    <n v="10"/>
    <x v="1"/>
    <n v="1"/>
    <n v="3"/>
    <n v="65"/>
    <n v="3"/>
    <n v="3"/>
    <n v="3"/>
    <n v="13464"/>
    <n v="7914"/>
    <n v="7"/>
    <n v="21"/>
    <n v="4"/>
    <n v="3"/>
    <n v="80"/>
    <n v="0"/>
    <n v="9"/>
    <n v="3"/>
    <n v="4"/>
    <n v="3"/>
    <n v="2"/>
    <n v="2"/>
  </r>
  <r>
    <s v="No"/>
    <s v="Travel_Rarely"/>
    <x v="2"/>
    <s v="Current Employees"/>
    <x v="1"/>
    <x v="2"/>
    <s v="STAFF-1516"/>
    <n v="1516"/>
    <x v="1"/>
    <x v="5"/>
    <x v="0"/>
    <s v="No"/>
    <s v="Y"/>
    <n v="5"/>
    <n v="-2"/>
    <n v="0"/>
    <n v="32"/>
    <n v="0"/>
    <m/>
    <n v="0"/>
    <n v="1"/>
    <n v="495"/>
    <n v="10"/>
    <x v="3"/>
    <n v="1"/>
    <n v="3"/>
    <n v="64"/>
    <n v="3"/>
    <n v="3"/>
    <n v="4"/>
    <n v="11244"/>
    <n v="21072"/>
    <n v="2"/>
    <n v="25"/>
    <n v="4"/>
    <n v="2"/>
    <n v="80"/>
    <n v="0"/>
    <n v="10"/>
    <n v="4"/>
    <n v="5"/>
    <n v="2"/>
    <n v="0"/>
    <n v="0"/>
  </r>
  <r>
    <s v="No"/>
    <s v="Travel_Rarely"/>
    <x v="2"/>
    <s v="Current Employees"/>
    <x v="1"/>
    <x v="0"/>
    <s v="STAFF-1966"/>
    <n v="1966"/>
    <x v="1"/>
    <x v="3"/>
    <x v="0"/>
    <s v="No"/>
    <s v="Y"/>
    <n v="1"/>
    <n v="-2"/>
    <n v="0"/>
    <n v="32"/>
    <n v="0"/>
    <m/>
    <n v="0"/>
    <n v="1"/>
    <n v="1373"/>
    <n v="5"/>
    <x v="2"/>
    <n v="1"/>
    <n v="4"/>
    <n v="56"/>
    <n v="2"/>
    <n v="2"/>
    <n v="4"/>
    <n v="9679"/>
    <n v="10138"/>
    <n v="8"/>
    <n v="24"/>
    <n v="4"/>
    <n v="2"/>
    <n v="80"/>
    <n v="0"/>
    <n v="8"/>
    <n v="3"/>
    <n v="1"/>
    <n v="0"/>
    <n v="0"/>
    <n v="0"/>
  </r>
  <r>
    <s v="No"/>
    <s v="Travel_Rarely"/>
    <x v="0"/>
    <s v="Current Employees"/>
    <x v="1"/>
    <x v="1"/>
    <s v="STAFF-1595"/>
    <n v="1595"/>
    <x v="1"/>
    <x v="5"/>
    <x v="0"/>
    <s v="No"/>
    <s v="Y"/>
    <n v="2"/>
    <n v="-2"/>
    <n v="0"/>
    <n v="42"/>
    <n v="0"/>
    <m/>
    <n v="0"/>
    <n v="1"/>
    <n v="1059"/>
    <n v="9"/>
    <x v="0"/>
    <n v="1"/>
    <n v="4"/>
    <n v="93"/>
    <n v="2"/>
    <n v="5"/>
    <n v="4"/>
    <n v="19613"/>
    <n v="26362"/>
    <n v="8"/>
    <n v="22"/>
    <n v="4"/>
    <n v="4"/>
    <n v="80"/>
    <n v="0"/>
    <n v="24"/>
    <n v="3"/>
    <n v="1"/>
    <n v="0"/>
    <n v="0"/>
    <n v="1"/>
  </r>
  <r>
    <s v="No"/>
    <s v="Travel_Rarely"/>
    <x v="3"/>
    <s v="Current Employees"/>
    <x v="0"/>
    <x v="3"/>
    <s v="STAFF-1578"/>
    <n v="1578"/>
    <x v="1"/>
    <x v="5"/>
    <x v="1"/>
    <s v="No"/>
    <s v="Y"/>
    <n v="3"/>
    <n v="-2"/>
    <n v="0"/>
    <n v="55"/>
    <n v="0"/>
    <m/>
    <n v="0"/>
    <n v="1"/>
    <n v="685"/>
    <n v="26"/>
    <x v="4"/>
    <n v="1"/>
    <n v="3"/>
    <n v="60"/>
    <n v="2"/>
    <n v="5"/>
    <n v="1"/>
    <n v="19586"/>
    <n v="23037"/>
    <n v="1"/>
    <n v="21"/>
    <n v="4"/>
    <n v="3"/>
    <n v="80"/>
    <n v="1"/>
    <n v="36"/>
    <n v="3"/>
    <n v="36"/>
    <n v="6"/>
    <n v="2"/>
    <n v="13"/>
  </r>
  <r>
    <s v="No"/>
    <s v="Travel_Rarely"/>
    <x v="2"/>
    <s v="Current Employees"/>
    <x v="0"/>
    <x v="4"/>
    <s v="STAFF-1823"/>
    <n v="1823"/>
    <x v="1"/>
    <x v="0"/>
    <x v="1"/>
    <s v="No"/>
    <s v="Y"/>
    <n v="5"/>
    <n v="-2"/>
    <n v="0"/>
    <n v="34"/>
    <n v="0"/>
    <m/>
    <n v="0"/>
    <n v="1"/>
    <n v="810"/>
    <n v="8"/>
    <x v="0"/>
    <n v="1"/>
    <n v="4"/>
    <n v="92"/>
    <n v="4"/>
    <n v="2"/>
    <n v="4"/>
    <n v="6799"/>
    <n v="22128"/>
    <n v="1"/>
    <n v="21"/>
    <n v="4"/>
    <n v="3"/>
    <n v="80"/>
    <n v="2"/>
    <n v="10"/>
    <n v="3"/>
    <n v="10"/>
    <n v="8"/>
    <n v="4"/>
    <n v="8"/>
  </r>
  <r>
    <s v="No"/>
    <s v="Travel_Rarely"/>
    <x v="2"/>
    <s v="Current Employees"/>
    <x v="0"/>
    <x v="3"/>
    <s v="STAFF-1950"/>
    <n v="1950"/>
    <x v="1"/>
    <x v="0"/>
    <x v="0"/>
    <s v="No"/>
    <s v="Y"/>
    <n v="3"/>
    <n v="-2"/>
    <n v="0"/>
    <n v="34"/>
    <n v="0"/>
    <m/>
    <n v="0"/>
    <n v="1"/>
    <n v="937"/>
    <n v="1"/>
    <x v="3"/>
    <n v="1"/>
    <n v="1"/>
    <n v="32"/>
    <n v="3"/>
    <n v="3"/>
    <n v="1"/>
    <n v="9888"/>
    <n v="6770"/>
    <n v="1"/>
    <n v="21"/>
    <n v="4"/>
    <n v="1"/>
    <n v="80"/>
    <n v="0"/>
    <n v="14"/>
    <n v="2"/>
    <n v="14"/>
    <n v="8"/>
    <n v="2"/>
    <n v="1"/>
  </r>
  <r>
    <s v="No"/>
    <s v="Non-Travel"/>
    <x v="1"/>
    <s v="Current Employees"/>
    <x v="1"/>
    <x v="2"/>
    <s v="STAFF-1775"/>
    <n v="1775"/>
    <x v="0"/>
    <x v="3"/>
    <x v="1"/>
    <s v="Yes"/>
    <s v="Y"/>
    <n v="2"/>
    <n v="-2"/>
    <n v="0"/>
    <n v="53"/>
    <n v="0"/>
    <m/>
    <n v="0"/>
    <n v="1"/>
    <n v="661"/>
    <n v="1"/>
    <x v="2"/>
    <n v="1"/>
    <n v="1"/>
    <n v="60"/>
    <n v="2"/>
    <n v="4"/>
    <n v="3"/>
    <n v="12965"/>
    <n v="22308"/>
    <n v="4"/>
    <n v="20"/>
    <n v="4"/>
    <n v="4"/>
    <n v="80"/>
    <n v="3"/>
    <n v="27"/>
    <n v="2"/>
    <n v="3"/>
    <n v="2"/>
    <n v="0"/>
    <n v="2"/>
  </r>
  <r>
    <s v="No"/>
    <s v="Non-Travel"/>
    <x v="2"/>
    <s v="Current Employees"/>
    <x v="0"/>
    <x v="0"/>
    <s v="STAFF-1681"/>
    <n v="1681"/>
    <x v="0"/>
    <x v="0"/>
    <x v="2"/>
    <s v="Yes"/>
    <s v="Y"/>
    <n v="2"/>
    <n v="-2"/>
    <n v="0"/>
    <n v="33"/>
    <n v="0"/>
    <m/>
    <n v="0"/>
    <n v="1"/>
    <n v="530"/>
    <n v="16"/>
    <x v="3"/>
    <n v="1"/>
    <n v="3"/>
    <n v="36"/>
    <n v="3"/>
    <n v="2"/>
    <n v="4"/>
    <n v="5368"/>
    <n v="16130"/>
    <n v="1"/>
    <n v="25"/>
    <n v="4"/>
    <n v="3"/>
    <n v="80"/>
    <n v="1"/>
    <n v="7"/>
    <n v="3"/>
    <n v="6"/>
    <n v="5"/>
    <n v="1"/>
    <n v="2"/>
  </r>
  <r>
    <s v="No"/>
    <s v="Travel_Rarely"/>
    <x v="0"/>
    <s v="Current Employees"/>
    <x v="1"/>
    <x v="0"/>
    <s v="STAFF-2017"/>
    <n v="2017"/>
    <x v="0"/>
    <x v="7"/>
    <x v="1"/>
    <s v="Yes"/>
    <s v="Y"/>
    <n v="2"/>
    <n v="-2"/>
    <n v="0"/>
    <n v="37"/>
    <n v="0"/>
    <m/>
    <n v="0"/>
    <n v="1"/>
    <n v="161"/>
    <n v="10"/>
    <x v="3"/>
    <n v="1"/>
    <n v="3"/>
    <n v="42"/>
    <n v="4"/>
    <n v="3"/>
    <n v="4"/>
    <n v="13744"/>
    <n v="15471"/>
    <n v="1"/>
    <n v="25"/>
    <n v="4"/>
    <n v="1"/>
    <n v="80"/>
    <n v="1"/>
    <n v="16"/>
    <n v="3"/>
    <n v="16"/>
    <n v="11"/>
    <n v="6"/>
    <n v="8"/>
  </r>
  <r>
    <s v="No"/>
    <s v="Travel_Rarely"/>
    <x v="3"/>
    <s v="Current Employees"/>
    <x v="1"/>
    <x v="2"/>
    <s v="STAFF-1423"/>
    <n v="1423"/>
    <x v="0"/>
    <x v="7"/>
    <x v="1"/>
    <s v="Yes"/>
    <s v="Y"/>
    <n v="3"/>
    <n v="-2"/>
    <n v="0"/>
    <n v="58"/>
    <n v="0"/>
    <m/>
    <n v="0"/>
    <n v="1"/>
    <n v="1055"/>
    <n v="1"/>
    <x v="3"/>
    <n v="1"/>
    <n v="4"/>
    <n v="76"/>
    <n v="3"/>
    <n v="5"/>
    <n v="1"/>
    <n v="19701"/>
    <n v="22456"/>
    <n v="3"/>
    <n v="21"/>
    <n v="4"/>
    <n v="3"/>
    <n v="80"/>
    <n v="1"/>
    <n v="32"/>
    <n v="3"/>
    <n v="9"/>
    <n v="8"/>
    <n v="1"/>
    <n v="5"/>
  </r>
  <r>
    <s v="No"/>
    <s v="Travel_Rarely"/>
    <x v="0"/>
    <s v="Current Employees"/>
    <x v="1"/>
    <x v="1"/>
    <s v="STAFF-1847"/>
    <n v="1847"/>
    <x v="0"/>
    <x v="1"/>
    <x v="1"/>
    <s v="Yes"/>
    <s v="Y"/>
    <n v="2"/>
    <n v="-2"/>
    <n v="0"/>
    <n v="36"/>
    <n v="0"/>
    <m/>
    <n v="0"/>
    <n v="1"/>
    <n v="430"/>
    <n v="2"/>
    <x v="2"/>
    <n v="1"/>
    <n v="4"/>
    <n v="73"/>
    <n v="3"/>
    <n v="2"/>
    <n v="2"/>
    <n v="6962"/>
    <n v="19573"/>
    <n v="4"/>
    <n v="22"/>
    <n v="4"/>
    <n v="4"/>
    <n v="80"/>
    <n v="1"/>
    <n v="15"/>
    <n v="3"/>
    <n v="1"/>
    <n v="0"/>
    <n v="0"/>
    <n v="0"/>
  </r>
  <r>
    <s v="No"/>
    <s v="Travel_Rarely"/>
    <x v="2"/>
    <s v="Current Employees"/>
    <x v="0"/>
    <x v="1"/>
    <s v="STAFF-2018"/>
    <n v="2018"/>
    <x v="0"/>
    <x v="0"/>
    <x v="2"/>
    <s v="Yes"/>
    <s v="Y"/>
    <n v="3"/>
    <n v="-2"/>
    <n v="0"/>
    <n v="25"/>
    <n v="0"/>
    <m/>
    <n v="0"/>
    <n v="1"/>
    <n v="1382"/>
    <n v="8"/>
    <x v="0"/>
    <n v="1"/>
    <n v="1"/>
    <n v="85"/>
    <n v="3"/>
    <n v="2"/>
    <n v="3"/>
    <n v="4907"/>
    <n v="13684"/>
    <n v="0"/>
    <n v="22"/>
    <n v="4"/>
    <n v="2"/>
    <n v="80"/>
    <n v="1"/>
    <n v="6"/>
    <n v="2"/>
    <n v="5"/>
    <n v="3"/>
    <n v="0"/>
    <n v="4"/>
  </r>
  <r>
    <s v="No"/>
    <s v="Travel_Rarely"/>
    <x v="0"/>
    <s v="Current Employees"/>
    <x v="0"/>
    <x v="3"/>
    <s v="STAFF-1835"/>
    <n v="1835"/>
    <x v="0"/>
    <x v="6"/>
    <x v="1"/>
    <s v="Yes"/>
    <s v="Y"/>
    <n v="4"/>
    <n v="-2"/>
    <n v="0"/>
    <n v="38"/>
    <n v="0"/>
    <m/>
    <n v="0"/>
    <n v="1"/>
    <n v="723"/>
    <n v="2"/>
    <x v="2"/>
    <n v="1"/>
    <n v="2"/>
    <n v="77"/>
    <n v="1"/>
    <n v="2"/>
    <n v="1"/>
    <n v="5405"/>
    <n v="4244"/>
    <n v="2"/>
    <n v="20"/>
    <n v="4"/>
    <n v="1"/>
    <n v="80"/>
    <n v="2"/>
    <n v="20"/>
    <n v="2"/>
    <n v="4"/>
    <n v="2"/>
    <n v="0"/>
    <n v="3"/>
  </r>
  <r>
    <s v="No"/>
    <s v="Travel_Rarely"/>
    <x v="0"/>
    <s v="Current Employees"/>
    <x v="2"/>
    <x v="2"/>
    <s v="STAFF-1550"/>
    <n v="1550"/>
    <x v="1"/>
    <x v="5"/>
    <x v="0"/>
    <s v="Yes"/>
    <s v="Y"/>
    <n v="2"/>
    <n v="-2"/>
    <n v="0"/>
    <n v="40"/>
    <n v="0"/>
    <m/>
    <n v="0"/>
    <n v="1"/>
    <n v="898"/>
    <n v="6"/>
    <x v="0"/>
    <n v="1"/>
    <n v="3"/>
    <n v="38"/>
    <n v="3"/>
    <n v="4"/>
    <n v="4"/>
    <n v="16437"/>
    <n v="17381"/>
    <n v="1"/>
    <n v="21"/>
    <n v="4"/>
    <n v="4"/>
    <n v="80"/>
    <n v="0"/>
    <n v="21"/>
    <n v="3"/>
    <n v="21"/>
    <n v="7"/>
    <n v="7"/>
    <n v="7"/>
  </r>
  <r>
    <s v="No"/>
    <s v="Travel_Rarely"/>
    <x v="2"/>
    <s v="Current Employees"/>
    <x v="1"/>
    <x v="0"/>
    <s v="STAFF-2064"/>
    <n v="2064"/>
    <x v="1"/>
    <x v="3"/>
    <x v="1"/>
    <s v="Yes"/>
    <s v="Y"/>
    <n v="0"/>
    <n v="-2"/>
    <n v="0"/>
    <n v="27"/>
    <n v="0"/>
    <m/>
    <n v="0"/>
    <n v="1"/>
    <n v="155"/>
    <n v="4"/>
    <x v="3"/>
    <n v="1"/>
    <n v="2"/>
    <n v="87"/>
    <n v="4"/>
    <n v="2"/>
    <n v="2"/>
    <n v="6142"/>
    <n v="5174"/>
    <n v="1"/>
    <n v="20"/>
    <n v="4"/>
    <n v="2"/>
    <n v="80"/>
    <n v="1"/>
    <n v="6"/>
    <n v="3"/>
    <n v="6"/>
    <n v="2"/>
    <n v="0"/>
    <n v="3"/>
  </r>
  <r>
    <s v="No"/>
    <s v="Travel_Rarely"/>
    <x v="0"/>
    <s v="Current Employees"/>
    <x v="1"/>
    <x v="2"/>
    <s v="STAFF-1885"/>
    <n v="1885"/>
    <x v="1"/>
    <x v="1"/>
    <x v="1"/>
    <s v="Yes"/>
    <s v="Y"/>
    <n v="2"/>
    <n v="-2"/>
    <n v="0"/>
    <n v="37"/>
    <n v="0"/>
    <m/>
    <n v="0"/>
    <n v="1"/>
    <n v="783"/>
    <n v="7"/>
    <x v="2"/>
    <n v="1"/>
    <n v="4"/>
    <n v="78"/>
    <n v="3"/>
    <n v="2"/>
    <n v="1"/>
    <n v="4284"/>
    <n v="13588"/>
    <n v="5"/>
    <n v="22"/>
    <n v="4"/>
    <n v="3"/>
    <n v="80"/>
    <n v="1"/>
    <n v="16"/>
    <n v="3"/>
    <n v="5"/>
    <n v="3"/>
    <n v="0"/>
    <n v="4"/>
  </r>
  <r>
    <s v="No"/>
    <s v="Travel_Rarely"/>
    <x v="2"/>
    <s v="Current Employees"/>
    <x v="0"/>
    <x v="4"/>
    <s v="STAFF-1541"/>
    <n v="1541"/>
    <x v="1"/>
    <x v="6"/>
    <x v="1"/>
    <s v="Yes"/>
    <s v="Y"/>
    <n v="4"/>
    <n v="-2"/>
    <n v="0"/>
    <n v="34"/>
    <n v="0"/>
    <m/>
    <n v="0"/>
    <n v="1"/>
    <n v="1440"/>
    <n v="7"/>
    <x v="0"/>
    <n v="1"/>
    <n v="4"/>
    <n v="55"/>
    <n v="3"/>
    <n v="1"/>
    <n v="4"/>
    <n v="2308"/>
    <n v="4944"/>
    <n v="0"/>
    <n v="25"/>
    <n v="4"/>
    <n v="2"/>
    <n v="80"/>
    <n v="1"/>
    <n v="12"/>
    <n v="3"/>
    <n v="11"/>
    <n v="10"/>
    <n v="5"/>
    <n v="7"/>
  </r>
  <r>
    <s v="No"/>
    <s v="Travel_Rarely"/>
    <x v="0"/>
    <s v="Current Employees"/>
    <x v="0"/>
    <x v="0"/>
    <s v="STAFF-1556"/>
    <n v="1556"/>
    <x v="1"/>
    <x v="6"/>
    <x v="0"/>
    <s v="Yes"/>
    <s v="Y"/>
    <n v="3"/>
    <n v="-2"/>
    <n v="0"/>
    <n v="36"/>
    <n v="0"/>
    <m/>
    <n v="0"/>
    <n v="1"/>
    <n v="1157"/>
    <n v="2"/>
    <x v="2"/>
    <n v="1"/>
    <n v="3"/>
    <n v="70"/>
    <n v="3"/>
    <n v="1"/>
    <n v="4"/>
    <n v="2644"/>
    <n v="17001"/>
    <n v="3"/>
    <n v="21"/>
    <n v="4"/>
    <n v="4"/>
    <n v="80"/>
    <n v="0"/>
    <n v="7"/>
    <n v="2"/>
    <n v="3"/>
    <n v="2"/>
    <n v="1"/>
    <n v="2"/>
  </r>
  <r>
    <s v="Yes"/>
    <s v="Travel_Frequently"/>
    <x v="2"/>
    <s v="Ex-Employees"/>
    <x v="2"/>
    <x v="5"/>
    <s v="STAFF-1747"/>
    <n v="1747"/>
    <x v="0"/>
    <x v="8"/>
    <x v="2"/>
    <s v="No"/>
    <s v="Y"/>
    <n v="0"/>
    <n v="-2"/>
    <n v="0"/>
    <n v="30"/>
    <n v="1"/>
    <n v="1"/>
    <n v="1"/>
    <n v="0"/>
    <n v="600"/>
    <n v="8"/>
    <x v="3"/>
    <n v="1"/>
    <n v="3"/>
    <n v="66"/>
    <n v="2"/>
    <n v="1"/>
    <n v="4"/>
    <n v="2180"/>
    <n v="9732"/>
    <n v="6"/>
    <n v="11"/>
    <n v="3"/>
    <n v="3"/>
    <n v="80"/>
    <n v="1"/>
    <n v="6"/>
    <n v="2"/>
    <n v="4"/>
    <n v="2"/>
    <n v="1"/>
    <n v="2"/>
  </r>
  <r>
    <s v="Yes"/>
    <s v="Travel_Frequently"/>
    <x v="2"/>
    <s v="Ex-Employees"/>
    <x v="2"/>
    <x v="5"/>
    <s v="STAFF-1944"/>
    <n v="1944"/>
    <x v="0"/>
    <x v="8"/>
    <x v="1"/>
    <s v="No"/>
    <s v="Y"/>
    <n v="2"/>
    <n v="-2"/>
    <n v="0"/>
    <n v="27"/>
    <n v="1"/>
    <n v="1"/>
    <n v="1"/>
    <n v="0"/>
    <n v="1337"/>
    <n v="22"/>
    <x v="3"/>
    <n v="1"/>
    <n v="1"/>
    <n v="58"/>
    <n v="2"/>
    <n v="1"/>
    <n v="2"/>
    <n v="2863"/>
    <n v="19555"/>
    <n v="1"/>
    <n v="12"/>
    <n v="3"/>
    <n v="1"/>
    <n v="80"/>
    <n v="0"/>
    <n v="1"/>
    <n v="3"/>
    <n v="1"/>
    <n v="0"/>
    <n v="0"/>
    <n v="0"/>
  </r>
  <r>
    <s v="Yes"/>
    <s v="Travel_Frequently"/>
    <x v="2"/>
    <s v="Ex-Employees"/>
    <x v="1"/>
    <x v="0"/>
    <s v="STAFF-1459"/>
    <n v="1459"/>
    <x v="0"/>
    <x v="3"/>
    <x v="0"/>
    <s v="No"/>
    <s v="Y"/>
    <n v="2"/>
    <n v="-2"/>
    <n v="0"/>
    <n v="31"/>
    <n v="1"/>
    <n v="1"/>
    <n v="1"/>
    <n v="0"/>
    <n v="1445"/>
    <n v="1"/>
    <x v="4"/>
    <n v="1"/>
    <n v="3"/>
    <n v="100"/>
    <n v="4"/>
    <n v="3"/>
    <n v="2"/>
    <n v="7446"/>
    <n v="8931"/>
    <n v="1"/>
    <n v="11"/>
    <n v="3"/>
    <n v="1"/>
    <n v="80"/>
    <n v="0"/>
    <n v="10"/>
    <n v="3"/>
    <n v="10"/>
    <n v="8"/>
    <n v="4"/>
    <n v="7"/>
  </r>
  <r>
    <s v="Yes"/>
    <s v="Travel_Frequently"/>
    <x v="2"/>
    <s v="Ex-Employees"/>
    <x v="1"/>
    <x v="0"/>
    <s v="STAFF-1537"/>
    <n v="1537"/>
    <x v="0"/>
    <x v="1"/>
    <x v="0"/>
    <s v="No"/>
    <s v="Y"/>
    <n v="2"/>
    <n v="-2"/>
    <n v="0"/>
    <n v="31"/>
    <n v="1"/>
    <n v="1"/>
    <n v="1"/>
    <n v="0"/>
    <n v="561"/>
    <n v="3"/>
    <x v="3"/>
    <n v="1"/>
    <n v="4"/>
    <n v="33"/>
    <n v="3"/>
    <n v="1"/>
    <n v="3"/>
    <n v="4084"/>
    <n v="4156"/>
    <n v="1"/>
    <n v="12"/>
    <n v="3"/>
    <n v="1"/>
    <n v="80"/>
    <n v="0"/>
    <n v="7"/>
    <n v="1"/>
    <n v="7"/>
    <n v="2"/>
    <n v="7"/>
    <n v="7"/>
  </r>
  <r>
    <s v="Yes"/>
    <s v="Travel_Frequently"/>
    <x v="2"/>
    <s v="Ex-Employees"/>
    <x v="0"/>
    <x v="4"/>
    <s v="STAFF-1487"/>
    <n v="1487"/>
    <x v="0"/>
    <x v="0"/>
    <x v="0"/>
    <s v="No"/>
    <s v="Y"/>
    <n v="4"/>
    <n v="-2"/>
    <n v="0"/>
    <n v="29"/>
    <n v="1"/>
    <n v="1"/>
    <n v="1"/>
    <n v="0"/>
    <n v="115"/>
    <n v="13"/>
    <x v="3"/>
    <n v="1"/>
    <n v="4"/>
    <n v="51"/>
    <n v="3"/>
    <n v="2"/>
    <n v="4"/>
    <n v="5765"/>
    <n v="17485"/>
    <n v="5"/>
    <n v="11"/>
    <n v="3"/>
    <n v="1"/>
    <n v="80"/>
    <n v="0"/>
    <n v="7"/>
    <n v="1"/>
    <n v="5"/>
    <n v="3"/>
    <n v="0"/>
    <n v="0"/>
  </r>
  <r>
    <s v="Yes"/>
    <s v="Travel_Frequently"/>
    <x v="2"/>
    <s v="Ex-Employees"/>
    <x v="0"/>
    <x v="0"/>
    <s v="STAFF-1427"/>
    <n v="1427"/>
    <x v="0"/>
    <x v="6"/>
    <x v="0"/>
    <s v="No"/>
    <s v="Y"/>
    <n v="3"/>
    <n v="-2"/>
    <n v="0"/>
    <n v="31"/>
    <n v="1"/>
    <n v="1"/>
    <n v="1"/>
    <n v="0"/>
    <n v="667"/>
    <n v="1"/>
    <x v="2"/>
    <n v="1"/>
    <n v="2"/>
    <n v="50"/>
    <n v="1"/>
    <n v="1"/>
    <n v="3"/>
    <n v="1359"/>
    <n v="16154"/>
    <n v="1"/>
    <n v="12"/>
    <n v="3"/>
    <n v="2"/>
    <n v="80"/>
    <n v="0"/>
    <n v="1"/>
    <n v="3"/>
    <n v="1"/>
    <n v="0"/>
    <n v="0"/>
    <n v="0"/>
  </r>
  <r>
    <s v="Yes"/>
    <s v="Travel_Rarely"/>
    <x v="2"/>
    <s v="Ex-Employees"/>
    <x v="2"/>
    <x v="4"/>
    <s v="STAFF-1467"/>
    <n v="1467"/>
    <x v="0"/>
    <x v="8"/>
    <x v="1"/>
    <s v="No"/>
    <s v="Y"/>
    <n v="0"/>
    <n v="-2"/>
    <n v="0"/>
    <n v="34"/>
    <n v="1"/>
    <n v="1"/>
    <n v="1"/>
    <n v="0"/>
    <n v="1107"/>
    <n v="9"/>
    <x v="2"/>
    <n v="1"/>
    <n v="4"/>
    <n v="52"/>
    <n v="3"/>
    <n v="1"/>
    <n v="4"/>
    <n v="2742"/>
    <n v="3072"/>
    <n v="1"/>
    <n v="15"/>
    <n v="3"/>
    <n v="4"/>
    <n v="80"/>
    <n v="0"/>
    <n v="2"/>
    <n v="3"/>
    <n v="2"/>
    <n v="2"/>
    <n v="2"/>
    <n v="2"/>
  </r>
  <r>
    <s v="Yes"/>
    <s v="Travel_Rarely"/>
    <x v="1"/>
    <s v="Ex-Employees"/>
    <x v="1"/>
    <x v="4"/>
    <s v="STAFF-1572"/>
    <n v="1572"/>
    <x v="0"/>
    <x v="3"/>
    <x v="1"/>
    <s v="No"/>
    <s v="Y"/>
    <n v="4"/>
    <n v="-2"/>
    <n v="0"/>
    <n v="53"/>
    <n v="1"/>
    <n v="1"/>
    <n v="1"/>
    <n v="0"/>
    <n v="607"/>
    <n v="2"/>
    <x v="4"/>
    <n v="1"/>
    <n v="3"/>
    <n v="78"/>
    <n v="2"/>
    <n v="3"/>
    <n v="4"/>
    <n v="10169"/>
    <n v="14618"/>
    <n v="0"/>
    <n v="16"/>
    <n v="3"/>
    <n v="2"/>
    <n v="80"/>
    <n v="1"/>
    <n v="34"/>
    <n v="3"/>
    <n v="33"/>
    <n v="7"/>
    <n v="1"/>
    <n v="9"/>
  </r>
  <r>
    <s v="Yes"/>
    <s v="Travel_Rarely"/>
    <x v="2"/>
    <s v="Ex-Employees"/>
    <x v="1"/>
    <x v="0"/>
    <s v="STAFF-1433"/>
    <n v="1433"/>
    <x v="0"/>
    <x v="1"/>
    <x v="0"/>
    <s v="No"/>
    <s v="Y"/>
    <n v="3"/>
    <n v="-2"/>
    <n v="0"/>
    <n v="31"/>
    <n v="1"/>
    <n v="1"/>
    <n v="1"/>
    <n v="0"/>
    <n v="202"/>
    <n v="8"/>
    <x v="3"/>
    <n v="1"/>
    <n v="1"/>
    <n v="34"/>
    <n v="2"/>
    <n v="1"/>
    <n v="2"/>
    <n v="1261"/>
    <n v="22262"/>
    <n v="1"/>
    <n v="12"/>
    <n v="3"/>
    <n v="3"/>
    <n v="80"/>
    <n v="0"/>
    <n v="1"/>
    <n v="4"/>
    <n v="1"/>
    <n v="0"/>
    <n v="0"/>
    <n v="0"/>
  </r>
  <r>
    <s v="Yes"/>
    <s v="Travel_Rarely"/>
    <x v="2"/>
    <s v="Ex-Employees"/>
    <x v="0"/>
    <x v="3"/>
    <s v="STAFF-1752"/>
    <n v="1752"/>
    <x v="0"/>
    <x v="6"/>
    <x v="0"/>
    <s v="No"/>
    <s v="Y"/>
    <n v="3"/>
    <n v="-2"/>
    <n v="0"/>
    <n v="29"/>
    <n v="1"/>
    <n v="1"/>
    <n v="1"/>
    <n v="0"/>
    <n v="428"/>
    <n v="9"/>
    <x v="3"/>
    <n v="1"/>
    <n v="2"/>
    <n v="52"/>
    <n v="1"/>
    <n v="1"/>
    <n v="1"/>
    <n v="2760"/>
    <n v="14630"/>
    <n v="1"/>
    <n v="13"/>
    <n v="3"/>
    <n v="3"/>
    <n v="80"/>
    <n v="0"/>
    <n v="2"/>
    <n v="3"/>
    <n v="2"/>
    <n v="2"/>
    <n v="2"/>
    <n v="2"/>
  </r>
  <r>
    <s v="Yes"/>
    <s v="Travel_Frequently"/>
    <x v="2"/>
    <s v="Ex-Employees"/>
    <x v="1"/>
    <x v="0"/>
    <s v="STAFF-1807"/>
    <n v="1807"/>
    <x v="1"/>
    <x v="2"/>
    <x v="1"/>
    <s v="No"/>
    <s v="Y"/>
    <n v="3"/>
    <n v="-2"/>
    <n v="0"/>
    <n v="34"/>
    <n v="1"/>
    <n v="1"/>
    <n v="1"/>
    <n v="0"/>
    <n v="234"/>
    <n v="9"/>
    <x v="2"/>
    <n v="1"/>
    <n v="4"/>
    <n v="93"/>
    <n v="3"/>
    <n v="2"/>
    <n v="1"/>
    <n v="5346"/>
    <n v="6208"/>
    <n v="4"/>
    <n v="17"/>
    <n v="3"/>
    <n v="3"/>
    <n v="80"/>
    <n v="1"/>
    <n v="11"/>
    <n v="2"/>
    <n v="7"/>
    <n v="1"/>
    <n v="0"/>
    <n v="7"/>
  </r>
  <r>
    <s v="Yes"/>
    <s v="Travel_Frequently"/>
    <x v="2"/>
    <s v="Ex-Employees"/>
    <x v="1"/>
    <x v="2"/>
    <s v="STAFF-1504"/>
    <n v="1504"/>
    <x v="1"/>
    <x v="2"/>
    <x v="0"/>
    <s v="No"/>
    <s v="Y"/>
    <n v="2"/>
    <n v="-2"/>
    <n v="0"/>
    <n v="28"/>
    <n v="1"/>
    <n v="1"/>
    <n v="1"/>
    <n v="0"/>
    <n v="289"/>
    <n v="2"/>
    <x v="0"/>
    <n v="1"/>
    <n v="3"/>
    <n v="38"/>
    <n v="2"/>
    <n v="1"/>
    <n v="1"/>
    <n v="2561"/>
    <n v="5355"/>
    <n v="7"/>
    <n v="11"/>
    <n v="3"/>
    <n v="3"/>
    <n v="80"/>
    <n v="0"/>
    <n v="8"/>
    <n v="2"/>
    <n v="0"/>
    <n v="0"/>
    <n v="0"/>
    <n v="0"/>
  </r>
  <r>
    <s v="Yes"/>
    <s v="Travel_Frequently"/>
    <x v="1"/>
    <s v="Ex-Employees"/>
    <x v="0"/>
    <x v="0"/>
    <s v="STAFF-2044"/>
    <n v="2044"/>
    <x v="1"/>
    <x v="0"/>
    <x v="2"/>
    <s v="No"/>
    <s v="Y"/>
    <n v="3"/>
    <n v="-2"/>
    <n v="0"/>
    <n v="50"/>
    <n v="1"/>
    <n v="1"/>
    <n v="1"/>
    <n v="0"/>
    <n v="878"/>
    <n v="1"/>
    <x v="2"/>
    <n v="1"/>
    <n v="2"/>
    <n v="94"/>
    <n v="3"/>
    <n v="2"/>
    <n v="3"/>
    <n v="6728"/>
    <n v="14255"/>
    <n v="7"/>
    <n v="12"/>
    <n v="3"/>
    <n v="4"/>
    <n v="80"/>
    <n v="2"/>
    <n v="12"/>
    <n v="3"/>
    <n v="6"/>
    <n v="3"/>
    <n v="0"/>
    <n v="1"/>
  </r>
  <r>
    <s v="Yes"/>
    <s v="Travel_Frequently"/>
    <x v="1"/>
    <s v="Ex-Employees"/>
    <x v="0"/>
    <x v="0"/>
    <s v="STAFF-1716"/>
    <n v="1716"/>
    <x v="1"/>
    <x v="0"/>
    <x v="1"/>
    <s v="No"/>
    <s v="Y"/>
    <n v="3"/>
    <n v="-2"/>
    <n v="0"/>
    <n v="47"/>
    <n v="1"/>
    <n v="1"/>
    <n v="1"/>
    <n v="0"/>
    <n v="1093"/>
    <n v="9"/>
    <x v="3"/>
    <n v="1"/>
    <n v="3"/>
    <n v="82"/>
    <n v="1"/>
    <n v="4"/>
    <n v="3"/>
    <n v="12936"/>
    <n v="24164"/>
    <n v="7"/>
    <n v="11"/>
    <n v="3"/>
    <n v="3"/>
    <n v="80"/>
    <n v="0"/>
    <n v="25"/>
    <n v="1"/>
    <n v="23"/>
    <n v="5"/>
    <n v="14"/>
    <n v="10"/>
  </r>
  <r>
    <s v="Yes"/>
    <s v="Travel_Frequently"/>
    <x v="2"/>
    <s v="Ex-Employees"/>
    <x v="0"/>
    <x v="4"/>
    <s v="STAFF-1486"/>
    <n v="1486"/>
    <x v="1"/>
    <x v="6"/>
    <x v="1"/>
    <s v="No"/>
    <s v="Y"/>
    <n v="3"/>
    <n v="-2"/>
    <n v="0"/>
    <n v="28"/>
    <n v="1"/>
    <n v="1"/>
    <n v="1"/>
    <n v="0"/>
    <n v="1496"/>
    <n v="1"/>
    <x v="3"/>
    <n v="1"/>
    <n v="1"/>
    <n v="92"/>
    <n v="3"/>
    <n v="1"/>
    <n v="4"/>
    <n v="2909"/>
    <n v="15747"/>
    <n v="3"/>
    <n v="15"/>
    <n v="3"/>
    <n v="4"/>
    <n v="80"/>
    <n v="1"/>
    <n v="5"/>
    <n v="4"/>
    <n v="3"/>
    <n v="2"/>
    <n v="1"/>
    <n v="2"/>
  </r>
  <r>
    <s v="Yes"/>
    <s v="Travel_Frequently"/>
    <x v="4"/>
    <s v="Ex-Employees"/>
    <x v="0"/>
    <x v="3"/>
    <s v="STAFF-2023"/>
    <n v="2023"/>
    <x v="1"/>
    <x v="6"/>
    <x v="1"/>
    <s v="No"/>
    <s v="Y"/>
    <n v="3"/>
    <n v="-2"/>
    <n v="0"/>
    <n v="23"/>
    <n v="1"/>
    <n v="1"/>
    <n v="1"/>
    <n v="0"/>
    <n v="638"/>
    <n v="9"/>
    <x v="3"/>
    <n v="1"/>
    <n v="4"/>
    <n v="33"/>
    <n v="3"/>
    <n v="1"/>
    <n v="1"/>
    <n v="1790"/>
    <n v="26956"/>
    <n v="1"/>
    <n v="19"/>
    <n v="3"/>
    <n v="1"/>
    <n v="80"/>
    <n v="1"/>
    <n v="1"/>
    <n v="2"/>
    <n v="1"/>
    <n v="0"/>
    <n v="1"/>
    <n v="0"/>
  </r>
  <r>
    <s v="Yes"/>
    <s v="Travel_Frequently"/>
    <x v="2"/>
    <s v="Ex-Employees"/>
    <x v="0"/>
    <x v="4"/>
    <s v="STAFF-1928"/>
    <n v="1928"/>
    <x v="1"/>
    <x v="6"/>
    <x v="0"/>
    <s v="No"/>
    <s v="Y"/>
    <n v="3"/>
    <n v="-2"/>
    <n v="0"/>
    <n v="29"/>
    <n v="1"/>
    <n v="1"/>
    <n v="1"/>
    <n v="0"/>
    <n v="746"/>
    <n v="24"/>
    <x v="3"/>
    <n v="1"/>
    <n v="3"/>
    <n v="45"/>
    <n v="4"/>
    <n v="1"/>
    <n v="4"/>
    <n v="1091"/>
    <n v="10642"/>
    <n v="1"/>
    <n v="17"/>
    <n v="3"/>
    <n v="4"/>
    <n v="80"/>
    <n v="0"/>
    <n v="1"/>
    <n v="3"/>
    <n v="1"/>
    <n v="0"/>
    <n v="0"/>
    <n v="0"/>
  </r>
  <r>
    <s v="Yes"/>
    <s v="Travel_Rarely"/>
    <x v="2"/>
    <s v="Ex-Employees"/>
    <x v="2"/>
    <x v="5"/>
    <s v="STAFF-1842"/>
    <n v="1842"/>
    <x v="1"/>
    <x v="8"/>
    <x v="1"/>
    <s v="No"/>
    <s v="Y"/>
    <n v="4"/>
    <n v="-2"/>
    <n v="0"/>
    <n v="31"/>
    <n v="1"/>
    <n v="1"/>
    <n v="1"/>
    <n v="0"/>
    <n v="359"/>
    <n v="18"/>
    <x v="4"/>
    <n v="1"/>
    <n v="4"/>
    <n v="89"/>
    <n v="4"/>
    <n v="1"/>
    <n v="1"/>
    <n v="2956"/>
    <n v="21495"/>
    <n v="0"/>
    <n v="17"/>
    <n v="3"/>
    <n v="3"/>
    <n v="80"/>
    <n v="0"/>
    <n v="2"/>
    <n v="3"/>
    <n v="1"/>
    <n v="0"/>
    <n v="0"/>
    <n v="0"/>
  </r>
  <r>
    <s v="Yes"/>
    <s v="Travel_Rarely"/>
    <x v="4"/>
    <s v="Ex-Employees"/>
    <x v="2"/>
    <x v="5"/>
    <s v="STAFF-1714"/>
    <n v="1714"/>
    <x v="1"/>
    <x v="8"/>
    <x v="1"/>
    <s v="No"/>
    <s v="Y"/>
    <n v="2"/>
    <n v="-2"/>
    <n v="0"/>
    <n v="24"/>
    <n v="1"/>
    <n v="1"/>
    <n v="1"/>
    <n v="0"/>
    <n v="240"/>
    <n v="22"/>
    <x v="1"/>
    <n v="1"/>
    <n v="4"/>
    <n v="58"/>
    <n v="1"/>
    <n v="1"/>
    <n v="3"/>
    <n v="1555"/>
    <n v="11585"/>
    <n v="1"/>
    <n v="11"/>
    <n v="3"/>
    <n v="3"/>
    <n v="80"/>
    <n v="1"/>
    <n v="1"/>
    <n v="3"/>
    <n v="1"/>
    <n v="0"/>
    <n v="0"/>
    <n v="0"/>
  </r>
  <r>
    <s v="Yes"/>
    <s v="Travel_Rarely"/>
    <x v="2"/>
    <s v="Ex-Employees"/>
    <x v="1"/>
    <x v="4"/>
    <s v="STAFF-1960"/>
    <n v="1960"/>
    <x v="1"/>
    <x v="2"/>
    <x v="2"/>
    <s v="No"/>
    <s v="Y"/>
    <n v="2"/>
    <n v="-2"/>
    <n v="0"/>
    <n v="28"/>
    <n v="1"/>
    <n v="1"/>
    <n v="1"/>
    <n v="0"/>
    <n v="1404"/>
    <n v="17"/>
    <x v="3"/>
    <n v="1"/>
    <n v="3"/>
    <n v="32"/>
    <n v="2"/>
    <n v="1"/>
    <n v="4"/>
    <n v="2367"/>
    <n v="18779"/>
    <n v="5"/>
    <n v="12"/>
    <n v="3"/>
    <n v="1"/>
    <n v="80"/>
    <n v="1"/>
    <n v="6"/>
    <n v="2"/>
    <n v="4"/>
    <n v="1"/>
    <n v="0"/>
    <n v="3"/>
  </r>
  <r>
    <s v="Yes"/>
    <s v="Travel_Rarely"/>
    <x v="3"/>
    <s v="Ex-Employees"/>
    <x v="1"/>
    <x v="4"/>
    <s v="STAFF-2032"/>
    <n v="2032"/>
    <x v="1"/>
    <x v="2"/>
    <x v="1"/>
    <s v="No"/>
    <s v="Y"/>
    <n v="4"/>
    <n v="-2"/>
    <n v="0"/>
    <n v="56"/>
    <n v="1"/>
    <n v="1"/>
    <n v="1"/>
    <n v="0"/>
    <n v="310"/>
    <n v="7"/>
    <x v="0"/>
    <n v="1"/>
    <n v="4"/>
    <n v="72"/>
    <n v="3"/>
    <n v="1"/>
    <n v="4"/>
    <n v="2339"/>
    <n v="3666"/>
    <n v="8"/>
    <n v="11"/>
    <n v="3"/>
    <n v="4"/>
    <n v="80"/>
    <n v="1"/>
    <n v="14"/>
    <n v="1"/>
    <n v="10"/>
    <n v="9"/>
    <n v="9"/>
    <n v="8"/>
  </r>
  <r>
    <s v="Yes"/>
    <s v="Travel_Rarely"/>
    <x v="0"/>
    <s v="Ex-Employees"/>
    <x v="1"/>
    <x v="2"/>
    <s v="STAFF-1573"/>
    <n v="1573"/>
    <x v="1"/>
    <x v="3"/>
    <x v="1"/>
    <s v="No"/>
    <s v="Y"/>
    <n v="2"/>
    <n v="-2"/>
    <n v="0"/>
    <n v="38"/>
    <n v="1"/>
    <n v="1"/>
    <n v="1"/>
    <n v="0"/>
    <n v="903"/>
    <n v="2"/>
    <x v="3"/>
    <n v="1"/>
    <n v="3"/>
    <n v="81"/>
    <n v="3"/>
    <n v="2"/>
    <n v="2"/>
    <n v="4855"/>
    <n v="7653"/>
    <n v="4"/>
    <n v="11"/>
    <n v="3"/>
    <n v="1"/>
    <n v="80"/>
    <n v="2"/>
    <n v="7"/>
    <n v="3"/>
    <n v="5"/>
    <n v="2"/>
    <n v="1"/>
    <n v="4"/>
  </r>
  <r>
    <s v="Yes"/>
    <s v="Travel_Rarely"/>
    <x v="2"/>
    <s v="Ex-Employees"/>
    <x v="1"/>
    <x v="4"/>
    <s v="STAFF-1522"/>
    <n v="1522"/>
    <x v="1"/>
    <x v="1"/>
    <x v="0"/>
    <s v="No"/>
    <s v="Y"/>
    <n v="2"/>
    <n v="-2"/>
    <n v="0"/>
    <n v="29"/>
    <n v="1"/>
    <n v="1"/>
    <n v="1"/>
    <n v="0"/>
    <n v="224"/>
    <n v="1"/>
    <x v="2"/>
    <n v="1"/>
    <n v="1"/>
    <n v="100"/>
    <n v="2"/>
    <n v="1"/>
    <n v="1"/>
    <n v="2362"/>
    <n v="7568"/>
    <n v="6"/>
    <n v="13"/>
    <n v="3"/>
    <n v="3"/>
    <n v="80"/>
    <n v="0"/>
    <n v="11"/>
    <n v="1"/>
    <n v="9"/>
    <n v="7"/>
    <n v="0"/>
    <n v="7"/>
  </r>
  <r>
    <s v="Yes"/>
    <s v="Travel_Rarely"/>
    <x v="3"/>
    <s v="Ex-Employees"/>
    <x v="1"/>
    <x v="0"/>
    <s v="STAFF-1907"/>
    <n v="1907"/>
    <x v="1"/>
    <x v="2"/>
    <x v="0"/>
    <s v="No"/>
    <s v="Y"/>
    <n v="3"/>
    <n v="-2"/>
    <n v="0"/>
    <n v="56"/>
    <n v="1"/>
    <n v="1"/>
    <n v="1"/>
    <n v="0"/>
    <n v="1162"/>
    <n v="24"/>
    <x v="0"/>
    <n v="1"/>
    <n v="1"/>
    <n v="97"/>
    <n v="3"/>
    <n v="1"/>
    <n v="4"/>
    <n v="2587"/>
    <n v="10261"/>
    <n v="1"/>
    <n v="16"/>
    <n v="3"/>
    <n v="4"/>
    <n v="80"/>
    <n v="0"/>
    <n v="5"/>
    <n v="3"/>
    <n v="4"/>
    <n v="2"/>
    <n v="1"/>
    <n v="0"/>
  </r>
  <r>
    <s v="Yes"/>
    <s v="Travel_Rarely"/>
    <x v="0"/>
    <s v="Ex-Employees"/>
    <x v="1"/>
    <x v="0"/>
    <s v="STAFF-1534"/>
    <n v="1534"/>
    <x v="1"/>
    <x v="2"/>
    <x v="0"/>
    <s v="No"/>
    <s v="Y"/>
    <n v="3"/>
    <n v="-2"/>
    <n v="0"/>
    <n v="40"/>
    <n v="1"/>
    <n v="1"/>
    <n v="1"/>
    <n v="0"/>
    <n v="676"/>
    <n v="9"/>
    <x v="2"/>
    <n v="1"/>
    <n v="4"/>
    <n v="86"/>
    <n v="3"/>
    <n v="1"/>
    <n v="1"/>
    <n v="2018"/>
    <n v="21831"/>
    <n v="3"/>
    <n v="14"/>
    <n v="3"/>
    <n v="2"/>
    <n v="80"/>
    <n v="0"/>
    <n v="15"/>
    <n v="1"/>
    <n v="5"/>
    <n v="4"/>
    <n v="1"/>
    <n v="0"/>
  </r>
  <r>
    <s v="Yes"/>
    <s v="Travel_Rarely"/>
    <x v="0"/>
    <s v="Ex-Employees"/>
    <x v="1"/>
    <x v="2"/>
    <s v="STAFF-1809"/>
    <n v="1809"/>
    <x v="1"/>
    <x v="3"/>
    <x v="0"/>
    <s v="No"/>
    <s v="Y"/>
    <n v="4"/>
    <n v="-2"/>
    <n v="0"/>
    <n v="37"/>
    <n v="1"/>
    <n v="1"/>
    <n v="1"/>
    <n v="0"/>
    <n v="370"/>
    <n v="10"/>
    <x v="2"/>
    <n v="1"/>
    <n v="4"/>
    <n v="58"/>
    <n v="3"/>
    <n v="2"/>
    <n v="1"/>
    <n v="4213"/>
    <n v="4992"/>
    <n v="1"/>
    <n v="15"/>
    <n v="3"/>
    <n v="2"/>
    <n v="80"/>
    <n v="0"/>
    <n v="10"/>
    <n v="1"/>
    <n v="10"/>
    <n v="3"/>
    <n v="0"/>
    <n v="8"/>
  </r>
  <r>
    <s v="Yes"/>
    <s v="Travel_Rarely"/>
    <x v="2"/>
    <s v="Ex-Employees"/>
    <x v="1"/>
    <x v="0"/>
    <s v="STAFF-1692"/>
    <n v="1692"/>
    <x v="1"/>
    <x v="2"/>
    <x v="0"/>
    <s v="No"/>
    <s v="Y"/>
    <n v="2"/>
    <n v="-2"/>
    <n v="0"/>
    <n v="32"/>
    <n v="1"/>
    <n v="1"/>
    <n v="1"/>
    <n v="0"/>
    <n v="1259"/>
    <n v="2"/>
    <x v="2"/>
    <n v="1"/>
    <n v="4"/>
    <n v="95"/>
    <n v="3"/>
    <n v="1"/>
    <n v="2"/>
    <n v="1393"/>
    <n v="24852"/>
    <n v="1"/>
    <n v="12"/>
    <n v="3"/>
    <n v="1"/>
    <n v="80"/>
    <n v="0"/>
    <n v="1"/>
    <n v="3"/>
    <n v="1"/>
    <n v="0"/>
    <n v="0"/>
    <n v="0"/>
  </r>
  <r>
    <s v="Yes"/>
    <s v="Travel_Rarely"/>
    <x v="1"/>
    <s v="Ex-Employees"/>
    <x v="0"/>
    <x v="3"/>
    <s v="STAFF-1457"/>
    <n v="1457"/>
    <x v="1"/>
    <x v="0"/>
    <x v="2"/>
    <s v="No"/>
    <s v="Y"/>
    <n v="1"/>
    <n v="-2"/>
    <n v="0"/>
    <n v="46"/>
    <n v="1"/>
    <n v="1"/>
    <n v="1"/>
    <n v="0"/>
    <n v="377"/>
    <n v="9"/>
    <x v="3"/>
    <n v="1"/>
    <n v="1"/>
    <n v="52"/>
    <n v="3"/>
    <n v="3"/>
    <n v="1"/>
    <n v="10096"/>
    <n v="15986"/>
    <n v="4"/>
    <n v="11"/>
    <n v="3"/>
    <n v="1"/>
    <n v="80"/>
    <n v="1"/>
    <n v="28"/>
    <n v="4"/>
    <n v="7"/>
    <n v="7"/>
    <n v="4"/>
    <n v="3"/>
  </r>
  <r>
    <s v="Yes"/>
    <s v="Travel_Rarely"/>
    <x v="2"/>
    <s v="Ex-Employees"/>
    <x v="0"/>
    <x v="0"/>
    <s v="STAFF-1439"/>
    <n v="1439"/>
    <x v="1"/>
    <x v="6"/>
    <x v="1"/>
    <s v="No"/>
    <s v="Y"/>
    <n v="2"/>
    <n v="-2"/>
    <n v="0"/>
    <n v="25"/>
    <n v="1"/>
    <n v="1"/>
    <n v="1"/>
    <n v="0"/>
    <n v="383"/>
    <n v="9"/>
    <x v="0"/>
    <n v="1"/>
    <n v="1"/>
    <n v="68"/>
    <n v="2"/>
    <n v="1"/>
    <n v="1"/>
    <n v="4400"/>
    <n v="15182"/>
    <n v="3"/>
    <n v="12"/>
    <n v="3"/>
    <n v="1"/>
    <n v="80"/>
    <n v="0"/>
    <n v="6"/>
    <n v="3"/>
    <n v="3"/>
    <n v="2"/>
    <n v="2"/>
    <n v="2"/>
  </r>
  <r>
    <s v="Yes"/>
    <s v="Travel_Rarely"/>
    <x v="0"/>
    <s v="Ex-Employees"/>
    <x v="0"/>
    <x v="2"/>
    <s v="STAFF-1639"/>
    <n v="1639"/>
    <x v="1"/>
    <x v="0"/>
    <x v="1"/>
    <s v="No"/>
    <s v="Y"/>
    <n v="3"/>
    <n v="-2"/>
    <n v="0"/>
    <n v="35"/>
    <n v="1"/>
    <n v="1"/>
    <n v="1"/>
    <n v="0"/>
    <n v="737"/>
    <n v="10"/>
    <x v="3"/>
    <n v="1"/>
    <n v="4"/>
    <n v="55"/>
    <n v="2"/>
    <n v="3"/>
    <n v="1"/>
    <n v="10306"/>
    <n v="21530"/>
    <n v="9"/>
    <n v="17"/>
    <n v="3"/>
    <n v="3"/>
    <n v="80"/>
    <n v="0"/>
    <n v="15"/>
    <n v="3"/>
    <n v="13"/>
    <n v="12"/>
    <n v="6"/>
    <n v="0"/>
  </r>
  <r>
    <s v="Yes"/>
    <s v="Travel_Rarely"/>
    <x v="2"/>
    <s v="Ex-Employees"/>
    <x v="0"/>
    <x v="0"/>
    <s v="STAFF-1562"/>
    <n v="1562"/>
    <x v="1"/>
    <x v="0"/>
    <x v="1"/>
    <s v="No"/>
    <s v="Y"/>
    <n v="4"/>
    <n v="-2"/>
    <n v="0"/>
    <n v="30"/>
    <n v="1"/>
    <n v="1"/>
    <n v="1"/>
    <n v="0"/>
    <n v="740"/>
    <n v="1"/>
    <x v="3"/>
    <n v="1"/>
    <n v="2"/>
    <n v="64"/>
    <n v="2"/>
    <n v="2"/>
    <n v="1"/>
    <n v="9714"/>
    <n v="5323"/>
    <n v="1"/>
    <n v="11"/>
    <n v="3"/>
    <n v="4"/>
    <n v="80"/>
    <n v="1"/>
    <n v="10"/>
    <n v="3"/>
    <n v="10"/>
    <n v="8"/>
    <n v="6"/>
    <n v="7"/>
  </r>
  <r>
    <s v="Yes"/>
    <s v="Travel_Rarely"/>
    <x v="2"/>
    <s v="Ex-Employees"/>
    <x v="0"/>
    <x v="3"/>
    <s v="STAFF-1761"/>
    <n v="1761"/>
    <x v="1"/>
    <x v="0"/>
    <x v="1"/>
    <s v="No"/>
    <s v="Y"/>
    <n v="2"/>
    <n v="-2"/>
    <n v="0"/>
    <n v="31"/>
    <n v="1"/>
    <n v="1"/>
    <n v="1"/>
    <n v="0"/>
    <n v="1079"/>
    <n v="16"/>
    <x v="2"/>
    <n v="1"/>
    <n v="1"/>
    <n v="70"/>
    <n v="3"/>
    <n v="3"/>
    <n v="1"/>
    <n v="8161"/>
    <n v="19002"/>
    <n v="2"/>
    <n v="13"/>
    <n v="3"/>
    <n v="1"/>
    <n v="80"/>
    <n v="3"/>
    <n v="10"/>
    <n v="3"/>
    <n v="1"/>
    <n v="0"/>
    <n v="0"/>
    <n v="0"/>
  </r>
  <r>
    <s v="Yes"/>
    <s v="Travel_Rarely"/>
    <x v="2"/>
    <s v="Ex-Employees"/>
    <x v="0"/>
    <x v="0"/>
    <s v="STAFF-1734"/>
    <n v="1734"/>
    <x v="1"/>
    <x v="0"/>
    <x v="0"/>
    <s v="No"/>
    <s v="Y"/>
    <n v="2"/>
    <n v="-2"/>
    <n v="0"/>
    <n v="32"/>
    <n v="1"/>
    <n v="1"/>
    <n v="1"/>
    <n v="0"/>
    <n v="964"/>
    <n v="1"/>
    <x v="0"/>
    <n v="1"/>
    <n v="1"/>
    <n v="34"/>
    <n v="1"/>
    <n v="2"/>
    <n v="2"/>
    <n v="6735"/>
    <n v="12147"/>
    <n v="6"/>
    <n v="15"/>
    <n v="3"/>
    <n v="2"/>
    <n v="80"/>
    <n v="0"/>
    <n v="10"/>
    <n v="3"/>
    <n v="0"/>
    <n v="0"/>
    <n v="0"/>
    <n v="0"/>
  </r>
  <r>
    <s v="Yes"/>
    <s v="Travel_Rarely"/>
    <x v="4"/>
    <s v="Ex-Employees"/>
    <x v="0"/>
    <x v="3"/>
    <s v="STAFF-1780"/>
    <n v="1780"/>
    <x v="1"/>
    <x v="6"/>
    <x v="0"/>
    <s v="No"/>
    <s v="Y"/>
    <n v="3"/>
    <n v="-2"/>
    <n v="0"/>
    <n v="21"/>
    <n v="1"/>
    <n v="1"/>
    <n v="1"/>
    <n v="0"/>
    <n v="337"/>
    <n v="7"/>
    <x v="1"/>
    <n v="1"/>
    <n v="2"/>
    <n v="31"/>
    <n v="3"/>
    <n v="1"/>
    <n v="1"/>
    <n v="2679"/>
    <n v="4567"/>
    <n v="1"/>
    <n v="13"/>
    <n v="3"/>
    <n v="2"/>
    <n v="80"/>
    <n v="0"/>
    <n v="1"/>
    <n v="3"/>
    <n v="1"/>
    <n v="0"/>
    <n v="1"/>
    <n v="0"/>
  </r>
  <r>
    <s v="Yes"/>
    <s v="Travel_Rarely"/>
    <x v="2"/>
    <s v="Ex-Employees"/>
    <x v="0"/>
    <x v="2"/>
    <s v="STAFF-1876"/>
    <n v="1876"/>
    <x v="1"/>
    <x v="6"/>
    <x v="0"/>
    <s v="No"/>
    <s v="Y"/>
    <n v="3"/>
    <n v="-2"/>
    <n v="0"/>
    <n v="30"/>
    <n v="1"/>
    <n v="1"/>
    <n v="1"/>
    <n v="0"/>
    <n v="945"/>
    <n v="9"/>
    <x v="3"/>
    <n v="1"/>
    <n v="2"/>
    <n v="89"/>
    <n v="3"/>
    <n v="1"/>
    <n v="4"/>
    <n v="1081"/>
    <n v="16019"/>
    <n v="1"/>
    <n v="13"/>
    <n v="3"/>
    <n v="3"/>
    <n v="80"/>
    <n v="0"/>
    <n v="1"/>
    <n v="2"/>
    <n v="1"/>
    <n v="0"/>
    <n v="0"/>
    <n v="0"/>
  </r>
  <r>
    <s v="Yes"/>
    <s v="Travel_Frequently"/>
    <x v="2"/>
    <s v="Ex-Employees"/>
    <x v="1"/>
    <x v="0"/>
    <s v="STAFF-1939"/>
    <n v="1939"/>
    <x v="0"/>
    <x v="1"/>
    <x v="0"/>
    <s v="Yes"/>
    <s v="Y"/>
    <n v="2"/>
    <n v="-2"/>
    <n v="0"/>
    <n v="32"/>
    <n v="1"/>
    <n v="1"/>
    <n v="1"/>
    <n v="0"/>
    <n v="238"/>
    <n v="5"/>
    <x v="0"/>
    <n v="1"/>
    <n v="1"/>
    <n v="47"/>
    <n v="4"/>
    <n v="1"/>
    <n v="3"/>
    <n v="2432"/>
    <n v="15318"/>
    <n v="3"/>
    <n v="14"/>
    <n v="3"/>
    <n v="1"/>
    <n v="80"/>
    <n v="0"/>
    <n v="8"/>
    <n v="3"/>
    <n v="4"/>
    <n v="1"/>
    <n v="0"/>
    <n v="3"/>
  </r>
  <r>
    <s v="Yes"/>
    <s v="Travel_Frequently"/>
    <x v="2"/>
    <s v="Ex-Employees"/>
    <x v="1"/>
    <x v="1"/>
    <s v="STAFF-1421"/>
    <n v="1421"/>
    <x v="0"/>
    <x v="4"/>
    <x v="0"/>
    <s v="Yes"/>
    <s v="Y"/>
    <n v="1"/>
    <n v="-2"/>
    <n v="0"/>
    <n v="29"/>
    <n v="1"/>
    <n v="1"/>
    <n v="1"/>
    <n v="0"/>
    <n v="337"/>
    <n v="14"/>
    <x v="1"/>
    <n v="1"/>
    <n v="3"/>
    <n v="84"/>
    <n v="3"/>
    <n v="3"/>
    <n v="4"/>
    <n v="7553"/>
    <n v="22930"/>
    <n v="0"/>
    <n v="12"/>
    <n v="3"/>
    <n v="1"/>
    <n v="80"/>
    <n v="0"/>
    <n v="9"/>
    <n v="3"/>
    <n v="8"/>
    <n v="7"/>
    <n v="7"/>
    <n v="7"/>
  </r>
  <r>
    <s v="Yes"/>
    <s v="Travel_Frequently"/>
    <x v="1"/>
    <s v="Ex-Employees"/>
    <x v="0"/>
    <x v="2"/>
    <s v="STAFF-1691"/>
    <n v="1691"/>
    <x v="0"/>
    <x v="6"/>
    <x v="1"/>
    <s v="Yes"/>
    <s v="Y"/>
    <n v="3"/>
    <n v="-2"/>
    <n v="0"/>
    <n v="48"/>
    <n v="1"/>
    <n v="1"/>
    <n v="1"/>
    <n v="0"/>
    <n v="708"/>
    <n v="7"/>
    <x v="0"/>
    <n v="1"/>
    <n v="4"/>
    <n v="95"/>
    <n v="3"/>
    <n v="1"/>
    <n v="3"/>
    <n v="2655"/>
    <n v="11740"/>
    <n v="2"/>
    <n v="11"/>
    <n v="3"/>
    <n v="3"/>
    <n v="80"/>
    <n v="2"/>
    <n v="19"/>
    <n v="3"/>
    <n v="9"/>
    <n v="7"/>
    <n v="7"/>
    <n v="7"/>
  </r>
  <r>
    <s v="Yes"/>
    <s v="Travel_Frequently"/>
    <x v="4"/>
    <s v="Ex-Employees"/>
    <x v="0"/>
    <x v="2"/>
    <s v="STAFF-1624"/>
    <n v="1624"/>
    <x v="0"/>
    <x v="6"/>
    <x v="0"/>
    <s v="Yes"/>
    <s v="Y"/>
    <n v="2"/>
    <n v="-2"/>
    <n v="0"/>
    <n v="18"/>
    <n v="1"/>
    <n v="1"/>
    <n v="1"/>
    <n v="0"/>
    <n v="544"/>
    <n v="3"/>
    <x v="0"/>
    <n v="1"/>
    <n v="2"/>
    <n v="70"/>
    <n v="3"/>
    <n v="1"/>
    <n v="4"/>
    <n v="1569"/>
    <n v="18420"/>
    <n v="1"/>
    <n v="12"/>
    <n v="3"/>
    <n v="3"/>
    <n v="80"/>
    <n v="0"/>
    <n v="0"/>
    <n v="4"/>
    <n v="0"/>
    <n v="0"/>
    <n v="0"/>
    <n v="0"/>
  </r>
  <r>
    <s v="Yes"/>
    <s v="Travel_Rarely"/>
    <x v="2"/>
    <s v="Ex-Employees"/>
    <x v="2"/>
    <x v="2"/>
    <s v="STAFF-1818"/>
    <n v="1818"/>
    <x v="0"/>
    <x v="8"/>
    <x v="1"/>
    <s v="Yes"/>
    <s v="Y"/>
    <n v="3"/>
    <n v="-2"/>
    <n v="0"/>
    <n v="26"/>
    <n v="1"/>
    <n v="1"/>
    <n v="1"/>
    <n v="0"/>
    <n v="920"/>
    <n v="20"/>
    <x v="0"/>
    <n v="1"/>
    <n v="4"/>
    <n v="69"/>
    <n v="3"/>
    <n v="1"/>
    <n v="2"/>
    <n v="2148"/>
    <n v="6889"/>
    <n v="0"/>
    <n v="11"/>
    <n v="3"/>
    <n v="3"/>
    <n v="80"/>
    <n v="0"/>
    <n v="6"/>
    <n v="3"/>
    <n v="5"/>
    <n v="1"/>
    <n v="1"/>
    <n v="4"/>
  </r>
  <r>
    <s v="Yes"/>
    <s v="Travel_Rarely"/>
    <x v="0"/>
    <s v="Ex-Employees"/>
    <x v="1"/>
    <x v="0"/>
    <s v="STAFF-1569"/>
    <n v="1569"/>
    <x v="0"/>
    <x v="2"/>
    <x v="2"/>
    <s v="Yes"/>
    <s v="Y"/>
    <n v="2"/>
    <n v="-2"/>
    <n v="0"/>
    <n v="35"/>
    <n v="1"/>
    <n v="1"/>
    <n v="1"/>
    <n v="0"/>
    <n v="104"/>
    <n v="2"/>
    <x v="3"/>
    <n v="1"/>
    <n v="1"/>
    <n v="69"/>
    <n v="3"/>
    <n v="1"/>
    <n v="1"/>
    <n v="2074"/>
    <n v="26619"/>
    <n v="1"/>
    <n v="12"/>
    <n v="3"/>
    <n v="4"/>
    <n v="80"/>
    <n v="1"/>
    <n v="1"/>
    <n v="3"/>
    <n v="1"/>
    <n v="0"/>
    <n v="0"/>
    <n v="0"/>
  </r>
  <r>
    <s v="Yes"/>
    <s v="Travel_Rarely"/>
    <x v="4"/>
    <s v="Ex-Employees"/>
    <x v="1"/>
    <x v="2"/>
    <s v="STAFF-1783"/>
    <n v="1783"/>
    <x v="0"/>
    <x v="2"/>
    <x v="1"/>
    <s v="Yes"/>
    <s v="Y"/>
    <n v="6"/>
    <n v="-2"/>
    <n v="0"/>
    <n v="22"/>
    <n v="1"/>
    <n v="1"/>
    <n v="1"/>
    <n v="0"/>
    <n v="1294"/>
    <n v="8"/>
    <x v="1"/>
    <n v="1"/>
    <n v="3"/>
    <n v="79"/>
    <n v="3"/>
    <n v="1"/>
    <n v="1"/>
    <n v="2398"/>
    <n v="15999"/>
    <n v="1"/>
    <n v="17"/>
    <n v="3"/>
    <n v="3"/>
    <n v="80"/>
    <n v="0"/>
    <n v="1"/>
    <n v="3"/>
    <n v="1"/>
    <n v="0"/>
    <n v="0"/>
    <n v="0"/>
  </r>
  <r>
    <s v="Yes"/>
    <s v="Travel_Rarely"/>
    <x v="2"/>
    <s v="Ex-Employees"/>
    <x v="0"/>
    <x v="3"/>
    <s v="STAFF-1933"/>
    <n v="1933"/>
    <x v="0"/>
    <x v="0"/>
    <x v="0"/>
    <s v="Yes"/>
    <s v="Y"/>
    <n v="0"/>
    <n v="-2"/>
    <n v="0"/>
    <n v="28"/>
    <n v="1"/>
    <n v="1"/>
    <n v="1"/>
    <n v="0"/>
    <n v="1475"/>
    <n v="13"/>
    <x v="0"/>
    <n v="1"/>
    <n v="4"/>
    <n v="84"/>
    <n v="3"/>
    <n v="2"/>
    <n v="1"/>
    <n v="9854"/>
    <n v="23352"/>
    <n v="3"/>
    <n v="11"/>
    <n v="3"/>
    <n v="4"/>
    <n v="80"/>
    <n v="0"/>
    <n v="6"/>
    <n v="3"/>
    <n v="2"/>
    <n v="0"/>
    <n v="2"/>
    <n v="2"/>
  </r>
  <r>
    <s v="Yes"/>
    <s v="Travel_Frequently"/>
    <x v="0"/>
    <s v="Ex-Employees"/>
    <x v="1"/>
    <x v="2"/>
    <s v="STAFF-1792"/>
    <n v="1792"/>
    <x v="1"/>
    <x v="1"/>
    <x v="2"/>
    <s v="Yes"/>
    <s v="Y"/>
    <n v="2"/>
    <n v="-2"/>
    <n v="0"/>
    <n v="44"/>
    <n v="1"/>
    <n v="1"/>
    <n v="1"/>
    <n v="0"/>
    <n v="429"/>
    <n v="1"/>
    <x v="0"/>
    <n v="1"/>
    <n v="3"/>
    <n v="99"/>
    <n v="3"/>
    <n v="1"/>
    <n v="2"/>
    <n v="2342"/>
    <n v="11092"/>
    <n v="1"/>
    <n v="12"/>
    <n v="3"/>
    <n v="3"/>
    <n v="80"/>
    <n v="3"/>
    <n v="6"/>
    <n v="2"/>
    <n v="5"/>
    <n v="3"/>
    <n v="2"/>
    <n v="3"/>
  </r>
  <r>
    <s v="Yes"/>
    <s v="Travel_Frequently"/>
    <x v="2"/>
    <s v="Ex-Employees"/>
    <x v="1"/>
    <x v="0"/>
    <s v="STAFF-1464"/>
    <n v="1464"/>
    <x v="1"/>
    <x v="2"/>
    <x v="1"/>
    <s v="Yes"/>
    <s v="Y"/>
    <n v="2"/>
    <n v="-2"/>
    <n v="0"/>
    <n v="31"/>
    <n v="1"/>
    <n v="1"/>
    <n v="1"/>
    <n v="0"/>
    <n v="523"/>
    <n v="2"/>
    <x v="3"/>
    <n v="1"/>
    <n v="2"/>
    <n v="94"/>
    <n v="3"/>
    <n v="1"/>
    <n v="4"/>
    <n v="3722"/>
    <n v="21081"/>
    <n v="6"/>
    <n v="13"/>
    <n v="3"/>
    <n v="3"/>
    <n v="80"/>
    <n v="1"/>
    <n v="7"/>
    <n v="1"/>
    <n v="2"/>
    <n v="2"/>
    <n v="2"/>
    <n v="2"/>
  </r>
  <r>
    <s v="Yes"/>
    <s v="Travel_Frequently"/>
    <x v="0"/>
    <s v="Ex-Employees"/>
    <x v="1"/>
    <x v="4"/>
    <s v="STAFF-1767"/>
    <n v="1767"/>
    <x v="1"/>
    <x v="1"/>
    <x v="1"/>
    <s v="Yes"/>
    <s v="Y"/>
    <n v="4"/>
    <n v="-2"/>
    <n v="0"/>
    <n v="43"/>
    <n v="1"/>
    <n v="1"/>
    <n v="1"/>
    <n v="0"/>
    <n v="807"/>
    <n v="17"/>
    <x v="3"/>
    <n v="1"/>
    <n v="3"/>
    <n v="38"/>
    <n v="2"/>
    <n v="1"/>
    <n v="3"/>
    <n v="2437"/>
    <n v="15587"/>
    <n v="9"/>
    <n v="16"/>
    <n v="3"/>
    <n v="4"/>
    <n v="80"/>
    <n v="1"/>
    <n v="6"/>
    <n v="3"/>
    <n v="1"/>
    <n v="0"/>
    <n v="0"/>
    <n v="0"/>
  </r>
  <r>
    <s v="Yes"/>
    <s v="Travel_Frequently"/>
    <x v="4"/>
    <s v="Ex-Employees"/>
    <x v="1"/>
    <x v="2"/>
    <s v="STAFF-1494"/>
    <n v="1494"/>
    <x v="1"/>
    <x v="2"/>
    <x v="0"/>
    <s v="Yes"/>
    <s v="Y"/>
    <n v="2"/>
    <n v="-2"/>
    <n v="0"/>
    <n v="24"/>
    <n v="1"/>
    <n v="1"/>
    <n v="1"/>
    <n v="0"/>
    <n v="381"/>
    <n v="9"/>
    <x v="3"/>
    <n v="1"/>
    <n v="2"/>
    <n v="89"/>
    <n v="3"/>
    <n v="1"/>
    <n v="1"/>
    <n v="3172"/>
    <n v="16998"/>
    <n v="2"/>
    <n v="11"/>
    <n v="3"/>
    <n v="3"/>
    <n v="80"/>
    <n v="0"/>
    <n v="4"/>
    <n v="2"/>
    <n v="0"/>
    <n v="0"/>
    <n v="0"/>
    <n v="0"/>
  </r>
  <r>
    <s v="Yes"/>
    <s v="Travel_Frequently"/>
    <x v="2"/>
    <s v="Ex-Employees"/>
    <x v="0"/>
    <x v="3"/>
    <s v="STAFF-1967"/>
    <n v="1967"/>
    <x v="1"/>
    <x v="0"/>
    <x v="1"/>
    <s v="Yes"/>
    <s v="Y"/>
    <n v="4"/>
    <n v="-2"/>
    <n v="0"/>
    <n v="31"/>
    <n v="1"/>
    <n v="1"/>
    <n v="1"/>
    <n v="0"/>
    <n v="754"/>
    <n v="26"/>
    <x v="2"/>
    <n v="1"/>
    <n v="1"/>
    <n v="63"/>
    <n v="3"/>
    <n v="2"/>
    <n v="1"/>
    <n v="5617"/>
    <n v="21075"/>
    <n v="1"/>
    <n v="11"/>
    <n v="3"/>
    <n v="3"/>
    <n v="80"/>
    <n v="0"/>
    <n v="10"/>
    <n v="3"/>
    <n v="10"/>
    <n v="7"/>
    <n v="0"/>
    <n v="8"/>
  </r>
  <r>
    <s v="Yes"/>
    <s v="Travel_Rarely"/>
    <x v="2"/>
    <s v="Ex-Employees"/>
    <x v="2"/>
    <x v="5"/>
    <s v="STAFF-1844"/>
    <n v="1844"/>
    <x v="1"/>
    <x v="8"/>
    <x v="2"/>
    <s v="Yes"/>
    <s v="Y"/>
    <n v="3"/>
    <n v="-2"/>
    <n v="0"/>
    <n v="29"/>
    <n v="1"/>
    <n v="1"/>
    <n v="1"/>
    <n v="0"/>
    <n v="350"/>
    <n v="13"/>
    <x v="3"/>
    <n v="1"/>
    <n v="1"/>
    <n v="56"/>
    <n v="2"/>
    <n v="1"/>
    <n v="1"/>
    <n v="2335"/>
    <n v="3157"/>
    <n v="4"/>
    <n v="15"/>
    <n v="3"/>
    <n v="4"/>
    <n v="80"/>
    <n v="3"/>
    <n v="4"/>
    <n v="3"/>
    <n v="2"/>
    <n v="2"/>
    <n v="2"/>
    <n v="0"/>
  </r>
  <r>
    <s v="Yes"/>
    <s v="Travel_Rarely"/>
    <x v="2"/>
    <s v="Ex-Employees"/>
    <x v="1"/>
    <x v="2"/>
    <s v="STAFF-2027"/>
    <n v="2027"/>
    <x v="1"/>
    <x v="1"/>
    <x v="1"/>
    <s v="Yes"/>
    <s v="Y"/>
    <n v="3"/>
    <n v="-2"/>
    <n v="0"/>
    <n v="29"/>
    <n v="1"/>
    <n v="1"/>
    <n v="1"/>
    <n v="0"/>
    <n v="1092"/>
    <n v="1"/>
    <x v="2"/>
    <n v="1"/>
    <n v="1"/>
    <n v="36"/>
    <n v="3"/>
    <n v="1"/>
    <n v="4"/>
    <n v="4787"/>
    <n v="26124"/>
    <n v="9"/>
    <n v="14"/>
    <n v="3"/>
    <n v="2"/>
    <n v="80"/>
    <n v="3"/>
    <n v="4"/>
    <n v="4"/>
    <n v="2"/>
    <n v="2"/>
    <n v="2"/>
    <n v="2"/>
  </r>
  <r>
    <s v="Yes"/>
    <s v="Travel_Rarely"/>
    <x v="2"/>
    <s v="Ex-Employees"/>
    <x v="1"/>
    <x v="2"/>
    <s v="STAFF-1604"/>
    <n v="1604"/>
    <x v="1"/>
    <x v="2"/>
    <x v="1"/>
    <s v="Yes"/>
    <s v="Y"/>
    <n v="3"/>
    <n v="-2"/>
    <n v="0"/>
    <n v="28"/>
    <n v="1"/>
    <n v="1"/>
    <n v="1"/>
    <n v="0"/>
    <n v="329"/>
    <n v="24"/>
    <x v="3"/>
    <n v="1"/>
    <n v="3"/>
    <n v="51"/>
    <n v="3"/>
    <n v="1"/>
    <n v="2"/>
    <n v="2408"/>
    <n v="7324"/>
    <n v="1"/>
    <n v="17"/>
    <n v="3"/>
    <n v="3"/>
    <n v="80"/>
    <n v="3"/>
    <n v="1"/>
    <n v="3"/>
    <n v="1"/>
    <n v="1"/>
    <n v="0"/>
    <n v="0"/>
  </r>
  <r>
    <s v="Yes"/>
    <s v="Travel_Rarely"/>
    <x v="0"/>
    <s v="Ex-Employees"/>
    <x v="1"/>
    <x v="0"/>
    <s v="STAFF-1649"/>
    <n v="1649"/>
    <x v="1"/>
    <x v="2"/>
    <x v="0"/>
    <s v="Yes"/>
    <s v="Y"/>
    <n v="3"/>
    <n v="-2"/>
    <n v="0"/>
    <n v="40"/>
    <n v="1"/>
    <n v="1"/>
    <n v="1"/>
    <n v="0"/>
    <n v="1329"/>
    <n v="7"/>
    <x v="3"/>
    <n v="1"/>
    <n v="1"/>
    <n v="73"/>
    <n v="3"/>
    <n v="1"/>
    <n v="1"/>
    <n v="2166"/>
    <n v="3339"/>
    <n v="3"/>
    <n v="14"/>
    <n v="3"/>
    <n v="2"/>
    <n v="80"/>
    <n v="0"/>
    <n v="10"/>
    <n v="1"/>
    <n v="4"/>
    <n v="2"/>
    <n v="0"/>
    <n v="3"/>
  </r>
  <r>
    <s v="Yes"/>
    <s v="Travel_Rarely"/>
    <x v="4"/>
    <s v="Ex-Employees"/>
    <x v="1"/>
    <x v="2"/>
    <s v="STAFF-1684"/>
    <n v="1684"/>
    <x v="1"/>
    <x v="2"/>
    <x v="0"/>
    <s v="Yes"/>
    <s v="Y"/>
    <n v="2"/>
    <n v="-2"/>
    <n v="0"/>
    <n v="23"/>
    <n v="1"/>
    <n v="1"/>
    <n v="1"/>
    <n v="0"/>
    <n v="1320"/>
    <n v="8"/>
    <x v="1"/>
    <n v="1"/>
    <n v="4"/>
    <n v="93"/>
    <n v="2"/>
    <n v="1"/>
    <n v="3"/>
    <n v="3989"/>
    <n v="20586"/>
    <n v="1"/>
    <n v="11"/>
    <n v="3"/>
    <n v="1"/>
    <n v="80"/>
    <n v="0"/>
    <n v="5"/>
    <n v="3"/>
    <n v="5"/>
    <n v="4"/>
    <n v="1"/>
    <n v="2"/>
  </r>
  <r>
    <s v="Yes"/>
    <s v="Travel_Rarely"/>
    <x v="1"/>
    <s v="Ex-Employees"/>
    <x v="0"/>
    <x v="3"/>
    <s v="STAFF-2055"/>
    <n v="2055"/>
    <x v="1"/>
    <x v="0"/>
    <x v="2"/>
    <s v="Yes"/>
    <s v="Y"/>
    <n v="3"/>
    <n v="-2"/>
    <n v="0"/>
    <n v="50"/>
    <n v="1"/>
    <n v="1"/>
    <n v="1"/>
    <n v="0"/>
    <n v="410"/>
    <n v="28"/>
    <x v="3"/>
    <n v="1"/>
    <n v="4"/>
    <n v="39"/>
    <n v="2"/>
    <n v="3"/>
    <n v="1"/>
    <n v="10854"/>
    <n v="16586"/>
    <n v="4"/>
    <n v="13"/>
    <n v="3"/>
    <n v="2"/>
    <n v="80"/>
    <n v="1"/>
    <n v="20"/>
    <n v="3"/>
    <n v="3"/>
    <n v="2"/>
    <n v="2"/>
    <n v="0"/>
  </r>
  <r>
    <s v="Yes"/>
    <s v="Travel_Rarely"/>
    <x v="0"/>
    <s v="Ex-Employees"/>
    <x v="0"/>
    <x v="2"/>
    <s v="STAFF-1645"/>
    <n v="1645"/>
    <x v="1"/>
    <x v="0"/>
    <x v="2"/>
    <s v="Yes"/>
    <s v="Y"/>
    <n v="2"/>
    <n v="-2"/>
    <n v="0"/>
    <n v="35"/>
    <n v="1"/>
    <n v="1"/>
    <n v="1"/>
    <n v="0"/>
    <n v="763"/>
    <n v="15"/>
    <x v="0"/>
    <n v="1"/>
    <n v="1"/>
    <n v="59"/>
    <n v="1"/>
    <n v="2"/>
    <n v="4"/>
    <n v="5440"/>
    <n v="22098"/>
    <n v="6"/>
    <n v="14"/>
    <n v="3"/>
    <n v="4"/>
    <n v="80"/>
    <n v="2"/>
    <n v="7"/>
    <n v="2"/>
    <n v="2"/>
    <n v="2"/>
    <n v="2"/>
    <n v="2"/>
  </r>
  <r>
    <s v="Yes"/>
    <s v="Travel_Rarely"/>
    <x v="0"/>
    <s v="Ex-Employees"/>
    <x v="0"/>
    <x v="3"/>
    <s v="STAFF-1733"/>
    <n v="1733"/>
    <x v="1"/>
    <x v="0"/>
    <x v="2"/>
    <s v="Yes"/>
    <s v="Y"/>
    <n v="3"/>
    <n v="-2"/>
    <n v="0"/>
    <n v="36"/>
    <n v="1"/>
    <n v="1"/>
    <n v="1"/>
    <n v="0"/>
    <n v="1456"/>
    <n v="13"/>
    <x v="4"/>
    <n v="1"/>
    <n v="2"/>
    <n v="96"/>
    <n v="2"/>
    <n v="2"/>
    <n v="1"/>
    <n v="6134"/>
    <n v="8658"/>
    <n v="5"/>
    <n v="13"/>
    <n v="3"/>
    <n v="2"/>
    <n v="80"/>
    <n v="3"/>
    <n v="16"/>
    <n v="3"/>
    <n v="2"/>
    <n v="2"/>
    <n v="2"/>
    <n v="2"/>
  </r>
  <r>
    <s v="Yes"/>
    <s v="Travel_Rarely"/>
    <x v="1"/>
    <s v="Ex-Employees"/>
    <x v="0"/>
    <x v="0"/>
    <s v="STAFF-1968"/>
    <n v="1968"/>
    <x v="1"/>
    <x v="0"/>
    <x v="0"/>
    <s v="Yes"/>
    <s v="Y"/>
    <n v="2"/>
    <n v="-2"/>
    <n v="0"/>
    <n v="53"/>
    <n v="1"/>
    <n v="1"/>
    <n v="1"/>
    <n v="0"/>
    <n v="1168"/>
    <n v="24"/>
    <x v="2"/>
    <n v="1"/>
    <n v="1"/>
    <n v="66"/>
    <n v="3"/>
    <n v="3"/>
    <n v="1"/>
    <n v="10448"/>
    <n v="5843"/>
    <n v="6"/>
    <n v="13"/>
    <n v="3"/>
    <n v="2"/>
    <n v="80"/>
    <n v="0"/>
    <n v="15"/>
    <n v="2"/>
    <n v="2"/>
    <n v="2"/>
    <n v="2"/>
    <n v="2"/>
  </r>
  <r>
    <s v="Yes"/>
    <s v="Travel_Rarely"/>
    <x v="2"/>
    <s v="Ex-Employees"/>
    <x v="0"/>
    <x v="3"/>
    <s v="STAFF-1862"/>
    <n v="1862"/>
    <x v="1"/>
    <x v="0"/>
    <x v="0"/>
    <s v="Yes"/>
    <s v="Y"/>
    <n v="3"/>
    <n v="-2"/>
    <n v="0"/>
    <n v="32"/>
    <n v="1"/>
    <n v="1"/>
    <n v="1"/>
    <n v="0"/>
    <n v="414"/>
    <n v="2"/>
    <x v="2"/>
    <n v="1"/>
    <n v="3"/>
    <n v="82"/>
    <n v="2"/>
    <n v="2"/>
    <n v="2"/>
    <n v="9907"/>
    <n v="26186"/>
    <n v="7"/>
    <n v="12"/>
    <n v="3"/>
    <n v="3"/>
    <n v="80"/>
    <n v="0"/>
    <n v="7"/>
    <n v="2"/>
    <n v="2"/>
    <n v="2"/>
    <n v="2"/>
    <n v="2"/>
  </r>
  <r>
    <s v="Yes"/>
    <s v="Travel_Rarely"/>
    <x v="0"/>
    <s v="Ex-Employees"/>
    <x v="0"/>
    <x v="0"/>
    <s v="STAFF-1797"/>
    <n v="1797"/>
    <x v="1"/>
    <x v="0"/>
    <x v="0"/>
    <s v="Yes"/>
    <s v="Y"/>
    <n v="2"/>
    <n v="-2"/>
    <n v="0"/>
    <n v="35"/>
    <n v="1"/>
    <n v="1"/>
    <n v="1"/>
    <n v="0"/>
    <n v="303"/>
    <n v="27"/>
    <x v="3"/>
    <n v="1"/>
    <n v="3"/>
    <n v="84"/>
    <n v="3"/>
    <n v="2"/>
    <n v="4"/>
    <n v="5813"/>
    <n v="13492"/>
    <n v="1"/>
    <n v="18"/>
    <n v="3"/>
    <n v="4"/>
    <n v="80"/>
    <n v="0"/>
    <n v="10"/>
    <n v="3"/>
    <n v="10"/>
    <n v="7"/>
    <n v="7"/>
    <n v="7"/>
  </r>
  <r>
    <s v="Yes"/>
    <s v="Travel_Rarely"/>
    <x v="1"/>
    <s v="Ex-Employees"/>
    <x v="1"/>
    <x v="2"/>
    <s v="STAFF-1821"/>
    <n v="1821"/>
    <x v="0"/>
    <x v="4"/>
    <x v="1"/>
    <s v="No"/>
    <s v="Y"/>
    <n v="2"/>
    <n v="-2"/>
    <n v="0"/>
    <n v="46"/>
    <n v="1"/>
    <n v="1"/>
    <n v="1"/>
    <n v="0"/>
    <n v="261"/>
    <n v="21"/>
    <x v="0"/>
    <n v="1"/>
    <n v="4"/>
    <n v="66"/>
    <n v="3"/>
    <n v="2"/>
    <n v="2"/>
    <n v="8926"/>
    <n v="10842"/>
    <n v="4"/>
    <n v="22"/>
    <n v="4"/>
    <n v="4"/>
    <n v="80"/>
    <n v="1"/>
    <n v="13"/>
    <n v="4"/>
    <n v="9"/>
    <n v="7"/>
    <n v="3"/>
    <n v="7"/>
  </r>
  <r>
    <s v="Yes"/>
    <s v="Travel_Rarely"/>
    <x v="1"/>
    <s v="Ex-Employees"/>
    <x v="0"/>
    <x v="0"/>
    <s v="STAFF-1869"/>
    <n v="1869"/>
    <x v="0"/>
    <x v="0"/>
    <x v="1"/>
    <s v="No"/>
    <s v="Y"/>
    <n v="2"/>
    <n v="-2"/>
    <n v="0"/>
    <n v="46"/>
    <n v="1"/>
    <n v="1"/>
    <n v="1"/>
    <n v="0"/>
    <n v="1254"/>
    <n v="10"/>
    <x v="3"/>
    <n v="1"/>
    <n v="3"/>
    <n v="64"/>
    <n v="3"/>
    <n v="3"/>
    <n v="2"/>
    <n v="7314"/>
    <n v="14011"/>
    <n v="5"/>
    <n v="21"/>
    <n v="4"/>
    <n v="3"/>
    <n v="80"/>
    <n v="3"/>
    <n v="14"/>
    <n v="3"/>
    <n v="8"/>
    <n v="7"/>
    <n v="0"/>
    <n v="7"/>
  </r>
  <r>
    <s v="Yes"/>
    <s v="Travel_Frequently"/>
    <x v="1"/>
    <s v="Ex-Employees"/>
    <x v="1"/>
    <x v="0"/>
    <s v="STAFF-1420"/>
    <n v="1420"/>
    <x v="1"/>
    <x v="2"/>
    <x v="0"/>
    <s v="No"/>
    <s v="Y"/>
    <n v="2"/>
    <n v="-2"/>
    <n v="0"/>
    <n v="49"/>
    <n v="1"/>
    <n v="1"/>
    <n v="1"/>
    <n v="0"/>
    <n v="1475"/>
    <n v="28"/>
    <x v="0"/>
    <n v="1"/>
    <n v="1"/>
    <n v="97"/>
    <n v="2"/>
    <n v="2"/>
    <n v="1"/>
    <n v="4284"/>
    <n v="22710"/>
    <n v="3"/>
    <n v="20"/>
    <n v="4"/>
    <n v="1"/>
    <n v="80"/>
    <n v="0"/>
    <n v="20"/>
    <n v="3"/>
    <n v="4"/>
    <n v="3"/>
    <n v="1"/>
    <n v="3"/>
  </r>
  <r>
    <s v="Yes"/>
    <s v="Non-Travel"/>
    <x v="0"/>
    <s v="Ex-Employees"/>
    <x v="1"/>
    <x v="0"/>
    <s v="STAFF-1458"/>
    <n v="1458"/>
    <x v="0"/>
    <x v="2"/>
    <x v="0"/>
    <s v="Yes"/>
    <s v="Y"/>
    <n v="2"/>
    <n v="-2"/>
    <n v="0"/>
    <n v="39"/>
    <n v="1"/>
    <n v="1"/>
    <n v="1"/>
    <n v="0"/>
    <n v="592"/>
    <n v="2"/>
    <x v="3"/>
    <n v="1"/>
    <n v="1"/>
    <n v="54"/>
    <n v="2"/>
    <n v="1"/>
    <n v="1"/>
    <n v="3646"/>
    <n v="17181"/>
    <n v="2"/>
    <n v="23"/>
    <n v="4"/>
    <n v="2"/>
    <n v="80"/>
    <n v="0"/>
    <n v="11"/>
    <n v="4"/>
    <n v="1"/>
    <n v="0"/>
    <n v="0"/>
    <n v="0"/>
  </r>
  <r>
    <s v="Yes"/>
    <s v="Travel_Rarely"/>
    <x v="2"/>
    <s v="Ex-Employees"/>
    <x v="0"/>
    <x v="2"/>
    <s v="STAFF-1489"/>
    <n v="1489"/>
    <x v="0"/>
    <x v="0"/>
    <x v="0"/>
    <s v="Yes"/>
    <s v="Y"/>
    <n v="2"/>
    <n v="-2"/>
    <n v="0"/>
    <n v="34"/>
    <n v="1"/>
    <n v="1"/>
    <n v="1"/>
    <n v="0"/>
    <n v="790"/>
    <n v="24"/>
    <x v="2"/>
    <n v="1"/>
    <n v="1"/>
    <n v="40"/>
    <n v="2"/>
    <n v="2"/>
    <n v="2"/>
    <n v="4599"/>
    <n v="7815"/>
    <n v="0"/>
    <n v="23"/>
    <n v="4"/>
    <n v="3"/>
    <n v="80"/>
    <n v="0"/>
    <n v="16"/>
    <n v="4"/>
    <n v="15"/>
    <n v="9"/>
    <n v="10"/>
    <n v="10"/>
  </r>
  <r>
    <s v="Yes"/>
    <s v="Travel_Rarely"/>
    <x v="2"/>
    <s v="Ex-Employees"/>
    <x v="0"/>
    <x v="0"/>
    <s v="STAFF-1758"/>
    <n v="1758"/>
    <x v="0"/>
    <x v="0"/>
    <x v="0"/>
    <s v="Yes"/>
    <s v="Y"/>
    <n v="2"/>
    <n v="-2"/>
    <n v="0"/>
    <n v="33"/>
    <n v="1"/>
    <n v="1"/>
    <n v="1"/>
    <n v="0"/>
    <n v="211"/>
    <n v="16"/>
    <x v="3"/>
    <n v="1"/>
    <n v="1"/>
    <n v="74"/>
    <n v="3"/>
    <n v="3"/>
    <n v="1"/>
    <n v="8564"/>
    <n v="10092"/>
    <n v="2"/>
    <n v="20"/>
    <n v="4"/>
    <n v="3"/>
    <n v="80"/>
    <n v="0"/>
    <n v="11"/>
    <n v="2"/>
    <n v="0"/>
    <n v="0"/>
    <n v="0"/>
    <n v="0"/>
  </r>
  <r>
    <s v="Yes"/>
    <s v="Non-Travel"/>
    <x v="2"/>
    <s v="Ex-Employees"/>
    <x v="1"/>
    <x v="4"/>
    <s v="STAFF-1905"/>
    <n v="1905"/>
    <x v="1"/>
    <x v="1"/>
    <x v="1"/>
    <s v="Yes"/>
    <s v="Y"/>
    <n v="2"/>
    <n v="-2"/>
    <n v="0"/>
    <n v="34"/>
    <n v="1"/>
    <n v="1"/>
    <n v="1"/>
    <n v="0"/>
    <n v="967"/>
    <n v="16"/>
    <x v="2"/>
    <n v="1"/>
    <n v="4"/>
    <n v="85"/>
    <n v="1"/>
    <n v="1"/>
    <n v="1"/>
    <n v="2307"/>
    <n v="14460"/>
    <n v="1"/>
    <n v="23"/>
    <n v="4"/>
    <n v="2"/>
    <n v="80"/>
    <n v="1"/>
    <n v="5"/>
    <n v="3"/>
    <n v="5"/>
    <n v="2"/>
    <n v="3"/>
    <n v="0"/>
  </r>
  <r>
    <s v="Yes"/>
    <s v="Travel_Frequently"/>
    <x v="2"/>
    <s v="Ex-Employees"/>
    <x v="1"/>
    <x v="0"/>
    <s v="STAFF-1868"/>
    <n v="1868"/>
    <x v="1"/>
    <x v="1"/>
    <x v="0"/>
    <s v="Yes"/>
    <s v="Y"/>
    <n v="3"/>
    <n v="-2"/>
    <n v="0"/>
    <n v="29"/>
    <n v="1"/>
    <n v="1"/>
    <n v="1"/>
    <n v="0"/>
    <n v="459"/>
    <n v="24"/>
    <x v="0"/>
    <n v="1"/>
    <n v="4"/>
    <n v="73"/>
    <n v="2"/>
    <n v="1"/>
    <n v="4"/>
    <n v="2439"/>
    <n v="14753"/>
    <n v="1"/>
    <n v="24"/>
    <n v="4"/>
    <n v="2"/>
    <n v="80"/>
    <n v="0"/>
    <n v="1"/>
    <n v="2"/>
    <n v="1"/>
    <n v="0"/>
    <n v="1"/>
    <n v="0"/>
  </r>
  <r>
    <s v="Yes"/>
    <s v="Travel_Frequently"/>
    <x v="0"/>
    <s v="Ex-Employees"/>
    <x v="0"/>
    <x v="1"/>
    <s v="STAFF-1667"/>
    <n v="1667"/>
    <x v="1"/>
    <x v="0"/>
    <x v="0"/>
    <s v="Yes"/>
    <s v="Y"/>
    <n v="2"/>
    <n v="-2"/>
    <n v="0"/>
    <n v="35"/>
    <n v="1"/>
    <n v="1"/>
    <n v="1"/>
    <n v="0"/>
    <n v="880"/>
    <n v="12"/>
    <x v="2"/>
    <n v="1"/>
    <n v="4"/>
    <n v="36"/>
    <n v="3"/>
    <n v="2"/>
    <n v="4"/>
    <n v="4581"/>
    <n v="10414"/>
    <n v="3"/>
    <n v="24"/>
    <n v="4"/>
    <n v="1"/>
    <n v="80"/>
    <n v="0"/>
    <n v="13"/>
    <n v="4"/>
    <n v="11"/>
    <n v="9"/>
    <n v="6"/>
    <n v="7"/>
  </r>
  <r>
    <s v="Yes"/>
    <s v="Travel_Rarely"/>
    <x v="4"/>
    <s v="Ex-Employees"/>
    <x v="1"/>
    <x v="0"/>
    <s v="STAFF-1878"/>
    <n v="1878"/>
    <x v="1"/>
    <x v="1"/>
    <x v="0"/>
    <s v="Yes"/>
    <s v="Y"/>
    <n v="2"/>
    <n v="-2"/>
    <n v="0"/>
    <n v="22"/>
    <n v="1"/>
    <n v="1"/>
    <n v="1"/>
    <n v="0"/>
    <n v="391"/>
    <n v="7"/>
    <x v="1"/>
    <n v="1"/>
    <n v="4"/>
    <n v="75"/>
    <n v="3"/>
    <n v="1"/>
    <n v="2"/>
    <n v="2472"/>
    <n v="26092"/>
    <n v="1"/>
    <n v="23"/>
    <n v="4"/>
    <n v="1"/>
    <n v="80"/>
    <n v="0"/>
    <n v="1"/>
    <n v="3"/>
    <n v="1"/>
    <n v="0"/>
    <n v="0"/>
    <n v="0"/>
  </r>
  <r>
    <s v="Yes"/>
    <s v="Travel_Rarely"/>
    <x v="4"/>
    <s v="Ex-Employees"/>
    <x v="0"/>
    <x v="0"/>
    <s v="STAFF-1702"/>
    <n v="1702"/>
    <x v="1"/>
    <x v="6"/>
    <x v="2"/>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BA078F-5F5E-4F7F-9E07-EFD8827A1803}" name="KPI"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4" firstHeaderRow="0"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1"/>
    <dataField name="Sum of CF_attrition count" fld="17" baseField="0" baseItem="0"/>
    <dataField name="Average of Age" fld="16" subtotal="average" baseField="0" baseItem="2"/>
  </dataFields>
  <formats count="14">
    <format dxfId="15">
      <pivotArea dataOnly="0" labelOnly="1" outline="0" axis="axisValues" fieldPosition="0"/>
    </format>
    <format dxfId="14">
      <pivotArea outline="0" collapsedLevelsAreSubtotals="1" fieldPosition="0"/>
    </format>
    <format dxfId="13">
      <pivotArea dataOnly="0" labelOnly="1" outline="0" fieldPosition="0">
        <references count="1">
          <reference field="4294967294" count="1">
            <x v="0"/>
          </reference>
        </references>
      </pivotArea>
    </format>
    <format dxfId="12">
      <pivotArea dataOnly="0" labelOnly="1" outline="0" fieldPosition="0">
        <references count="1">
          <reference field="4294967294" count="1">
            <x v="1"/>
          </reference>
        </references>
      </pivotArea>
    </format>
    <format dxfId="11">
      <pivotArea dataOnly="0" labelOnly="1" outline="0" fieldPosition="0">
        <references count="1">
          <reference field="4294967294" count="1">
            <x v="2"/>
          </reference>
        </references>
      </pivotArea>
    </format>
    <format dxfId="10">
      <pivotArea outline="0" collapsedLevelsAreSubtotals="1" fieldPosition="0">
        <references count="1">
          <reference field="4294967294" count="1" selected="0">
            <x v="0"/>
          </reference>
        </references>
      </pivotArea>
    </format>
    <format dxfId="9">
      <pivotArea outline="0" collapsedLevelsAreSubtotals="1" fieldPosition="0">
        <references count="1">
          <reference field="4294967294" count="1" selected="0">
            <x v="1"/>
          </reference>
        </references>
      </pivotArea>
    </format>
    <format dxfId="8">
      <pivotArea outline="0" collapsedLevelsAreSubtotals="1" fieldPosition="0">
        <references count="1">
          <reference field="4294967294" count="1" selected="0">
            <x v="2"/>
          </reference>
        </references>
      </pivotArea>
    </format>
    <format dxfId="7">
      <pivotArea dataOnly="0" labelOnly="1" outline="0" fieldPosition="0">
        <references count="1">
          <reference field="4294967294" count="1">
            <x v="1"/>
          </reference>
        </references>
      </pivotArea>
    </format>
    <format dxfId="6">
      <pivotArea dataOnly="0" labelOnly="1" outline="0" fieldPosition="0">
        <references count="1">
          <reference field="4294967294" count="1">
            <x v="0"/>
          </reference>
        </references>
      </pivotArea>
    </format>
    <format dxfId="5">
      <pivotArea dataOnly="0" labelOnly="1" outline="0" fieldPosition="0">
        <references count="1">
          <reference field="4294967294" count="1">
            <x v="2"/>
          </reference>
        </references>
      </pivotArea>
    </format>
    <format dxfId="4">
      <pivotArea dataOnly="0" labelOnly="1" outline="0" fieldPosition="0">
        <references count="1">
          <reference field="4294967294" count="1">
            <x v="2"/>
          </reference>
        </references>
      </pivotArea>
    </format>
    <format dxfId="3">
      <pivotArea dataOnly="0" labelOnly="1" outline="0" fieldPosition="0">
        <references count="1">
          <reference field="4294967294" count="1">
            <x v="1"/>
          </reference>
        </references>
      </pivotArea>
    </format>
    <format dxfId="2">
      <pivotArea dataOnly="0" labelOnly="1" outline="0" fieldPosition="0">
        <references count="1">
          <reference field="4294967294" count="1">
            <x v="0"/>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3DB3D7-9F0F-46EE-8EEB-CDB2C9AE6498}" name="Rating"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31710015" numFmtId="164"/>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60A5A8-E42F-4149-A428-66F518E99BA9}" name="Gender"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8B3791-CB0D-474D-9DED-C51DB8AF6656}" name="Education by Attrition"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CE3030-C264-4EA1-8316-94BC3A00D502}" name="Attrition by Job"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85A3C6-3A13-4BBB-9EB2-2F147C4087F9}" name="Department wise Attrition"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BA6387-2AB9-4748-88F6-2A5EA30A671C}" name="Attrition by Age Group"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792BE2-E4BF-4981-ADD6-62DD1E6DF1F4}" name="Marital Statu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44">
    <pivotField dataField="1"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B016815D-5062-487C-B7FC-0128786EE8F1}" sourceName="Gender">
  <pivotTables>
    <pivotTable tabId="9" name="Gender"/>
    <pivotTable tabId="16" name="Attrition by Age Group"/>
    <pivotTable tabId="14" name="Attrition by Job"/>
    <pivotTable tabId="15" name="Department wise Attrition"/>
    <pivotTable tabId="10" name="Education by Attrition"/>
    <pivotTable tabId="7" name="KPI"/>
    <pivotTable tabId="19" name="Marital Status"/>
    <pivotTable tabId="8" name="Rating"/>
  </pivotTables>
  <data>
    <tabular pivotCacheId="81918818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B2BA624E-4874-4A7A-9F28-CBF0BFDE7C49}" sourceName="Department">
  <pivotTables>
    <pivotTable tabId="16" name="Attrition by Age Group"/>
    <pivotTable tabId="14" name="Attrition by Job"/>
    <pivotTable tabId="15" name="Department wise Attrition"/>
    <pivotTable tabId="10" name="Education by Attrition"/>
    <pivotTable tabId="9" name="Gender"/>
    <pivotTable tabId="7" name="KPI"/>
    <pivotTable tabId="19" name="Marital Status"/>
    <pivotTable tabId="8" name="Rating"/>
  </pivotTables>
  <data>
    <tabular pivotCacheId="819188183">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BAA6EDE4-E0FE-44BD-9A11-73EF1912B14B}" sourceName="Education Field">
  <pivotTables>
    <pivotTable tabId="16" name="Attrition by Age Group"/>
    <pivotTable tabId="14" name="Attrition by Job"/>
    <pivotTable tabId="15" name="Department wise Attrition"/>
    <pivotTable tabId="10" name="Education by Attrition"/>
    <pivotTable tabId="9" name="Gender"/>
    <pivotTable tabId="7" name="KPI"/>
    <pivotTable tabId="19" name="Marital Status"/>
    <pivotTable tabId="8" name="Rating"/>
  </pivotTables>
  <data>
    <tabular pivotCacheId="819188183">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73475508-E255-43AE-9320-B974BBC866D4}" cache="Slicer_Gender2" caption="Gender"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19217A06-561E-4724-95B3-90D8E7F9C293}" cache="Slicer_Gender2" caption="Gender" rowHeight="257175"/>
  <slicer name="Education Field" xr10:uid="{CD90111F-6BDE-48C6-B68E-2EC8AF7A1C5B}" cache="Slicer_Education_Field2" caption="Education Field"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2C34490D-DE46-4797-86DC-49154DACA3C2}" cache="Slicer_Gender2" caption="Gender" rowHeight="257175"/>
  <slicer name="Education Field 1" xr10:uid="{590FBA58-38BB-4407-8990-732B161FEFA2}" cache="Slicer_Education_Field2" caption="Education Field"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E0204265-DB2B-4E57-BF3D-6A15D8462B6D}" cache="Slicer_Department" caption="Department" rowHeight="257175"/>
  <slicer name="Education Field 2" xr10:uid="{14F6F6A7-1030-4D95-9A7E-CFDE88F4D1C4}" cache="Slicer_Education_Field2" caption="Education Field"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FABB8902-189E-4F0A-9C4F-CC19298D8AFF}" cache="Slicer_Gender2" caption="Gender" columnCount="2" style="Slicer 2" rowHeight="257175"/>
  <slicer name="Department 1" xr10:uid="{B8477C79-33AE-4173-9C10-EB37071B8D94}" cache="Slicer_Department" style="Slicer Style 1" rowHeight="257175"/>
  <slicer name="Education Field 3" xr10:uid="{837F3997-D945-42CB-9B89-DE0A4E05BD67}" cache="Slicer_Education_Field2" style="Slicer "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4AD3DCD-2C9B-4CA9-9CFB-AAB7DAD42CE2}" name="Table2" displayName="Table2" ref="A1:AR555" totalsRowShown="0">
  <autoFilter ref="A1:AR555" xr:uid="{49FFE1E4-9D2E-4391-BEA5-0919ABE21430}"/>
  <tableColumns count="44">
    <tableColumn id="1" xr3:uid="{58103D11-1B31-4FA6-868C-7D49FF8696C6}" name="Attrition"/>
    <tableColumn id="2" xr3:uid="{5547D90F-6A3B-4B94-BA37-B445D696020C}" name="Business Travel"/>
    <tableColumn id="3" xr3:uid="{9E2B1C1D-1CFF-4BFA-80CF-96214757B6BF}" name="CF_age band"/>
    <tableColumn id="4" xr3:uid="{146CBEAB-F134-4656-A647-9D8CCD9D0513}" name="CF_attrition label"/>
    <tableColumn id="5" xr3:uid="{DAE209DB-0822-480A-9DE3-1B6C9933834D}" name="Department"/>
    <tableColumn id="6" xr3:uid="{D2542C74-25F2-4A28-BCC0-F0C6936E6E20}" name="Education Field"/>
    <tableColumn id="7" xr3:uid="{6A8F6308-0539-4010-A7AB-5EE926B103FF}" name="emp no"/>
    <tableColumn id="8" xr3:uid="{1AF1603F-2C5F-4EFD-83B1-6E9359149762}" name="Employee Number"/>
    <tableColumn id="9" xr3:uid="{776CDE30-1F57-4839-B39F-A6C2078911D7}" name="Gender"/>
    <tableColumn id="10" xr3:uid="{F5BA6BA9-B4E6-4B85-994A-E41E10F04177}" name="Job Role"/>
    <tableColumn id="11" xr3:uid="{A28D4546-E80C-491B-9670-B2A111E3EDB9}" name="Marital Status"/>
    <tableColumn id="12" xr3:uid="{CF928B53-7840-4255-BBF2-5AB84914905F}" name="Over Time"/>
    <tableColumn id="13" xr3:uid="{39622D77-EE35-4E55-A2A9-382BC09115FE}" name="Over18"/>
    <tableColumn id="14" xr3:uid="{F2DC6265-AFDC-427B-8DAF-F5EB41E90900}" name="Training Times Last Year"/>
    <tableColumn id="15" xr3:uid="{E3CDCC7C-CA2B-41E1-91FE-3E10D8D2746B}" name="-2"/>
    <tableColumn id="16" xr3:uid="{2ED648CC-B158-4030-8941-F13B43708AAB}" name="0"/>
    <tableColumn id="17" xr3:uid="{0B9A63EA-61B6-428D-84D5-A09A24C43A86}" name="Age"/>
    <tableColumn id="18" xr3:uid="{C619AFF4-EF26-434B-85FC-C4DC9A1F3EA4}" name="CF_attrition count"/>
    <tableColumn id="19" xr3:uid="{0C9F3E81-E992-4C4D-AAAA-CD1D8DED2C01}" name="CF_attrition counts"/>
    <tableColumn id="20" xr3:uid="{785879B7-54BD-4CE7-8C71-C6639AC5E92E}" name="CF_attrition rate"/>
    <tableColumn id="21" xr3:uid="{06EF7720-B958-43D4-BD34-0C2BD0D2980E}" name="CF_current Employee"/>
    <tableColumn id="22" xr3:uid="{F278EBE3-AAE2-40D2-8772-43CC965EB4E5}" name="Daily Rate"/>
    <tableColumn id="23" xr3:uid="{D17EC8FD-5297-485E-A242-FE5776862BAF}" name="Distance From Home"/>
    <tableColumn id="24" xr3:uid="{8FB0052B-FFED-4EA1-A2BD-E430BBBB1550}" name="Education"/>
    <tableColumn id="25" xr3:uid="{547CAD41-32F9-4814-B09E-AAEDDFD1D424}" name="Employee Count"/>
    <tableColumn id="26" xr3:uid="{7ECE27BF-C208-4DC9-8EAF-07A44004DAD1}" name="Environment Satisfaction"/>
    <tableColumn id="27" xr3:uid="{3BAD2AF6-A55B-48FE-9E99-9C8A3E51179B}" name="Hourly Rate"/>
    <tableColumn id="28" xr3:uid="{FA3E4CEF-35B4-4EAC-80B8-B0D51FFF1CFA}" name="Job Involvement"/>
    <tableColumn id="29" xr3:uid="{3A9672B8-86DF-40B8-8F38-A30361FA061C}" name="Job Level"/>
    <tableColumn id="30" xr3:uid="{68BD906B-0F0F-4ED8-9F1B-1915DD055FA4}" name="Job Satisfaction"/>
    <tableColumn id="31" xr3:uid="{90A3740C-F7B7-4C9A-A547-2DA30FACA28D}" name="Monthly Income"/>
    <tableColumn id="32" xr3:uid="{D5E5FA2C-69D0-4E65-8447-80126D536AE0}" name="Monthly Rate"/>
    <tableColumn id="33" xr3:uid="{49DBC44D-781A-4B99-A4F3-1BB674FABB60}" name="Num Companies Worked"/>
    <tableColumn id="34" xr3:uid="{5651595E-68FB-4DB8-AF3A-059BB3B3F2B3}" name="Percent Salary Hike"/>
    <tableColumn id="35" xr3:uid="{AEC1119C-9B37-4755-95CB-03382EF5831B}" name="Performance Rating"/>
    <tableColumn id="36" xr3:uid="{A5FA6F1F-04C2-4C8E-9C19-4022B33BE1ED}" name="Relationship Satisfaction"/>
    <tableColumn id="37" xr3:uid="{D8E7AAFC-15EA-4D25-B420-04128389A90D}" name="Standard Hours"/>
    <tableColumn id="38" xr3:uid="{3EFDC53A-22E8-4766-B426-3C9813B6487F}" name="Stock Option Level"/>
    <tableColumn id="39" xr3:uid="{4DC62045-9DEB-4668-94A0-3DA64C376A5F}" name="Total Working Years"/>
    <tableColumn id="40" xr3:uid="{630CAECF-AE24-4E52-A8E9-54862F1BD9EC}" name="Work Life Balance"/>
    <tableColumn id="41" xr3:uid="{73EFA390-E0E1-4797-81C3-17FFEC4157DC}" name="Years At Company"/>
    <tableColumn id="42" xr3:uid="{A5C188B6-736B-4215-B1FB-C07144447F92}" name="Years In Current Role"/>
    <tableColumn id="43" xr3:uid="{6D288852-6E63-40E5-BA86-33C988FD699C}" name="Years Since Last Promotion"/>
    <tableColumn id="44" xr3:uid="{C1B80E49-3D67-4F3D-8186-14FEE3DCB6C6}"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R1471">
  <tableColumns count="44">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bin"/><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E894-860A-4F01-9E5C-41FF922A0479}">
  <dimension ref="A3:E8"/>
  <sheetViews>
    <sheetView workbookViewId="0">
      <selection activeCell="B5" sqref="B5"/>
    </sheetView>
  </sheetViews>
  <sheetFormatPr defaultRowHeight="15.75" x14ac:dyDescent="0.25"/>
  <cols>
    <col min="1" max="1" width="24.75" bestFit="1" customWidth="1"/>
    <col min="2" max="2" width="23.125" bestFit="1" customWidth="1"/>
    <col min="3" max="3" width="14.625" bestFit="1" customWidth="1"/>
    <col min="4" max="4" width="15.625" customWidth="1"/>
    <col min="5" max="5" width="12.875" customWidth="1"/>
  </cols>
  <sheetData>
    <row r="3" spans="1:5" x14ac:dyDescent="0.25">
      <c r="A3" s="14" t="s">
        <v>1554</v>
      </c>
      <c r="B3" s="13" t="s">
        <v>1555</v>
      </c>
      <c r="C3" s="12" t="s">
        <v>1556</v>
      </c>
    </row>
    <row r="4" spans="1:5" x14ac:dyDescent="0.25">
      <c r="A4" s="8">
        <v>1470</v>
      </c>
      <c r="B4" s="9">
        <v>237</v>
      </c>
      <c r="C4" s="10">
        <v>36.923809523809524</v>
      </c>
    </row>
    <row r="7" spans="1:5" x14ac:dyDescent="0.25">
      <c r="A7" s="11" t="s">
        <v>1557</v>
      </c>
      <c r="B7" s="11" t="s">
        <v>1558</v>
      </c>
      <c r="C7" s="11" t="s">
        <v>1559</v>
      </c>
      <c r="D7" s="11" t="s">
        <v>1560</v>
      </c>
      <c r="E7" s="11" t="s">
        <v>1561</v>
      </c>
    </row>
    <row r="8" spans="1:5" x14ac:dyDescent="0.25">
      <c r="A8">
        <f>GETPIVOTDATA("Count of Employee Number",$A$3)</f>
        <v>1470</v>
      </c>
      <c r="B8">
        <f>GETPIVOTDATA("Sum of CF_attrition count",$A$3)</f>
        <v>237</v>
      </c>
      <c r="C8" s="4">
        <f>GETPIVOTDATA("Average of Age",$A$3)</f>
        <v>36.923809523809524</v>
      </c>
      <c r="D8" s="2">
        <f>A8-B8</f>
        <v>1233</v>
      </c>
      <c r="E8" s="3">
        <f>B8/A8</f>
        <v>0.16122448979591836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B9B75-9998-4370-8563-FA1A97A0554F}">
  <dimension ref="A3:C7"/>
  <sheetViews>
    <sheetView workbookViewId="0">
      <selection activeCell="G11" sqref="G11"/>
    </sheetView>
  </sheetViews>
  <sheetFormatPr defaultRowHeight="15.75" x14ac:dyDescent="0.25"/>
  <cols>
    <col min="1" max="1" width="24.375" bestFit="1" customWidth="1"/>
  </cols>
  <sheetData>
    <row r="3" spans="1:3" x14ac:dyDescent="0.25">
      <c r="A3" s="15" t="s">
        <v>1562</v>
      </c>
    </row>
    <row r="4" spans="1:3" x14ac:dyDescent="0.25">
      <c r="A4" s="7">
        <v>2.6265306122448981</v>
      </c>
    </row>
    <row r="6" spans="1:3" x14ac:dyDescent="0.25">
      <c r="A6" s="2" t="s">
        <v>1563</v>
      </c>
      <c r="B6" s="7">
        <f>GETPIVOTDATA("Job Satisfaction",$A$3)</f>
        <v>2.6265306122448981</v>
      </c>
      <c r="C6">
        <f>B6/4</f>
        <v>0.65663265306122454</v>
      </c>
    </row>
    <row r="7" spans="1:3" x14ac:dyDescent="0.25">
      <c r="A7" s="2" t="s">
        <v>1564</v>
      </c>
      <c r="B7" s="7">
        <f>4-B6</f>
        <v>1.3734693877551019</v>
      </c>
      <c r="C7">
        <f>B7/4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A1066-3F74-4722-922F-6D0004110927}">
  <dimension ref="A3:C9"/>
  <sheetViews>
    <sheetView workbookViewId="0">
      <selection activeCell="B19" sqref="B19"/>
    </sheetView>
  </sheetViews>
  <sheetFormatPr defaultRowHeight="15.75" x14ac:dyDescent="0.25"/>
  <cols>
    <col min="1" max="1" width="12.375" bestFit="1" customWidth="1"/>
    <col min="2" max="2" width="23.125" bestFit="1" customWidth="1"/>
  </cols>
  <sheetData>
    <row r="3" spans="1:3" x14ac:dyDescent="0.25">
      <c r="A3" s="17" t="s">
        <v>1565</v>
      </c>
      <c r="B3" t="s">
        <v>1567</v>
      </c>
    </row>
    <row r="4" spans="1:3" x14ac:dyDescent="0.25">
      <c r="A4" s="18" t="s">
        <v>51</v>
      </c>
      <c r="B4" s="19">
        <v>588</v>
      </c>
    </row>
    <row r="5" spans="1:3" x14ac:dyDescent="0.25">
      <c r="A5" s="18" t="s">
        <v>62</v>
      </c>
      <c r="B5" s="19">
        <v>882</v>
      </c>
    </row>
    <row r="6" spans="1:3" x14ac:dyDescent="0.25">
      <c r="A6" s="18" t="s">
        <v>1566</v>
      </c>
      <c r="B6" s="19">
        <v>1470</v>
      </c>
    </row>
    <row r="8" spans="1:3" x14ac:dyDescent="0.25">
      <c r="A8" s="18" t="s">
        <v>51</v>
      </c>
      <c r="B8">
        <f>IFERROR(GETPIVOTDATA("Employee Count",$A$3,"Gender","Female"),0)</f>
        <v>588</v>
      </c>
      <c r="C8" s="20">
        <f>IFERROR(B8/($B$8+$B$9),0)</f>
        <v>0.4</v>
      </c>
    </row>
    <row r="9" spans="1:3" x14ac:dyDescent="0.25">
      <c r="A9" s="18" t="s">
        <v>62</v>
      </c>
      <c r="B9">
        <f>IFERROR(GETPIVOTDATA("Employee Count",$A$3,"Gender","Male"),0)</f>
        <v>882</v>
      </c>
      <c r="C9" s="20">
        <f>IFERROR(B9/($B$8+$B$9),0)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EAA62-8A26-4C71-8AB3-CEE91C6A9731}">
  <dimension ref="A3:B9"/>
  <sheetViews>
    <sheetView workbookViewId="0">
      <selection activeCell="C18" sqref="C18"/>
    </sheetView>
  </sheetViews>
  <sheetFormatPr defaultRowHeight="15.75" x14ac:dyDescent="0.25"/>
  <cols>
    <col min="1" max="1" width="16.125" bestFit="1" customWidth="1"/>
    <col min="2" max="2" width="23.375" bestFit="1" customWidth="1"/>
  </cols>
  <sheetData>
    <row r="3" spans="1:2" x14ac:dyDescent="0.25">
      <c r="A3" s="17" t="s">
        <v>1565</v>
      </c>
      <c r="B3" t="s">
        <v>1555</v>
      </c>
    </row>
    <row r="4" spans="1:2" x14ac:dyDescent="0.25">
      <c r="A4" s="18" t="s">
        <v>134</v>
      </c>
      <c r="B4" s="19">
        <v>5</v>
      </c>
    </row>
    <row r="5" spans="1:2" x14ac:dyDescent="0.25">
      <c r="A5" s="18" t="s">
        <v>65</v>
      </c>
      <c r="B5" s="19">
        <v>31</v>
      </c>
    </row>
    <row r="6" spans="1:2" x14ac:dyDescent="0.25">
      <c r="A6" s="18" t="s">
        <v>55</v>
      </c>
      <c r="B6" s="19">
        <v>44</v>
      </c>
    </row>
    <row r="7" spans="1:2" x14ac:dyDescent="0.25">
      <c r="A7" s="18" t="s">
        <v>71</v>
      </c>
      <c r="B7" s="19">
        <v>58</v>
      </c>
    </row>
    <row r="8" spans="1:2" x14ac:dyDescent="0.25">
      <c r="A8" s="18" t="s">
        <v>77</v>
      </c>
      <c r="B8" s="19">
        <v>99</v>
      </c>
    </row>
    <row r="9" spans="1:2" x14ac:dyDescent="0.25">
      <c r="A9" s="18" t="s">
        <v>1566</v>
      </c>
      <c r="B9" s="19">
        <v>237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76F25-0D9C-46A4-B13B-58FE2C704174}">
  <dimension ref="A3:E13"/>
  <sheetViews>
    <sheetView workbookViewId="0">
      <selection activeCell="H19" sqref="H19"/>
    </sheetView>
  </sheetViews>
  <sheetFormatPr defaultRowHeight="15.75" x14ac:dyDescent="0.25"/>
  <cols>
    <col min="1" max="1" width="22.875" bestFit="1" customWidth="1"/>
    <col min="2" max="2" width="23.375" bestFit="1" customWidth="1"/>
    <col min="4" max="4" width="22.5" customWidth="1"/>
  </cols>
  <sheetData>
    <row r="3" spans="1:5" x14ac:dyDescent="0.25">
      <c r="A3" s="17" t="s">
        <v>1565</v>
      </c>
      <c r="B3" t="s">
        <v>1555</v>
      </c>
      <c r="D3" t="s">
        <v>9</v>
      </c>
      <c r="E3" t="s">
        <v>0</v>
      </c>
    </row>
    <row r="4" spans="1:5" x14ac:dyDescent="0.25">
      <c r="A4" s="18" t="s">
        <v>83</v>
      </c>
      <c r="B4" s="19">
        <v>9</v>
      </c>
      <c r="D4" t="str">
        <f t="shared" ref="D4:D12" si="0">A4</f>
        <v>Healthcare Representative</v>
      </c>
      <c r="E4">
        <f t="shared" ref="E4:E12" si="1">GETPIVOTDATA("CF_attrition count",$A$3,"Job Role",A4)</f>
        <v>9</v>
      </c>
    </row>
    <row r="5" spans="1:5" x14ac:dyDescent="0.25">
      <c r="A5" s="18" t="s">
        <v>163</v>
      </c>
      <c r="B5" s="19">
        <v>12</v>
      </c>
      <c r="D5" t="str">
        <f t="shared" si="0"/>
        <v>Human Resources</v>
      </c>
      <c r="E5">
        <f t="shared" si="1"/>
        <v>12</v>
      </c>
    </row>
    <row r="6" spans="1:5" x14ac:dyDescent="0.25">
      <c r="A6" s="18" t="s">
        <v>68</v>
      </c>
      <c r="B6" s="19">
        <v>62</v>
      </c>
      <c r="D6" t="str">
        <f t="shared" si="0"/>
        <v>Laboratory Technician</v>
      </c>
      <c r="E6">
        <f t="shared" si="1"/>
        <v>62</v>
      </c>
    </row>
    <row r="7" spans="1:5" x14ac:dyDescent="0.25">
      <c r="A7" s="18" t="s">
        <v>95</v>
      </c>
      <c r="B7" s="19">
        <v>5</v>
      </c>
      <c r="D7" t="str">
        <f t="shared" si="0"/>
        <v>Manager</v>
      </c>
      <c r="E7">
        <f t="shared" si="1"/>
        <v>5</v>
      </c>
    </row>
    <row r="8" spans="1:5" x14ac:dyDescent="0.25">
      <c r="A8" s="18" t="s">
        <v>81</v>
      </c>
      <c r="B8" s="19">
        <v>10</v>
      </c>
      <c r="D8" t="str">
        <f t="shared" si="0"/>
        <v>Manufacturing Director</v>
      </c>
      <c r="E8">
        <f t="shared" si="1"/>
        <v>10</v>
      </c>
    </row>
    <row r="9" spans="1:5" x14ac:dyDescent="0.25">
      <c r="A9" s="18" t="s">
        <v>101</v>
      </c>
      <c r="B9" s="19">
        <v>2</v>
      </c>
      <c r="D9" t="str">
        <f t="shared" si="0"/>
        <v>Research Director</v>
      </c>
      <c r="E9">
        <f t="shared" si="1"/>
        <v>2</v>
      </c>
    </row>
    <row r="10" spans="1:5" x14ac:dyDescent="0.25">
      <c r="A10" s="18" t="s">
        <v>63</v>
      </c>
      <c r="B10" s="19">
        <v>47</v>
      </c>
      <c r="D10" t="str">
        <f t="shared" si="0"/>
        <v>Research Scientist</v>
      </c>
      <c r="E10">
        <f t="shared" si="1"/>
        <v>47</v>
      </c>
    </row>
    <row r="11" spans="1:5" x14ac:dyDescent="0.25">
      <c r="A11" s="18" t="s">
        <v>52</v>
      </c>
      <c r="B11" s="19">
        <v>57</v>
      </c>
      <c r="D11" t="str">
        <f t="shared" si="0"/>
        <v>Sales Executive</v>
      </c>
      <c r="E11">
        <f t="shared" si="1"/>
        <v>57</v>
      </c>
    </row>
    <row r="12" spans="1:5" x14ac:dyDescent="0.25">
      <c r="A12" s="18" t="s">
        <v>99</v>
      </c>
      <c r="B12" s="19">
        <v>33</v>
      </c>
      <c r="D12" t="str">
        <f t="shared" si="0"/>
        <v>Sales Representative</v>
      </c>
      <c r="E12">
        <f t="shared" si="1"/>
        <v>33</v>
      </c>
    </row>
    <row r="13" spans="1:5" x14ac:dyDescent="0.25">
      <c r="A13" s="18" t="s">
        <v>1566</v>
      </c>
      <c r="B13" s="19">
        <v>237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76DA4-7FEC-4034-9A2A-674C917DFA0C}">
  <dimension ref="A3:B7"/>
  <sheetViews>
    <sheetView workbookViewId="0">
      <selection activeCell="B3" sqref="B3"/>
    </sheetView>
  </sheetViews>
  <sheetFormatPr defaultRowHeight="15.75" x14ac:dyDescent="0.25"/>
  <cols>
    <col min="1" max="1" width="12.375" bestFit="1" customWidth="1"/>
    <col min="2" max="2" width="23.375" bestFit="1" customWidth="1"/>
  </cols>
  <sheetData>
    <row r="3" spans="1:2" x14ac:dyDescent="0.25">
      <c r="A3" s="17" t="s">
        <v>1565</v>
      </c>
      <c r="B3" t="s">
        <v>1555</v>
      </c>
    </row>
    <row r="4" spans="1:2" x14ac:dyDescent="0.25">
      <c r="A4" s="18" t="s">
        <v>161</v>
      </c>
      <c r="B4" s="21">
        <v>5.0632911392405063E-2</v>
      </c>
    </row>
    <row r="5" spans="1:2" x14ac:dyDescent="0.25">
      <c r="A5" s="18" t="s">
        <v>60</v>
      </c>
      <c r="B5" s="21">
        <v>0.56118143459915615</v>
      </c>
    </row>
    <row r="6" spans="1:2" x14ac:dyDescent="0.25">
      <c r="A6" s="18" t="s">
        <v>48</v>
      </c>
      <c r="B6" s="21">
        <v>0.3881856540084388</v>
      </c>
    </row>
    <row r="7" spans="1:2" x14ac:dyDescent="0.25">
      <c r="A7" s="18" t="s">
        <v>1566</v>
      </c>
      <c r="B7" s="21">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5CBBE-BF20-4364-BD1A-C5373C6AA36A}">
  <dimension ref="A1:AR555"/>
  <sheetViews>
    <sheetView workbookViewId="0">
      <selection activeCell="E555" sqref="E555"/>
    </sheetView>
  </sheetViews>
  <sheetFormatPr defaultRowHeight="15.75" x14ac:dyDescent="0.25"/>
  <cols>
    <col min="1" max="1" width="10.25" customWidth="1"/>
    <col min="2" max="2" width="15.625" customWidth="1"/>
    <col min="3" max="3" width="13.5" customWidth="1"/>
    <col min="4" max="4" width="17.5" customWidth="1"/>
    <col min="5" max="5" width="13.125" customWidth="1"/>
    <col min="6" max="6" width="15.875" customWidth="1"/>
    <col min="7" max="7" width="9.25" customWidth="1"/>
    <col min="8" max="8" width="18.625" customWidth="1"/>
    <col min="10" max="10" width="9.875" customWidth="1"/>
    <col min="11" max="11" width="14.875" customWidth="1"/>
    <col min="12" max="12" width="11.5" customWidth="1"/>
    <col min="14" max="14" width="23.25" customWidth="1"/>
    <col min="18" max="18" width="18.375" customWidth="1"/>
    <col min="19" max="19" width="19.125" customWidth="1"/>
    <col min="20" max="20" width="16.875" customWidth="1"/>
    <col min="21" max="21" width="20.875" customWidth="1"/>
    <col min="22" max="22" width="11.375" customWidth="1"/>
    <col min="23" max="23" width="20.375" customWidth="1"/>
    <col min="24" max="24" width="11.375" customWidth="1"/>
    <col min="25" max="25" width="16.75" customWidth="1"/>
    <col min="26" max="26" width="24.375" customWidth="1"/>
    <col min="27" max="27" width="12.875" customWidth="1"/>
    <col min="28" max="28" width="16.875" customWidth="1"/>
    <col min="29" max="29" width="10.5" customWidth="1"/>
    <col min="30" max="30" width="16.125" customWidth="1"/>
    <col min="31" max="31" width="16.875" customWidth="1"/>
    <col min="32" max="32" width="14.5" customWidth="1"/>
    <col min="33" max="33" width="24" customWidth="1"/>
    <col min="34" max="34" width="19.375" customWidth="1"/>
    <col min="35" max="35" width="19.75" customWidth="1"/>
    <col min="36" max="36" width="23.875" customWidth="1"/>
    <col min="37" max="37" width="16.125" customWidth="1"/>
    <col min="38" max="38" width="18.875" customWidth="1"/>
    <col min="39" max="39" width="20" customWidth="1"/>
    <col min="40" max="40" width="18.125" customWidth="1"/>
    <col min="41" max="41" width="18.25" customWidth="1"/>
    <col min="42" max="42" width="20.625" customWidth="1"/>
    <col min="43" max="43" width="25.875" customWidth="1"/>
    <col min="44" max="44" width="24.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57</v>
      </c>
      <c r="C2" t="s">
        <v>69</v>
      </c>
      <c r="D2" t="s">
        <v>47</v>
      </c>
      <c r="E2" t="s">
        <v>60</v>
      </c>
      <c r="F2" t="s">
        <v>49</v>
      </c>
      <c r="G2" t="s">
        <v>1550</v>
      </c>
      <c r="H2">
        <v>1868</v>
      </c>
      <c r="I2" t="s">
        <v>62</v>
      </c>
      <c r="J2" t="s">
        <v>63</v>
      </c>
      <c r="K2" t="s">
        <v>53</v>
      </c>
      <c r="L2" t="s">
        <v>44</v>
      </c>
      <c r="M2" t="s">
        <v>54</v>
      </c>
      <c r="N2">
        <v>3</v>
      </c>
      <c r="O2">
        <v>-2</v>
      </c>
      <c r="P2">
        <v>0</v>
      </c>
      <c r="Q2">
        <v>29</v>
      </c>
      <c r="R2">
        <v>1</v>
      </c>
      <c r="S2">
        <v>1</v>
      </c>
      <c r="T2">
        <v>1</v>
      </c>
      <c r="U2">
        <v>0</v>
      </c>
      <c r="V2">
        <v>459</v>
      </c>
      <c r="W2">
        <v>24</v>
      </c>
      <c r="X2" t="s">
        <v>55</v>
      </c>
      <c r="Y2">
        <v>1</v>
      </c>
      <c r="Z2">
        <v>4</v>
      </c>
      <c r="AA2">
        <v>73</v>
      </c>
      <c r="AB2">
        <v>2</v>
      </c>
      <c r="AC2">
        <v>1</v>
      </c>
      <c r="AD2">
        <v>4</v>
      </c>
      <c r="AE2">
        <v>2439</v>
      </c>
      <c r="AF2">
        <v>14753</v>
      </c>
      <c r="AG2">
        <v>1</v>
      </c>
      <c r="AH2">
        <v>24</v>
      </c>
      <c r="AI2">
        <v>4</v>
      </c>
      <c r="AJ2">
        <v>2</v>
      </c>
      <c r="AK2">
        <v>80</v>
      </c>
      <c r="AL2">
        <v>0</v>
      </c>
      <c r="AM2">
        <v>1</v>
      </c>
      <c r="AN2">
        <v>2</v>
      </c>
      <c r="AO2">
        <v>1</v>
      </c>
      <c r="AP2">
        <v>0</v>
      </c>
      <c r="AQ2">
        <v>1</v>
      </c>
      <c r="AR2">
        <v>0</v>
      </c>
    </row>
    <row r="3" spans="1:44" x14ac:dyDescent="0.25">
      <c r="A3" t="s">
        <v>44</v>
      </c>
      <c r="B3" t="s">
        <v>91</v>
      </c>
      <c r="C3" t="s">
        <v>69</v>
      </c>
      <c r="D3" t="s">
        <v>47</v>
      </c>
      <c r="E3" t="s">
        <v>60</v>
      </c>
      <c r="F3" t="s">
        <v>113</v>
      </c>
      <c r="G3" t="s">
        <v>1549</v>
      </c>
      <c r="H3">
        <v>1905</v>
      </c>
      <c r="I3" t="s">
        <v>62</v>
      </c>
      <c r="J3" t="s">
        <v>63</v>
      </c>
      <c r="K3" t="s">
        <v>64</v>
      </c>
      <c r="L3" t="s">
        <v>44</v>
      </c>
      <c r="M3" t="s">
        <v>54</v>
      </c>
      <c r="N3">
        <v>2</v>
      </c>
      <c r="O3">
        <v>-2</v>
      </c>
      <c r="P3">
        <v>0</v>
      </c>
      <c r="Q3">
        <v>34</v>
      </c>
      <c r="R3">
        <v>1</v>
      </c>
      <c r="S3">
        <v>1</v>
      </c>
      <c r="T3">
        <v>1</v>
      </c>
      <c r="U3">
        <v>0</v>
      </c>
      <c r="V3">
        <v>967</v>
      </c>
      <c r="W3">
        <v>16</v>
      </c>
      <c r="X3" t="s">
        <v>71</v>
      </c>
      <c r="Y3">
        <v>1</v>
      </c>
      <c r="Z3">
        <v>4</v>
      </c>
      <c r="AA3">
        <v>85</v>
      </c>
      <c r="AB3">
        <v>1</v>
      </c>
      <c r="AC3">
        <v>1</v>
      </c>
      <c r="AD3">
        <v>1</v>
      </c>
      <c r="AE3">
        <v>2307</v>
      </c>
      <c r="AF3">
        <v>14460</v>
      </c>
      <c r="AG3">
        <v>1</v>
      </c>
      <c r="AH3">
        <v>23</v>
      </c>
      <c r="AI3">
        <v>4</v>
      </c>
      <c r="AJ3">
        <v>2</v>
      </c>
      <c r="AK3">
        <v>80</v>
      </c>
      <c r="AL3">
        <v>1</v>
      </c>
      <c r="AM3">
        <v>5</v>
      </c>
      <c r="AN3">
        <v>3</v>
      </c>
      <c r="AO3">
        <v>5</v>
      </c>
      <c r="AP3">
        <v>2</v>
      </c>
      <c r="AQ3">
        <v>3</v>
      </c>
      <c r="AR3">
        <v>0</v>
      </c>
    </row>
    <row r="4" spans="1:44" x14ac:dyDescent="0.25">
      <c r="A4" t="s">
        <v>44</v>
      </c>
      <c r="B4" t="s">
        <v>45</v>
      </c>
      <c r="C4" t="s">
        <v>69</v>
      </c>
      <c r="D4" t="s">
        <v>47</v>
      </c>
      <c r="E4" t="s">
        <v>48</v>
      </c>
      <c r="F4" t="s">
        <v>49</v>
      </c>
      <c r="G4" t="s">
        <v>1548</v>
      </c>
      <c r="H4">
        <v>1758</v>
      </c>
      <c r="I4" t="s">
        <v>51</v>
      </c>
      <c r="J4" t="s">
        <v>52</v>
      </c>
      <c r="K4" t="s">
        <v>53</v>
      </c>
      <c r="L4" t="s">
        <v>44</v>
      </c>
      <c r="M4" t="s">
        <v>54</v>
      </c>
      <c r="N4">
        <v>2</v>
      </c>
      <c r="O4">
        <v>-2</v>
      </c>
      <c r="P4">
        <v>0</v>
      </c>
      <c r="Q4">
        <v>33</v>
      </c>
      <c r="R4">
        <v>1</v>
      </c>
      <c r="S4">
        <v>1</v>
      </c>
      <c r="T4">
        <v>1</v>
      </c>
      <c r="U4">
        <v>0</v>
      </c>
      <c r="V4">
        <v>211</v>
      </c>
      <c r="W4">
        <v>16</v>
      </c>
      <c r="X4" t="s">
        <v>77</v>
      </c>
      <c r="Y4">
        <v>1</v>
      </c>
      <c r="Z4">
        <v>1</v>
      </c>
      <c r="AA4">
        <v>74</v>
      </c>
      <c r="AB4">
        <v>3</v>
      </c>
      <c r="AC4">
        <v>3</v>
      </c>
      <c r="AD4">
        <v>1</v>
      </c>
      <c r="AE4">
        <v>8564</v>
      </c>
      <c r="AF4">
        <v>10092</v>
      </c>
      <c r="AG4">
        <v>2</v>
      </c>
      <c r="AH4">
        <v>20</v>
      </c>
      <c r="AI4">
        <v>4</v>
      </c>
      <c r="AJ4">
        <v>3</v>
      </c>
      <c r="AK4">
        <v>80</v>
      </c>
      <c r="AL4">
        <v>0</v>
      </c>
      <c r="AM4">
        <v>11</v>
      </c>
      <c r="AN4">
        <v>2</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44</v>
      </c>
      <c r="B8" t="s">
        <v>45</v>
      </c>
      <c r="C8" t="s">
        <v>69</v>
      </c>
      <c r="D8" t="s">
        <v>47</v>
      </c>
      <c r="E8" t="s">
        <v>48</v>
      </c>
      <c r="F8" t="s">
        <v>72</v>
      </c>
      <c r="G8" t="s">
        <v>1547</v>
      </c>
      <c r="H8">
        <v>1489</v>
      </c>
      <c r="I8" t="s">
        <v>51</v>
      </c>
      <c r="J8" t="s">
        <v>52</v>
      </c>
      <c r="K8" t="s">
        <v>53</v>
      </c>
      <c r="L8" t="s">
        <v>44</v>
      </c>
      <c r="M8" t="s">
        <v>54</v>
      </c>
      <c r="N8">
        <v>2</v>
      </c>
      <c r="O8">
        <v>-2</v>
      </c>
      <c r="P8">
        <v>0</v>
      </c>
      <c r="Q8">
        <v>34</v>
      </c>
      <c r="R8">
        <v>1</v>
      </c>
      <c r="S8">
        <v>1</v>
      </c>
      <c r="T8">
        <v>1</v>
      </c>
      <c r="U8">
        <v>0</v>
      </c>
      <c r="V8">
        <v>790</v>
      </c>
      <c r="W8">
        <v>24</v>
      </c>
      <c r="X8" t="s">
        <v>71</v>
      </c>
      <c r="Y8">
        <v>1</v>
      </c>
      <c r="Z8">
        <v>1</v>
      </c>
      <c r="AA8">
        <v>40</v>
      </c>
      <c r="AB8">
        <v>2</v>
      </c>
      <c r="AC8">
        <v>2</v>
      </c>
      <c r="AD8">
        <v>2</v>
      </c>
      <c r="AE8">
        <v>4599</v>
      </c>
      <c r="AF8">
        <v>7815</v>
      </c>
      <c r="AG8">
        <v>0</v>
      </c>
      <c r="AH8">
        <v>23</v>
      </c>
      <c r="AI8">
        <v>4</v>
      </c>
      <c r="AJ8">
        <v>3</v>
      </c>
      <c r="AK8">
        <v>80</v>
      </c>
      <c r="AL8">
        <v>0</v>
      </c>
      <c r="AM8">
        <v>16</v>
      </c>
      <c r="AN8">
        <v>4</v>
      </c>
      <c r="AO8">
        <v>15</v>
      </c>
      <c r="AP8">
        <v>9</v>
      </c>
      <c r="AQ8">
        <v>10</v>
      </c>
      <c r="AR8">
        <v>10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44</v>
      </c>
      <c r="B10" t="s">
        <v>45</v>
      </c>
      <c r="C10" t="s">
        <v>69</v>
      </c>
      <c r="D10" t="s">
        <v>47</v>
      </c>
      <c r="E10" t="s">
        <v>48</v>
      </c>
      <c r="F10" t="s">
        <v>106</v>
      </c>
      <c r="G10" t="s">
        <v>1541</v>
      </c>
      <c r="H10">
        <v>1862</v>
      </c>
      <c r="I10" t="s">
        <v>62</v>
      </c>
      <c r="J10" t="s">
        <v>52</v>
      </c>
      <c r="K10" t="s">
        <v>53</v>
      </c>
      <c r="L10" t="s">
        <v>44</v>
      </c>
      <c r="M10" t="s">
        <v>54</v>
      </c>
      <c r="N10">
        <v>3</v>
      </c>
      <c r="O10">
        <v>-2</v>
      </c>
      <c r="P10">
        <v>0</v>
      </c>
      <c r="Q10">
        <v>32</v>
      </c>
      <c r="R10">
        <v>1</v>
      </c>
      <c r="S10">
        <v>1</v>
      </c>
      <c r="T10">
        <v>1</v>
      </c>
      <c r="U10">
        <v>0</v>
      </c>
      <c r="V10">
        <v>414</v>
      </c>
      <c r="W10">
        <v>2</v>
      </c>
      <c r="X10" t="s">
        <v>71</v>
      </c>
      <c r="Y10">
        <v>1</v>
      </c>
      <c r="Z10">
        <v>3</v>
      </c>
      <c r="AA10">
        <v>82</v>
      </c>
      <c r="AB10">
        <v>2</v>
      </c>
      <c r="AC10">
        <v>2</v>
      </c>
      <c r="AD10">
        <v>2</v>
      </c>
      <c r="AE10">
        <v>9907</v>
      </c>
      <c r="AF10">
        <v>26186</v>
      </c>
      <c r="AG10">
        <v>7</v>
      </c>
      <c r="AH10">
        <v>12</v>
      </c>
      <c r="AI10">
        <v>3</v>
      </c>
      <c r="AJ10">
        <v>3</v>
      </c>
      <c r="AK10">
        <v>80</v>
      </c>
      <c r="AL10">
        <v>0</v>
      </c>
      <c r="AM10">
        <v>7</v>
      </c>
      <c r="AN10">
        <v>2</v>
      </c>
      <c r="AO10">
        <v>2</v>
      </c>
      <c r="AP10">
        <v>2</v>
      </c>
      <c r="AQ10">
        <v>2</v>
      </c>
      <c r="AR10">
        <v>2</v>
      </c>
    </row>
    <row r="11" spans="1:44" x14ac:dyDescent="0.25">
      <c r="A11" t="s">
        <v>44</v>
      </c>
      <c r="B11" t="s">
        <v>45</v>
      </c>
      <c r="C11" t="s">
        <v>69</v>
      </c>
      <c r="D11" t="s">
        <v>47</v>
      </c>
      <c r="E11" t="s">
        <v>60</v>
      </c>
      <c r="F11" t="s">
        <v>72</v>
      </c>
      <c r="G11" t="s">
        <v>1534</v>
      </c>
      <c r="H11">
        <v>1604</v>
      </c>
      <c r="I11" t="s">
        <v>62</v>
      </c>
      <c r="J11" t="s">
        <v>68</v>
      </c>
      <c r="K11" t="s">
        <v>64</v>
      </c>
      <c r="L11" t="s">
        <v>44</v>
      </c>
      <c r="M11" t="s">
        <v>54</v>
      </c>
      <c r="N11">
        <v>3</v>
      </c>
      <c r="O11">
        <v>-2</v>
      </c>
      <c r="P11">
        <v>0</v>
      </c>
      <c r="Q11">
        <v>28</v>
      </c>
      <c r="R11">
        <v>1</v>
      </c>
      <c r="S11">
        <v>1</v>
      </c>
      <c r="T11">
        <v>1</v>
      </c>
      <c r="U11">
        <v>0</v>
      </c>
      <c r="V11">
        <v>329</v>
      </c>
      <c r="W11">
        <v>24</v>
      </c>
      <c r="X11" t="s">
        <v>77</v>
      </c>
      <c r="Y11">
        <v>1</v>
      </c>
      <c r="Z11">
        <v>3</v>
      </c>
      <c r="AA11">
        <v>51</v>
      </c>
      <c r="AB11">
        <v>3</v>
      </c>
      <c r="AC11">
        <v>1</v>
      </c>
      <c r="AD11">
        <v>2</v>
      </c>
      <c r="AE11">
        <v>2408</v>
      </c>
      <c r="AF11">
        <v>7324</v>
      </c>
      <c r="AG11">
        <v>1</v>
      </c>
      <c r="AH11">
        <v>17</v>
      </c>
      <c r="AI11">
        <v>3</v>
      </c>
      <c r="AJ11">
        <v>3</v>
      </c>
      <c r="AK11">
        <v>80</v>
      </c>
      <c r="AL11">
        <v>3</v>
      </c>
      <c r="AM11">
        <v>1</v>
      </c>
      <c r="AN11">
        <v>3</v>
      </c>
      <c r="AO11">
        <v>1</v>
      </c>
      <c r="AP11">
        <v>1</v>
      </c>
      <c r="AQ11">
        <v>0</v>
      </c>
      <c r="AR11">
        <v>0</v>
      </c>
    </row>
    <row r="12" spans="1:44" x14ac:dyDescent="0.25">
      <c r="A12" t="s">
        <v>44</v>
      </c>
      <c r="B12" t="s">
        <v>45</v>
      </c>
      <c r="C12" t="s">
        <v>69</v>
      </c>
      <c r="D12" t="s">
        <v>47</v>
      </c>
      <c r="E12" t="s">
        <v>60</v>
      </c>
      <c r="F12" t="s">
        <v>72</v>
      </c>
      <c r="G12" t="s">
        <v>1533</v>
      </c>
      <c r="H12">
        <v>2027</v>
      </c>
      <c r="I12" t="s">
        <v>62</v>
      </c>
      <c r="J12" t="s">
        <v>63</v>
      </c>
      <c r="K12" t="s">
        <v>64</v>
      </c>
      <c r="L12" t="s">
        <v>44</v>
      </c>
      <c r="M12" t="s">
        <v>54</v>
      </c>
      <c r="N12">
        <v>3</v>
      </c>
      <c r="O12">
        <v>-2</v>
      </c>
      <c r="P12">
        <v>0</v>
      </c>
      <c r="Q12">
        <v>29</v>
      </c>
      <c r="R12">
        <v>1</v>
      </c>
      <c r="S12">
        <v>1</v>
      </c>
      <c r="T12">
        <v>1</v>
      </c>
      <c r="U12">
        <v>0</v>
      </c>
      <c r="V12">
        <v>1092</v>
      </c>
      <c r="W12">
        <v>1</v>
      </c>
      <c r="X12" t="s">
        <v>71</v>
      </c>
      <c r="Y12">
        <v>1</v>
      </c>
      <c r="Z12">
        <v>1</v>
      </c>
      <c r="AA12">
        <v>36</v>
      </c>
      <c r="AB12">
        <v>3</v>
      </c>
      <c r="AC12">
        <v>1</v>
      </c>
      <c r="AD12">
        <v>4</v>
      </c>
      <c r="AE12">
        <v>4787</v>
      </c>
      <c r="AF12">
        <v>26124</v>
      </c>
      <c r="AG12">
        <v>9</v>
      </c>
      <c r="AH12">
        <v>14</v>
      </c>
      <c r="AI12">
        <v>3</v>
      </c>
      <c r="AJ12">
        <v>2</v>
      </c>
      <c r="AK12">
        <v>80</v>
      </c>
      <c r="AL12">
        <v>3</v>
      </c>
      <c r="AM12">
        <v>4</v>
      </c>
      <c r="AN12">
        <v>4</v>
      </c>
      <c r="AO12">
        <v>2</v>
      </c>
      <c r="AP12">
        <v>2</v>
      </c>
      <c r="AQ12">
        <v>2</v>
      </c>
      <c r="AR12">
        <v>2</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44</v>
      </c>
      <c r="B19" t="s">
        <v>45</v>
      </c>
      <c r="C19" t="s">
        <v>69</v>
      </c>
      <c r="D19" t="s">
        <v>47</v>
      </c>
      <c r="E19" t="s">
        <v>161</v>
      </c>
      <c r="F19" t="s">
        <v>163</v>
      </c>
      <c r="G19" t="s">
        <v>1532</v>
      </c>
      <c r="H19">
        <v>1844</v>
      </c>
      <c r="I19" t="s">
        <v>62</v>
      </c>
      <c r="J19" t="s">
        <v>163</v>
      </c>
      <c r="K19" t="s">
        <v>79</v>
      </c>
      <c r="L19" t="s">
        <v>44</v>
      </c>
      <c r="M19" t="s">
        <v>54</v>
      </c>
      <c r="N19">
        <v>3</v>
      </c>
      <c r="O19">
        <v>-2</v>
      </c>
      <c r="P19">
        <v>0</v>
      </c>
      <c r="Q19">
        <v>29</v>
      </c>
      <c r="R19">
        <v>1</v>
      </c>
      <c r="S19">
        <v>1</v>
      </c>
      <c r="T19">
        <v>1</v>
      </c>
      <c r="U19">
        <v>0</v>
      </c>
      <c r="V19">
        <v>350</v>
      </c>
      <c r="W19">
        <v>13</v>
      </c>
      <c r="X19" t="s">
        <v>77</v>
      </c>
      <c r="Y19">
        <v>1</v>
      </c>
      <c r="Z19">
        <v>1</v>
      </c>
      <c r="AA19">
        <v>56</v>
      </c>
      <c r="AB19">
        <v>2</v>
      </c>
      <c r="AC19">
        <v>1</v>
      </c>
      <c r="AD19">
        <v>1</v>
      </c>
      <c r="AE19">
        <v>2335</v>
      </c>
      <c r="AF19">
        <v>3157</v>
      </c>
      <c r="AG19">
        <v>4</v>
      </c>
      <c r="AH19">
        <v>15</v>
      </c>
      <c r="AI19">
        <v>3</v>
      </c>
      <c r="AJ19">
        <v>4</v>
      </c>
      <c r="AK19">
        <v>80</v>
      </c>
      <c r="AL19">
        <v>3</v>
      </c>
      <c r="AM19">
        <v>4</v>
      </c>
      <c r="AN19">
        <v>3</v>
      </c>
      <c r="AO19">
        <v>2</v>
      </c>
      <c r="AP19">
        <v>2</v>
      </c>
      <c r="AQ19">
        <v>2</v>
      </c>
      <c r="AR19">
        <v>0</v>
      </c>
    </row>
    <row r="20" spans="1:44" x14ac:dyDescent="0.25">
      <c r="A20" t="s">
        <v>44</v>
      </c>
      <c r="B20" t="s">
        <v>57</v>
      </c>
      <c r="C20" t="s">
        <v>69</v>
      </c>
      <c r="D20" t="s">
        <v>47</v>
      </c>
      <c r="E20" t="s">
        <v>48</v>
      </c>
      <c r="F20" t="s">
        <v>106</v>
      </c>
      <c r="G20" t="s">
        <v>1531</v>
      </c>
      <c r="H20">
        <v>1967</v>
      </c>
      <c r="I20" t="s">
        <v>62</v>
      </c>
      <c r="J20" t="s">
        <v>52</v>
      </c>
      <c r="K20" t="s">
        <v>64</v>
      </c>
      <c r="L20" t="s">
        <v>44</v>
      </c>
      <c r="M20" t="s">
        <v>54</v>
      </c>
      <c r="N20">
        <v>4</v>
      </c>
      <c r="O20">
        <v>-2</v>
      </c>
      <c r="P20">
        <v>0</v>
      </c>
      <c r="Q20">
        <v>31</v>
      </c>
      <c r="R20">
        <v>1</v>
      </c>
      <c r="S20">
        <v>1</v>
      </c>
      <c r="T20">
        <v>1</v>
      </c>
      <c r="U20">
        <v>0</v>
      </c>
      <c r="V20">
        <v>754</v>
      </c>
      <c r="W20">
        <v>26</v>
      </c>
      <c r="X20" t="s">
        <v>71</v>
      </c>
      <c r="Y20">
        <v>1</v>
      </c>
      <c r="Z20">
        <v>1</v>
      </c>
      <c r="AA20">
        <v>63</v>
      </c>
      <c r="AB20">
        <v>3</v>
      </c>
      <c r="AC20">
        <v>2</v>
      </c>
      <c r="AD20">
        <v>1</v>
      </c>
      <c r="AE20">
        <v>5617</v>
      </c>
      <c r="AF20">
        <v>21075</v>
      </c>
      <c r="AG20">
        <v>1</v>
      </c>
      <c r="AH20">
        <v>11</v>
      </c>
      <c r="AI20">
        <v>3</v>
      </c>
      <c r="AJ20">
        <v>3</v>
      </c>
      <c r="AK20">
        <v>80</v>
      </c>
      <c r="AL20">
        <v>0</v>
      </c>
      <c r="AM20">
        <v>10</v>
      </c>
      <c r="AN20">
        <v>3</v>
      </c>
      <c r="AO20">
        <v>10</v>
      </c>
      <c r="AP20">
        <v>7</v>
      </c>
      <c r="AQ20">
        <v>0</v>
      </c>
      <c r="AR20">
        <v>8</v>
      </c>
    </row>
    <row r="21" spans="1:44" x14ac:dyDescent="0.25">
      <c r="A21" t="s">
        <v>44</v>
      </c>
      <c r="B21" t="s">
        <v>57</v>
      </c>
      <c r="C21" t="s">
        <v>69</v>
      </c>
      <c r="D21" t="s">
        <v>47</v>
      </c>
      <c r="E21" t="s">
        <v>60</v>
      </c>
      <c r="F21" t="s">
        <v>49</v>
      </c>
      <c r="G21" t="s">
        <v>1528</v>
      </c>
      <c r="H21">
        <v>1464</v>
      </c>
      <c r="I21" t="s">
        <v>62</v>
      </c>
      <c r="J21" t="s">
        <v>68</v>
      </c>
      <c r="K21" t="s">
        <v>64</v>
      </c>
      <c r="L21" t="s">
        <v>44</v>
      </c>
      <c r="M21" t="s">
        <v>54</v>
      </c>
      <c r="N21">
        <v>2</v>
      </c>
      <c r="O21">
        <v>-2</v>
      </c>
      <c r="P21">
        <v>0</v>
      </c>
      <c r="Q21">
        <v>31</v>
      </c>
      <c r="R21">
        <v>1</v>
      </c>
      <c r="S21">
        <v>1</v>
      </c>
      <c r="T21">
        <v>1</v>
      </c>
      <c r="U21">
        <v>0</v>
      </c>
      <c r="V21">
        <v>523</v>
      </c>
      <c r="W21">
        <v>2</v>
      </c>
      <c r="X21" t="s">
        <v>77</v>
      </c>
      <c r="Y21">
        <v>1</v>
      </c>
      <c r="Z21">
        <v>2</v>
      </c>
      <c r="AA21">
        <v>94</v>
      </c>
      <c r="AB21">
        <v>3</v>
      </c>
      <c r="AC21">
        <v>1</v>
      </c>
      <c r="AD21">
        <v>4</v>
      </c>
      <c r="AE21">
        <v>3722</v>
      </c>
      <c r="AF21">
        <v>21081</v>
      </c>
      <c r="AG21">
        <v>6</v>
      </c>
      <c r="AH21">
        <v>13</v>
      </c>
      <c r="AI21">
        <v>3</v>
      </c>
      <c r="AJ21">
        <v>3</v>
      </c>
      <c r="AK21">
        <v>80</v>
      </c>
      <c r="AL21">
        <v>1</v>
      </c>
      <c r="AM21">
        <v>7</v>
      </c>
      <c r="AN21">
        <v>1</v>
      </c>
      <c r="AO21">
        <v>2</v>
      </c>
      <c r="AP21">
        <v>2</v>
      </c>
      <c r="AQ21">
        <v>2</v>
      </c>
      <c r="AR21">
        <v>2</v>
      </c>
    </row>
    <row r="22" spans="1:44" x14ac:dyDescent="0.25">
      <c r="A22" t="s">
        <v>44</v>
      </c>
      <c r="B22" t="s">
        <v>45</v>
      </c>
      <c r="C22" t="s">
        <v>69</v>
      </c>
      <c r="D22" t="s">
        <v>47</v>
      </c>
      <c r="E22" t="s">
        <v>48</v>
      </c>
      <c r="F22" t="s">
        <v>106</v>
      </c>
      <c r="G22" t="s">
        <v>1526</v>
      </c>
      <c r="H22">
        <v>1933</v>
      </c>
      <c r="I22" t="s">
        <v>51</v>
      </c>
      <c r="J22" t="s">
        <v>52</v>
      </c>
      <c r="K22" t="s">
        <v>53</v>
      </c>
      <c r="L22" t="s">
        <v>44</v>
      </c>
      <c r="M22" t="s">
        <v>54</v>
      </c>
      <c r="N22">
        <v>0</v>
      </c>
      <c r="O22">
        <v>-2</v>
      </c>
      <c r="P22">
        <v>0</v>
      </c>
      <c r="Q22">
        <v>28</v>
      </c>
      <c r="R22">
        <v>1</v>
      </c>
      <c r="S22">
        <v>1</v>
      </c>
      <c r="T22">
        <v>1</v>
      </c>
      <c r="U22">
        <v>0</v>
      </c>
      <c r="V22">
        <v>1475</v>
      </c>
      <c r="W22">
        <v>13</v>
      </c>
      <c r="X22" t="s">
        <v>55</v>
      </c>
      <c r="Y22">
        <v>1</v>
      </c>
      <c r="Z22">
        <v>4</v>
      </c>
      <c r="AA22">
        <v>84</v>
      </c>
      <c r="AB22">
        <v>3</v>
      </c>
      <c r="AC22">
        <v>2</v>
      </c>
      <c r="AD22">
        <v>1</v>
      </c>
      <c r="AE22">
        <v>9854</v>
      </c>
      <c r="AF22">
        <v>23352</v>
      </c>
      <c r="AG22">
        <v>3</v>
      </c>
      <c r="AH22">
        <v>11</v>
      </c>
      <c r="AI22">
        <v>3</v>
      </c>
      <c r="AJ22">
        <v>4</v>
      </c>
      <c r="AK22">
        <v>80</v>
      </c>
      <c r="AL22">
        <v>0</v>
      </c>
      <c r="AM22">
        <v>6</v>
      </c>
      <c r="AN22">
        <v>3</v>
      </c>
      <c r="AO22">
        <v>2</v>
      </c>
      <c r="AP22">
        <v>0</v>
      </c>
      <c r="AQ22">
        <v>2</v>
      </c>
      <c r="AR22">
        <v>2</v>
      </c>
    </row>
    <row r="23" spans="1:44" x14ac:dyDescent="0.25">
      <c r="A23" t="s">
        <v>44</v>
      </c>
      <c r="B23" t="s">
        <v>45</v>
      </c>
      <c r="C23" t="s">
        <v>69</v>
      </c>
      <c r="D23" t="s">
        <v>47</v>
      </c>
      <c r="E23" t="s">
        <v>161</v>
      </c>
      <c r="F23" t="s">
        <v>72</v>
      </c>
      <c r="G23" t="s">
        <v>1523</v>
      </c>
      <c r="H23">
        <v>1818</v>
      </c>
      <c r="I23" t="s">
        <v>51</v>
      </c>
      <c r="J23" t="s">
        <v>163</v>
      </c>
      <c r="K23" t="s">
        <v>64</v>
      </c>
      <c r="L23" t="s">
        <v>44</v>
      </c>
      <c r="M23" t="s">
        <v>54</v>
      </c>
      <c r="N23">
        <v>3</v>
      </c>
      <c r="O23">
        <v>-2</v>
      </c>
      <c r="P23">
        <v>0</v>
      </c>
      <c r="Q23">
        <v>26</v>
      </c>
      <c r="R23">
        <v>1</v>
      </c>
      <c r="S23">
        <v>1</v>
      </c>
      <c r="T23">
        <v>1</v>
      </c>
      <c r="U23">
        <v>0</v>
      </c>
      <c r="V23">
        <v>920</v>
      </c>
      <c r="W23">
        <v>20</v>
      </c>
      <c r="X23" t="s">
        <v>55</v>
      </c>
      <c r="Y23">
        <v>1</v>
      </c>
      <c r="Z23">
        <v>4</v>
      </c>
      <c r="AA23">
        <v>69</v>
      </c>
      <c r="AB23">
        <v>3</v>
      </c>
      <c r="AC23">
        <v>1</v>
      </c>
      <c r="AD23">
        <v>2</v>
      </c>
      <c r="AE23">
        <v>2148</v>
      </c>
      <c r="AF23">
        <v>6889</v>
      </c>
      <c r="AG23">
        <v>0</v>
      </c>
      <c r="AH23">
        <v>11</v>
      </c>
      <c r="AI23">
        <v>3</v>
      </c>
      <c r="AJ23">
        <v>3</v>
      </c>
      <c r="AK23">
        <v>80</v>
      </c>
      <c r="AL23">
        <v>0</v>
      </c>
      <c r="AM23">
        <v>6</v>
      </c>
      <c r="AN23">
        <v>3</v>
      </c>
      <c r="AO23">
        <v>5</v>
      </c>
      <c r="AP23">
        <v>1</v>
      </c>
      <c r="AQ23">
        <v>1</v>
      </c>
      <c r="AR23">
        <v>4</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44</v>
      </c>
      <c r="B25" t="s">
        <v>57</v>
      </c>
      <c r="C25" t="s">
        <v>69</v>
      </c>
      <c r="D25" t="s">
        <v>47</v>
      </c>
      <c r="E25" t="s">
        <v>60</v>
      </c>
      <c r="F25" t="s">
        <v>66</v>
      </c>
      <c r="G25" t="s">
        <v>1520</v>
      </c>
      <c r="H25">
        <v>1421</v>
      </c>
      <c r="I25" t="s">
        <v>51</v>
      </c>
      <c r="J25" t="s">
        <v>83</v>
      </c>
      <c r="K25" t="s">
        <v>53</v>
      </c>
      <c r="L25" t="s">
        <v>44</v>
      </c>
      <c r="M25" t="s">
        <v>54</v>
      </c>
      <c r="N25">
        <v>1</v>
      </c>
      <c r="O25">
        <v>-2</v>
      </c>
      <c r="P25">
        <v>0</v>
      </c>
      <c r="Q25">
        <v>29</v>
      </c>
      <c r="R25">
        <v>1</v>
      </c>
      <c r="S25">
        <v>1</v>
      </c>
      <c r="T25">
        <v>1</v>
      </c>
      <c r="U25">
        <v>0</v>
      </c>
      <c r="V25">
        <v>337</v>
      </c>
      <c r="W25">
        <v>14</v>
      </c>
      <c r="X25" t="s">
        <v>65</v>
      </c>
      <c r="Y25">
        <v>1</v>
      </c>
      <c r="Z25">
        <v>3</v>
      </c>
      <c r="AA25">
        <v>84</v>
      </c>
      <c r="AB25">
        <v>3</v>
      </c>
      <c r="AC25">
        <v>3</v>
      </c>
      <c r="AD25">
        <v>4</v>
      </c>
      <c r="AE25">
        <v>7553</v>
      </c>
      <c r="AF25">
        <v>22930</v>
      </c>
      <c r="AG25">
        <v>0</v>
      </c>
      <c r="AH25">
        <v>12</v>
      </c>
      <c r="AI25">
        <v>3</v>
      </c>
      <c r="AJ25">
        <v>1</v>
      </c>
      <c r="AK25">
        <v>80</v>
      </c>
      <c r="AL25">
        <v>0</v>
      </c>
      <c r="AM25">
        <v>9</v>
      </c>
      <c r="AN25">
        <v>3</v>
      </c>
      <c r="AO25">
        <v>8</v>
      </c>
      <c r="AP25">
        <v>7</v>
      </c>
      <c r="AQ25">
        <v>7</v>
      </c>
      <c r="AR25">
        <v>7</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44</v>
      </c>
      <c r="B27" t="s">
        <v>57</v>
      </c>
      <c r="C27" t="s">
        <v>69</v>
      </c>
      <c r="D27" t="s">
        <v>47</v>
      </c>
      <c r="E27" t="s">
        <v>60</v>
      </c>
      <c r="F27" t="s">
        <v>49</v>
      </c>
      <c r="G27" t="s">
        <v>1519</v>
      </c>
      <c r="H27">
        <v>1939</v>
      </c>
      <c r="I27" t="s">
        <v>51</v>
      </c>
      <c r="J27" t="s">
        <v>63</v>
      </c>
      <c r="K27" t="s">
        <v>53</v>
      </c>
      <c r="L27" t="s">
        <v>44</v>
      </c>
      <c r="M27" t="s">
        <v>54</v>
      </c>
      <c r="N27">
        <v>2</v>
      </c>
      <c r="O27">
        <v>-2</v>
      </c>
      <c r="P27">
        <v>0</v>
      </c>
      <c r="Q27">
        <v>32</v>
      </c>
      <c r="R27">
        <v>1</v>
      </c>
      <c r="S27">
        <v>1</v>
      </c>
      <c r="T27">
        <v>1</v>
      </c>
      <c r="U27">
        <v>0</v>
      </c>
      <c r="V27">
        <v>238</v>
      </c>
      <c r="W27">
        <v>5</v>
      </c>
      <c r="X27" t="s">
        <v>55</v>
      </c>
      <c r="Y27">
        <v>1</v>
      </c>
      <c r="Z27">
        <v>1</v>
      </c>
      <c r="AA27">
        <v>47</v>
      </c>
      <c r="AB27">
        <v>4</v>
      </c>
      <c r="AC27">
        <v>1</v>
      </c>
      <c r="AD27">
        <v>3</v>
      </c>
      <c r="AE27">
        <v>2432</v>
      </c>
      <c r="AF27">
        <v>15318</v>
      </c>
      <c r="AG27">
        <v>3</v>
      </c>
      <c r="AH27">
        <v>14</v>
      </c>
      <c r="AI27">
        <v>3</v>
      </c>
      <c r="AJ27">
        <v>1</v>
      </c>
      <c r="AK27">
        <v>80</v>
      </c>
      <c r="AL27">
        <v>0</v>
      </c>
      <c r="AM27">
        <v>8</v>
      </c>
      <c r="AN27">
        <v>3</v>
      </c>
      <c r="AO27">
        <v>4</v>
      </c>
      <c r="AP27">
        <v>1</v>
      </c>
      <c r="AQ27">
        <v>0</v>
      </c>
      <c r="AR27">
        <v>3</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44</v>
      </c>
      <c r="B29" t="s">
        <v>45</v>
      </c>
      <c r="C29" t="s">
        <v>69</v>
      </c>
      <c r="D29" t="s">
        <v>47</v>
      </c>
      <c r="E29" t="s">
        <v>48</v>
      </c>
      <c r="F29" t="s">
        <v>72</v>
      </c>
      <c r="G29" t="s">
        <v>1518</v>
      </c>
      <c r="H29">
        <v>1876</v>
      </c>
      <c r="I29" t="s">
        <v>62</v>
      </c>
      <c r="J29" t="s">
        <v>99</v>
      </c>
      <c r="K29" t="s">
        <v>53</v>
      </c>
      <c r="L29" t="s">
        <v>56</v>
      </c>
      <c r="M29" t="s">
        <v>54</v>
      </c>
      <c r="N29">
        <v>3</v>
      </c>
      <c r="O29">
        <v>-2</v>
      </c>
      <c r="P29">
        <v>0</v>
      </c>
      <c r="Q29">
        <v>30</v>
      </c>
      <c r="R29">
        <v>1</v>
      </c>
      <c r="S29">
        <v>1</v>
      </c>
      <c r="T29">
        <v>1</v>
      </c>
      <c r="U29">
        <v>0</v>
      </c>
      <c r="V29">
        <v>945</v>
      </c>
      <c r="W29">
        <v>9</v>
      </c>
      <c r="X29" t="s">
        <v>77</v>
      </c>
      <c r="Y29">
        <v>1</v>
      </c>
      <c r="Z29">
        <v>2</v>
      </c>
      <c r="AA29">
        <v>89</v>
      </c>
      <c r="AB29">
        <v>3</v>
      </c>
      <c r="AC29">
        <v>1</v>
      </c>
      <c r="AD29">
        <v>4</v>
      </c>
      <c r="AE29">
        <v>1081</v>
      </c>
      <c r="AF29">
        <v>16019</v>
      </c>
      <c r="AG29">
        <v>1</v>
      </c>
      <c r="AH29">
        <v>13</v>
      </c>
      <c r="AI29">
        <v>3</v>
      </c>
      <c r="AJ29">
        <v>3</v>
      </c>
      <c r="AK29">
        <v>80</v>
      </c>
      <c r="AL29">
        <v>0</v>
      </c>
      <c r="AM29">
        <v>1</v>
      </c>
      <c r="AN29">
        <v>2</v>
      </c>
      <c r="AO29">
        <v>1</v>
      </c>
      <c r="AP29">
        <v>0</v>
      </c>
      <c r="AQ29">
        <v>0</v>
      </c>
      <c r="AR29">
        <v>0</v>
      </c>
    </row>
    <row r="30" spans="1:44" x14ac:dyDescent="0.25">
      <c r="A30" t="s">
        <v>44</v>
      </c>
      <c r="B30" t="s">
        <v>45</v>
      </c>
      <c r="C30" t="s">
        <v>69</v>
      </c>
      <c r="D30" t="s">
        <v>47</v>
      </c>
      <c r="E30" t="s">
        <v>48</v>
      </c>
      <c r="F30" t="s">
        <v>49</v>
      </c>
      <c r="G30" t="s">
        <v>1516</v>
      </c>
      <c r="H30">
        <v>1734</v>
      </c>
      <c r="I30" t="s">
        <v>62</v>
      </c>
      <c r="J30" t="s">
        <v>52</v>
      </c>
      <c r="K30" t="s">
        <v>53</v>
      </c>
      <c r="L30" t="s">
        <v>56</v>
      </c>
      <c r="M30" t="s">
        <v>54</v>
      </c>
      <c r="N30">
        <v>2</v>
      </c>
      <c r="O30">
        <v>-2</v>
      </c>
      <c r="P30">
        <v>0</v>
      </c>
      <c r="Q30">
        <v>32</v>
      </c>
      <c r="R30">
        <v>1</v>
      </c>
      <c r="S30">
        <v>1</v>
      </c>
      <c r="T30">
        <v>1</v>
      </c>
      <c r="U30">
        <v>0</v>
      </c>
      <c r="V30">
        <v>964</v>
      </c>
      <c r="W30">
        <v>1</v>
      </c>
      <c r="X30" t="s">
        <v>55</v>
      </c>
      <c r="Y30">
        <v>1</v>
      </c>
      <c r="Z30">
        <v>1</v>
      </c>
      <c r="AA30">
        <v>34</v>
      </c>
      <c r="AB30">
        <v>1</v>
      </c>
      <c r="AC30">
        <v>2</v>
      </c>
      <c r="AD30">
        <v>2</v>
      </c>
      <c r="AE30">
        <v>6735</v>
      </c>
      <c r="AF30">
        <v>12147</v>
      </c>
      <c r="AG30">
        <v>6</v>
      </c>
      <c r="AH30">
        <v>15</v>
      </c>
      <c r="AI30">
        <v>3</v>
      </c>
      <c r="AJ30">
        <v>2</v>
      </c>
      <c r="AK30">
        <v>80</v>
      </c>
      <c r="AL30">
        <v>0</v>
      </c>
      <c r="AM30">
        <v>10</v>
      </c>
      <c r="AN30">
        <v>3</v>
      </c>
      <c r="AO30">
        <v>0</v>
      </c>
      <c r="AP30">
        <v>0</v>
      </c>
      <c r="AQ30">
        <v>0</v>
      </c>
      <c r="AR30">
        <v>0</v>
      </c>
    </row>
    <row r="31" spans="1:44" x14ac:dyDescent="0.25">
      <c r="A31" t="s">
        <v>44</v>
      </c>
      <c r="B31" t="s">
        <v>45</v>
      </c>
      <c r="C31" t="s">
        <v>69</v>
      </c>
      <c r="D31" t="s">
        <v>47</v>
      </c>
      <c r="E31" t="s">
        <v>48</v>
      </c>
      <c r="F31" t="s">
        <v>106</v>
      </c>
      <c r="G31" t="s">
        <v>1515</v>
      </c>
      <c r="H31">
        <v>1761</v>
      </c>
      <c r="I31" t="s">
        <v>62</v>
      </c>
      <c r="J31" t="s">
        <v>52</v>
      </c>
      <c r="K31" t="s">
        <v>64</v>
      </c>
      <c r="L31" t="s">
        <v>56</v>
      </c>
      <c r="M31" t="s">
        <v>54</v>
      </c>
      <c r="N31">
        <v>2</v>
      </c>
      <c r="O31">
        <v>-2</v>
      </c>
      <c r="P31">
        <v>0</v>
      </c>
      <c r="Q31">
        <v>31</v>
      </c>
      <c r="R31">
        <v>1</v>
      </c>
      <c r="S31">
        <v>1</v>
      </c>
      <c r="T31">
        <v>1</v>
      </c>
      <c r="U31">
        <v>0</v>
      </c>
      <c r="V31">
        <v>1079</v>
      </c>
      <c r="W31">
        <v>16</v>
      </c>
      <c r="X31" t="s">
        <v>71</v>
      </c>
      <c r="Y31">
        <v>1</v>
      </c>
      <c r="Z31">
        <v>1</v>
      </c>
      <c r="AA31">
        <v>70</v>
      </c>
      <c r="AB31">
        <v>3</v>
      </c>
      <c r="AC31">
        <v>3</v>
      </c>
      <c r="AD31">
        <v>1</v>
      </c>
      <c r="AE31">
        <v>8161</v>
      </c>
      <c r="AF31">
        <v>19002</v>
      </c>
      <c r="AG31">
        <v>2</v>
      </c>
      <c r="AH31">
        <v>13</v>
      </c>
      <c r="AI31">
        <v>3</v>
      </c>
      <c r="AJ31">
        <v>1</v>
      </c>
      <c r="AK31">
        <v>80</v>
      </c>
      <c r="AL31">
        <v>3</v>
      </c>
      <c r="AM31">
        <v>10</v>
      </c>
      <c r="AN31">
        <v>3</v>
      </c>
      <c r="AO31">
        <v>1</v>
      </c>
      <c r="AP31">
        <v>0</v>
      </c>
      <c r="AQ31">
        <v>0</v>
      </c>
      <c r="AR31">
        <v>0</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44</v>
      </c>
      <c r="B33" t="s">
        <v>45</v>
      </c>
      <c r="C33" t="s">
        <v>69</v>
      </c>
      <c r="D33" t="s">
        <v>47</v>
      </c>
      <c r="E33" t="s">
        <v>48</v>
      </c>
      <c r="F33" t="s">
        <v>49</v>
      </c>
      <c r="G33" t="s">
        <v>1514</v>
      </c>
      <c r="H33">
        <v>1562</v>
      </c>
      <c r="I33" t="s">
        <v>62</v>
      </c>
      <c r="J33" t="s">
        <v>52</v>
      </c>
      <c r="K33" t="s">
        <v>64</v>
      </c>
      <c r="L33" t="s">
        <v>56</v>
      </c>
      <c r="M33" t="s">
        <v>54</v>
      </c>
      <c r="N33">
        <v>4</v>
      </c>
      <c r="O33">
        <v>-2</v>
      </c>
      <c r="P33">
        <v>0</v>
      </c>
      <c r="Q33">
        <v>30</v>
      </c>
      <c r="R33">
        <v>1</v>
      </c>
      <c r="S33">
        <v>1</v>
      </c>
      <c r="T33">
        <v>1</v>
      </c>
      <c r="U33">
        <v>0</v>
      </c>
      <c r="V33">
        <v>740</v>
      </c>
      <c r="W33">
        <v>1</v>
      </c>
      <c r="X33" t="s">
        <v>77</v>
      </c>
      <c r="Y33">
        <v>1</v>
      </c>
      <c r="Z33">
        <v>2</v>
      </c>
      <c r="AA33">
        <v>64</v>
      </c>
      <c r="AB33">
        <v>2</v>
      </c>
      <c r="AC33">
        <v>2</v>
      </c>
      <c r="AD33">
        <v>1</v>
      </c>
      <c r="AE33">
        <v>9714</v>
      </c>
      <c r="AF33">
        <v>5323</v>
      </c>
      <c r="AG33">
        <v>1</v>
      </c>
      <c r="AH33">
        <v>11</v>
      </c>
      <c r="AI33">
        <v>3</v>
      </c>
      <c r="AJ33">
        <v>4</v>
      </c>
      <c r="AK33">
        <v>80</v>
      </c>
      <c r="AL33">
        <v>1</v>
      </c>
      <c r="AM33">
        <v>10</v>
      </c>
      <c r="AN33">
        <v>3</v>
      </c>
      <c r="AO33">
        <v>10</v>
      </c>
      <c r="AP33">
        <v>8</v>
      </c>
      <c r="AQ33">
        <v>6</v>
      </c>
      <c r="AR33">
        <v>7</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69</v>
      </c>
      <c r="D35" t="s">
        <v>47</v>
      </c>
      <c r="E35" t="s">
        <v>48</v>
      </c>
      <c r="F35" t="s">
        <v>49</v>
      </c>
      <c r="G35" t="s">
        <v>1512</v>
      </c>
      <c r="H35">
        <v>1439</v>
      </c>
      <c r="I35" t="s">
        <v>62</v>
      </c>
      <c r="J35" t="s">
        <v>99</v>
      </c>
      <c r="K35" t="s">
        <v>64</v>
      </c>
      <c r="L35" t="s">
        <v>56</v>
      </c>
      <c r="M35" t="s">
        <v>54</v>
      </c>
      <c r="N35">
        <v>2</v>
      </c>
      <c r="O35">
        <v>-2</v>
      </c>
      <c r="P35">
        <v>0</v>
      </c>
      <c r="Q35">
        <v>25</v>
      </c>
      <c r="R35">
        <v>1</v>
      </c>
      <c r="S35">
        <v>1</v>
      </c>
      <c r="T35">
        <v>1</v>
      </c>
      <c r="U35">
        <v>0</v>
      </c>
      <c r="V35">
        <v>383</v>
      </c>
      <c r="W35">
        <v>9</v>
      </c>
      <c r="X35" t="s">
        <v>55</v>
      </c>
      <c r="Y35">
        <v>1</v>
      </c>
      <c r="Z35">
        <v>1</v>
      </c>
      <c r="AA35">
        <v>68</v>
      </c>
      <c r="AB35">
        <v>2</v>
      </c>
      <c r="AC35">
        <v>1</v>
      </c>
      <c r="AD35">
        <v>1</v>
      </c>
      <c r="AE35">
        <v>4400</v>
      </c>
      <c r="AF35">
        <v>15182</v>
      </c>
      <c r="AG35">
        <v>3</v>
      </c>
      <c r="AH35">
        <v>12</v>
      </c>
      <c r="AI35">
        <v>3</v>
      </c>
      <c r="AJ35">
        <v>1</v>
      </c>
      <c r="AK35">
        <v>80</v>
      </c>
      <c r="AL35">
        <v>0</v>
      </c>
      <c r="AM35">
        <v>6</v>
      </c>
      <c r="AN35">
        <v>3</v>
      </c>
      <c r="AO35">
        <v>3</v>
      </c>
      <c r="AP35">
        <v>2</v>
      </c>
      <c r="AQ35">
        <v>2</v>
      </c>
      <c r="AR35">
        <v>2</v>
      </c>
    </row>
    <row r="36" spans="1:44" x14ac:dyDescent="0.25">
      <c r="A36" t="s">
        <v>44</v>
      </c>
      <c r="B36" t="s">
        <v>45</v>
      </c>
      <c r="C36" t="s">
        <v>69</v>
      </c>
      <c r="D36" t="s">
        <v>47</v>
      </c>
      <c r="E36" t="s">
        <v>60</v>
      </c>
      <c r="F36" t="s">
        <v>49</v>
      </c>
      <c r="G36" t="s">
        <v>1510</v>
      </c>
      <c r="H36">
        <v>1692</v>
      </c>
      <c r="I36" t="s">
        <v>62</v>
      </c>
      <c r="J36" t="s">
        <v>68</v>
      </c>
      <c r="K36" t="s">
        <v>53</v>
      </c>
      <c r="L36" t="s">
        <v>56</v>
      </c>
      <c r="M36" t="s">
        <v>54</v>
      </c>
      <c r="N36">
        <v>2</v>
      </c>
      <c r="O36">
        <v>-2</v>
      </c>
      <c r="P36">
        <v>0</v>
      </c>
      <c r="Q36">
        <v>32</v>
      </c>
      <c r="R36">
        <v>1</v>
      </c>
      <c r="S36">
        <v>1</v>
      </c>
      <c r="T36">
        <v>1</v>
      </c>
      <c r="U36">
        <v>0</v>
      </c>
      <c r="V36">
        <v>1259</v>
      </c>
      <c r="W36">
        <v>2</v>
      </c>
      <c r="X36" t="s">
        <v>71</v>
      </c>
      <c r="Y36">
        <v>1</v>
      </c>
      <c r="Z36">
        <v>4</v>
      </c>
      <c r="AA36">
        <v>95</v>
      </c>
      <c r="AB36">
        <v>3</v>
      </c>
      <c r="AC36">
        <v>1</v>
      </c>
      <c r="AD36">
        <v>2</v>
      </c>
      <c r="AE36">
        <v>1393</v>
      </c>
      <c r="AF36">
        <v>24852</v>
      </c>
      <c r="AG36">
        <v>1</v>
      </c>
      <c r="AH36">
        <v>12</v>
      </c>
      <c r="AI36">
        <v>3</v>
      </c>
      <c r="AJ36">
        <v>1</v>
      </c>
      <c r="AK36">
        <v>80</v>
      </c>
      <c r="AL36">
        <v>0</v>
      </c>
      <c r="AM36">
        <v>1</v>
      </c>
      <c r="AN36">
        <v>3</v>
      </c>
      <c r="AO36">
        <v>1</v>
      </c>
      <c r="AP36">
        <v>0</v>
      </c>
      <c r="AQ36">
        <v>0</v>
      </c>
      <c r="AR36">
        <v>0</v>
      </c>
    </row>
    <row r="37" spans="1:44" x14ac:dyDescent="0.25">
      <c r="A37" t="s">
        <v>44</v>
      </c>
      <c r="B37" t="s">
        <v>45</v>
      </c>
      <c r="C37" t="s">
        <v>69</v>
      </c>
      <c r="D37" t="s">
        <v>47</v>
      </c>
      <c r="E37" t="s">
        <v>60</v>
      </c>
      <c r="F37" t="s">
        <v>113</v>
      </c>
      <c r="G37" t="s">
        <v>1506</v>
      </c>
      <c r="H37">
        <v>1522</v>
      </c>
      <c r="I37" t="s">
        <v>62</v>
      </c>
      <c r="J37" t="s">
        <v>63</v>
      </c>
      <c r="K37" t="s">
        <v>53</v>
      </c>
      <c r="L37" t="s">
        <v>56</v>
      </c>
      <c r="M37" t="s">
        <v>54</v>
      </c>
      <c r="N37">
        <v>2</v>
      </c>
      <c r="O37">
        <v>-2</v>
      </c>
      <c r="P37">
        <v>0</v>
      </c>
      <c r="Q37">
        <v>29</v>
      </c>
      <c r="R37">
        <v>1</v>
      </c>
      <c r="S37">
        <v>1</v>
      </c>
      <c r="T37">
        <v>1</v>
      </c>
      <c r="U37">
        <v>0</v>
      </c>
      <c r="V37">
        <v>224</v>
      </c>
      <c r="W37">
        <v>1</v>
      </c>
      <c r="X37" t="s">
        <v>71</v>
      </c>
      <c r="Y37">
        <v>1</v>
      </c>
      <c r="Z37">
        <v>1</v>
      </c>
      <c r="AA37">
        <v>100</v>
      </c>
      <c r="AB37">
        <v>2</v>
      </c>
      <c r="AC37">
        <v>1</v>
      </c>
      <c r="AD37">
        <v>1</v>
      </c>
      <c r="AE37">
        <v>2362</v>
      </c>
      <c r="AF37">
        <v>7568</v>
      </c>
      <c r="AG37">
        <v>6</v>
      </c>
      <c r="AH37">
        <v>13</v>
      </c>
      <c r="AI37">
        <v>3</v>
      </c>
      <c r="AJ37">
        <v>3</v>
      </c>
      <c r="AK37">
        <v>80</v>
      </c>
      <c r="AL37">
        <v>0</v>
      </c>
      <c r="AM37">
        <v>11</v>
      </c>
      <c r="AN37">
        <v>1</v>
      </c>
      <c r="AO37">
        <v>9</v>
      </c>
      <c r="AP37">
        <v>7</v>
      </c>
      <c r="AQ37">
        <v>0</v>
      </c>
      <c r="AR37">
        <v>7</v>
      </c>
    </row>
    <row r="38" spans="1:44" x14ac:dyDescent="0.25">
      <c r="A38" t="s">
        <v>44</v>
      </c>
      <c r="B38" t="s">
        <v>45</v>
      </c>
      <c r="C38" t="s">
        <v>69</v>
      </c>
      <c r="D38" t="s">
        <v>47</v>
      </c>
      <c r="E38" t="s">
        <v>60</v>
      </c>
      <c r="F38" t="s">
        <v>113</v>
      </c>
      <c r="G38" t="s">
        <v>1503</v>
      </c>
      <c r="H38">
        <v>1960</v>
      </c>
      <c r="I38" t="s">
        <v>62</v>
      </c>
      <c r="J38" t="s">
        <v>68</v>
      </c>
      <c r="K38" t="s">
        <v>79</v>
      </c>
      <c r="L38" t="s">
        <v>56</v>
      </c>
      <c r="M38" t="s">
        <v>54</v>
      </c>
      <c r="N38">
        <v>2</v>
      </c>
      <c r="O38">
        <v>-2</v>
      </c>
      <c r="P38">
        <v>0</v>
      </c>
      <c r="Q38">
        <v>28</v>
      </c>
      <c r="R38">
        <v>1</v>
      </c>
      <c r="S38">
        <v>1</v>
      </c>
      <c r="T38">
        <v>1</v>
      </c>
      <c r="U38">
        <v>0</v>
      </c>
      <c r="V38">
        <v>1404</v>
      </c>
      <c r="W38">
        <v>17</v>
      </c>
      <c r="X38" t="s">
        <v>77</v>
      </c>
      <c r="Y38">
        <v>1</v>
      </c>
      <c r="Z38">
        <v>3</v>
      </c>
      <c r="AA38">
        <v>32</v>
      </c>
      <c r="AB38">
        <v>2</v>
      </c>
      <c r="AC38">
        <v>1</v>
      </c>
      <c r="AD38">
        <v>4</v>
      </c>
      <c r="AE38">
        <v>2367</v>
      </c>
      <c r="AF38">
        <v>18779</v>
      </c>
      <c r="AG38">
        <v>5</v>
      </c>
      <c r="AH38">
        <v>12</v>
      </c>
      <c r="AI38">
        <v>3</v>
      </c>
      <c r="AJ38">
        <v>1</v>
      </c>
      <c r="AK38">
        <v>80</v>
      </c>
      <c r="AL38">
        <v>1</v>
      </c>
      <c r="AM38">
        <v>6</v>
      </c>
      <c r="AN38">
        <v>2</v>
      </c>
      <c r="AO38">
        <v>4</v>
      </c>
      <c r="AP38">
        <v>1</v>
      </c>
      <c r="AQ38">
        <v>0</v>
      </c>
      <c r="AR38">
        <v>3</v>
      </c>
    </row>
    <row r="39" spans="1:44" x14ac:dyDescent="0.25">
      <c r="A39" t="s">
        <v>44</v>
      </c>
      <c r="B39" t="s">
        <v>45</v>
      </c>
      <c r="C39" t="s">
        <v>69</v>
      </c>
      <c r="D39" t="s">
        <v>47</v>
      </c>
      <c r="E39" t="s">
        <v>161</v>
      </c>
      <c r="F39" t="s">
        <v>163</v>
      </c>
      <c r="G39" t="s">
        <v>1501</v>
      </c>
      <c r="H39">
        <v>1842</v>
      </c>
      <c r="I39" t="s">
        <v>62</v>
      </c>
      <c r="J39" t="s">
        <v>163</v>
      </c>
      <c r="K39" t="s">
        <v>64</v>
      </c>
      <c r="L39" t="s">
        <v>56</v>
      </c>
      <c r="M39" t="s">
        <v>54</v>
      </c>
      <c r="N39">
        <v>4</v>
      </c>
      <c r="O39">
        <v>-2</v>
      </c>
      <c r="P39">
        <v>0</v>
      </c>
      <c r="Q39">
        <v>31</v>
      </c>
      <c r="R39">
        <v>1</v>
      </c>
      <c r="S39">
        <v>1</v>
      </c>
      <c r="T39">
        <v>1</v>
      </c>
      <c r="U39">
        <v>0</v>
      </c>
      <c r="V39">
        <v>359</v>
      </c>
      <c r="W39">
        <v>18</v>
      </c>
      <c r="X39" t="s">
        <v>134</v>
      </c>
      <c r="Y39">
        <v>1</v>
      </c>
      <c r="Z39">
        <v>4</v>
      </c>
      <c r="AA39">
        <v>89</v>
      </c>
      <c r="AB39">
        <v>4</v>
      </c>
      <c r="AC39">
        <v>1</v>
      </c>
      <c r="AD39">
        <v>1</v>
      </c>
      <c r="AE39">
        <v>2956</v>
      </c>
      <c r="AF39">
        <v>21495</v>
      </c>
      <c r="AG39">
        <v>0</v>
      </c>
      <c r="AH39">
        <v>17</v>
      </c>
      <c r="AI39">
        <v>3</v>
      </c>
      <c r="AJ39">
        <v>3</v>
      </c>
      <c r="AK39">
        <v>80</v>
      </c>
      <c r="AL39">
        <v>0</v>
      </c>
      <c r="AM39">
        <v>2</v>
      </c>
      <c r="AN39">
        <v>3</v>
      </c>
      <c r="AO39">
        <v>1</v>
      </c>
      <c r="AP39">
        <v>0</v>
      </c>
      <c r="AQ39">
        <v>0</v>
      </c>
      <c r="AR39">
        <v>0</v>
      </c>
    </row>
    <row r="40" spans="1:44" x14ac:dyDescent="0.25">
      <c r="A40" t="s">
        <v>44</v>
      </c>
      <c r="B40" t="s">
        <v>57</v>
      </c>
      <c r="C40" t="s">
        <v>69</v>
      </c>
      <c r="D40" t="s">
        <v>47</v>
      </c>
      <c r="E40" t="s">
        <v>48</v>
      </c>
      <c r="F40" t="s">
        <v>113</v>
      </c>
      <c r="G40" t="s">
        <v>1500</v>
      </c>
      <c r="H40">
        <v>1928</v>
      </c>
      <c r="I40" t="s">
        <v>62</v>
      </c>
      <c r="J40" t="s">
        <v>99</v>
      </c>
      <c r="K40" t="s">
        <v>53</v>
      </c>
      <c r="L40" t="s">
        <v>56</v>
      </c>
      <c r="M40" t="s">
        <v>54</v>
      </c>
      <c r="N40">
        <v>3</v>
      </c>
      <c r="O40">
        <v>-2</v>
      </c>
      <c r="P40">
        <v>0</v>
      </c>
      <c r="Q40">
        <v>29</v>
      </c>
      <c r="R40">
        <v>1</v>
      </c>
      <c r="S40">
        <v>1</v>
      </c>
      <c r="T40">
        <v>1</v>
      </c>
      <c r="U40">
        <v>0</v>
      </c>
      <c r="V40">
        <v>746</v>
      </c>
      <c r="W40">
        <v>24</v>
      </c>
      <c r="X40" t="s">
        <v>77</v>
      </c>
      <c r="Y40">
        <v>1</v>
      </c>
      <c r="Z40">
        <v>3</v>
      </c>
      <c r="AA40">
        <v>45</v>
      </c>
      <c r="AB40">
        <v>4</v>
      </c>
      <c r="AC40">
        <v>1</v>
      </c>
      <c r="AD40">
        <v>4</v>
      </c>
      <c r="AE40">
        <v>1091</v>
      </c>
      <c r="AF40">
        <v>10642</v>
      </c>
      <c r="AG40">
        <v>1</v>
      </c>
      <c r="AH40">
        <v>17</v>
      </c>
      <c r="AI40">
        <v>3</v>
      </c>
      <c r="AJ40">
        <v>4</v>
      </c>
      <c r="AK40">
        <v>80</v>
      </c>
      <c r="AL40">
        <v>0</v>
      </c>
      <c r="AM40">
        <v>1</v>
      </c>
      <c r="AN40">
        <v>3</v>
      </c>
      <c r="AO40">
        <v>1</v>
      </c>
      <c r="AP40">
        <v>0</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44</v>
      </c>
      <c r="B42" t="s">
        <v>57</v>
      </c>
      <c r="C42" t="s">
        <v>69</v>
      </c>
      <c r="D42" t="s">
        <v>47</v>
      </c>
      <c r="E42" t="s">
        <v>48</v>
      </c>
      <c r="F42" t="s">
        <v>113</v>
      </c>
      <c r="G42" t="s">
        <v>1498</v>
      </c>
      <c r="H42">
        <v>1486</v>
      </c>
      <c r="I42" t="s">
        <v>62</v>
      </c>
      <c r="J42" t="s">
        <v>99</v>
      </c>
      <c r="K42" t="s">
        <v>64</v>
      </c>
      <c r="L42" t="s">
        <v>56</v>
      </c>
      <c r="M42" t="s">
        <v>54</v>
      </c>
      <c r="N42">
        <v>3</v>
      </c>
      <c r="O42">
        <v>-2</v>
      </c>
      <c r="P42">
        <v>0</v>
      </c>
      <c r="Q42">
        <v>28</v>
      </c>
      <c r="R42">
        <v>1</v>
      </c>
      <c r="S42">
        <v>1</v>
      </c>
      <c r="T42">
        <v>1</v>
      </c>
      <c r="U42">
        <v>0</v>
      </c>
      <c r="V42">
        <v>1496</v>
      </c>
      <c r="W42">
        <v>1</v>
      </c>
      <c r="X42" t="s">
        <v>77</v>
      </c>
      <c r="Y42">
        <v>1</v>
      </c>
      <c r="Z42">
        <v>1</v>
      </c>
      <c r="AA42">
        <v>92</v>
      </c>
      <c r="AB42">
        <v>3</v>
      </c>
      <c r="AC42">
        <v>1</v>
      </c>
      <c r="AD42">
        <v>4</v>
      </c>
      <c r="AE42">
        <v>2909</v>
      </c>
      <c r="AF42">
        <v>15747</v>
      </c>
      <c r="AG42">
        <v>3</v>
      </c>
      <c r="AH42">
        <v>15</v>
      </c>
      <c r="AI42">
        <v>3</v>
      </c>
      <c r="AJ42">
        <v>4</v>
      </c>
      <c r="AK42">
        <v>80</v>
      </c>
      <c r="AL42">
        <v>1</v>
      </c>
      <c r="AM42">
        <v>5</v>
      </c>
      <c r="AN42">
        <v>4</v>
      </c>
      <c r="AO42">
        <v>3</v>
      </c>
      <c r="AP42">
        <v>2</v>
      </c>
      <c r="AQ42">
        <v>1</v>
      </c>
      <c r="AR42">
        <v>2</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57</v>
      </c>
      <c r="C47" t="s">
        <v>69</v>
      </c>
      <c r="D47" t="s">
        <v>47</v>
      </c>
      <c r="E47" t="s">
        <v>60</v>
      </c>
      <c r="F47" t="s">
        <v>72</v>
      </c>
      <c r="G47" t="s">
        <v>1495</v>
      </c>
      <c r="H47">
        <v>1504</v>
      </c>
      <c r="I47" t="s">
        <v>62</v>
      </c>
      <c r="J47" t="s">
        <v>68</v>
      </c>
      <c r="K47" t="s">
        <v>53</v>
      </c>
      <c r="L47" t="s">
        <v>56</v>
      </c>
      <c r="M47" t="s">
        <v>54</v>
      </c>
      <c r="N47">
        <v>2</v>
      </c>
      <c r="O47">
        <v>-2</v>
      </c>
      <c r="P47">
        <v>0</v>
      </c>
      <c r="Q47">
        <v>28</v>
      </c>
      <c r="R47">
        <v>1</v>
      </c>
      <c r="S47">
        <v>1</v>
      </c>
      <c r="T47">
        <v>1</v>
      </c>
      <c r="U47">
        <v>0</v>
      </c>
      <c r="V47">
        <v>289</v>
      </c>
      <c r="W47">
        <v>2</v>
      </c>
      <c r="X47" t="s">
        <v>55</v>
      </c>
      <c r="Y47">
        <v>1</v>
      </c>
      <c r="Z47">
        <v>3</v>
      </c>
      <c r="AA47">
        <v>38</v>
      </c>
      <c r="AB47">
        <v>2</v>
      </c>
      <c r="AC47">
        <v>1</v>
      </c>
      <c r="AD47">
        <v>1</v>
      </c>
      <c r="AE47">
        <v>2561</v>
      </c>
      <c r="AF47">
        <v>5355</v>
      </c>
      <c r="AG47">
        <v>7</v>
      </c>
      <c r="AH47">
        <v>11</v>
      </c>
      <c r="AI47">
        <v>3</v>
      </c>
      <c r="AJ47">
        <v>3</v>
      </c>
      <c r="AK47">
        <v>80</v>
      </c>
      <c r="AL47">
        <v>0</v>
      </c>
      <c r="AM47">
        <v>8</v>
      </c>
      <c r="AN47">
        <v>2</v>
      </c>
      <c r="AO47">
        <v>0</v>
      </c>
      <c r="AP47">
        <v>0</v>
      </c>
      <c r="AQ47">
        <v>0</v>
      </c>
      <c r="AR47">
        <v>0</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44</v>
      </c>
      <c r="B49" t="s">
        <v>57</v>
      </c>
      <c r="C49" t="s">
        <v>69</v>
      </c>
      <c r="D49" t="s">
        <v>47</v>
      </c>
      <c r="E49" t="s">
        <v>60</v>
      </c>
      <c r="F49" t="s">
        <v>49</v>
      </c>
      <c r="G49" t="s">
        <v>1494</v>
      </c>
      <c r="H49">
        <v>1807</v>
      </c>
      <c r="I49" t="s">
        <v>62</v>
      </c>
      <c r="J49" t="s">
        <v>68</v>
      </c>
      <c r="K49" t="s">
        <v>64</v>
      </c>
      <c r="L49" t="s">
        <v>56</v>
      </c>
      <c r="M49" t="s">
        <v>54</v>
      </c>
      <c r="N49">
        <v>3</v>
      </c>
      <c r="O49">
        <v>-2</v>
      </c>
      <c r="P49">
        <v>0</v>
      </c>
      <c r="Q49">
        <v>34</v>
      </c>
      <c r="R49">
        <v>1</v>
      </c>
      <c r="S49">
        <v>1</v>
      </c>
      <c r="T49">
        <v>1</v>
      </c>
      <c r="U49">
        <v>0</v>
      </c>
      <c r="V49">
        <v>234</v>
      </c>
      <c r="W49">
        <v>9</v>
      </c>
      <c r="X49" t="s">
        <v>71</v>
      </c>
      <c r="Y49">
        <v>1</v>
      </c>
      <c r="Z49">
        <v>4</v>
      </c>
      <c r="AA49">
        <v>93</v>
      </c>
      <c r="AB49">
        <v>3</v>
      </c>
      <c r="AC49">
        <v>2</v>
      </c>
      <c r="AD49">
        <v>1</v>
      </c>
      <c r="AE49">
        <v>5346</v>
      </c>
      <c r="AF49">
        <v>6208</v>
      </c>
      <c r="AG49">
        <v>4</v>
      </c>
      <c r="AH49">
        <v>17</v>
      </c>
      <c r="AI49">
        <v>3</v>
      </c>
      <c r="AJ49">
        <v>3</v>
      </c>
      <c r="AK49">
        <v>80</v>
      </c>
      <c r="AL49">
        <v>1</v>
      </c>
      <c r="AM49">
        <v>11</v>
      </c>
      <c r="AN49">
        <v>2</v>
      </c>
      <c r="AO49">
        <v>7</v>
      </c>
      <c r="AP49">
        <v>1</v>
      </c>
      <c r="AQ49">
        <v>0</v>
      </c>
      <c r="AR49">
        <v>7</v>
      </c>
    </row>
    <row r="50" spans="1:44" x14ac:dyDescent="0.25">
      <c r="A50" t="s">
        <v>44</v>
      </c>
      <c r="B50" t="s">
        <v>45</v>
      </c>
      <c r="C50" t="s">
        <v>69</v>
      </c>
      <c r="D50" t="s">
        <v>47</v>
      </c>
      <c r="E50" t="s">
        <v>48</v>
      </c>
      <c r="F50" t="s">
        <v>106</v>
      </c>
      <c r="G50" t="s">
        <v>1493</v>
      </c>
      <c r="H50">
        <v>1752</v>
      </c>
      <c r="I50" t="s">
        <v>51</v>
      </c>
      <c r="J50" t="s">
        <v>99</v>
      </c>
      <c r="K50" t="s">
        <v>53</v>
      </c>
      <c r="L50" t="s">
        <v>56</v>
      </c>
      <c r="M50" t="s">
        <v>54</v>
      </c>
      <c r="N50">
        <v>3</v>
      </c>
      <c r="O50">
        <v>-2</v>
      </c>
      <c r="P50">
        <v>0</v>
      </c>
      <c r="Q50">
        <v>29</v>
      </c>
      <c r="R50">
        <v>1</v>
      </c>
      <c r="S50">
        <v>1</v>
      </c>
      <c r="T50">
        <v>1</v>
      </c>
      <c r="U50">
        <v>0</v>
      </c>
      <c r="V50">
        <v>428</v>
      </c>
      <c r="W50">
        <v>9</v>
      </c>
      <c r="X50" t="s">
        <v>77</v>
      </c>
      <c r="Y50">
        <v>1</v>
      </c>
      <c r="Z50">
        <v>2</v>
      </c>
      <c r="AA50">
        <v>52</v>
      </c>
      <c r="AB50">
        <v>1</v>
      </c>
      <c r="AC50">
        <v>1</v>
      </c>
      <c r="AD50">
        <v>1</v>
      </c>
      <c r="AE50">
        <v>2760</v>
      </c>
      <c r="AF50">
        <v>14630</v>
      </c>
      <c r="AG50">
        <v>1</v>
      </c>
      <c r="AH50">
        <v>13</v>
      </c>
      <c r="AI50">
        <v>3</v>
      </c>
      <c r="AJ50">
        <v>3</v>
      </c>
      <c r="AK50">
        <v>80</v>
      </c>
      <c r="AL50">
        <v>0</v>
      </c>
      <c r="AM50">
        <v>2</v>
      </c>
      <c r="AN50">
        <v>3</v>
      </c>
      <c r="AO50">
        <v>2</v>
      </c>
      <c r="AP50">
        <v>2</v>
      </c>
      <c r="AQ50">
        <v>2</v>
      </c>
      <c r="AR50">
        <v>2</v>
      </c>
    </row>
    <row r="51" spans="1:44" x14ac:dyDescent="0.25">
      <c r="A51" t="s">
        <v>44</v>
      </c>
      <c r="B51" t="s">
        <v>45</v>
      </c>
      <c r="C51" t="s">
        <v>69</v>
      </c>
      <c r="D51" t="s">
        <v>47</v>
      </c>
      <c r="E51" t="s">
        <v>60</v>
      </c>
      <c r="F51" t="s">
        <v>49</v>
      </c>
      <c r="G51" t="s">
        <v>1492</v>
      </c>
      <c r="H51">
        <v>1433</v>
      </c>
      <c r="I51" t="s">
        <v>51</v>
      </c>
      <c r="J51" t="s">
        <v>63</v>
      </c>
      <c r="K51" t="s">
        <v>53</v>
      </c>
      <c r="L51" t="s">
        <v>56</v>
      </c>
      <c r="M51" t="s">
        <v>54</v>
      </c>
      <c r="N51">
        <v>3</v>
      </c>
      <c r="O51">
        <v>-2</v>
      </c>
      <c r="P51">
        <v>0</v>
      </c>
      <c r="Q51">
        <v>31</v>
      </c>
      <c r="R51">
        <v>1</v>
      </c>
      <c r="S51">
        <v>1</v>
      </c>
      <c r="T51">
        <v>1</v>
      </c>
      <c r="U51">
        <v>0</v>
      </c>
      <c r="V51">
        <v>202</v>
      </c>
      <c r="W51">
        <v>8</v>
      </c>
      <c r="X51" t="s">
        <v>77</v>
      </c>
      <c r="Y51">
        <v>1</v>
      </c>
      <c r="Z51">
        <v>1</v>
      </c>
      <c r="AA51">
        <v>34</v>
      </c>
      <c r="AB51">
        <v>2</v>
      </c>
      <c r="AC51">
        <v>1</v>
      </c>
      <c r="AD51">
        <v>2</v>
      </c>
      <c r="AE51">
        <v>1261</v>
      </c>
      <c r="AF51">
        <v>22262</v>
      </c>
      <c r="AG51">
        <v>1</v>
      </c>
      <c r="AH51">
        <v>12</v>
      </c>
      <c r="AI51">
        <v>3</v>
      </c>
      <c r="AJ51">
        <v>3</v>
      </c>
      <c r="AK51">
        <v>80</v>
      </c>
      <c r="AL51">
        <v>0</v>
      </c>
      <c r="AM51">
        <v>1</v>
      </c>
      <c r="AN51">
        <v>4</v>
      </c>
      <c r="AO51">
        <v>1</v>
      </c>
      <c r="AP51">
        <v>0</v>
      </c>
      <c r="AQ51">
        <v>0</v>
      </c>
      <c r="AR51">
        <v>0</v>
      </c>
    </row>
    <row r="52" spans="1:44" x14ac:dyDescent="0.25">
      <c r="A52" t="s">
        <v>44</v>
      </c>
      <c r="B52" t="s">
        <v>45</v>
      </c>
      <c r="C52" t="s">
        <v>69</v>
      </c>
      <c r="D52" t="s">
        <v>47</v>
      </c>
      <c r="E52" t="s">
        <v>161</v>
      </c>
      <c r="F52" t="s">
        <v>113</v>
      </c>
      <c r="G52" t="s">
        <v>1490</v>
      </c>
      <c r="H52">
        <v>1467</v>
      </c>
      <c r="I52" t="s">
        <v>51</v>
      </c>
      <c r="J52" t="s">
        <v>163</v>
      </c>
      <c r="K52" t="s">
        <v>64</v>
      </c>
      <c r="L52" t="s">
        <v>56</v>
      </c>
      <c r="M52" t="s">
        <v>54</v>
      </c>
      <c r="N52">
        <v>0</v>
      </c>
      <c r="O52">
        <v>-2</v>
      </c>
      <c r="P52">
        <v>0</v>
      </c>
      <c r="Q52">
        <v>34</v>
      </c>
      <c r="R52">
        <v>1</v>
      </c>
      <c r="S52">
        <v>1</v>
      </c>
      <c r="T52">
        <v>1</v>
      </c>
      <c r="U52">
        <v>0</v>
      </c>
      <c r="V52">
        <v>1107</v>
      </c>
      <c r="W52">
        <v>9</v>
      </c>
      <c r="X52" t="s">
        <v>71</v>
      </c>
      <c r="Y52">
        <v>1</v>
      </c>
      <c r="Z52">
        <v>4</v>
      </c>
      <c r="AA52">
        <v>52</v>
      </c>
      <c r="AB52">
        <v>3</v>
      </c>
      <c r="AC52">
        <v>1</v>
      </c>
      <c r="AD52">
        <v>4</v>
      </c>
      <c r="AE52">
        <v>2742</v>
      </c>
      <c r="AF52">
        <v>3072</v>
      </c>
      <c r="AG52">
        <v>1</v>
      </c>
      <c r="AH52">
        <v>15</v>
      </c>
      <c r="AI52">
        <v>3</v>
      </c>
      <c r="AJ52">
        <v>4</v>
      </c>
      <c r="AK52">
        <v>80</v>
      </c>
      <c r="AL52">
        <v>0</v>
      </c>
      <c r="AM52">
        <v>2</v>
      </c>
      <c r="AN52">
        <v>3</v>
      </c>
      <c r="AO52">
        <v>2</v>
      </c>
      <c r="AP52">
        <v>2</v>
      </c>
      <c r="AQ52">
        <v>2</v>
      </c>
      <c r="AR52">
        <v>2</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44</v>
      </c>
      <c r="B54" t="s">
        <v>57</v>
      </c>
      <c r="C54" t="s">
        <v>69</v>
      </c>
      <c r="D54" t="s">
        <v>47</v>
      </c>
      <c r="E54" t="s">
        <v>48</v>
      </c>
      <c r="F54" t="s">
        <v>49</v>
      </c>
      <c r="G54" t="s">
        <v>1489</v>
      </c>
      <c r="H54">
        <v>1427</v>
      </c>
      <c r="I54" t="s">
        <v>51</v>
      </c>
      <c r="J54" t="s">
        <v>99</v>
      </c>
      <c r="K54" t="s">
        <v>53</v>
      </c>
      <c r="L54" t="s">
        <v>56</v>
      </c>
      <c r="M54" t="s">
        <v>54</v>
      </c>
      <c r="N54">
        <v>3</v>
      </c>
      <c r="O54">
        <v>-2</v>
      </c>
      <c r="P54">
        <v>0</v>
      </c>
      <c r="Q54">
        <v>31</v>
      </c>
      <c r="R54">
        <v>1</v>
      </c>
      <c r="S54">
        <v>1</v>
      </c>
      <c r="T54">
        <v>1</v>
      </c>
      <c r="U54">
        <v>0</v>
      </c>
      <c r="V54">
        <v>667</v>
      </c>
      <c r="W54">
        <v>1</v>
      </c>
      <c r="X54" t="s">
        <v>71</v>
      </c>
      <c r="Y54">
        <v>1</v>
      </c>
      <c r="Z54">
        <v>2</v>
      </c>
      <c r="AA54">
        <v>50</v>
      </c>
      <c r="AB54">
        <v>1</v>
      </c>
      <c r="AC54">
        <v>1</v>
      </c>
      <c r="AD54">
        <v>3</v>
      </c>
      <c r="AE54">
        <v>1359</v>
      </c>
      <c r="AF54">
        <v>16154</v>
      </c>
      <c r="AG54">
        <v>1</v>
      </c>
      <c r="AH54">
        <v>12</v>
      </c>
      <c r="AI54">
        <v>3</v>
      </c>
      <c r="AJ54">
        <v>2</v>
      </c>
      <c r="AK54">
        <v>80</v>
      </c>
      <c r="AL54">
        <v>0</v>
      </c>
      <c r="AM54">
        <v>1</v>
      </c>
      <c r="AN54">
        <v>3</v>
      </c>
      <c r="AO54">
        <v>1</v>
      </c>
      <c r="AP54">
        <v>0</v>
      </c>
      <c r="AQ54">
        <v>0</v>
      </c>
      <c r="AR54">
        <v>0</v>
      </c>
    </row>
    <row r="55" spans="1:44" x14ac:dyDescent="0.25">
      <c r="A55" t="s">
        <v>44</v>
      </c>
      <c r="B55" t="s">
        <v>57</v>
      </c>
      <c r="C55" t="s">
        <v>69</v>
      </c>
      <c r="D55" t="s">
        <v>47</v>
      </c>
      <c r="E55" t="s">
        <v>48</v>
      </c>
      <c r="F55" t="s">
        <v>113</v>
      </c>
      <c r="G55" t="s">
        <v>1488</v>
      </c>
      <c r="H55">
        <v>1487</v>
      </c>
      <c r="I55" t="s">
        <v>51</v>
      </c>
      <c r="J55" t="s">
        <v>52</v>
      </c>
      <c r="K55" t="s">
        <v>53</v>
      </c>
      <c r="L55" t="s">
        <v>56</v>
      </c>
      <c r="M55" t="s">
        <v>54</v>
      </c>
      <c r="N55">
        <v>4</v>
      </c>
      <c r="O55">
        <v>-2</v>
      </c>
      <c r="P55">
        <v>0</v>
      </c>
      <c r="Q55">
        <v>29</v>
      </c>
      <c r="R55">
        <v>1</v>
      </c>
      <c r="S55">
        <v>1</v>
      </c>
      <c r="T55">
        <v>1</v>
      </c>
      <c r="U55">
        <v>0</v>
      </c>
      <c r="V55">
        <v>115</v>
      </c>
      <c r="W55">
        <v>13</v>
      </c>
      <c r="X55" t="s">
        <v>77</v>
      </c>
      <c r="Y55">
        <v>1</v>
      </c>
      <c r="Z55">
        <v>4</v>
      </c>
      <c r="AA55">
        <v>51</v>
      </c>
      <c r="AB55">
        <v>3</v>
      </c>
      <c r="AC55">
        <v>2</v>
      </c>
      <c r="AD55">
        <v>4</v>
      </c>
      <c r="AE55">
        <v>5765</v>
      </c>
      <c r="AF55">
        <v>17485</v>
      </c>
      <c r="AG55">
        <v>5</v>
      </c>
      <c r="AH55">
        <v>11</v>
      </c>
      <c r="AI55">
        <v>3</v>
      </c>
      <c r="AJ55">
        <v>1</v>
      </c>
      <c r="AK55">
        <v>80</v>
      </c>
      <c r="AL55">
        <v>0</v>
      </c>
      <c r="AM55">
        <v>7</v>
      </c>
      <c r="AN55">
        <v>1</v>
      </c>
      <c r="AO55">
        <v>5</v>
      </c>
      <c r="AP55">
        <v>3</v>
      </c>
      <c r="AQ55">
        <v>0</v>
      </c>
      <c r="AR55">
        <v>0</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44</v>
      </c>
      <c r="B58" t="s">
        <v>57</v>
      </c>
      <c r="C58" t="s">
        <v>69</v>
      </c>
      <c r="D58" t="s">
        <v>47</v>
      </c>
      <c r="E58" t="s">
        <v>60</v>
      </c>
      <c r="F58" t="s">
        <v>49</v>
      </c>
      <c r="G58" t="s">
        <v>1487</v>
      </c>
      <c r="H58">
        <v>1537</v>
      </c>
      <c r="I58" t="s">
        <v>51</v>
      </c>
      <c r="J58" t="s">
        <v>63</v>
      </c>
      <c r="K58" t="s">
        <v>53</v>
      </c>
      <c r="L58" t="s">
        <v>56</v>
      </c>
      <c r="M58" t="s">
        <v>54</v>
      </c>
      <c r="N58">
        <v>2</v>
      </c>
      <c r="O58">
        <v>-2</v>
      </c>
      <c r="P58">
        <v>0</v>
      </c>
      <c r="Q58">
        <v>31</v>
      </c>
      <c r="R58">
        <v>1</v>
      </c>
      <c r="S58">
        <v>1</v>
      </c>
      <c r="T58">
        <v>1</v>
      </c>
      <c r="U58">
        <v>0</v>
      </c>
      <c r="V58">
        <v>561</v>
      </c>
      <c r="W58">
        <v>3</v>
      </c>
      <c r="X58" t="s">
        <v>77</v>
      </c>
      <c r="Y58">
        <v>1</v>
      </c>
      <c r="Z58">
        <v>4</v>
      </c>
      <c r="AA58">
        <v>33</v>
      </c>
      <c r="AB58">
        <v>3</v>
      </c>
      <c r="AC58">
        <v>1</v>
      </c>
      <c r="AD58">
        <v>3</v>
      </c>
      <c r="AE58">
        <v>4084</v>
      </c>
      <c r="AF58">
        <v>4156</v>
      </c>
      <c r="AG58">
        <v>1</v>
      </c>
      <c r="AH58">
        <v>12</v>
      </c>
      <c r="AI58">
        <v>3</v>
      </c>
      <c r="AJ58">
        <v>1</v>
      </c>
      <c r="AK58">
        <v>80</v>
      </c>
      <c r="AL58">
        <v>0</v>
      </c>
      <c r="AM58">
        <v>7</v>
      </c>
      <c r="AN58">
        <v>1</v>
      </c>
      <c r="AO58">
        <v>7</v>
      </c>
      <c r="AP58">
        <v>2</v>
      </c>
      <c r="AQ58">
        <v>7</v>
      </c>
      <c r="AR58">
        <v>7</v>
      </c>
    </row>
    <row r="59" spans="1:44" x14ac:dyDescent="0.25">
      <c r="A59" t="s">
        <v>44</v>
      </c>
      <c r="B59" t="s">
        <v>57</v>
      </c>
      <c r="C59" t="s">
        <v>69</v>
      </c>
      <c r="D59" t="s">
        <v>47</v>
      </c>
      <c r="E59" t="s">
        <v>60</v>
      </c>
      <c r="F59" t="s">
        <v>49</v>
      </c>
      <c r="G59" t="s">
        <v>1486</v>
      </c>
      <c r="H59">
        <v>1459</v>
      </c>
      <c r="I59" t="s">
        <v>51</v>
      </c>
      <c r="J59" t="s">
        <v>81</v>
      </c>
      <c r="K59" t="s">
        <v>53</v>
      </c>
      <c r="L59" t="s">
        <v>56</v>
      </c>
      <c r="M59" t="s">
        <v>54</v>
      </c>
      <c r="N59">
        <v>2</v>
      </c>
      <c r="O59">
        <v>-2</v>
      </c>
      <c r="P59">
        <v>0</v>
      </c>
      <c r="Q59">
        <v>31</v>
      </c>
      <c r="R59">
        <v>1</v>
      </c>
      <c r="S59">
        <v>1</v>
      </c>
      <c r="T59">
        <v>1</v>
      </c>
      <c r="U59">
        <v>0</v>
      </c>
      <c r="V59">
        <v>1445</v>
      </c>
      <c r="W59">
        <v>1</v>
      </c>
      <c r="X59" t="s">
        <v>134</v>
      </c>
      <c r="Y59">
        <v>1</v>
      </c>
      <c r="Z59">
        <v>3</v>
      </c>
      <c r="AA59">
        <v>100</v>
      </c>
      <c r="AB59">
        <v>4</v>
      </c>
      <c r="AC59">
        <v>3</v>
      </c>
      <c r="AD59">
        <v>2</v>
      </c>
      <c r="AE59">
        <v>7446</v>
      </c>
      <c r="AF59">
        <v>8931</v>
      </c>
      <c r="AG59">
        <v>1</v>
      </c>
      <c r="AH59">
        <v>11</v>
      </c>
      <c r="AI59">
        <v>3</v>
      </c>
      <c r="AJ59">
        <v>1</v>
      </c>
      <c r="AK59">
        <v>80</v>
      </c>
      <c r="AL59">
        <v>0</v>
      </c>
      <c r="AM59">
        <v>10</v>
      </c>
      <c r="AN59">
        <v>3</v>
      </c>
      <c r="AO59">
        <v>10</v>
      </c>
      <c r="AP59">
        <v>8</v>
      </c>
      <c r="AQ59">
        <v>4</v>
      </c>
      <c r="AR59">
        <v>7</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44</v>
      </c>
      <c r="B61" t="s">
        <v>57</v>
      </c>
      <c r="C61" t="s">
        <v>69</v>
      </c>
      <c r="D61" t="s">
        <v>47</v>
      </c>
      <c r="E61" t="s">
        <v>161</v>
      </c>
      <c r="F61" t="s">
        <v>163</v>
      </c>
      <c r="G61" t="s">
        <v>1485</v>
      </c>
      <c r="H61">
        <v>1944</v>
      </c>
      <c r="I61" t="s">
        <v>51</v>
      </c>
      <c r="J61" t="s">
        <v>163</v>
      </c>
      <c r="K61" t="s">
        <v>64</v>
      </c>
      <c r="L61" t="s">
        <v>56</v>
      </c>
      <c r="M61" t="s">
        <v>54</v>
      </c>
      <c r="N61">
        <v>2</v>
      </c>
      <c r="O61">
        <v>-2</v>
      </c>
      <c r="P61">
        <v>0</v>
      </c>
      <c r="Q61">
        <v>27</v>
      </c>
      <c r="R61">
        <v>1</v>
      </c>
      <c r="S61">
        <v>1</v>
      </c>
      <c r="T61">
        <v>1</v>
      </c>
      <c r="U61">
        <v>0</v>
      </c>
      <c r="V61">
        <v>1337</v>
      </c>
      <c r="W61">
        <v>22</v>
      </c>
      <c r="X61" t="s">
        <v>77</v>
      </c>
      <c r="Y61">
        <v>1</v>
      </c>
      <c r="Z61">
        <v>1</v>
      </c>
      <c r="AA61">
        <v>58</v>
      </c>
      <c r="AB61">
        <v>2</v>
      </c>
      <c r="AC61">
        <v>1</v>
      </c>
      <c r="AD61">
        <v>2</v>
      </c>
      <c r="AE61">
        <v>2863</v>
      </c>
      <c r="AF61">
        <v>19555</v>
      </c>
      <c r="AG61">
        <v>1</v>
      </c>
      <c r="AH61">
        <v>12</v>
      </c>
      <c r="AI61">
        <v>3</v>
      </c>
      <c r="AJ61">
        <v>1</v>
      </c>
      <c r="AK61">
        <v>80</v>
      </c>
      <c r="AL61">
        <v>0</v>
      </c>
      <c r="AM61">
        <v>1</v>
      </c>
      <c r="AN61">
        <v>3</v>
      </c>
      <c r="AO61">
        <v>1</v>
      </c>
      <c r="AP61">
        <v>0</v>
      </c>
      <c r="AQ61">
        <v>0</v>
      </c>
      <c r="AR61">
        <v>0</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44</v>
      </c>
      <c r="B63" t="s">
        <v>57</v>
      </c>
      <c r="C63" t="s">
        <v>69</v>
      </c>
      <c r="D63" t="s">
        <v>47</v>
      </c>
      <c r="E63" t="s">
        <v>161</v>
      </c>
      <c r="F63" t="s">
        <v>163</v>
      </c>
      <c r="G63" t="s">
        <v>1484</v>
      </c>
      <c r="H63">
        <v>1747</v>
      </c>
      <c r="I63" t="s">
        <v>51</v>
      </c>
      <c r="J63" t="s">
        <v>163</v>
      </c>
      <c r="K63" t="s">
        <v>79</v>
      </c>
      <c r="L63" t="s">
        <v>56</v>
      </c>
      <c r="M63" t="s">
        <v>54</v>
      </c>
      <c r="N63">
        <v>0</v>
      </c>
      <c r="O63">
        <v>-2</v>
      </c>
      <c r="P63">
        <v>0</v>
      </c>
      <c r="Q63">
        <v>30</v>
      </c>
      <c r="R63">
        <v>1</v>
      </c>
      <c r="S63">
        <v>1</v>
      </c>
      <c r="T63">
        <v>1</v>
      </c>
      <c r="U63">
        <v>0</v>
      </c>
      <c r="V63">
        <v>600</v>
      </c>
      <c r="W63">
        <v>8</v>
      </c>
      <c r="X63" t="s">
        <v>77</v>
      </c>
      <c r="Y63">
        <v>1</v>
      </c>
      <c r="Z63">
        <v>3</v>
      </c>
      <c r="AA63">
        <v>66</v>
      </c>
      <c r="AB63">
        <v>2</v>
      </c>
      <c r="AC63">
        <v>1</v>
      </c>
      <c r="AD63">
        <v>4</v>
      </c>
      <c r="AE63">
        <v>2180</v>
      </c>
      <c r="AF63">
        <v>9732</v>
      </c>
      <c r="AG63">
        <v>6</v>
      </c>
      <c r="AH63">
        <v>11</v>
      </c>
      <c r="AI63">
        <v>3</v>
      </c>
      <c r="AJ63">
        <v>3</v>
      </c>
      <c r="AK63">
        <v>80</v>
      </c>
      <c r="AL63">
        <v>1</v>
      </c>
      <c r="AM63">
        <v>6</v>
      </c>
      <c r="AN63">
        <v>2</v>
      </c>
      <c r="AO63">
        <v>4</v>
      </c>
      <c r="AP63">
        <v>2</v>
      </c>
      <c r="AQ63">
        <v>1</v>
      </c>
      <c r="AR63">
        <v>2</v>
      </c>
    </row>
    <row r="64" spans="1:44" x14ac:dyDescent="0.25">
      <c r="A64" t="s">
        <v>56</v>
      </c>
      <c r="B64" t="s">
        <v>45</v>
      </c>
      <c r="C64" t="s">
        <v>69</v>
      </c>
      <c r="D64" t="s">
        <v>59</v>
      </c>
      <c r="E64" t="s">
        <v>48</v>
      </c>
      <c r="F64" t="s">
        <v>113</v>
      </c>
      <c r="G64" t="s">
        <v>1482</v>
      </c>
      <c r="H64">
        <v>1541</v>
      </c>
      <c r="I64" t="s">
        <v>62</v>
      </c>
      <c r="J64" t="s">
        <v>99</v>
      </c>
      <c r="K64" t="s">
        <v>64</v>
      </c>
      <c r="L64" t="s">
        <v>44</v>
      </c>
      <c r="M64" t="s">
        <v>54</v>
      </c>
      <c r="N64">
        <v>4</v>
      </c>
      <c r="O64">
        <v>-2</v>
      </c>
      <c r="P64">
        <v>0</v>
      </c>
      <c r="Q64">
        <v>34</v>
      </c>
      <c r="R64">
        <v>0</v>
      </c>
      <c r="T64">
        <v>0</v>
      </c>
      <c r="U64">
        <v>1</v>
      </c>
      <c r="V64">
        <v>1440</v>
      </c>
      <c r="W64">
        <v>7</v>
      </c>
      <c r="X64" t="s">
        <v>55</v>
      </c>
      <c r="Y64">
        <v>1</v>
      </c>
      <c r="Z64">
        <v>4</v>
      </c>
      <c r="AA64">
        <v>55</v>
      </c>
      <c r="AB64">
        <v>3</v>
      </c>
      <c r="AC64">
        <v>1</v>
      </c>
      <c r="AD64">
        <v>4</v>
      </c>
      <c r="AE64">
        <v>2308</v>
      </c>
      <c r="AF64">
        <v>4944</v>
      </c>
      <c r="AG64">
        <v>0</v>
      </c>
      <c r="AH64">
        <v>25</v>
      </c>
      <c r="AI64">
        <v>4</v>
      </c>
      <c r="AJ64">
        <v>2</v>
      </c>
      <c r="AK64">
        <v>80</v>
      </c>
      <c r="AL64">
        <v>1</v>
      </c>
      <c r="AM64">
        <v>12</v>
      </c>
      <c r="AN64">
        <v>3</v>
      </c>
      <c r="AO64">
        <v>11</v>
      </c>
      <c r="AP64">
        <v>10</v>
      </c>
      <c r="AQ64">
        <v>5</v>
      </c>
      <c r="AR64">
        <v>7</v>
      </c>
    </row>
    <row r="65" spans="1:44" x14ac:dyDescent="0.25">
      <c r="A65" t="s">
        <v>56</v>
      </c>
      <c r="B65" t="s">
        <v>45</v>
      </c>
      <c r="C65" t="s">
        <v>69</v>
      </c>
      <c r="D65" t="s">
        <v>59</v>
      </c>
      <c r="E65" t="s">
        <v>60</v>
      </c>
      <c r="F65" t="s">
        <v>49</v>
      </c>
      <c r="G65" t="s">
        <v>1480</v>
      </c>
      <c r="H65">
        <v>2064</v>
      </c>
      <c r="I65" t="s">
        <v>62</v>
      </c>
      <c r="J65" t="s">
        <v>81</v>
      </c>
      <c r="K65" t="s">
        <v>64</v>
      </c>
      <c r="L65" t="s">
        <v>44</v>
      </c>
      <c r="M65" t="s">
        <v>54</v>
      </c>
      <c r="N65">
        <v>0</v>
      </c>
      <c r="O65">
        <v>-2</v>
      </c>
      <c r="P65">
        <v>0</v>
      </c>
      <c r="Q65">
        <v>27</v>
      </c>
      <c r="R65">
        <v>0</v>
      </c>
      <c r="T65">
        <v>0</v>
      </c>
      <c r="U65">
        <v>1</v>
      </c>
      <c r="V65">
        <v>155</v>
      </c>
      <c r="W65">
        <v>4</v>
      </c>
      <c r="X65" t="s">
        <v>77</v>
      </c>
      <c r="Y65">
        <v>1</v>
      </c>
      <c r="Z65">
        <v>2</v>
      </c>
      <c r="AA65">
        <v>87</v>
      </c>
      <c r="AB65">
        <v>4</v>
      </c>
      <c r="AC65">
        <v>2</v>
      </c>
      <c r="AD65">
        <v>2</v>
      </c>
      <c r="AE65">
        <v>6142</v>
      </c>
      <c r="AF65">
        <v>5174</v>
      </c>
      <c r="AG65">
        <v>1</v>
      </c>
      <c r="AH65">
        <v>20</v>
      </c>
      <c r="AI65">
        <v>4</v>
      </c>
      <c r="AJ65">
        <v>2</v>
      </c>
      <c r="AK65">
        <v>80</v>
      </c>
      <c r="AL65">
        <v>1</v>
      </c>
      <c r="AM65">
        <v>6</v>
      </c>
      <c r="AN65">
        <v>3</v>
      </c>
      <c r="AO65">
        <v>6</v>
      </c>
      <c r="AP65">
        <v>2</v>
      </c>
      <c r="AQ65">
        <v>0</v>
      </c>
      <c r="AR65">
        <v>3</v>
      </c>
    </row>
    <row r="66" spans="1:44" x14ac:dyDescent="0.25">
      <c r="A66" t="s">
        <v>56</v>
      </c>
      <c r="B66" t="s">
        <v>45</v>
      </c>
      <c r="C66" t="s">
        <v>69</v>
      </c>
      <c r="D66" t="s">
        <v>59</v>
      </c>
      <c r="E66" t="s">
        <v>48</v>
      </c>
      <c r="F66" t="s">
        <v>66</v>
      </c>
      <c r="G66" t="s">
        <v>1477</v>
      </c>
      <c r="H66">
        <v>2018</v>
      </c>
      <c r="I66" t="s">
        <v>51</v>
      </c>
      <c r="J66" t="s">
        <v>52</v>
      </c>
      <c r="K66" t="s">
        <v>79</v>
      </c>
      <c r="L66" t="s">
        <v>44</v>
      </c>
      <c r="M66" t="s">
        <v>54</v>
      </c>
      <c r="N66">
        <v>3</v>
      </c>
      <c r="O66">
        <v>-2</v>
      </c>
      <c r="P66">
        <v>0</v>
      </c>
      <c r="Q66">
        <v>25</v>
      </c>
      <c r="R66">
        <v>0</v>
      </c>
      <c r="T66">
        <v>0</v>
      </c>
      <c r="U66">
        <v>1</v>
      </c>
      <c r="V66">
        <v>1382</v>
      </c>
      <c r="W66">
        <v>8</v>
      </c>
      <c r="X66" t="s">
        <v>55</v>
      </c>
      <c r="Y66">
        <v>1</v>
      </c>
      <c r="Z66">
        <v>1</v>
      </c>
      <c r="AA66">
        <v>85</v>
      </c>
      <c r="AB66">
        <v>3</v>
      </c>
      <c r="AC66">
        <v>2</v>
      </c>
      <c r="AD66">
        <v>3</v>
      </c>
      <c r="AE66">
        <v>4907</v>
      </c>
      <c r="AF66">
        <v>13684</v>
      </c>
      <c r="AG66">
        <v>0</v>
      </c>
      <c r="AH66">
        <v>22</v>
      </c>
      <c r="AI66">
        <v>4</v>
      </c>
      <c r="AJ66">
        <v>2</v>
      </c>
      <c r="AK66">
        <v>80</v>
      </c>
      <c r="AL66">
        <v>1</v>
      </c>
      <c r="AM66">
        <v>6</v>
      </c>
      <c r="AN66">
        <v>2</v>
      </c>
      <c r="AO66">
        <v>5</v>
      </c>
      <c r="AP66">
        <v>3</v>
      </c>
      <c r="AQ66">
        <v>0</v>
      </c>
      <c r="AR66">
        <v>4</v>
      </c>
    </row>
    <row r="67" spans="1:44" x14ac:dyDescent="0.25">
      <c r="A67" t="s">
        <v>56</v>
      </c>
      <c r="B67" t="s">
        <v>91</v>
      </c>
      <c r="C67" t="s">
        <v>69</v>
      </c>
      <c r="D67" t="s">
        <v>59</v>
      </c>
      <c r="E67" t="s">
        <v>48</v>
      </c>
      <c r="F67" t="s">
        <v>49</v>
      </c>
      <c r="G67" t="s">
        <v>1473</v>
      </c>
      <c r="H67">
        <v>1681</v>
      </c>
      <c r="I67" t="s">
        <v>51</v>
      </c>
      <c r="J67" t="s">
        <v>52</v>
      </c>
      <c r="K67" t="s">
        <v>79</v>
      </c>
      <c r="L67" t="s">
        <v>44</v>
      </c>
      <c r="M67" t="s">
        <v>54</v>
      </c>
      <c r="N67">
        <v>2</v>
      </c>
      <c r="O67">
        <v>-2</v>
      </c>
      <c r="P67">
        <v>0</v>
      </c>
      <c r="Q67">
        <v>33</v>
      </c>
      <c r="R67">
        <v>0</v>
      </c>
      <c r="T67">
        <v>0</v>
      </c>
      <c r="U67">
        <v>1</v>
      </c>
      <c r="V67">
        <v>530</v>
      </c>
      <c r="W67">
        <v>16</v>
      </c>
      <c r="X67" t="s">
        <v>77</v>
      </c>
      <c r="Y67">
        <v>1</v>
      </c>
      <c r="Z67">
        <v>3</v>
      </c>
      <c r="AA67">
        <v>36</v>
      </c>
      <c r="AB67">
        <v>3</v>
      </c>
      <c r="AC67">
        <v>2</v>
      </c>
      <c r="AD67">
        <v>4</v>
      </c>
      <c r="AE67">
        <v>5368</v>
      </c>
      <c r="AF67">
        <v>16130</v>
      </c>
      <c r="AG67">
        <v>1</v>
      </c>
      <c r="AH67">
        <v>25</v>
      </c>
      <c r="AI67">
        <v>4</v>
      </c>
      <c r="AJ67">
        <v>3</v>
      </c>
      <c r="AK67">
        <v>80</v>
      </c>
      <c r="AL67">
        <v>1</v>
      </c>
      <c r="AM67">
        <v>7</v>
      </c>
      <c r="AN67">
        <v>3</v>
      </c>
      <c r="AO67">
        <v>6</v>
      </c>
      <c r="AP67">
        <v>5</v>
      </c>
      <c r="AQ67">
        <v>1</v>
      </c>
      <c r="AR67">
        <v>2</v>
      </c>
    </row>
    <row r="68" spans="1:44" x14ac:dyDescent="0.25">
      <c r="A68" t="s">
        <v>56</v>
      </c>
      <c r="B68" t="s">
        <v>45</v>
      </c>
      <c r="C68" t="s">
        <v>69</v>
      </c>
      <c r="D68" t="s">
        <v>59</v>
      </c>
      <c r="E68" t="s">
        <v>48</v>
      </c>
      <c r="F68" t="s">
        <v>106</v>
      </c>
      <c r="G68" t="s">
        <v>1471</v>
      </c>
      <c r="H68">
        <v>1950</v>
      </c>
      <c r="I68" t="s">
        <v>62</v>
      </c>
      <c r="J68" t="s">
        <v>52</v>
      </c>
      <c r="K68" t="s">
        <v>53</v>
      </c>
      <c r="L68" t="s">
        <v>56</v>
      </c>
      <c r="M68" t="s">
        <v>54</v>
      </c>
      <c r="N68">
        <v>3</v>
      </c>
      <c r="O68">
        <v>-2</v>
      </c>
      <c r="P68">
        <v>0</v>
      </c>
      <c r="Q68">
        <v>34</v>
      </c>
      <c r="R68">
        <v>0</v>
      </c>
      <c r="T68">
        <v>0</v>
      </c>
      <c r="U68">
        <v>1</v>
      </c>
      <c r="V68">
        <v>937</v>
      </c>
      <c r="W68">
        <v>1</v>
      </c>
      <c r="X68" t="s">
        <v>77</v>
      </c>
      <c r="Y68">
        <v>1</v>
      </c>
      <c r="Z68">
        <v>1</v>
      </c>
      <c r="AA68">
        <v>32</v>
      </c>
      <c r="AB68">
        <v>3</v>
      </c>
      <c r="AC68">
        <v>3</v>
      </c>
      <c r="AD68">
        <v>1</v>
      </c>
      <c r="AE68">
        <v>9888</v>
      </c>
      <c r="AF68">
        <v>6770</v>
      </c>
      <c r="AG68">
        <v>1</v>
      </c>
      <c r="AH68">
        <v>21</v>
      </c>
      <c r="AI68">
        <v>4</v>
      </c>
      <c r="AJ68">
        <v>1</v>
      </c>
      <c r="AK68">
        <v>80</v>
      </c>
      <c r="AL68">
        <v>0</v>
      </c>
      <c r="AM68">
        <v>14</v>
      </c>
      <c r="AN68">
        <v>2</v>
      </c>
      <c r="AO68">
        <v>14</v>
      </c>
      <c r="AP68">
        <v>8</v>
      </c>
      <c r="AQ68">
        <v>2</v>
      </c>
      <c r="AR68">
        <v>1</v>
      </c>
    </row>
    <row r="69" spans="1:44" x14ac:dyDescent="0.25">
      <c r="A69" t="s">
        <v>56</v>
      </c>
      <c r="B69" t="s">
        <v>45</v>
      </c>
      <c r="C69" t="s">
        <v>69</v>
      </c>
      <c r="D69" t="s">
        <v>59</v>
      </c>
      <c r="E69" t="s">
        <v>48</v>
      </c>
      <c r="F69" t="s">
        <v>113</v>
      </c>
      <c r="G69" t="s">
        <v>1470</v>
      </c>
      <c r="H69">
        <v>1823</v>
      </c>
      <c r="I69" t="s">
        <v>62</v>
      </c>
      <c r="J69" t="s">
        <v>52</v>
      </c>
      <c r="K69" t="s">
        <v>64</v>
      </c>
      <c r="L69" t="s">
        <v>56</v>
      </c>
      <c r="M69" t="s">
        <v>54</v>
      </c>
      <c r="N69">
        <v>5</v>
      </c>
      <c r="O69">
        <v>-2</v>
      </c>
      <c r="P69">
        <v>0</v>
      </c>
      <c r="Q69">
        <v>34</v>
      </c>
      <c r="R69">
        <v>0</v>
      </c>
      <c r="T69">
        <v>0</v>
      </c>
      <c r="U69">
        <v>1</v>
      </c>
      <c r="V69">
        <v>810</v>
      </c>
      <c r="W69">
        <v>8</v>
      </c>
      <c r="X69" t="s">
        <v>55</v>
      </c>
      <c r="Y69">
        <v>1</v>
      </c>
      <c r="Z69">
        <v>4</v>
      </c>
      <c r="AA69">
        <v>92</v>
      </c>
      <c r="AB69">
        <v>4</v>
      </c>
      <c r="AC69">
        <v>2</v>
      </c>
      <c r="AD69">
        <v>4</v>
      </c>
      <c r="AE69">
        <v>6799</v>
      </c>
      <c r="AF69">
        <v>22128</v>
      </c>
      <c r="AG69">
        <v>1</v>
      </c>
      <c r="AH69">
        <v>21</v>
      </c>
      <c r="AI69">
        <v>4</v>
      </c>
      <c r="AJ69">
        <v>3</v>
      </c>
      <c r="AK69">
        <v>80</v>
      </c>
      <c r="AL69">
        <v>2</v>
      </c>
      <c r="AM69">
        <v>10</v>
      </c>
      <c r="AN69">
        <v>3</v>
      </c>
      <c r="AO69">
        <v>10</v>
      </c>
      <c r="AP69">
        <v>8</v>
      </c>
      <c r="AQ69">
        <v>4</v>
      </c>
      <c r="AR69">
        <v>8</v>
      </c>
    </row>
    <row r="70" spans="1:44" x14ac:dyDescent="0.25">
      <c r="A70" t="s">
        <v>56</v>
      </c>
      <c r="B70" t="s">
        <v>45</v>
      </c>
      <c r="C70" t="s">
        <v>69</v>
      </c>
      <c r="D70" t="s">
        <v>59</v>
      </c>
      <c r="E70" t="s">
        <v>60</v>
      </c>
      <c r="F70" t="s">
        <v>49</v>
      </c>
      <c r="G70" t="s">
        <v>1467</v>
      </c>
      <c r="H70">
        <v>1966</v>
      </c>
      <c r="I70" t="s">
        <v>62</v>
      </c>
      <c r="J70" t="s">
        <v>81</v>
      </c>
      <c r="K70" t="s">
        <v>53</v>
      </c>
      <c r="L70" t="s">
        <v>56</v>
      </c>
      <c r="M70" t="s">
        <v>54</v>
      </c>
      <c r="N70">
        <v>1</v>
      </c>
      <c r="O70">
        <v>-2</v>
      </c>
      <c r="P70">
        <v>0</v>
      </c>
      <c r="Q70">
        <v>32</v>
      </c>
      <c r="R70">
        <v>0</v>
      </c>
      <c r="T70">
        <v>0</v>
      </c>
      <c r="U70">
        <v>1</v>
      </c>
      <c r="V70">
        <v>1373</v>
      </c>
      <c r="W70">
        <v>5</v>
      </c>
      <c r="X70" t="s">
        <v>71</v>
      </c>
      <c r="Y70">
        <v>1</v>
      </c>
      <c r="Z70">
        <v>4</v>
      </c>
      <c r="AA70">
        <v>56</v>
      </c>
      <c r="AB70">
        <v>2</v>
      </c>
      <c r="AC70">
        <v>2</v>
      </c>
      <c r="AD70">
        <v>4</v>
      </c>
      <c r="AE70">
        <v>9679</v>
      </c>
      <c r="AF70">
        <v>10138</v>
      </c>
      <c r="AG70">
        <v>8</v>
      </c>
      <c r="AH70">
        <v>24</v>
      </c>
      <c r="AI70">
        <v>4</v>
      </c>
      <c r="AJ70">
        <v>2</v>
      </c>
      <c r="AK70">
        <v>80</v>
      </c>
      <c r="AL70">
        <v>0</v>
      </c>
      <c r="AM70">
        <v>8</v>
      </c>
      <c r="AN70">
        <v>3</v>
      </c>
      <c r="AO70">
        <v>1</v>
      </c>
      <c r="AP70">
        <v>0</v>
      </c>
      <c r="AQ70">
        <v>0</v>
      </c>
      <c r="AR70">
        <v>0</v>
      </c>
    </row>
    <row r="71" spans="1:44" x14ac:dyDescent="0.25">
      <c r="A71" t="s">
        <v>56</v>
      </c>
      <c r="B71" t="s">
        <v>45</v>
      </c>
      <c r="C71" t="s">
        <v>69</v>
      </c>
      <c r="D71" t="s">
        <v>59</v>
      </c>
      <c r="E71" t="s">
        <v>60</v>
      </c>
      <c r="F71" t="s">
        <v>72</v>
      </c>
      <c r="G71" t="s">
        <v>1466</v>
      </c>
      <c r="H71">
        <v>1516</v>
      </c>
      <c r="I71" t="s">
        <v>62</v>
      </c>
      <c r="J71" t="s">
        <v>95</v>
      </c>
      <c r="K71" t="s">
        <v>53</v>
      </c>
      <c r="L71" t="s">
        <v>56</v>
      </c>
      <c r="M71" t="s">
        <v>54</v>
      </c>
      <c r="N71">
        <v>5</v>
      </c>
      <c r="O71">
        <v>-2</v>
      </c>
      <c r="P71">
        <v>0</v>
      </c>
      <c r="Q71">
        <v>32</v>
      </c>
      <c r="R71">
        <v>0</v>
      </c>
      <c r="T71">
        <v>0</v>
      </c>
      <c r="U71">
        <v>1</v>
      </c>
      <c r="V71">
        <v>495</v>
      </c>
      <c r="W71">
        <v>10</v>
      </c>
      <c r="X71" t="s">
        <v>77</v>
      </c>
      <c r="Y71">
        <v>1</v>
      </c>
      <c r="Z71">
        <v>3</v>
      </c>
      <c r="AA71">
        <v>64</v>
      </c>
      <c r="AB71">
        <v>3</v>
      </c>
      <c r="AC71">
        <v>3</v>
      </c>
      <c r="AD71">
        <v>4</v>
      </c>
      <c r="AE71">
        <v>11244</v>
      </c>
      <c r="AF71">
        <v>21072</v>
      </c>
      <c r="AG71">
        <v>2</v>
      </c>
      <c r="AH71">
        <v>25</v>
      </c>
      <c r="AI71">
        <v>4</v>
      </c>
      <c r="AJ71">
        <v>2</v>
      </c>
      <c r="AK71">
        <v>80</v>
      </c>
      <c r="AL71">
        <v>0</v>
      </c>
      <c r="AM71">
        <v>10</v>
      </c>
      <c r="AN71">
        <v>4</v>
      </c>
      <c r="AO71">
        <v>5</v>
      </c>
      <c r="AP71">
        <v>2</v>
      </c>
      <c r="AQ71">
        <v>0</v>
      </c>
      <c r="AR71">
        <v>0</v>
      </c>
    </row>
    <row r="72" spans="1:44" x14ac:dyDescent="0.25">
      <c r="A72" t="s">
        <v>56</v>
      </c>
      <c r="B72" t="s">
        <v>45</v>
      </c>
      <c r="C72" t="s">
        <v>69</v>
      </c>
      <c r="D72" t="s">
        <v>59</v>
      </c>
      <c r="E72" t="s">
        <v>161</v>
      </c>
      <c r="F72" t="s">
        <v>49</v>
      </c>
      <c r="G72" t="s">
        <v>1452</v>
      </c>
      <c r="H72">
        <v>1499</v>
      </c>
      <c r="I72" t="s">
        <v>62</v>
      </c>
      <c r="J72" t="s">
        <v>163</v>
      </c>
      <c r="K72" t="s">
        <v>79</v>
      </c>
      <c r="L72" t="s">
        <v>56</v>
      </c>
      <c r="M72" t="s">
        <v>54</v>
      </c>
      <c r="N72">
        <v>3</v>
      </c>
      <c r="O72">
        <v>-2</v>
      </c>
      <c r="P72">
        <v>0</v>
      </c>
      <c r="Q72">
        <v>30</v>
      </c>
      <c r="R72">
        <v>0</v>
      </c>
      <c r="T72">
        <v>0</v>
      </c>
      <c r="U72">
        <v>1</v>
      </c>
      <c r="V72">
        <v>330</v>
      </c>
      <c r="W72">
        <v>1</v>
      </c>
      <c r="X72" t="s">
        <v>77</v>
      </c>
      <c r="Y72">
        <v>1</v>
      </c>
      <c r="Z72">
        <v>3</v>
      </c>
      <c r="AA72">
        <v>46</v>
      </c>
      <c r="AB72">
        <v>3</v>
      </c>
      <c r="AC72">
        <v>1</v>
      </c>
      <c r="AD72">
        <v>3</v>
      </c>
      <c r="AE72">
        <v>2064</v>
      </c>
      <c r="AF72">
        <v>15428</v>
      </c>
      <c r="AG72">
        <v>0</v>
      </c>
      <c r="AH72">
        <v>21</v>
      </c>
      <c r="AI72">
        <v>4</v>
      </c>
      <c r="AJ72">
        <v>1</v>
      </c>
      <c r="AK72">
        <v>80</v>
      </c>
      <c r="AL72">
        <v>1</v>
      </c>
      <c r="AM72">
        <v>6</v>
      </c>
      <c r="AN72">
        <v>4</v>
      </c>
      <c r="AO72">
        <v>5</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57</v>
      </c>
      <c r="C76" t="s">
        <v>69</v>
      </c>
      <c r="D76" t="s">
        <v>59</v>
      </c>
      <c r="E76" t="s">
        <v>60</v>
      </c>
      <c r="F76" t="s">
        <v>49</v>
      </c>
      <c r="G76" t="s">
        <v>1449</v>
      </c>
      <c r="H76">
        <v>1956</v>
      </c>
      <c r="I76" t="s">
        <v>62</v>
      </c>
      <c r="J76" t="s">
        <v>63</v>
      </c>
      <c r="K76" t="s">
        <v>64</v>
      </c>
      <c r="L76" t="s">
        <v>56</v>
      </c>
      <c r="M76" t="s">
        <v>54</v>
      </c>
      <c r="N76">
        <v>6</v>
      </c>
      <c r="O76">
        <v>-2</v>
      </c>
      <c r="P76">
        <v>0</v>
      </c>
      <c r="Q76">
        <v>31</v>
      </c>
      <c r="R76">
        <v>0</v>
      </c>
      <c r="T76">
        <v>0</v>
      </c>
      <c r="U76">
        <v>1</v>
      </c>
      <c r="V76">
        <v>1125</v>
      </c>
      <c r="W76">
        <v>1</v>
      </c>
      <c r="X76" t="s">
        <v>77</v>
      </c>
      <c r="Y76">
        <v>1</v>
      </c>
      <c r="Z76">
        <v>4</v>
      </c>
      <c r="AA76">
        <v>48</v>
      </c>
      <c r="AB76">
        <v>1</v>
      </c>
      <c r="AC76">
        <v>2</v>
      </c>
      <c r="AD76">
        <v>1</v>
      </c>
      <c r="AE76">
        <v>5003</v>
      </c>
      <c r="AF76">
        <v>5771</v>
      </c>
      <c r="AG76">
        <v>1</v>
      </c>
      <c r="AH76">
        <v>21</v>
      </c>
      <c r="AI76">
        <v>4</v>
      </c>
      <c r="AJ76">
        <v>2</v>
      </c>
      <c r="AK76">
        <v>80</v>
      </c>
      <c r="AL76">
        <v>0</v>
      </c>
      <c r="AM76">
        <v>10</v>
      </c>
      <c r="AN76">
        <v>3</v>
      </c>
      <c r="AO76">
        <v>10</v>
      </c>
      <c r="AP76">
        <v>8</v>
      </c>
      <c r="AQ76">
        <v>8</v>
      </c>
      <c r="AR76">
        <v>7</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57</v>
      </c>
      <c r="C78" t="s">
        <v>69</v>
      </c>
      <c r="D78" t="s">
        <v>59</v>
      </c>
      <c r="E78" t="s">
        <v>60</v>
      </c>
      <c r="F78" t="s">
        <v>49</v>
      </c>
      <c r="G78" t="s">
        <v>1448</v>
      </c>
      <c r="H78">
        <v>1970</v>
      </c>
      <c r="I78" t="s">
        <v>62</v>
      </c>
      <c r="J78" t="s">
        <v>83</v>
      </c>
      <c r="K78" t="s">
        <v>79</v>
      </c>
      <c r="L78" t="s">
        <v>56</v>
      </c>
      <c r="M78" t="s">
        <v>54</v>
      </c>
      <c r="N78">
        <v>2</v>
      </c>
      <c r="O78">
        <v>-2</v>
      </c>
      <c r="P78">
        <v>0</v>
      </c>
      <c r="Q78">
        <v>33</v>
      </c>
      <c r="R78">
        <v>0</v>
      </c>
      <c r="T78">
        <v>0</v>
      </c>
      <c r="U78">
        <v>1</v>
      </c>
      <c r="V78">
        <v>1303</v>
      </c>
      <c r="W78">
        <v>7</v>
      </c>
      <c r="X78" t="s">
        <v>55</v>
      </c>
      <c r="Y78">
        <v>1</v>
      </c>
      <c r="Z78">
        <v>4</v>
      </c>
      <c r="AA78">
        <v>36</v>
      </c>
      <c r="AB78">
        <v>3</v>
      </c>
      <c r="AC78">
        <v>2</v>
      </c>
      <c r="AD78">
        <v>3</v>
      </c>
      <c r="AE78">
        <v>5968</v>
      </c>
      <c r="AF78">
        <v>18079</v>
      </c>
      <c r="AG78">
        <v>1</v>
      </c>
      <c r="AH78">
        <v>20</v>
      </c>
      <c r="AI78">
        <v>4</v>
      </c>
      <c r="AJ78">
        <v>3</v>
      </c>
      <c r="AK78">
        <v>80</v>
      </c>
      <c r="AL78">
        <v>3</v>
      </c>
      <c r="AM78">
        <v>9</v>
      </c>
      <c r="AN78">
        <v>3</v>
      </c>
      <c r="AO78">
        <v>9</v>
      </c>
      <c r="AP78">
        <v>7</v>
      </c>
      <c r="AQ78">
        <v>2</v>
      </c>
      <c r="AR78">
        <v>8</v>
      </c>
    </row>
    <row r="79" spans="1:44" x14ac:dyDescent="0.25">
      <c r="A79" t="s">
        <v>56</v>
      </c>
      <c r="B79" t="s">
        <v>91</v>
      </c>
      <c r="C79" t="s">
        <v>69</v>
      </c>
      <c r="D79" t="s">
        <v>59</v>
      </c>
      <c r="E79" t="s">
        <v>60</v>
      </c>
      <c r="F79" t="s">
        <v>72</v>
      </c>
      <c r="G79" t="s">
        <v>1444</v>
      </c>
      <c r="H79">
        <v>1693</v>
      </c>
      <c r="I79" t="s">
        <v>62</v>
      </c>
      <c r="J79" t="s">
        <v>68</v>
      </c>
      <c r="K79" t="s">
        <v>53</v>
      </c>
      <c r="L79" t="s">
        <v>56</v>
      </c>
      <c r="M79" t="s">
        <v>54</v>
      </c>
      <c r="N79">
        <v>5</v>
      </c>
      <c r="O79">
        <v>-2</v>
      </c>
      <c r="P79">
        <v>0</v>
      </c>
      <c r="Q79">
        <v>26</v>
      </c>
      <c r="R79">
        <v>0</v>
      </c>
      <c r="T79">
        <v>0</v>
      </c>
      <c r="U79">
        <v>1</v>
      </c>
      <c r="V79">
        <v>786</v>
      </c>
      <c r="W79">
        <v>7</v>
      </c>
      <c r="X79" t="s">
        <v>77</v>
      </c>
      <c r="Y79">
        <v>1</v>
      </c>
      <c r="Z79">
        <v>4</v>
      </c>
      <c r="AA79">
        <v>76</v>
      </c>
      <c r="AB79">
        <v>3</v>
      </c>
      <c r="AC79">
        <v>1</v>
      </c>
      <c r="AD79">
        <v>4</v>
      </c>
      <c r="AE79">
        <v>2570</v>
      </c>
      <c r="AF79">
        <v>11925</v>
      </c>
      <c r="AG79">
        <v>1</v>
      </c>
      <c r="AH79">
        <v>20</v>
      </c>
      <c r="AI79">
        <v>4</v>
      </c>
      <c r="AJ79">
        <v>3</v>
      </c>
      <c r="AK79">
        <v>80</v>
      </c>
      <c r="AL79">
        <v>0</v>
      </c>
      <c r="AM79">
        <v>7</v>
      </c>
      <c r="AN79">
        <v>3</v>
      </c>
      <c r="AO79">
        <v>7</v>
      </c>
      <c r="AP79">
        <v>7</v>
      </c>
      <c r="AQ79">
        <v>5</v>
      </c>
      <c r="AR79">
        <v>7</v>
      </c>
    </row>
    <row r="80" spans="1:44" x14ac:dyDescent="0.25">
      <c r="A80" t="s">
        <v>56</v>
      </c>
      <c r="B80" t="s">
        <v>45</v>
      </c>
      <c r="C80" t="s">
        <v>69</v>
      </c>
      <c r="D80" t="s">
        <v>59</v>
      </c>
      <c r="E80" t="s">
        <v>48</v>
      </c>
      <c r="F80" t="s">
        <v>106</v>
      </c>
      <c r="G80" t="s">
        <v>1439</v>
      </c>
      <c r="H80">
        <v>2035</v>
      </c>
      <c r="I80" t="s">
        <v>51</v>
      </c>
      <c r="J80" t="s">
        <v>52</v>
      </c>
      <c r="K80" t="s">
        <v>64</v>
      </c>
      <c r="L80" t="s">
        <v>56</v>
      </c>
      <c r="M80" t="s">
        <v>54</v>
      </c>
      <c r="N80">
        <v>2</v>
      </c>
      <c r="O80">
        <v>-2</v>
      </c>
      <c r="P80">
        <v>0</v>
      </c>
      <c r="Q80">
        <v>34</v>
      </c>
      <c r="R80">
        <v>0</v>
      </c>
      <c r="T80">
        <v>0</v>
      </c>
      <c r="U80">
        <v>1</v>
      </c>
      <c r="V80">
        <v>704</v>
      </c>
      <c r="W80">
        <v>28</v>
      </c>
      <c r="X80" t="s">
        <v>77</v>
      </c>
      <c r="Y80">
        <v>1</v>
      </c>
      <c r="Z80">
        <v>4</v>
      </c>
      <c r="AA80">
        <v>95</v>
      </c>
      <c r="AB80">
        <v>2</v>
      </c>
      <c r="AC80">
        <v>2</v>
      </c>
      <c r="AD80">
        <v>1</v>
      </c>
      <c r="AE80">
        <v>6712</v>
      </c>
      <c r="AF80">
        <v>8978</v>
      </c>
      <c r="AG80">
        <v>1</v>
      </c>
      <c r="AH80">
        <v>21</v>
      </c>
      <c r="AI80">
        <v>4</v>
      </c>
      <c r="AJ80">
        <v>4</v>
      </c>
      <c r="AK80">
        <v>80</v>
      </c>
      <c r="AL80">
        <v>2</v>
      </c>
      <c r="AM80">
        <v>8</v>
      </c>
      <c r="AN80">
        <v>3</v>
      </c>
      <c r="AO80">
        <v>8</v>
      </c>
      <c r="AP80">
        <v>7</v>
      </c>
      <c r="AQ80">
        <v>1</v>
      </c>
      <c r="AR80">
        <v>7</v>
      </c>
    </row>
    <row r="81" spans="1:44" x14ac:dyDescent="0.25">
      <c r="A81" t="s">
        <v>56</v>
      </c>
      <c r="B81" t="s">
        <v>45</v>
      </c>
      <c r="C81" t="s">
        <v>69</v>
      </c>
      <c r="D81" t="s">
        <v>59</v>
      </c>
      <c r="E81" t="s">
        <v>48</v>
      </c>
      <c r="F81" t="s">
        <v>72</v>
      </c>
      <c r="G81" t="s">
        <v>1436</v>
      </c>
      <c r="H81">
        <v>1864</v>
      </c>
      <c r="I81" t="s">
        <v>51</v>
      </c>
      <c r="J81" t="s">
        <v>99</v>
      </c>
      <c r="K81" t="s">
        <v>64</v>
      </c>
      <c r="L81" t="s">
        <v>56</v>
      </c>
      <c r="M81" t="s">
        <v>54</v>
      </c>
      <c r="N81">
        <v>5</v>
      </c>
      <c r="O81">
        <v>-2</v>
      </c>
      <c r="P81">
        <v>0</v>
      </c>
      <c r="Q81">
        <v>27</v>
      </c>
      <c r="R81">
        <v>0</v>
      </c>
      <c r="T81">
        <v>0</v>
      </c>
      <c r="U81">
        <v>1</v>
      </c>
      <c r="V81">
        <v>728</v>
      </c>
      <c r="W81">
        <v>23</v>
      </c>
      <c r="X81" t="s">
        <v>65</v>
      </c>
      <c r="Y81">
        <v>1</v>
      </c>
      <c r="Z81">
        <v>2</v>
      </c>
      <c r="AA81">
        <v>36</v>
      </c>
      <c r="AB81">
        <v>2</v>
      </c>
      <c r="AC81">
        <v>2</v>
      </c>
      <c r="AD81">
        <v>3</v>
      </c>
      <c r="AE81">
        <v>3540</v>
      </c>
      <c r="AF81">
        <v>7018</v>
      </c>
      <c r="AG81">
        <v>1</v>
      </c>
      <c r="AH81">
        <v>21</v>
      </c>
      <c r="AI81">
        <v>4</v>
      </c>
      <c r="AJ81">
        <v>4</v>
      </c>
      <c r="AK81">
        <v>80</v>
      </c>
      <c r="AL81">
        <v>1</v>
      </c>
      <c r="AM81">
        <v>9</v>
      </c>
      <c r="AN81">
        <v>3</v>
      </c>
      <c r="AO81">
        <v>9</v>
      </c>
      <c r="AP81">
        <v>8</v>
      </c>
      <c r="AQ81">
        <v>5</v>
      </c>
      <c r="AR81">
        <v>8</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69</v>
      </c>
      <c r="D83" t="s">
        <v>59</v>
      </c>
      <c r="E83" t="s">
        <v>60</v>
      </c>
      <c r="F83" t="s">
        <v>72</v>
      </c>
      <c r="G83" t="s">
        <v>1435</v>
      </c>
      <c r="H83">
        <v>1834</v>
      </c>
      <c r="I83" t="s">
        <v>51</v>
      </c>
      <c r="J83" t="s">
        <v>63</v>
      </c>
      <c r="K83" t="s">
        <v>64</v>
      </c>
      <c r="L83" t="s">
        <v>56</v>
      </c>
      <c r="M83" t="s">
        <v>54</v>
      </c>
      <c r="N83">
        <v>3</v>
      </c>
      <c r="O83">
        <v>-2</v>
      </c>
      <c r="P83">
        <v>0</v>
      </c>
      <c r="Q83">
        <v>28</v>
      </c>
      <c r="R83">
        <v>0</v>
      </c>
      <c r="T83">
        <v>0</v>
      </c>
      <c r="U83">
        <v>1</v>
      </c>
      <c r="V83">
        <v>1217</v>
      </c>
      <c r="W83">
        <v>1</v>
      </c>
      <c r="X83" t="s">
        <v>77</v>
      </c>
      <c r="Y83">
        <v>1</v>
      </c>
      <c r="Z83">
        <v>3</v>
      </c>
      <c r="AA83">
        <v>67</v>
      </c>
      <c r="AB83">
        <v>3</v>
      </c>
      <c r="AC83">
        <v>1</v>
      </c>
      <c r="AD83">
        <v>1</v>
      </c>
      <c r="AE83">
        <v>3591</v>
      </c>
      <c r="AF83">
        <v>12719</v>
      </c>
      <c r="AG83">
        <v>1</v>
      </c>
      <c r="AH83">
        <v>25</v>
      </c>
      <c r="AI83">
        <v>4</v>
      </c>
      <c r="AJ83">
        <v>3</v>
      </c>
      <c r="AK83">
        <v>80</v>
      </c>
      <c r="AL83">
        <v>1</v>
      </c>
      <c r="AM83">
        <v>3</v>
      </c>
      <c r="AN83">
        <v>3</v>
      </c>
      <c r="AO83">
        <v>3</v>
      </c>
      <c r="AP83">
        <v>2</v>
      </c>
      <c r="AQ83">
        <v>1</v>
      </c>
      <c r="AR83">
        <v>2</v>
      </c>
    </row>
    <row r="84" spans="1:44" x14ac:dyDescent="0.25">
      <c r="A84" t="s">
        <v>56</v>
      </c>
      <c r="B84" t="s">
        <v>45</v>
      </c>
      <c r="C84" t="s">
        <v>69</v>
      </c>
      <c r="D84" t="s">
        <v>59</v>
      </c>
      <c r="E84" t="s">
        <v>60</v>
      </c>
      <c r="F84" t="s">
        <v>49</v>
      </c>
      <c r="G84" t="s">
        <v>1430</v>
      </c>
      <c r="H84">
        <v>1581</v>
      </c>
      <c r="I84" t="s">
        <v>51</v>
      </c>
      <c r="J84" t="s">
        <v>63</v>
      </c>
      <c r="K84" t="s">
        <v>64</v>
      </c>
      <c r="L84" t="s">
        <v>56</v>
      </c>
      <c r="M84" t="s">
        <v>54</v>
      </c>
      <c r="N84">
        <v>5</v>
      </c>
      <c r="O84">
        <v>-2</v>
      </c>
      <c r="P84">
        <v>0</v>
      </c>
      <c r="Q84">
        <v>26</v>
      </c>
      <c r="R84">
        <v>0</v>
      </c>
      <c r="T84">
        <v>0</v>
      </c>
      <c r="U84">
        <v>1</v>
      </c>
      <c r="V84">
        <v>474</v>
      </c>
      <c r="W84">
        <v>3</v>
      </c>
      <c r="X84" t="s">
        <v>77</v>
      </c>
      <c r="Y84">
        <v>1</v>
      </c>
      <c r="Z84">
        <v>1</v>
      </c>
      <c r="AA84">
        <v>89</v>
      </c>
      <c r="AB84">
        <v>3</v>
      </c>
      <c r="AC84">
        <v>1</v>
      </c>
      <c r="AD84">
        <v>4</v>
      </c>
      <c r="AE84">
        <v>2061</v>
      </c>
      <c r="AF84">
        <v>11133</v>
      </c>
      <c r="AG84">
        <v>1</v>
      </c>
      <c r="AH84">
        <v>21</v>
      </c>
      <c r="AI84">
        <v>4</v>
      </c>
      <c r="AJ84">
        <v>1</v>
      </c>
      <c r="AK84">
        <v>80</v>
      </c>
      <c r="AL84">
        <v>0</v>
      </c>
      <c r="AM84">
        <v>1</v>
      </c>
      <c r="AN84">
        <v>3</v>
      </c>
      <c r="AO84">
        <v>1</v>
      </c>
      <c r="AP84">
        <v>0</v>
      </c>
      <c r="AQ84">
        <v>0</v>
      </c>
      <c r="AR84">
        <v>0</v>
      </c>
    </row>
    <row r="85" spans="1:44" x14ac:dyDescent="0.25">
      <c r="A85" t="s">
        <v>56</v>
      </c>
      <c r="B85" t="s">
        <v>45</v>
      </c>
      <c r="C85" t="s">
        <v>69</v>
      </c>
      <c r="D85" t="s">
        <v>59</v>
      </c>
      <c r="E85" t="s">
        <v>60</v>
      </c>
      <c r="F85" t="s">
        <v>72</v>
      </c>
      <c r="G85" t="s">
        <v>1429</v>
      </c>
      <c r="H85">
        <v>1622</v>
      </c>
      <c r="I85" t="s">
        <v>51</v>
      </c>
      <c r="J85" t="s">
        <v>81</v>
      </c>
      <c r="K85" t="s">
        <v>79</v>
      </c>
      <c r="L85" t="s">
        <v>56</v>
      </c>
      <c r="M85" t="s">
        <v>54</v>
      </c>
      <c r="N85">
        <v>5</v>
      </c>
      <c r="O85">
        <v>-2</v>
      </c>
      <c r="P85">
        <v>0</v>
      </c>
      <c r="Q85">
        <v>28</v>
      </c>
      <c r="R85">
        <v>0</v>
      </c>
      <c r="T85">
        <v>0</v>
      </c>
      <c r="U85">
        <v>1</v>
      </c>
      <c r="V85">
        <v>580</v>
      </c>
      <c r="W85">
        <v>27</v>
      </c>
      <c r="X85" t="s">
        <v>77</v>
      </c>
      <c r="Y85">
        <v>1</v>
      </c>
      <c r="Z85">
        <v>2</v>
      </c>
      <c r="AA85">
        <v>39</v>
      </c>
      <c r="AB85">
        <v>1</v>
      </c>
      <c r="AC85">
        <v>2</v>
      </c>
      <c r="AD85">
        <v>1</v>
      </c>
      <c r="AE85">
        <v>4877</v>
      </c>
      <c r="AF85">
        <v>20460</v>
      </c>
      <c r="AG85">
        <v>0</v>
      </c>
      <c r="AH85">
        <v>21</v>
      </c>
      <c r="AI85">
        <v>4</v>
      </c>
      <c r="AJ85">
        <v>2</v>
      </c>
      <c r="AK85">
        <v>80</v>
      </c>
      <c r="AL85">
        <v>1</v>
      </c>
      <c r="AM85">
        <v>6</v>
      </c>
      <c r="AN85">
        <v>2</v>
      </c>
      <c r="AO85">
        <v>5</v>
      </c>
      <c r="AP85">
        <v>3</v>
      </c>
      <c r="AQ85">
        <v>0</v>
      </c>
      <c r="AR85">
        <v>0</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57</v>
      </c>
      <c r="C87" t="s">
        <v>69</v>
      </c>
      <c r="D87" t="s">
        <v>59</v>
      </c>
      <c r="E87" t="s">
        <v>60</v>
      </c>
      <c r="F87" t="s">
        <v>113</v>
      </c>
      <c r="G87" t="s">
        <v>1427</v>
      </c>
      <c r="H87">
        <v>1736</v>
      </c>
      <c r="I87" t="s">
        <v>51</v>
      </c>
      <c r="J87" t="s">
        <v>81</v>
      </c>
      <c r="K87" t="s">
        <v>53</v>
      </c>
      <c r="L87" t="s">
        <v>56</v>
      </c>
      <c r="M87" t="s">
        <v>54</v>
      </c>
      <c r="N87">
        <v>3</v>
      </c>
      <c r="O87">
        <v>-2</v>
      </c>
      <c r="P87">
        <v>0</v>
      </c>
      <c r="Q87">
        <v>31</v>
      </c>
      <c r="R87">
        <v>0</v>
      </c>
      <c r="T87">
        <v>0</v>
      </c>
      <c r="U87">
        <v>1</v>
      </c>
      <c r="V87">
        <v>163</v>
      </c>
      <c r="W87">
        <v>24</v>
      </c>
      <c r="X87" t="s">
        <v>65</v>
      </c>
      <c r="Y87">
        <v>1</v>
      </c>
      <c r="Z87">
        <v>4</v>
      </c>
      <c r="AA87">
        <v>30</v>
      </c>
      <c r="AB87">
        <v>3</v>
      </c>
      <c r="AC87">
        <v>2</v>
      </c>
      <c r="AD87">
        <v>4</v>
      </c>
      <c r="AE87">
        <v>5238</v>
      </c>
      <c r="AF87">
        <v>6670</v>
      </c>
      <c r="AG87">
        <v>2</v>
      </c>
      <c r="AH87">
        <v>20</v>
      </c>
      <c r="AI87">
        <v>4</v>
      </c>
      <c r="AJ87">
        <v>4</v>
      </c>
      <c r="AK87">
        <v>80</v>
      </c>
      <c r="AL87">
        <v>0</v>
      </c>
      <c r="AM87">
        <v>9</v>
      </c>
      <c r="AN87">
        <v>2</v>
      </c>
      <c r="AO87">
        <v>5</v>
      </c>
      <c r="AP87">
        <v>4</v>
      </c>
      <c r="AQ87">
        <v>1</v>
      </c>
      <c r="AR87">
        <v>4</v>
      </c>
    </row>
    <row r="88" spans="1:44" x14ac:dyDescent="0.25">
      <c r="A88" t="s">
        <v>56</v>
      </c>
      <c r="B88" t="s">
        <v>91</v>
      </c>
      <c r="C88" t="s">
        <v>69</v>
      </c>
      <c r="D88" t="s">
        <v>59</v>
      </c>
      <c r="E88" t="s">
        <v>60</v>
      </c>
      <c r="F88" t="s">
        <v>72</v>
      </c>
      <c r="G88" t="s">
        <v>1423</v>
      </c>
      <c r="H88">
        <v>1979</v>
      </c>
      <c r="I88" t="s">
        <v>51</v>
      </c>
      <c r="J88" t="s">
        <v>101</v>
      </c>
      <c r="K88" t="s">
        <v>64</v>
      </c>
      <c r="L88" t="s">
        <v>56</v>
      </c>
      <c r="M88" t="s">
        <v>54</v>
      </c>
      <c r="N88">
        <v>2</v>
      </c>
      <c r="O88">
        <v>-2</v>
      </c>
      <c r="P88">
        <v>0</v>
      </c>
      <c r="Q88">
        <v>31</v>
      </c>
      <c r="R88">
        <v>0</v>
      </c>
      <c r="T88">
        <v>0</v>
      </c>
      <c r="U88">
        <v>1</v>
      </c>
      <c r="V88">
        <v>697</v>
      </c>
      <c r="W88">
        <v>10</v>
      </c>
      <c r="X88" t="s">
        <v>77</v>
      </c>
      <c r="Y88">
        <v>1</v>
      </c>
      <c r="Z88">
        <v>3</v>
      </c>
      <c r="AA88">
        <v>40</v>
      </c>
      <c r="AB88">
        <v>3</v>
      </c>
      <c r="AC88">
        <v>3</v>
      </c>
      <c r="AD88">
        <v>3</v>
      </c>
      <c r="AE88">
        <v>11031</v>
      </c>
      <c r="AF88">
        <v>26862</v>
      </c>
      <c r="AG88">
        <v>4</v>
      </c>
      <c r="AH88">
        <v>20</v>
      </c>
      <c r="AI88">
        <v>4</v>
      </c>
      <c r="AJ88">
        <v>3</v>
      </c>
      <c r="AK88">
        <v>80</v>
      </c>
      <c r="AL88">
        <v>1</v>
      </c>
      <c r="AM88">
        <v>13</v>
      </c>
      <c r="AN88">
        <v>4</v>
      </c>
      <c r="AO88">
        <v>11</v>
      </c>
      <c r="AP88">
        <v>7</v>
      </c>
      <c r="AQ88">
        <v>4</v>
      </c>
      <c r="AR88">
        <v>8</v>
      </c>
    </row>
    <row r="89" spans="1:44" x14ac:dyDescent="0.25">
      <c r="A89" t="s">
        <v>56</v>
      </c>
      <c r="B89" t="s">
        <v>45</v>
      </c>
      <c r="C89" t="s">
        <v>69</v>
      </c>
      <c r="D89" t="s">
        <v>59</v>
      </c>
      <c r="E89" t="s">
        <v>48</v>
      </c>
      <c r="F89" t="s">
        <v>49</v>
      </c>
      <c r="G89" t="s">
        <v>1420</v>
      </c>
      <c r="H89">
        <v>1882</v>
      </c>
      <c r="I89" t="s">
        <v>62</v>
      </c>
      <c r="J89" t="s">
        <v>52</v>
      </c>
      <c r="K89" t="s">
        <v>64</v>
      </c>
      <c r="L89" t="s">
        <v>44</v>
      </c>
      <c r="M89" t="s">
        <v>54</v>
      </c>
      <c r="N89">
        <v>3</v>
      </c>
      <c r="O89">
        <v>-2</v>
      </c>
      <c r="P89">
        <v>0</v>
      </c>
      <c r="Q89">
        <v>34</v>
      </c>
      <c r="R89">
        <v>0</v>
      </c>
      <c r="T89">
        <v>0</v>
      </c>
      <c r="U89">
        <v>1</v>
      </c>
      <c r="V89">
        <v>1480</v>
      </c>
      <c r="W89">
        <v>4</v>
      </c>
      <c r="X89" t="s">
        <v>77</v>
      </c>
      <c r="Y89">
        <v>1</v>
      </c>
      <c r="Z89">
        <v>3</v>
      </c>
      <c r="AA89">
        <v>64</v>
      </c>
      <c r="AB89">
        <v>3</v>
      </c>
      <c r="AC89">
        <v>3</v>
      </c>
      <c r="AD89">
        <v>4</v>
      </c>
      <c r="AE89">
        <v>9713</v>
      </c>
      <c r="AF89">
        <v>24444</v>
      </c>
      <c r="AG89">
        <v>2</v>
      </c>
      <c r="AH89">
        <v>13</v>
      </c>
      <c r="AI89">
        <v>3</v>
      </c>
      <c r="AJ89">
        <v>4</v>
      </c>
      <c r="AK89">
        <v>80</v>
      </c>
      <c r="AL89">
        <v>3</v>
      </c>
      <c r="AM89">
        <v>9</v>
      </c>
      <c r="AN89">
        <v>3</v>
      </c>
      <c r="AO89">
        <v>5</v>
      </c>
      <c r="AP89">
        <v>3</v>
      </c>
      <c r="AQ89">
        <v>1</v>
      </c>
      <c r="AR89">
        <v>0</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56</v>
      </c>
      <c r="B91" t="s">
        <v>45</v>
      </c>
      <c r="C91" t="s">
        <v>69</v>
      </c>
      <c r="D91" t="s">
        <v>59</v>
      </c>
      <c r="E91" t="s">
        <v>48</v>
      </c>
      <c r="F91" t="s">
        <v>113</v>
      </c>
      <c r="G91" t="s">
        <v>1417</v>
      </c>
      <c r="H91">
        <v>1535</v>
      </c>
      <c r="I91" t="s">
        <v>62</v>
      </c>
      <c r="J91" t="s">
        <v>52</v>
      </c>
      <c r="K91" t="s">
        <v>64</v>
      </c>
      <c r="L91" t="s">
        <v>44</v>
      </c>
      <c r="M91" t="s">
        <v>54</v>
      </c>
      <c r="N91">
        <v>3</v>
      </c>
      <c r="O91">
        <v>-2</v>
      </c>
      <c r="P91">
        <v>0</v>
      </c>
      <c r="Q91">
        <v>34</v>
      </c>
      <c r="R91">
        <v>0</v>
      </c>
      <c r="T91">
        <v>0</v>
      </c>
      <c r="U91">
        <v>1</v>
      </c>
      <c r="V91">
        <v>971</v>
      </c>
      <c r="W91">
        <v>1</v>
      </c>
      <c r="X91" t="s">
        <v>77</v>
      </c>
      <c r="Y91">
        <v>1</v>
      </c>
      <c r="Z91">
        <v>4</v>
      </c>
      <c r="AA91">
        <v>64</v>
      </c>
      <c r="AB91">
        <v>2</v>
      </c>
      <c r="AC91">
        <v>3</v>
      </c>
      <c r="AD91">
        <v>4</v>
      </c>
      <c r="AE91">
        <v>7083</v>
      </c>
      <c r="AF91">
        <v>12288</v>
      </c>
      <c r="AG91">
        <v>1</v>
      </c>
      <c r="AH91">
        <v>14</v>
      </c>
      <c r="AI91">
        <v>3</v>
      </c>
      <c r="AJ91">
        <v>4</v>
      </c>
      <c r="AK91">
        <v>80</v>
      </c>
      <c r="AL91">
        <v>0</v>
      </c>
      <c r="AM91">
        <v>10</v>
      </c>
      <c r="AN91">
        <v>3</v>
      </c>
      <c r="AO91">
        <v>10</v>
      </c>
      <c r="AP91">
        <v>9</v>
      </c>
      <c r="AQ91">
        <v>8</v>
      </c>
      <c r="AR91">
        <v>6</v>
      </c>
    </row>
    <row r="92" spans="1:44" x14ac:dyDescent="0.25">
      <c r="A92" t="s">
        <v>56</v>
      </c>
      <c r="B92" t="s">
        <v>45</v>
      </c>
      <c r="C92" t="s">
        <v>69</v>
      </c>
      <c r="D92" t="s">
        <v>59</v>
      </c>
      <c r="E92" t="s">
        <v>48</v>
      </c>
      <c r="F92" t="s">
        <v>72</v>
      </c>
      <c r="G92" t="s">
        <v>1414</v>
      </c>
      <c r="H92">
        <v>1669</v>
      </c>
      <c r="I92" t="s">
        <v>62</v>
      </c>
      <c r="J92" t="s">
        <v>52</v>
      </c>
      <c r="K92" t="s">
        <v>79</v>
      </c>
      <c r="L92" t="s">
        <v>44</v>
      </c>
      <c r="M92" t="s">
        <v>54</v>
      </c>
      <c r="N92">
        <v>3</v>
      </c>
      <c r="O92">
        <v>-2</v>
      </c>
      <c r="P92">
        <v>0</v>
      </c>
      <c r="Q92">
        <v>29</v>
      </c>
      <c r="R92">
        <v>0</v>
      </c>
      <c r="T92">
        <v>0</v>
      </c>
      <c r="U92">
        <v>1</v>
      </c>
      <c r="V92">
        <v>991</v>
      </c>
      <c r="W92">
        <v>5</v>
      </c>
      <c r="X92" t="s">
        <v>77</v>
      </c>
      <c r="Y92">
        <v>1</v>
      </c>
      <c r="Z92">
        <v>1</v>
      </c>
      <c r="AA92">
        <v>43</v>
      </c>
      <c r="AB92">
        <v>2</v>
      </c>
      <c r="AC92">
        <v>2</v>
      </c>
      <c r="AD92">
        <v>2</v>
      </c>
      <c r="AE92">
        <v>4187</v>
      </c>
      <c r="AF92">
        <v>3356</v>
      </c>
      <c r="AG92">
        <v>1</v>
      </c>
      <c r="AH92">
        <v>13</v>
      </c>
      <c r="AI92">
        <v>3</v>
      </c>
      <c r="AJ92">
        <v>2</v>
      </c>
      <c r="AK92">
        <v>80</v>
      </c>
      <c r="AL92">
        <v>1</v>
      </c>
      <c r="AM92">
        <v>10</v>
      </c>
      <c r="AN92">
        <v>2</v>
      </c>
      <c r="AO92">
        <v>10</v>
      </c>
      <c r="AP92">
        <v>0</v>
      </c>
      <c r="AQ92">
        <v>0</v>
      </c>
      <c r="AR92">
        <v>9</v>
      </c>
    </row>
    <row r="93" spans="1:44" x14ac:dyDescent="0.25">
      <c r="A93" t="s">
        <v>56</v>
      </c>
      <c r="B93" t="s">
        <v>45</v>
      </c>
      <c r="C93" t="s">
        <v>69</v>
      </c>
      <c r="D93" t="s">
        <v>59</v>
      </c>
      <c r="E93" t="s">
        <v>60</v>
      </c>
      <c r="F93" t="s">
        <v>49</v>
      </c>
      <c r="G93" t="s">
        <v>1413</v>
      </c>
      <c r="H93">
        <v>1515</v>
      </c>
      <c r="I93" t="s">
        <v>62</v>
      </c>
      <c r="J93" t="s">
        <v>83</v>
      </c>
      <c r="K93" t="s">
        <v>53</v>
      </c>
      <c r="L93" t="s">
        <v>44</v>
      </c>
      <c r="M93" t="s">
        <v>54</v>
      </c>
      <c r="N93">
        <v>6</v>
      </c>
      <c r="O93">
        <v>-2</v>
      </c>
      <c r="P93">
        <v>0</v>
      </c>
      <c r="Q93">
        <v>33</v>
      </c>
      <c r="R93">
        <v>0</v>
      </c>
      <c r="T93">
        <v>0</v>
      </c>
      <c r="U93">
        <v>1</v>
      </c>
      <c r="V93">
        <v>516</v>
      </c>
      <c r="W93">
        <v>8</v>
      </c>
      <c r="X93" t="s">
        <v>134</v>
      </c>
      <c r="Y93">
        <v>1</v>
      </c>
      <c r="Z93">
        <v>4</v>
      </c>
      <c r="AA93">
        <v>69</v>
      </c>
      <c r="AB93">
        <v>3</v>
      </c>
      <c r="AC93">
        <v>2</v>
      </c>
      <c r="AD93">
        <v>3</v>
      </c>
      <c r="AE93">
        <v>6388</v>
      </c>
      <c r="AF93">
        <v>22049</v>
      </c>
      <c r="AG93">
        <v>2</v>
      </c>
      <c r="AH93">
        <v>17</v>
      </c>
      <c r="AI93">
        <v>3</v>
      </c>
      <c r="AJ93">
        <v>1</v>
      </c>
      <c r="AK93">
        <v>80</v>
      </c>
      <c r="AL93">
        <v>0</v>
      </c>
      <c r="AM93">
        <v>14</v>
      </c>
      <c r="AN93">
        <v>3</v>
      </c>
      <c r="AO93">
        <v>0</v>
      </c>
      <c r="AP93">
        <v>0</v>
      </c>
      <c r="AQ93">
        <v>0</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45</v>
      </c>
      <c r="C95" t="s">
        <v>69</v>
      </c>
      <c r="D95" t="s">
        <v>59</v>
      </c>
      <c r="E95" t="s">
        <v>60</v>
      </c>
      <c r="F95" t="s">
        <v>72</v>
      </c>
      <c r="G95" t="s">
        <v>1411</v>
      </c>
      <c r="H95">
        <v>1586</v>
      </c>
      <c r="I95" t="s">
        <v>62</v>
      </c>
      <c r="J95" t="s">
        <v>68</v>
      </c>
      <c r="K95" t="s">
        <v>53</v>
      </c>
      <c r="L95" t="s">
        <v>44</v>
      </c>
      <c r="M95" t="s">
        <v>54</v>
      </c>
      <c r="N95">
        <v>3</v>
      </c>
      <c r="O95">
        <v>-2</v>
      </c>
      <c r="P95">
        <v>0</v>
      </c>
      <c r="Q95">
        <v>29</v>
      </c>
      <c r="R95">
        <v>0</v>
      </c>
      <c r="T95">
        <v>0</v>
      </c>
      <c r="U95">
        <v>1</v>
      </c>
      <c r="V95">
        <v>1370</v>
      </c>
      <c r="W95">
        <v>3</v>
      </c>
      <c r="X95" t="s">
        <v>65</v>
      </c>
      <c r="Y95">
        <v>1</v>
      </c>
      <c r="Z95">
        <v>2</v>
      </c>
      <c r="AA95">
        <v>87</v>
      </c>
      <c r="AB95">
        <v>3</v>
      </c>
      <c r="AC95">
        <v>1</v>
      </c>
      <c r="AD95">
        <v>1</v>
      </c>
      <c r="AE95">
        <v>4723</v>
      </c>
      <c r="AF95">
        <v>16213</v>
      </c>
      <c r="AG95">
        <v>1</v>
      </c>
      <c r="AH95">
        <v>18</v>
      </c>
      <c r="AI95">
        <v>3</v>
      </c>
      <c r="AJ95">
        <v>4</v>
      </c>
      <c r="AK95">
        <v>80</v>
      </c>
      <c r="AL95">
        <v>0</v>
      </c>
      <c r="AM95">
        <v>10</v>
      </c>
      <c r="AN95">
        <v>3</v>
      </c>
      <c r="AO95">
        <v>10</v>
      </c>
      <c r="AP95">
        <v>9</v>
      </c>
      <c r="AQ95">
        <v>1</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69</v>
      </c>
      <c r="D97" t="s">
        <v>59</v>
      </c>
      <c r="E97" t="s">
        <v>60</v>
      </c>
      <c r="F97" t="s">
        <v>72</v>
      </c>
      <c r="G97" t="s">
        <v>1410</v>
      </c>
      <c r="H97">
        <v>1755</v>
      </c>
      <c r="I97" t="s">
        <v>62</v>
      </c>
      <c r="J97" t="s">
        <v>63</v>
      </c>
      <c r="K97" t="s">
        <v>64</v>
      </c>
      <c r="L97" t="s">
        <v>44</v>
      </c>
      <c r="M97" t="s">
        <v>54</v>
      </c>
      <c r="N97">
        <v>3</v>
      </c>
      <c r="O97">
        <v>-2</v>
      </c>
      <c r="P97">
        <v>0</v>
      </c>
      <c r="Q97">
        <v>34</v>
      </c>
      <c r="R97">
        <v>0</v>
      </c>
      <c r="T97">
        <v>0</v>
      </c>
      <c r="U97">
        <v>1</v>
      </c>
      <c r="V97">
        <v>181</v>
      </c>
      <c r="W97">
        <v>2</v>
      </c>
      <c r="X97" t="s">
        <v>71</v>
      </c>
      <c r="Y97">
        <v>1</v>
      </c>
      <c r="Z97">
        <v>4</v>
      </c>
      <c r="AA97">
        <v>97</v>
      </c>
      <c r="AB97">
        <v>4</v>
      </c>
      <c r="AC97">
        <v>1</v>
      </c>
      <c r="AD97">
        <v>4</v>
      </c>
      <c r="AE97">
        <v>2932</v>
      </c>
      <c r="AF97">
        <v>5586</v>
      </c>
      <c r="AG97">
        <v>0</v>
      </c>
      <c r="AH97">
        <v>14</v>
      </c>
      <c r="AI97">
        <v>3</v>
      </c>
      <c r="AJ97">
        <v>1</v>
      </c>
      <c r="AK97">
        <v>80</v>
      </c>
      <c r="AL97">
        <v>3</v>
      </c>
      <c r="AM97">
        <v>6</v>
      </c>
      <c r="AN97">
        <v>3</v>
      </c>
      <c r="AO97">
        <v>5</v>
      </c>
      <c r="AP97">
        <v>0</v>
      </c>
      <c r="AQ97">
        <v>1</v>
      </c>
      <c r="AR97">
        <v>2</v>
      </c>
    </row>
    <row r="98" spans="1:44" x14ac:dyDescent="0.25">
      <c r="A98" t="s">
        <v>56</v>
      </c>
      <c r="B98" t="s">
        <v>45</v>
      </c>
      <c r="C98" t="s">
        <v>69</v>
      </c>
      <c r="D98" t="s">
        <v>59</v>
      </c>
      <c r="E98" t="s">
        <v>60</v>
      </c>
      <c r="F98" t="s">
        <v>66</v>
      </c>
      <c r="G98" t="s">
        <v>1406</v>
      </c>
      <c r="H98">
        <v>2053</v>
      </c>
      <c r="I98" t="s">
        <v>62</v>
      </c>
      <c r="J98" t="s">
        <v>68</v>
      </c>
      <c r="K98" t="s">
        <v>64</v>
      </c>
      <c r="L98" t="s">
        <v>44</v>
      </c>
      <c r="M98" t="s">
        <v>54</v>
      </c>
      <c r="N98">
        <v>2</v>
      </c>
      <c r="O98">
        <v>-2</v>
      </c>
      <c r="P98">
        <v>0</v>
      </c>
      <c r="Q98">
        <v>29</v>
      </c>
      <c r="R98">
        <v>0</v>
      </c>
      <c r="T98">
        <v>0</v>
      </c>
      <c r="U98">
        <v>1</v>
      </c>
      <c r="V98">
        <v>1378</v>
      </c>
      <c r="W98">
        <v>13</v>
      </c>
      <c r="X98" t="s">
        <v>55</v>
      </c>
      <c r="Y98">
        <v>1</v>
      </c>
      <c r="Z98">
        <v>4</v>
      </c>
      <c r="AA98">
        <v>46</v>
      </c>
      <c r="AB98">
        <v>2</v>
      </c>
      <c r="AC98">
        <v>2</v>
      </c>
      <c r="AD98">
        <v>2</v>
      </c>
      <c r="AE98">
        <v>4025</v>
      </c>
      <c r="AF98">
        <v>23679</v>
      </c>
      <c r="AG98">
        <v>4</v>
      </c>
      <c r="AH98">
        <v>13</v>
      </c>
      <c r="AI98">
        <v>3</v>
      </c>
      <c r="AJ98">
        <v>1</v>
      </c>
      <c r="AK98">
        <v>80</v>
      </c>
      <c r="AL98">
        <v>1</v>
      </c>
      <c r="AM98">
        <v>10</v>
      </c>
      <c r="AN98">
        <v>3</v>
      </c>
      <c r="AO98">
        <v>4</v>
      </c>
      <c r="AP98">
        <v>3</v>
      </c>
      <c r="AQ98">
        <v>0</v>
      </c>
      <c r="AR98">
        <v>3</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69</v>
      </c>
      <c r="D100" t="s">
        <v>59</v>
      </c>
      <c r="E100" t="s">
        <v>60</v>
      </c>
      <c r="F100" t="s">
        <v>49</v>
      </c>
      <c r="G100" t="s">
        <v>1405</v>
      </c>
      <c r="H100">
        <v>1549</v>
      </c>
      <c r="I100" t="s">
        <v>62</v>
      </c>
      <c r="J100" t="s">
        <v>68</v>
      </c>
      <c r="K100" t="s">
        <v>64</v>
      </c>
      <c r="L100" t="s">
        <v>44</v>
      </c>
      <c r="M100" t="s">
        <v>54</v>
      </c>
      <c r="N100">
        <v>3</v>
      </c>
      <c r="O100">
        <v>-2</v>
      </c>
      <c r="P100">
        <v>0</v>
      </c>
      <c r="Q100">
        <v>33</v>
      </c>
      <c r="R100">
        <v>0</v>
      </c>
      <c r="T100">
        <v>0</v>
      </c>
      <c r="U100">
        <v>1</v>
      </c>
      <c r="V100">
        <v>589</v>
      </c>
      <c r="W100">
        <v>28</v>
      </c>
      <c r="X100" t="s">
        <v>71</v>
      </c>
      <c r="Y100">
        <v>1</v>
      </c>
      <c r="Z100">
        <v>2</v>
      </c>
      <c r="AA100">
        <v>79</v>
      </c>
      <c r="AB100">
        <v>3</v>
      </c>
      <c r="AC100">
        <v>2</v>
      </c>
      <c r="AD100">
        <v>3</v>
      </c>
      <c r="AE100">
        <v>5207</v>
      </c>
      <c r="AF100">
        <v>22949</v>
      </c>
      <c r="AG100">
        <v>1</v>
      </c>
      <c r="AH100">
        <v>12</v>
      </c>
      <c r="AI100">
        <v>3</v>
      </c>
      <c r="AJ100">
        <v>2</v>
      </c>
      <c r="AK100">
        <v>80</v>
      </c>
      <c r="AL100">
        <v>1</v>
      </c>
      <c r="AM100">
        <v>15</v>
      </c>
      <c r="AN100">
        <v>3</v>
      </c>
      <c r="AO100">
        <v>15</v>
      </c>
      <c r="AP100">
        <v>14</v>
      </c>
      <c r="AQ100">
        <v>5</v>
      </c>
      <c r="AR100">
        <v>7</v>
      </c>
    </row>
    <row r="101" spans="1:44" x14ac:dyDescent="0.25">
      <c r="A101" t="s">
        <v>56</v>
      </c>
      <c r="B101" t="s">
        <v>45</v>
      </c>
      <c r="C101" t="s">
        <v>69</v>
      </c>
      <c r="D101" t="s">
        <v>59</v>
      </c>
      <c r="E101" t="s">
        <v>60</v>
      </c>
      <c r="F101" t="s">
        <v>66</v>
      </c>
      <c r="G101" t="s">
        <v>1401</v>
      </c>
      <c r="H101">
        <v>1992</v>
      </c>
      <c r="I101" t="s">
        <v>62</v>
      </c>
      <c r="J101" t="s">
        <v>68</v>
      </c>
      <c r="K101" t="s">
        <v>79</v>
      </c>
      <c r="L101" t="s">
        <v>44</v>
      </c>
      <c r="M101" t="s">
        <v>54</v>
      </c>
      <c r="N101">
        <v>2</v>
      </c>
      <c r="O101">
        <v>-2</v>
      </c>
      <c r="P101">
        <v>0</v>
      </c>
      <c r="Q101">
        <v>25</v>
      </c>
      <c r="R101">
        <v>0</v>
      </c>
      <c r="T101">
        <v>0</v>
      </c>
      <c r="U101">
        <v>1</v>
      </c>
      <c r="V101">
        <v>977</v>
      </c>
      <c r="W101">
        <v>2</v>
      </c>
      <c r="X101" t="s">
        <v>65</v>
      </c>
      <c r="Y101">
        <v>1</v>
      </c>
      <c r="Z101">
        <v>4</v>
      </c>
      <c r="AA101">
        <v>57</v>
      </c>
      <c r="AB101">
        <v>3</v>
      </c>
      <c r="AC101">
        <v>1</v>
      </c>
      <c r="AD101">
        <v>3</v>
      </c>
      <c r="AE101">
        <v>3977</v>
      </c>
      <c r="AF101">
        <v>7298</v>
      </c>
      <c r="AG101">
        <v>6</v>
      </c>
      <c r="AH101">
        <v>19</v>
      </c>
      <c r="AI101">
        <v>3</v>
      </c>
      <c r="AJ101">
        <v>3</v>
      </c>
      <c r="AK101">
        <v>80</v>
      </c>
      <c r="AL101">
        <v>1</v>
      </c>
      <c r="AM101">
        <v>7</v>
      </c>
      <c r="AN101">
        <v>2</v>
      </c>
      <c r="AO101">
        <v>2</v>
      </c>
      <c r="AP101">
        <v>2</v>
      </c>
      <c r="AQ101">
        <v>0</v>
      </c>
      <c r="AR101">
        <v>2</v>
      </c>
    </row>
    <row r="102" spans="1:44" x14ac:dyDescent="0.25">
      <c r="A102" t="s">
        <v>56</v>
      </c>
      <c r="B102" t="s">
        <v>57</v>
      </c>
      <c r="C102" t="s">
        <v>69</v>
      </c>
      <c r="D102" t="s">
        <v>59</v>
      </c>
      <c r="E102" t="s">
        <v>48</v>
      </c>
      <c r="F102" t="s">
        <v>49</v>
      </c>
      <c r="G102" t="s">
        <v>1396</v>
      </c>
      <c r="H102">
        <v>1927</v>
      </c>
      <c r="I102" t="s">
        <v>62</v>
      </c>
      <c r="J102" t="s">
        <v>52</v>
      </c>
      <c r="K102" t="s">
        <v>64</v>
      </c>
      <c r="L102" t="s">
        <v>44</v>
      </c>
      <c r="M102" t="s">
        <v>54</v>
      </c>
      <c r="N102">
        <v>2</v>
      </c>
      <c r="O102">
        <v>-2</v>
      </c>
      <c r="P102">
        <v>0</v>
      </c>
      <c r="Q102">
        <v>28</v>
      </c>
      <c r="R102">
        <v>0</v>
      </c>
      <c r="T102">
        <v>0</v>
      </c>
      <c r="U102">
        <v>1</v>
      </c>
      <c r="V102">
        <v>783</v>
      </c>
      <c r="W102">
        <v>1</v>
      </c>
      <c r="X102" t="s">
        <v>55</v>
      </c>
      <c r="Y102">
        <v>1</v>
      </c>
      <c r="Z102">
        <v>3</v>
      </c>
      <c r="AA102">
        <v>42</v>
      </c>
      <c r="AB102">
        <v>2</v>
      </c>
      <c r="AC102">
        <v>2</v>
      </c>
      <c r="AD102">
        <v>4</v>
      </c>
      <c r="AE102">
        <v>6834</v>
      </c>
      <c r="AF102">
        <v>19255</v>
      </c>
      <c r="AG102">
        <v>1</v>
      </c>
      <c r="AH102">
        <v>12</v>
      </c>
      <c r="AI102">
        <v>3</v>
      </c>
      <c r="AJ102">
        <v>3</v>
      </c>
      <c r="AK102">
        <v>80</v>
      </c>
      <c r="AL102">
        <v>1</v>
      </c>
      <c r="AM102">
        <v>7</v>
      </c>
      <c r="AN102">
        <v>3</v>
      </c>
      <c r="AO102">
        <v>7</v>
      </c>
      <c r="AP102">
        <v>7</v>
      </c>
      <c r="AQ102">
        <v>0</v>
      </c>
      <c r="AR102">
        <v>7</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56</v>
      </c>
      <c r="B104" t="s">
        <v>57</v>
      </c>
      <c r="C104" t="s">
        <v>69</v>
      </c>
      <c r="D104" t="s">
        <v>59</v>
      </c>
      <c r="E104" t="s">
        <v>60</v>
      </c>
      <c r="F104" t="s">
        <v>49</v>
      </c>
      <c r="G104" t="s">
        <v>1395</v>
      </c>
      <c r="H104">
        <v>1753</v>
      </c>
      <c r="I104" t="s">
        <v>62</v>
      </c>
      <c r="J104" t="s">
        <v>83</v>
      </c>
      <c r="K104" t="s">
        <v>53</v>
      </c>
      <c r="L104" t="s">
        <v>44</v>
      </c>
      <c r="M104" t="s">
        <v>54</v>
      </c>
      <c r="N104">
        <v>5</v>
      </c>
      <c r="O104">
        <v>-2</v>
      </c>
      <c r="P104">
        <v>0</v>
      </c>
      <c r="Q104">
        <v>29</v>
      </c>
      <c r="R104">
        <v>0</v>
      </c>
      <c r="T104">
        <v>0</v>
      </c>
      <c r="U104">
        <v>1</v>
      </c>
      <c r="V104">
        <v>461</v>
      </c>
      <c r="W104">
        <v>1</v>
      </c>
      <c r="X104" t="s">
        <v>77</v>
      </c>
      <c r="Y104">
        <v>1</v>
      </c>
      <c r="Z104">
        <v>4</v>
      </c>
      <c r="AA104">
        <v>70</v>
      </c>
      <c r="AB104">
        <v>4</v>
      </c>
      <c r="AC104">
        <v>2</v>
      </c>
      <c r="AD104">
        <v>3</v>
      </c>
      <c r="AE104">
        <v>6294</v>
      </c>
      <c r="AF104">
        <v>23060</v>
      </c>
      <c r="AG104">
        <v>8</v>
      </c>
      <c r="AH104">
        <v>12</v>
      </c>
      <c r="AI104">
        <v>3</v>
      </c>
      <c r="AJ104">
        <v>4</v>
      </c>
      <c r="AK104">
        <v>80</v>
      </c>
      <c r="AL104">
        <v>0</v>
      </c>
      <c r="AM104">
        <v>10</v>
      </c>
      <c r="AN104">
        <v>4</v>
      </c>
      <c r="AO104">
        <v>3</v>
      </c>
      <c r="AP104">
        <v>2</v>
      </c>
      <c r="AQ104">
        <v>0</v>
      </c>
      <c r="AR104">
        <v>2</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57</v>
      </c>
      <c r="C106" t="s">
        <v>69</v>
      </c>
      <c r="D106" t="s">
        <v>59</v>
      </c>
      <c r="E106" t="s">
        <v>60</v>
      </c>
      <c r="F106" t="s">
        <v>66</v>
      </c>
      <c r="G106" t="s">
        <v>1387</v>
      </c>
      <c r="H106">
        <v>1932</v>
      </c>
      <c r="I106" t="s">
        <v>62</v>
      </c>
      <c r="J106" t="s">
        <v>63</v>
      </c>
      <c r="K106" t="s">
        <v>64</v>
      </c>
      <c r="L106" t="s">
        <v>44</v>
      </c>
      <c r="M106" t="s">
        <v>54</v>
      </c>
      <c r="N106">
        <v>3</v>
      </c>
      <c r="O106">
        <v>-2</v>
      </c>
      <c r="P106">
        <v>0</v>
      </c>
      <c r="Q106">
        <v>34</v>
      </c>
      <c r="R106">
        <v>0</v>
      </c>
      <c r="T106">
        <v>0</v>
      </c>
      <c r="U106">
        <v>1</v>
      </c>
      <c r="V106">
        <v>735</v>
      </c>
      <c r="W106">
        <v>22</v>
      </c>
      <c r="X106" t="s">
        <v>71</v>
      </c>
      <c r="Y106">
        <v>1</v>
      </c>
      <c r="Z106">
        <v>3</v>
      </c>
      <c r="AA106">
        <v>86</v>
      </c>
      <c r="AB106">
        <v>2</v>
      </c>
      <c r="AC106">
        <v>2</v>
      </c>
      <c r="AD106">
        <v>4</v>
      </c>
      <c r="AE106">
        <v>5747</v>
      </c>
      <c r="AF106">
        <v>26496</v>
      </c>
      <c r="AG106">
        <v>1</v>
      </c>
      <c r="AH106">
        <v>15</v>
      </c>
      <c r="AI106">
        <v>3</v>
      </c>
      <c r="AJ106">
        <v>2</v>
      </c>
      <c r="AK106">
        <v>80</v>
      </c>
      <c r="AL106">
        <v>0</v>
      </c>
      <c r="AM106">
        <v>16</v>
      </c>
      <c r="AN106">
        <v>3</v>
      </c>
      <c r="AO106">
        <v>15</v>
      </c>
      <c r="AP106">
        <v>10</v>
      </c>
      <c r="AQ106">
        <v>6</v>
      </c>
      <c r="AR106">
        <v>11</v>
      </c>
    </row>
    <row r="107" spans="1:44" x14ac:dyDescent="0.25">
      <c r="A107" t="s">
        <v>56</v>
      </c>
      <c r="B107" t="s">
        <v>91</v>
      </c>
      <c r="C107" t="s">
        <v>69</v>
      </c>
      <c r="D107" t="s">
        <v>59</v>
      </c>
      <c r="E107" t="s">
        <v>48</v>
      </c>
      <c r="F107" t="s">
        <v>49</v>
      </c>
      <c r="G107" t="s">
        <v>1383</v>
      </c>
      <c r="H107">
        <v>1774</v>
      </c>
      <c r="I107" t="s">
        <v>62</v>
      </c>
      <c r="J107" t="s">
        <v>52</v>
      </c>
      <c r="K107" t="s">
        <v>79</v>
      </c>
      <c r="L107" t="s">
        <v>44</v>
      </c>
      <c r="M107" t="s">
        <v>54</v>
      </c>
      <c r="N107">
        <v>3</v>
      </c>
      <c r="O107">
        <v>-2</v>
      </c>
      <c r="P107">
        <v>0</v>
      </c>
      <c r="Q107">
        <v>34</v>
      </c>
      <c r="R107">
        <v>0</v>
      </c>
      <c r="T107">
        <v>0</v>
      </c>
      <c r="U107">
        <v>1</v>
      </c>
      <c r="V107">
        <v>1375</v>
      </c>
      <c r="W107">
        <v>10</v>
      </c>
      <c r="X107" t="s">
        <v>77</v>
      </c>
      <c r="Y107">
        <v>1</v>
      </c>
      <c r="Z107">
        <v>4</v>
      </c>
      <c r="AA107">
        <v>87</v>
      </c>
      <c r="AB107">
        <v>3</v>
      </c>
      <c r="AC107">
        <v>2</v>
      </c>
      <c r="AD107">
        <v>3</v>
      </c>
      <c r="AE107">
        <v>4001</v>
      </c>
      <c r="AF107">
        <v>12313</v>
      </c>
      <c r="AG107">
        <v>1</v>
      </c>
      <c r="AH107">
        <v>14</v>
      </c>
      <c r="AI107">
        <v>3</v>
      </c>
      <c r="AJ107">
        <v>3</v>
      </c>
      <c r="AK107">
        <v>80</v>
      </c>
      <c r="AL107">
        <v>1</v>
      </c>
      <c r="AM107">
        <v>15</v>
      </c>
      <c r="AN107">
        <v>3</v>
      </c>
      <c r="AO107">
        <v>15</v>
      </c>
      <c r="AP107">
        <v>14</v>
      </c>
      <c r="AQ107">
        <v>0</v>
      </c>
      <c r="AR107">
        <v>7</v>
      </c>
    </row>
    <row r="108" spans="1:44" x14ac:dyDescent="0.25">
      <c r="A108" t="s">
        <v>56</v>
      </c>
      <c r="B108" t="s">
        <v>91</v>
      </c>
      <c r="C108" t="s">
        <v>69</v>
      </c>
      <c r="D108" t="s">
        <v>59</v>
      </c>
      <c r="E108" t="s">
        <v>60</v>
      </c>
      <c r="F108" t="s">
        <v>72</v>
      </c>
      <c r="G108" t="s">
        <v>1381</v>
      </c>
      <c r="H108">
        <v>1948</v>
      </c>
      <c r="I108" t="s">
        <v>62</v>
      </c>
      <c r="J108" t="s">
        <v>63</v>
      </c>
      <c r="K108" t="s">
        <v>79</v>
      </c>
      <c r="L108" t="s">
        <v>44</v>
      </c>
      <c r="M108" t="s">
        <v>54</v>
      </c>
      <c r="N108">
        <v>3</v>
      </c>
      <c r="O108">
        <v>-2</v>
      </c>
      <c r="P108">
        <v>0</v>
      </c>
      <c r="Q108">
        <v>31</v>
      </c>
      <c r="R108">
        <v>0</v>
      </c>
      <c r="T108">
        <v>0</v>
      </c>
      <c r="U108">
        <v>1</v>
      </c>
      <c r="V108">
        <v>976</v>
      </c>
      <c r="W108">
        <v>3</v>
      </c>
      <c r="X108" t="s">
        <v>55</v>
      </c>
      <c r="Y108">
        <v>1</v>
      </c>
      <c r="Z108">
        <v>3</v>
      </c>
      <c r="AA108">
        <v>48</v>
      </c>
      <c r="AB108">
        <v>3</v>
      </c>
      <c r="AC108">
        <v>1</v>
      </c>
      <c r="AD108">
        <v>1</v>
      </c>
      <c r="AE108">
        <v>3065</v>
      </c>
      <c r="AF108">
        <v>3995</v>
      </c>
      <c r="AG108">
        <v>1</v>
      </c>
      <c r="AH108">
        <v>13</v>
      </c>
      <c r="AI108">
        <v>3</v>
      </c>
      <c r="AJ108">
        <v>4</v>
      </c>
      <c r="AK108">
        <v>80</v>
      </c>
      <c r="AL108">
        <v>1</v>
      </c>
      <c r="AM108">
        <v>4</v>
      </c>
      <c r="AN108">
        <v>4</v>
      </c>
      <c r="AO108">
        <v>4</v>
      </c>
      <c r="AP108">
        <v>2</v>
      </c>
      <c r="AQ108">
        <v>2</v>
      </c>
      <c r="AR108">
        <v>3</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69</v>
      </c>
      <c r="D111" t="s">
        <v>59</v>
      </c>
      <c r="E111" t="s">
        <v>48</v>
      </c>
      <c r="F111" t="s">
        <v>72</v>
      </c>
      <c r="G111" t="s">
        <v>1374</v>
      </c>
      <c r="H111">
        <v>1915</v>
      </c>
      <c r="I111" t="s">
        <v>51</v>
      </c>
      <c r="J111" t="s">
        <v>52</v>
      </c>
      <c r="K111" t="s">
        <v>64</v>
      </c>
      <c r="L111" t="s">
        <v>44</v>
      </c>
      <c r="M111" t="s">
        <v>54</v>
      </c>
      <c r="N111">
        <v>3</v>
      </c>
      <c r="O111">
        <v>-2</v>
      </c>
      <c r="P111">
        <v>0</v>
      </c>
      <c r="Q111">
        <v>34</v>
      </c>
      <c r="R111">
        <v>0</v>
      </c>
      <c r="T111">
        <v>0</v>
      </c>
      <c r="U111">
        <v>1</v>
      </c>
      <c r="V111">
        <v>735</v>
      </c>
      <c r="W111">
        <v>3</v>
      </c>
      <c r="X111" t="s">
        <v>65</v>
      </c>
      <c r="Y111">
        <v>1</v>
      </c>
      <c r="Z111">
        <v>4</v>
      </c>
      <c r="AA111">
        <v>75</v>
      </c>
      <c r="AB111">
        <v>2</v>
      </c>
      <c r="AC111">
        <v>2</v>
      </c>
      <c r="AD111">
        <v>4</v>
      </c>
      <c r="AE111">
        <v>8103</v>
      </c>
      <c r="AF111">
        <v>16495</v>
      </c>
      <c r="AG111">
        <v>3</v>
      </c>
      <c r="AH111">
        <v>12</v>
      </c>
      <c r="AI111">
        <v>3</v>
      </c>
      <c r="AJ111">
        <v>3</v>
      </c>
      <c r="AK111">
        <v>80</v>
      </c>
      <c r="AL111">
        <v>0</v>
      </c>
      <c r="AM111">
        <v>9</v>
      </c>
      <c r="AN111">
        <v>2</v>
      </c>
      <c r="AO111">
        <v>4</v>
      </c>
      <c r="AP111">
        <v>2</v>
      </c>
      <c r="AQ111">
        <v>0</v>
      </c>
      <c r="AR111">
        <v>1</v>
      </c>
    </row>
    <row r="112" spans="1:44" x14ac:dyDescent="0.25">
      <c r="A112" t="s">
        <v>56</v>
      </c>
      <c r="B112" t="s">
        <v>45</v>
      </c>
      <c r="C112" t="s">
        <v>69</v>
      </c>
      <c r="D112" t="s">
        <v>59</v>
      </c>
      <c r="E112" t="s">
        <v>48</v>
      </c>
      <c r="F112" t="s">
        <v>72</v>
      </c>
      <c r="G112" t="s">
        <v>1372</v>
      </c>
      <c r="H112">
        <v>1912</v>
      </c>
      <c r="I112" t="s">
        <v>51</v>
      </c>
      <c r="J112" t="s">
        <v>52</v>
      </c>
      <c r="K112" t="s">
        <v>79</v>
      </c>
      <c r="L112" t="s">
        <v>44</v>
      </c>
      <c r="M112" t="s">
        <v>54</v>
      </c>
      <c r="N112">
        <v>2</v>
      </c>
      <c r="O112">
        <v>-2</v>
      </c>
      <c r="P112">
        <v>0</v>
      </c>
      <c r="Q112">
        <v>31</v>
      </c>
      <c r="R112">
        <v>0</v>
      </c>
      <c r="T112">
        <v>0</v>
      </c>
      <c r="U112">
        <v>1</v>
      </c>
      <c r="V112">
        <v>1079</v>
      </c>
      <c r="W112">
        <v>10</v>
      </c>
      <c r="X112" t="s">
        <v>55</v>
      </c>
      <c r="Y112">
        <v>1</v>
      </c>
      <c r="Z112">
        <v>3</v>
      </c>
      <c r="AA112">
        <v>86</v>
      </c>
      <c r="AB112">
        <v>3</v>
      </c>
      <c r="AC112">
        <v>2</v>
      </c>
      <c r="AD112">
        <v>4</v>
      </c>
      <c r="AE112">
        <v>6583</v>
      </c>
      <c r="AF112">
        <v>20115</v>
      </c>
      <c r="AG112">
        <v>2</v>
      </c>
      <c r="AH112">
        <v>11</v>
      </c>
      <c r="AI112">
        <v>3</v>
      </c>
      <c r="AJ112">
        <v>4</v>
      </c>
      <c r="AK112">
        <v>80</v>
      </c>
      <c r="AL112">
        <v>1</v>
      </c>
      <c r="AM112">
        <v>8</v>
      </c>
      <c r="AN112">
        <v>3</v>
      </c>
      <c r="AO112">
        <v>5</v>
      </c>
      <c r="AP112">
        <v>2</v>
      </c>
      <c r="AQ112">
        <v>1</v>
      </c>
      <c r="AR112">
        <v>4</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45</v>
      </c>
      <c r="C114" t="s">
        <v>69</v>
      </c>
      <c r="D114" t="s">
        <v>59</v>
      </c>
      <c r="E114" t="s">
        <v>60</v>
      </c>
      <c r="F114" t="s">
        <v>72</v>
      </c>
      <c r="G114" t="s">
        <v>1362</v>
      </c>
      <c r="H114">
        <v>2009</v>
      </c>
      <c r="I114" t="s">
        <v>51</v>
      </c>
      <c r="J114" t="s">
        <v>83</v>
      </c>
      <c r="K114" t="s">
        <v>64</v>
      </c>
      <c r="L114" t="s">
        <v>44</v>
      </c>
      <c r="M114" t="s">
        <v>54</v>
      </c>
      <c r="N114">
        <v>6</v>
      </c>
      <c r="O114">
        <v>-2</v>
      </c>
      <c r="P114">
        <v>0</v>
      </c>
      <c r="Q114">
        <v>33</v>
      </c>
      <c r="R114">
        <v>0</v>
      </c>
      <c r="T114">
        <v>0</v>
      </c>
      <c r="U114">
        <v>1</v>
      </c>
      <c r="V114">
        <v>501</v>
      </c>
      <c r="W114">
        <v>15</v>
      </c>
      <c r="X114" t="s">
        <v>55</v>
      </c>
      <c r="Y114">
        <v>1</v>
      </c>
      <c r="Z114">
        <v>2</v>
      </c>
      <c r="AA114">
        <v>95</v>
      </c>
      <c r="AB114">
        <v>3</v>
      </c>
      <c r="AC114">
        <v>2</v>
      </c>
      <c r="AD114">
        <v>4</v>
      </c>
      <c r="AE114">
        <v>4878</v>
      </c>
      <c r="AF114">
        <v>21653</v>
      </c>
      <c r="AG114">
        <v>0</v>
      </c>
      <c r="AH114">
        <v>13</v>
      </c>
      <c r="AI114">
        <v>3</v>
      </c>
      <c r="AJ114">
        <v>1</v>
      </c>
      <c r="AK114">
        <v>80</v>
      </c>
      <c r="AL114">
        <v>1</v>
      </c>
      <c r="AM114">
        <v>10</v>
      </c>
      <c r="AN114">
        <v>3</v>
      </c>
      <c r="AO114">
        <v>9</v>
      </c>
      <c r="AP114">
        <v>7</v>
      </c>
      <c r="AQ114">
        <v>8</v>
      </c>
      <c r="AR114">
        <v>1</v>
      </c>
    </row>
    <row r="115" spans="1:44" x14ac:dyDescent="0.25">
      <c r="A115" t="s">
        <v>56</v>
      </c>
      <c r="B115" t="s">
        <v>45</v>
      </c>
      <c r="C115" t="s">
        <v>69</v>
      </c>
      <c r="D115" t="s">
        <v>59</v>
      </c>
      <c r="E115" t="s">
        <v>60</v>
      </c>
      <c r="F115" t="s">
        <v>49</v>
      </c>
      <c r="G115" t="s">
        <v>1360</v>
      </c>
      <c r="H115">
        <v>1893</v>
      </c>
      <c r="I115" t="s">
        <v>51</v>
      </c>
      <c r="J115" t="s">
        <v>63</v>
      </c>
      <c r="K115" t="s">
        <v>64</v>
      </c>
      <c r="L115" t="s">
        <v>44</v>
      </c>
      <c r="M115" t="s">
        <v>54</v>
      </c>
      <c r="N115">
        <v>3</v>
      </c>
      <c r="O115">
        <v>-2</v>
      </c>
      <c r="P115">
        <v>0</v>
      </c>
      <c r="Q115">
        <v>26</v>
      </c>
      <c r="R115">
        <v>0</v>
      </c>
      <c r="T115">
        <v>0</v>
      </c>
      <c r="U115">
        <v>1</v>
      </c>
      <c r="V115">
        <v>482</v>
      </c>
      <c r="W115">
        <v>1</v>
      </c>
      <c r="X115" t="s">
        <v>55</v>
      </c>
      <c r="Y115">
        <v>1</v>
      </c>
      <c r="Z115">
        <v>2</v>
      </c>
      <c r="AA115">
        <v>90</v>
      </c>
      <c r="AB115">
        <v>2</v>
      </c>
      <c r="AC115">
        <v>1</v>
      </c>
      <c r="AD115">
        <v>3</v>
      </c>
      <c r="AE115">
        <v>2933</v>
      </c>
      <c r="AF115">
        <v>14908</v>
      </c>
      <c r="AG115">
        <v>1</v>
      </c>
      <c r="AH115">
        <v>13</v>
      </c>
      <c r="AI115">
        <v>3</v>
      </c>
      <c r="AJ115">
        <v>3</v>
      </c>
      <c r="AK115">
        <v>80</v>
      </c>
      <c r="AL115">
        <v>1</v>
      </c>
      <c r="AM115">
        <v>1</v>
      </c>
      <c r="AN115">
        <v>2</v>
      </c>
      <c r="AO115">
        <v>1</v>
      </c>
      <c r="AP115">
        <v>0</v>
      </c>
      <c r="AQ115">
        <v>1</v>
      </c>
      <c r="AR115">
        <v>0</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69</v>
      </c>
      <c r="D117" t="s">
        <v>59</v>
      </c>
      <c r="E117" t="s">
        <v>60</v>
      </c>
      <c r="F117" t="s">
        <v>72</v>
      </c>
      <c r="G117" t="s">
        <v>1358</v>
      </c>
      <c r="H117">
        <v>1974</v>
      </c>
      <c r="I117" t="s">
        <v>51</v>
      </c>
      <c r="J117" t="s">
        <v>68</v>
      </c>
      <c r="K117" t="s">
        <v>79</v>
      </c>
      <c r="L117" t="s">
        <v>44</v>
      </c>
      <c r="M117" t="s">
        <v>54</v>
      </c>
      <c r="N117">
        <v>4</v>
      </c>
      <c r="O117">
        <v>-2</v>
      </c>
      <c r="P117">
        <v>0</v>
      </c>
      <c r="Q117">
        <v>31</v>
      </c>
      <c r="R117">
        <v>0</v>
      </c>
      <c r="T117">
        <v>0</v>
      </c>
      <c r="U117">
        <v>1</v>
      </c>
      <c r="V117">
        <v>1276</v>
      </c>
      <c r="W117">
        <v>2</v>
      </c>
      <c r="X117" t="s">
        <v>65</v>
      </c>
      <c r="Y117">
        <v>1</v>
      </c>
      <c r="Z117">
        <v>4</v>
      </c>
      <c r="AA117">
        <v>59</v>
      </c>
      <c r="AB117">
        <v>1</v>
      </c>
      <c r="AC117">
        <v>1</v>
      </c>
      <c r="AD117">
        <v>4</v>
      </c>
      <c r="AE117">
        <v>1129</v>
      </c>
      <c r="AF117">
        <v>17536</v>
      </c>
      <c r="AG117">
        <v>1</v>
      </c>
      <c r="AH117">
        <v>11</v>
      </c>
      <c r="AI117">
        <v>3</v>
      </c>
      <c r="AJ117">
        <v>3</v>
      </c>
      <c r="AK117">
        <v>80</v>
      </c>
      <c r="AL117">
        <v>3</v>
      </c>
      <c r="AM117">
        <v>1</v>
      </c>
      <c r="AN117">
        <v>3</v>
      </c>
      <c r="AO117">
        <v>1</v>
      </c>
      <c r="AP117">
        <v>0</v>
      </c>
      <c r="AQ117">
        <v>0</v>
      </c>
      <c r="AR117">
        <v>0</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69</v>
      </c>
      <c r="D119" t="s">
        <v>59</v>
      </c>
      <c r="E119" t="s">
        <v>60</v>
      </c>
      <c r="F119" t="s">
        <v>49</v>
      </c>
      <c r="G119" t="s">
        <v>1352</v>
      </c>
      <c r="H119">
        <v>1850</v>
      </c>
      <c r="I119" t="s">
        <v>51</v>
      </c>
      <c r="J119" t="s">
        <v>68</v>
      </c>
      <c r="K119" t="s">
        <v>53</v>
      </c>
      <c r="L119" t="s">
        <v>44</v>
      </c>
      <c r="M119" t="s">
        <v>54</v>
      </c>
      <c r="N119">
        <v>3</v>
      </c>
      <c r="O119">
        <v>-2</v>
      </c>
      <c r="P119">
        <v>0</v>
      </c>
      <c r="Q119">
        <v>27</v>
      </c>
      <c r="R119">
        <v>0</v>
      </c>
      <c r="T119">
        <v>0</v>
      </c>
      <c r="U119">
        <v>1</v>
      </c>
      <c r="V119">
        <v>1297</v>
      </c>
      <c r="W119">
        <v>5</v>
      </c>
      <c r="X119" t="s">
        <v>55</v>
      </c>
      <c r="Y119">
        <v>1</v>
      </c>
      <c r="Z119">
        <v>4</v>
      </c>
      <c r="AA119">
        <v>53</v>
      </c>
      <c r="AB119">
        <v>3</v>
      </c>
      <c r="AC119">
        <v>1</v>
      </c>
      <c r="AD119">
        <v>4</v>
      </c>
      <c r="AE119">
        <v>2379</v>
      </c>
      <c r="AF119">
        <v>19826</v>
      </c>
      <c r="AG119">
        <v>0</v>
      </c>
      <c r="AH119">
        <v>14</v>
      </c>
      <c r="AI119">
        <v>3</v>
      </c>
      <c r="AJ119">
        <v>3</v>
      </c>
      <c r="AK119">
        <v>80</v>
      </c>
      <c r="AL119">
        <v>0</v>
      </c>
      <c r="AM119">
        <v>6</v>
      </c>
      <c r="AN119">
        <v>2</v>
      </c>
      <c r="AO119">
        <v>5</v>
      </c>
      <c r="AP119">
        <v>4</v>
      </c>
      <c r="AQ119">
        <v>0</v>
      </c>
      <c r="AR119">
        <v>2</v>
      </c>
    </row>
    <row r="120" spans="1:44" x14ac:dyDescent="0.25">
      <c r="A120" t="s">
        <v>56</v>
      </c>
      <c r="B120" t="s">
        <v>45</v>
      </c>
      <c r="C120" t="s">
        <v>69</v>
      </c>
      <c r="D120" t="s">
        <v>59</v>
      </c>
      <c r="E120" t="s">
        <v>48</v>
      </c>
      <c r="F120" t="s">
        <v>106</v>
      </c>
      <c r="G120" t="s">
        <v>1347</v>
      </c>
      <c r="H120">
        <v>1965</v>
      </c>
      <c r="I120" t="s">
        <v>62</v>
      </c>
      <c r="J120" t="s">
        <v>52</v>
      </c>
      <c r="K120" t="s">
        <v>53</v>
      </c>
      <c r="L120" t="s">
        <v>56</v>
      </c>
      <c r="M120" t="s">
        <v>54</v>
      </c>
      <c r="N120">
        <v>5</v>
      </c>
      <c r="O120">
        <v>-2</v>
      </c>
      <c r="P120">
        <v>0</v>
      </c>
      <c r="Q120">
        <v>27</v>
      </c>
      <c r="R120">
        <v>0</v>
      </c>
      <c r="T120">
        <v>0</v>
      </c>
      <c r="U120">
        <v>1</v>
      </c>
      <c r="V120">
        <v>954</v>
      </c>
      <c r="W120">
        <v>9</v>
      </c>
      <c r="X120" t="s">
        <v>77</v>
      </c>
      <c r="Y120">
        <v>1</v>
      </c>
      <c r="Z120">
        <v>4</v>
      </c>
      <c r="AA120">
        <v>44</v>
      </c>
      <c r="AB120">
        <v>3</v>
      </c>
      <c r="AC120">
        <v>2</v>
      </c>
      <c r="AD120">
        <v>1</v>
      </c>
      <c r="AE120">
        <v>4105</v>
      </c>
      <c r="AF120">
        <v>5099</v>
      </c>
      <c r="AG120">
        <v>1</v>
      </c>
      <c r="AH120">
        <v>14</v>
      </c>
      <c r="AI120">
        <v>3</v>
      </c>
      <c r="AJ120">
        <v>1</v>
      </c>
      <c r="AK120">
        <v>80</v>
      </c>
      <c r="AL120">
        <v>0</v>
      </c>
      <c r="AM120">
        <v>7</v>
      </c>
      <c r="AN120">
        <v>3</v>
      </c>
      <c r="AO120">
        <v>7</v>
      </c>
      <c r="AP120">
        <v>7</v>
      </c>
      <c r="AQ120">
        <v>0</v>
      </c>
      <c r="AR120">
        <v>7</v>
      </c>
    </row>
    <row r="121" spans="1:44" x14ac:dyDescent="0.25">
      <c r="A121" t="s">
        <v>56</v>
      </c>
      <c r="B121" t="s">
        <v>45</v>
      </c>
      <c r="C121" t="s">
        <v>69</v>
      </c>
      <c r="D121" t="s">
        <v>59</v>
      </c>
      <c r="E121" t="s">
        <v>48</v>
      </c>
      <c r="F121" t="s">
        <v>72</v>
      </c>
      <c r="G121" t="s">
        <v>1345</v>
      </c>
      <c r="H121">
        <v>1469</v>
      </c>
      <c r="I121" t="s">
        <v>62</v>
      </c>
      <c r="J121" t="s">
        <v>52</v>
      </c>
      <c r="K121" t="s">
        <v>53</v>
      </c>
      <c r="L121" t="s">
        <v>56</v>
      </c>
      <c r="M121" t="s">
        <v>54</v>
      </c>
      <c r="N121">
        <v>4</v>
      </c>
      <c r="O121">
        <v>-2</v>
      </c>
      <c r="P121">
        <v>0</v>
      </c>
      <c r="Q121">
        <v>28</v>
      </c>
      <c r="R121">
        <v>0</v>
      </c>
      <c r="T121">
        <v>0</v>
      </c>
      <c r="U121">
        <v>1</v>
      </c>
      <c r="V121">
        <v>866</v>
      </c>
      <c r="W121">
        <v>5</v>
      </c>
      <c r="X121" t="s">
        <v>77</v>
      </c>
      <c r="Y121">
        <v>1</v>
      </c>
      <c r="Z121">
        <v>4</v>
      </c>
      <c r="AA121">
        <v>84</v>
      </c>
      <c r="AB121">
        <v>3</v>
      </c>
      <c r="AC121">
        <v>2</v>
      </c>
      <c r="AD121">
        <v>1</v>
      </c>
      <c r="AE121">
        <v>8463</v>
      </c>
      <c r="AF121">
        <v>23490</v>
      </c>
      <c r="AG121">
        <v>0</v>
      </c>
      <c r="AH121">
        <v>18</v>
      </c>
      <c r="AI121">
        <v>3</v>
      </c>
      <c r="AJ121">
        <v>4</v>
      </c>
      <c r="AK121">
        <v>80</v>
      </c>
      <c r="AL121">
        <v>0</v>
      </c>
      <c r="AM121">
        <v>6</v>
      </c>
      <c r="AN121">
        <v>3</v>
      </c>
      <c r="AO121">
        <v>5</v>
      </c>
      <c r="AP121">
        <v>4</v>
      </c>
      <c r="AQ121">
        <v>1</v>
      </c>
      <c r="AR121">
        <v>3</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56</v>
      </c>
      <c r="B124" t="s">
        <v>45</v>
      </c>
      <c r="C124" t="s">
        <v>69</v>
      </c>
      <c r="D124" t="s">
        <v>59</v>
      </c>
      <c r="E124" t="s">
        <v>48</v>
      </c>
      <c r="F124" t="s">
        <v>66</v>
      </c>
      <c r="G124" t="s">
        <v>1343</v>
      </c>
      <c r="H124">
        <v>1478</v>
      </c>
      <c r="I124" t="s">
        <v>62</v>
      </c>
      <c r="J124" t="s">
        <v>52</v>
      </c>
      <c r="K124" t="s">
        <v>53</v>
      </c>
      <c r="L124" t="s">
        <v>56</v>
      </c>
      <c r="M124" t="s">
        <v>54</v>
      </c>
      <c r="N124">
        <v>2</v>
      </c>
      <c r="O124">
        <v>-2</v>
      </c>
      <c r="P124">
        <v>0</v>
      </c>
      <c r="Q124">
        <v>34</v>
      </c>
      <c r="R124">
        <v>0</v>
      </c>
      <c r="T124">
        <v>0</v>
      </c>
      <c r="U124">
        <v>1</v>
      </c>
      <c r="V124">
        <v>1326</v>
      </c>
      <c r="W124">
        <v>3</v>
      </c>
      <c r="X124" t="s">
        <v>77</v>
      </c>
      <c r="Y124">
        <v>1</v>
      </c>
      <c r="Z124">
        <v>4</v>
      </c>
      <c r="AA124">
        <v>81</v>
      </c>
      <c r="AB124">
        <v>1</v>
      </c>
      <c r="AC124">
        <v>2</v>
      </c>
      <c r="AD124">
        <v>1</v>
      </c>
      <c r="AE124">
        <v>4759</v>
      </c>
      <c r="AF124">
        <v>15891</v>
      </c>
      <c r="AG124">
        <v>3</v>
      </c>
      <c r="AH124">
        <v>18</v>
      </c>
      <c r="AI124">
        <v>3</v>
      </c>
      <c r="AJ124">
        <v>4</v>
      </c>
      <c r="AK124">
        <v>80</v>
      </c>
      <c r="AL124">
        <v>0</v>
      </c>
      <c r="AM124">
        <v>15</v>
      </c>
      <c r="AN124">
        <v>3</v>
      </c>
      <c r="AO124">
        <v>13</v>
      </c>
      <c r="AP124">
        <v>9</v>
      </c>
      <c r="AQ124">
        <v>3</v>
      </c>
      <c r="AR124">
        <v>12</v>
      </c>
    </row>
    <row r="125" spans="1:44" x14ac:dyDescent="0.25">
      <c r="A125" t="s">
        <v>56</v>
      </c>
      <c r="B125" t="s">
        <v>45</v>
      </c>
      <c r="C125" t="s">
        <v>69</v>
      </c>
      <c r="D125" t="s">
        <v>59</v>
      </c>
      <c r="E125" t="s">
        <v>48</v>
      </c>
      <c r="F125" t="s">
        <v>72</v>
      </c>
      <c r="G125" t="s">
        <v>1342</v>
      </c>
      <c r="H125">
        <v>1836</v>
      </c>
      <c r="I125" t="s">
        <v>62</v>
      </c>
      <c r="J125" t="s">
        <v>52</v>
      </c>
      <c r="K125" t="s">
        <v>53</v>
      </c>
      <c r="L125" t="s">
        <v>56</v>
      </c>
      <c r="M125" t="s">
        <v>54</v>
      </c>
      <c r="N125">
        <v>4</v>
      </c>
      <c r="O125">
        <v>-2</v>
      </c>
      <c r="P125">
        <v>0</v>
      </c>
      <c r="Q125">
        <v>26</v>
      </c>
      <c r="R125">
        <v>0</v>
      </c>
      <c r="T125">
        <v>0</v>
      </c>
      <c r="U125">
        <v>1</v>
      </c>
      <c r="V125">
        <v>572</v>
      </c>
      <c r="W125">
        <v>10</v>
      </c>
      <c r="X125" t="s">
        <v>77</v>
      </c>
      <c r="Y125">
        <v>1</v>
      </c>
      <c r="Z125">
        <v>3</v>
      </c>
      <c r="AA125">
        <v>46</v>
      </c>
      <c r="AB125">
        <v>3</v>
      </c>
      <c r="AC125">
        <v>2</v>
      </c>
      <c r="AD125">
        <v>4</v>
      </c>
      <c r="AE125">
        <v>4684</v>
      </c>
      <c r="AF125">
        <v>9125</v>
      </c>
      <c r="AG125">
        <v>1</v>
      </c>
      <c r="AH125">
        <v>13</v>
      </c>
      <c r="AI125">
        <v>3</v>
      </c>
      <c r="AJ125">
        <v>1</v>
      </c>
      <c r="AK125">
        <v>80</v>
      </c>
      <c r="AL125">
        <v>0</v>
      </c>
      <c r="AM125">
        <v>5</v>
      </c>
      <c r="AN125">
        <v>3</v>
      </c>
      <c r="AO125">
        <v>5</v>
      </c>
      <c r="AP125">
        <v>3</v>
      </c>
      <c r="AQ125">
        <v>1</v>
      </c>
      <c r="AR125">
        <v>2</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56</v>
      </c>
      <c r="B128" t="s">
        <v>45</v>
      </c>
      <c r="C128" t="s">
        <v>69</v>
      </c>
      <c r="D128" t="s">
        <v>59</v>
      </c>
      <c r="E128" t="s">
        <v>48</v>
      </c>
      <c r="F128" t="s">
        <v>72</v>
      </c>
      <c r="G128" t="s">
        <v>1341</v>
      </c>
      <c r="H128">
        <v>1650</v>
      </c>
      <c r="I128" t="s">
        <v>62</v>
      </c>
      <c r="J128" t="s">
        <v>52</v>
      </c>
      <c r="K128" t="s">
        <v>53</v>
      </c>
      <c r="L128" t="s">
        <v>56</v>
      </c>
      <c r="M128" t="s">
        <v>54</v>
      </c>
      <c r="N128">
        <v>2</v>
      </c>
      <c r="O128">
        <v>-2</v>
      </c>
      <c r="P128">
        <v>0</v>
      </c>
      <c r="Q128">
        <v>29</v>
      </c>
      <c r="R128">
        <v>0</v>
      </c>
      <c r="T128">
        <v>0</v>
      </c>
      <c r="U128">
        <v>1</v>
      </c>
      <c r="V128">
        <v>469</v>
      </c>
      <c r="W128">
        <v>10</v>
      </c>
      <c r="X128" t="s">
        <v>77</v>
      </c>
      <c r="Y128">
        <v>1</v>
      </c>
      <c r="Z128">
        <v>3</v>
      </c>
      <c r="AA128">
        <v>42</v>
      </c>
      <c r="AB128">
        <v>2</v>
      </c>
      <c r="AC128">
        <v>2</v>
      </c>
      <c r="AD128">
        <v>3</v>
      </c>
      <c r="AE128">
        <v>5869</v>
      </c>
      <c r="AF128">
        <v>23413</v>
      </c>
      <c r="AG128">
        <v>9</v>
      </c>
      <c r="AH128">
        <v>11</v>
      </c>
      <c r="AI128">
        <v>3</v>
      </c>
      <c r="AJ128">
        <v>3</v>
      </c>
      <c r="AK128">
        <v>80</v>
      </c>
      <c r="AL128">
        <v>0</v>
      </c>
      <c r="AM128">
        <v>8</v>
      </c>
      <c r="AN128">
        <v>3</v>
      </c>
      <c r="AO128">
        <v>5</v>
      </c>
      <c r="AP128">
        <v>2</v>
      </c>
      <c r="AQ128">
        <v>1</v>
      </c>
      <c r="AR128">
        <v>4</v>
      </c>
    </row>
    <row r="129" spans="1:44" x14ac:dyDescent="0.25">
      <c r="A129" t="s">
        <v>56</v>
      </c>
      <c r="B129" t="s">
        <v>45</v>
      </c>
      <c r="C129" t="s">
        <v>69</v>
      </c>
      <c r="D129" t="s">
        <v>59</v>
      </c>
      <c r="E129" t="s">
        <v>48</v>
      </c>
      <c r="F129" t="s">
        <v>106</v>
      </c>
      <c r="G129" t="s">
        <v>1340</v>
      </c>
      <c r="H129">
        <v>1924</v>
      </c>
      <c r="I129" t="s">
        <v>62</v>
      </c>
      <c r="J129" t="s">
        <v>52</v>
      </c>
      <c r="K129" t="s">
        <v>53</v>
      </c>
      <c r="L129" t="s">
        <v>56</v>
      </c>
      <c r="M129" t="s">
        <v>54</v>
      </c>
      <c r="N129">
        <v>2</v>
      </c>
      <c r="O129">
        <v>-2</v>
      </c>
      <c r="P129">
        <v>0</v>
      </c>
      <c r="Q129">
        <v>33</v>
      </c>
      <c r="R129">
        <v>0</v>
      </c>
      <c r="T129">
        <v>0</v>
      </c>
      <c r="U129">
        <v>1</v>
      </c>
      <c r="V129">
        <v>217</v>
      </c>
      <c r="W129">
        <v>10</v>
      </c>
      <c r="X129" t="s">
        <v>71</v>
      </c>
      <c r="Y129">
        <v>1</v>
      </c>
      <c r="Z129">
        <v>2</v>
      </c>
      <c r="AA129">
        <v>43</v>
      </c>
      <c r="AB129">
        <v>3</v>
      </c>
      <c r="AC129">
        <v>2</v>
      </c>
      <c r="AD129">
        <v>1</v>
      </c>
      <c r="AE129">
        <v>5487</v>
      </c>
      <c r="AF129">
        <v>10410</v>
      </c>
      <c r="AG129">
        <v>1</v>
      </c>
      <c r="AH129">
        <v>14</v>
      </c>
      <c r="AI129">
        <v>3</v>
      </c>
      <c r="AJ129">
        <v>2</v>
      </c>
      <c r="AK129">
        <v>80</v>
      </c>
      <c r="AL129">
        <v>0</v>
      </c>
      <c r="AM129">
        <v>10</v>
      </c>
      <c r="AN129">
        <v>2</v>
      </c>
      <c r="AO129">
        <v>10</v>
      </c>
      <c r="AP129">
        <v>4</v>
      </c>
      <c r="AQ129">
        <v>0</v>
      </c>
      <c r="AR129">
        <v>9</v>
      </c>
    </row>
    <row r="130" spans="1:44" x14ac:dyDescent="0.25">
      <c r="A130" t="s">
        <v>56</v>
      </c>
      <c r="B130" t="s">
        <v>45</v>
      </c>
      <c r="C130" t="s">
        <v>69</v>
      </c>
      <c r="D130" t="s">
        <v>59</v>
      </c>
      <c r="E130" t="s">
        <v>48</v>
      </c>
      <c r="F130" t="s">
        <v>49</v>
      </c>
      <c r="G130" t="s">
        <v>1336</v>
      </c>
      <c r="H130">
        <v>1479</v>
      </c>
      <c r="I130" t="s">
        <v>62</v>
      </c>
      <c r="J130" t="s">
        <v>52</v>
      </c>
      <c r="K130" t="s">
        <v>64</v>
      </c>
      <c r="L130" t="s">
        <v>56</v>
      </c>
      <c r="M130" t="s">
        <v>54</v>
      </c>
      <c r="N130">
        <v>2</v>
      </c>
      <c r="O130">
        <v>-2</v>
      </c>
      <c r="P130">
        <v>0</v>
      </c>
      <c r="Q130">
        <v>30</v>
      </c>
      <c r="R130">
        <v>0</v>
      </c>
      <c r="T130">
        <v>0</v>
      </c>
      <c r="U130">
        <v>1</v>
      </c>
      <c r="V130">
        <v>1358</v>
      </c>
      <c r="W130">
        <v>16</v>
      </c>
      <c r="X130" t="s">
        <v>65</v>
      </c>
      <c r="Y130">
        <v>1</v>
      </c>
      <c r="Z130">
        <v>4</v>
      </c>
      <c r="AA130">
        <v>96</v>
      </c>
      <c r="AB130">
        <v>3</v>
      </c>
      <c r="AC130">
        <v>2</v>
      </c>
      <c r="AD130">
        <v>3</v>
      </c>
      <c r="AE130">
        <v>5301</v>
      </c>
      <c r="AF130">
        <v>2939</v>
      </c>
      <c r="AG130">
        <v>8</v>
      </c>
      <c r="AH130">
        <v>15</v>
      </c>
      <c r="AI130">
        <v>3</v>
      </c>
      <c r="AJ130">
        <v>3</v>
      </c>
      <c r="AK130">
        <v>80</v>
      </c>
      <c r="AL130">
        <v>2</v>
      </c>
      <c r="AM130">
        <v>4</v>
      </c>
      <c r="AN130">
        <v>2</v>
      </c>
      <c r="AO130">
        <v>2</v>
      </c>
      <c r="AP130">
        <v>1</v>
      </c>
      <c r="AQ130">
        <v>2</v>
      </c>
      <c r="AR130">
        <v>2</v>
      </c>
    </row>
    <row r="131" spans="1:44" x14ac:dyDescent="0.25">
      <c r="A131" t="s">
        <v>56</v>
      </c>
      <c r="B131" t="s">
        <v>45</v>
      </c>
      <c r="C131" t="s">
        <v>69</v>
      </c>
      <c r="D131" t="s">
        <v>59</v>
      </c>
      <c r="E131" t="s">
        <v>48</v>
      </c>
      <c r="F131" t="s">
        <v>106</v>
      </c>
      <c r="G131" t="s">
        <v>1331</v>
      </c>
      <c r="H131">
        <v>1446</v>
      </c>
      <c r="I131" t="s">
        <v>62</v>
      </c>
      <c r="J131" t="s">
        <v>52</v>
      </c>
      <c r="K131" t="s">
        <v>64</v>
      </c>
      <c r="L131" t="s">
        <v>56</v>
      </c>
      <c r="M131" t="s">
        <v>54</v>
      </c>
      <c r="N131">
        <v>3</v>
      </c>
      <c r="O131">
        <v>-2</v>
      </c>
      <c r="P131">
        <v>0</v>
      </c>
      <c r="Q131">
        <v>32</v>
      </c>
      <c r="R131">
        <v>0</v>
      </c>
      <c r="T131">
        <v>0</v>
      </c>
      <c r="U131">
        <v>1</v>
      </c>
      <c r="V131">
        <v>601</v>
      </c>
      <c r="W131">
        <v>7</v>
      </c>
      <c r="X131" t="s">
        <v>134</v>
      </c>
      <c r="Y131">
        <v>1</v>
      </c>
      <c r="Z131">
        <v>4</v>
      </c>
      <c r="AA131">
        <v>97</v>
      </c>
      <c r="AB131">
        <v>3</v>
      </c>
      <c r="AC131">
        <v>2</v>
      </c>
      <c r="AD131">
        <v>2</v>
      </c>
      <c r="AE131">
        <v>9204</v>
      </c>
      <c r="AF131">
        <v>23343</v>
      </c>
      <c r="AG131">
        <v>4</v>
      </c>
      <c r="AH131">
        <v>12</v>
      </c>
      <c r="AI131">
        <v>3</v>
      </c>
      <c r="AJ131">
        <v>3</v>
      </c>
      <c r="AK131">
        <v>80</v>
      </c>
      <c r="AL131">
        <v>1</v>
      </c>
      <c r="AM131">
        <v>7</v>
      </c>
      <c r="AN131">
        <v>2</v>
      </c>
      <c r="AO131">
        <v>4</v>
      </c>
      <c r="AP131">
        <v>3</v>
      </c>
      <c r="AQ131">
        <v>0</v>
      </c>
      <c r="AR131">
        <v>3</v>
      </c>
    </row>
    <row r="132" spans="1:44" x14ac:dyDescent="0.25">
      <c r="A132" t="s">
        <v>56</v>
      </c>
      <c r="B132" t="s">
        <v>45</v>
      </c>
      <c r="C132" t="s">
        <v>69</v>
      </c>
      <c r="D132" t="s">
        <v>59</v>
      </c>
      <c r="E132" t="s">
        <v>48</v>
      </c>
      <c r="F132" t="s">
        <v>49</v>
      </c>
      <c r="G132" t="s">
        <v>1329</v>
      </c>
      <c r="H132">
        <v>1739</v>
      </c>
      <c r="I132" t="s">
        <v>62</v>
      </c>
      <c r="J132" t="s">
        <v>52</v>
      </c>
      <c r="K132" t="s">
        <v>64</v>
      </c>
      <c r="L132" t="s">
        <v>56</v>
      </c>
      <c r="M132" t="s">
        <v>54</v>
      </c>
      <c r="N132">
        <v>2</v>
      </c>
      <c r="O132">
        <v>-2</v>
      </c>
      <c r="P132">
        <v>0</v>
      </c>
      <c r="Q132">
        <v>32</v>
      </c>
      <c r="R132">
        <v>0</v>
      </c>
      <c r="T132">
        <v>0</v>
      </c>
      <c r="U132">
        <v>1</v>
      </c>
      <c r="V132">
        <v>371</v>
      </c>
      <c r="W132">
        <v>19</v>
      </c>
      <c r="X132" t="s">
        <v>77</v>
      </c>
      <c r="Y132">
        <v>1</v>
      </c>
      <c r="Z132">
        <v>4</v>
      </c>
      <c r="AA132">
        <v>80</v>
      </c>
      <c r="AB132">
        <v>1</v>
      </c>
      <c r="AC132">
        <v>3</v>
      </c>
      <c r="AD132">
        <v>3</v>
      </c>
      <c r="AE132">
        <v>9610</v>
      </c>
      <c r="AF132">
        <v>3840</v>
      </c>
      <c r="AG132">
        <v>3</v>
      </c>
      <c r="AH132">
        <v>13</v>
      </c>
      <c r="AI132">
        <v>3</v>
      </c>
      <c r="AJ132">
        <v>3</v>
      </c>
      <c r="AK132">
        <v>80</v>
      </c>
      <c r="AL132">
        <v>1</v>
      </c>
      <c r="AM132">
        <v>10</v>
      </c>
      <c r="AN132">
        <v>1</v>
      </c>
      <c r="AO132">
        <v>4</v>
      </c>
      <c r="AP132">
        <v>3</v>
      </c>
      <c r="AQ132">
        <v>0</v>
      </c>
      <c r="AR132">
        <v>2</v>
      </c>
    </row>
    <row r="133" spans="1:44" x14ac:dyDescent="0.25">
      <c r="A133" t="s">
        <v>56</v>
      </c>
      <c r="B133" t="s">
        <v>45</v>
      </c>
      <c r="C133" t="s">
        <v>69</v>
      </c>
      <c r="D133" t="s">
        <v>59</v>
      </c>
      <c r="E133" t="s">
        <v>48</v>
      </c>
      <c r="F133" t="s">
        <v>113</v>
      </c>
      <c r="G133" t="s">
        <v>1327</v>
      </c>
      <c r="H133">
        <v>1568</v>
      </c>
      <c r="I133" t="s">
        <v>62</v>
      </c>
      <c r="J133" t="s">
        <v>52</v>
      </c>
      <c r="K133" t="s">
        <v>64</v>
      </c>
      <c r="L133" t="s">
        <v>56</v>
      </c>
      <c r="M133" t="s">
        <v>54</v>
      </c>
      <c r="N133">
        <v>3</v>
      </c>
      <c r="O133">
        <v>-2</v>
      </c>
      <c r="P133">
        <v>0</v>
      </c>
      <c r="Q133">
        <v>30</v>
      </c>
      <c r="R133">
        <v>0</v>
      </c>
      <c r="T133">
        <v>0</v>
      </c>
      <c r="U133">
        <v>1</v>
      </c>
      <c r="V133">
        <v>1288</v>
      </c>
      <c r="W133">
        <v>29</v>
      </c>
      <c r="X133" t="s">
        <v>71</v>
      </c>
      <c r="Y133">
        <v>1</v>
      </c>
      <c r="Z133">
        <v>4</v>
      </c>
      <c r="AA133">
        <v>33</v>
      </c>
      <c r="AB133">
        <v>3</v>
      </c>
      <c r="AC133">
        <v>3</v>
      </c>
      <c r="AD133">
        <v>4</v>
      </c>
      <c r="AE133">
        <v>9250</v>
      </c>
      <c r="AF133">
        <v>17799</v>
      </c>
      <c r="AG133">
        <v>3</v>
      </c>
      <c r="AH133">
        <v>12</v>
      </c>
      <c r="AI133">
        <v>3</v>
      </c>
      <c r="AJ133">
        <v>2</v>
      </c>
      <c r="AK133">
        <v>80</v>
      </c>
      <c r="AL133">
        <v>1</v>
      </c>
      <c r="AM133">
        <v>9</v>
      </c>
      <c r="AN133">
        <v>3</v>
      </c>
      <c r="AO133">
        <v>4</v>
      </c>
      <c r="AP133">
        <v>2</v>
      </c>
      <c r="AQ133">
        <v>1</v>
      </c>
      <c r="AR133">
        <v>3</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69</v>
      </c>
      <c r="D135" t="s">
        <v>59</v>
      </c>
      <c r="E135" t="s">
        <v>48</v>
      </c>
      <c r="F135" t="s">
        <v>72</v>
      </c>
      <c r="G135" t="s">
        <v>1325</v>
      </c>
      <c r="H135">
        <v>2013</v>
      </c>
      <c r="I135" t="s">
        <v>62</v>
      </c>
      <c r="J135" t="s">
        <v>99</v>
      </c>
      <c r="K135" t="s">
        <v>64</v>
      </c>
      <c r="L135" t="s">
        <v>56</v>
      </c>
      <c r="M135" t="s">
        <v>54</v>
      </c>
      <c r="N135">
        <v>2</v>
      </c>
      <c r="O135">
        <v>-2</v>
      </c>
      <c r="P135">
        <v>0</v>
      </c>
      <c r="Q135">
        <v>32</v>
      </c>
      <c r="R135">
        <v>0</v>
      </c>
      <c r="T135">
        <v>0</v>
      </c>
      <c r="U135">
        <v>1</v>
      </c>
      <c r="V135">
        <v>234</v>
      </c>
      <c r="W135">
        <v>1</v>
      </c>
      <c r="X135" t="s">
        <v>71</v>
      </c>
      <c r="Y135">
        <v>1</v>
      </c>
      <c r="Z135">
        <v>2</v>
      </c>
      <c r="AA135">
        <v>68</v>
      </c>
      <c r="AB135">
        <v>2</v>
      </c>
      <c r="AC135">
        <v>1</v>
      </c>
      <c r="AD135">
        <v>2</v>
      </c>
      <c r="AE135">
        <v>2269</v>
      </c>
      <c r="AF135">
        <v>18024</v>
      </c>
      <c r="AG135">
        <v>0</v>
      </c>
      <c r="AH135">
        <v>14</v>
      </c>
      <c r="AI135">
        <v>3</v>
      </c>
      <c r="AJ135">
        <v>2</v>
      </c>
      <c r="AK135">
        <v>80</v>
      </c>
      <c r="AL135">
        <v>1</v>
      </c>
      <c r="AM135">
        <v>3</v>
      </c>
      <c r="AN135">
        <v>3</v>
      </c>
      <c r="AO135">
        <v>2</v>
      </c>
      <c r="AP135">
        <v>2</v>
      </c>
      <c r="AQ135">
        <v>2</v>
      </c>
      <c r="AR135">
        <v>2</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69</v>
      </c>
      <c r="D137" t="s">
        <v>59</v>
      </c>
      <c r="E137" t="s">
        <v>48</v>
      </c>
      <c r="F137" t="s">
        <v>113</v>
      </c>
      <c r="G137" t="s">
        <v>1324</v>
      </c>
      <c r="H137">
        <v>1749</v>
      </c>
      <c r="I137" t="s">
        <v>62</v>
      </c>
      <c r="J137" t="s">
        <v>52</v>
      </c>
      <c r="K137" t="s">
        <v>64</v>
      </c>
      <c r="L137" t="s">
        <v>56</v>
      </c>
      <c r="M137" t="s">
        <v>54</v>
      </c>
      <c r="N137">
        <v>3</v>
      </c>
      <c r="O137">
        <v>-2</v>
      </c>
      <c r="P137">
        <v>0</v>
      </c>
      <c r="Q137">
        <v>31</v>
      </c>
      <c r="R137">
        <v>0</v>
      </c>
      <c r="T137">
        <v>0</v>
      </c>
      <c r="U137">
        <v>1</v>
      </c>
      <c r="V137">
        <v>1003</v>
      </c>
      <c r="W137">
        <v>5</v>
      </c>
      <c r="X137" t="s">
        <v>77</v>
      </c>
      <c r="Y137">
        <v>1</v>
      </c>
      <c r="Z137">
        <v>4</v>
      </c>
      <c r="AA137">
        <v>51</v>
      </c>
      <c r="AB137">
        <v>3</v>
      </c>
      <c r="AC137">
        <v>2</v>
      </c>
      <c r="AD137">
        <v>4</v>
      </c>
      <c r="AE137">
        <v>8346</v>
      </c>
      <c r="AF137">
        <v>20943</v>
      </c>
      <c r="AG137">
        <v>1</v>
      </c>
      <c r="AH137">
        <v>19</v>
      </c>
      <c r="AI137">
        <v>3</v>
      </c>
      <c r="AJ137">
        <v>3</v>
      </c>
      <c r="AK137">
        <v>80</v>
      </c>
      <c r="AL137">
        <v>1</v>
      </c>
      <c r="AM137">
        <v>6</v>
      </c>
      <c r="AN137">
        <v>3</v>
      </c>
      <c r="AO137">
        <v>5</v>
      </c>
      <c r="AP137">
        <v>2</v>
      </c>
      <c r="AQ137">
        <v>0</v>
      </c>
      <c r="AR137">
        <v>2</v>
      </c>
    </row>
    <row r="138" spans="1:44" x14ac:dyDescent="0.25">
      <c r="A138" t="s">
        <v>56</v>
      </c>
      <c r="B138" t="s">
        <v>45</v>
      </c>
      <c r="C138" t="s">
        <v>69</v>
      </c>
      <c r="D138" t="s">
        <v>59</v>
      </c>
      <c r="E138" t="s">
        <v>48</v>
      </c>
      <c r="F138" t="s">
        <v>49</v>
      </c>
      <c r="G138" t="s">
        <v>1323</v>
      </c>
      <c r="H138">
        <v>1996</v>
      </c>
      <c r="I138" t="s">
        <v>62</v>
      </c>
      <c r="J138" t="s">
        <v>99</v>
      </c>
      <c r="K138" t="s">
        <v>64</v>
      </c>
      <c r="L138" t="s">
        <v>56</v>
      </c>
      <c r="M138" t="s">
        <v>54</v>
      </c>
      <c r="N138">
        <v>1</v>
      </c>
      <c r="O138">
        <v>-2</v>
      </c>
      <c r="P138">
        <v>0</v>
      </c>
      <c r="Q138">
        <v>31</v>
      </c>
      <c r="R138">
        <v>0</v>
      </c>
      <c r="T138">
        <v>0</v>
      </c>
      <c r="U138">
        <v>1</v>
      </c>
      <c r="V138">
        <v>1154</v>
      </c>
      <c r="W138">
        <v>2</v>
      </c>
      <c r="X138" t="s">
        <v>55</v>
      </c>
      <c r="Y138">
        <v>1</v>
      </c>
      <c r="Z138">
        <v>1</v>
      </c>
      <c r="AA138">
        <v>54</v>
      </c>
      <c r="AB138">
        <v>3</v>
      </c>
      <c r="AC138">
        <v>1</v>
      </c>
      <c r="AD138">
        <v>3</v>
      </c>
      <c r="AE138">
        <v>3067</v>
      </c>
      <c r="AF138">
        <v>6393</v>
      </c>
      <c r="AG138">
        <v>0</v>
      </c>
      <c r="AH138">
        <v>19</v>
      </c>
      <c r="AI138">
        <v>3</v>
      </c>
      <c r="AJ138">
        <v>3</v>
      </c>
      <c r="AK138">
        <v>80</v>
      </c>
      <c r="AL138">
        <v>1</v>
      </c>
      <c r="AM138">
        <v>3</v>
      </c>
      <c r="AN138">
        <v>3</v>
      </c>
      <c r="AO138">
        <v>2</v>
      </c>
      <c r="AP138">
        <v>2</v>
      </c>
      <c r="AQ138">
        <v>1</v>
      </c>
      <c r="AR138">
        <v>2</v>
      </c>
    </row>
    <row r="139" spans="1:44" x14ac:dyDescent="0.25">
      <c r="A139" t="s">
        <v>56</v>
      </c>
      <c r="B139" t="s">
        <v>45</v>
      </c>
      <c r="C139" t="s">
        <v>69</v>
      </c>
      <c r="D139" t="s">
        <v>59</v>
      </c>
      <c r="E139" t="s">
        <v>48</v>
      </c>
      <c r="F139" t="s">
        <v>49</v>
      </c>
      <c r="G139" t="s">
        <v>1322</v>
      </c>
      <c r="H139">
        <v>1560</v>
      </c>
      <c r="I139" t="s">
        <v>62</v>
      </c>
      <c r="J139" t="s">
        <v>52</v>
      </c>
      <c r="K139" t="s">
        <v>64</v>
      </c>
      <c r="L139" t="s">
        <v>56</v>
      </c>
      <c r="M139" t="s">
        <v>54</v>
      </c>
      <c r="N139">
        <v>6</v>
      </c>
      <c r="O139">
        <v>-2</v>
      </c>
      <c r="P139">
        <v>0</v>
      </c>
      <c r="Q139">
        <v>33</v>
      </c>
      <c r="R139">
        <v>0</v>
      </c>
      <c r="T139">
        <v>0</v>
      </c>
      <c r="U139">
        <v>1</v>
      </c>
      <c r="V139">
        <v>1242</v>
      </c>
      <c r="W139">
        <v>8</v>
      </c>
      <c r="X139" t="s">
        <v>71</v>
      </c>
      <c r="Y139">
        <v>1</v>
      </c>
      <c r="Z139">
        <v>1</v>
      </c>
      <c r="AA139">
        <v>46</v>
      </c>
      <c r="AB139">
        <v>3</v>
      </c>
      <c r="AC139">
        <v>2</v>
      </c>
      <c r="AD139">
        <v>1</v>
      </c>
      <c r="AE139">
        <v>6392</v>
      </c>
      <c r="AF139">
        <v>10589</v>
      </c>
      <c r="AG139">
        <v>2</v>
      </c>
      <c r="AH139">
        <v>13</v>
      </c>
      <c r="AI139">
        <v>3</v>
      </c>
      <c r="AJ139">
        <v>4</v>
      </c>
      <c r="AK139">
        <v>80</v>
      </c>
      <c r="AL139">
        <v>1</v>
      </c>
      <c r="AM139">
        <v>8</v>
      </c>
      <c r="AN139">
        <v>1</v>
      </c>
      <c r="AO139">
        <v>2</v>
      </c>
      <c r="AP139">
        <v>2</v>
      </c>
      <c r="AQ139">
        <v>2</v>
      </c>
      <c r="AR139">
        <v>2</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69</v>
      </c>
      <c r="D143" t="s">
        <v>59</v>
      </c>
      <c r="E143" t="s">
        <v>48</v>
      </c>
      <c r="F143" t="s">
        <v>72</v>
      </c>
      <c r="G143" t="s">
        <v>1319</v>
      </c>
      <c r="H143">
        <v>1670</v>
      </c>
      <c r="I143" t="s">
        <v>62</v>
      </c>
      <c r="J143" t="s">
        <v>52</v>
      </c>
      <c r="K143" t="s">
        <v>79</v>
      </c>
      <c r="L143" t="s">
        <v>56</v>
      </c>
      <c r="M143" t="s">
        <v>54</v>
      </c>
      <c r="N143">
        <v>5</v>
      </c>
      <c r="O143">
        <v>-2</v>
      </c>
      <c r="P143">
        <v>0</v>
      </c>
      <c r="Q143">
        <v>33</v>
      </c>
      <c r="R143">
        <v>0</v>
      </c>
      <c r="T143">
        <v>0</v>
      </c>
      <c r="U143">
        <v>1</v>
      </c>
      <c r="V143">
        <v>392</v>
      </c>
      <c r="W143">
        <v>2</v>
      </c>
      <c r="X143" t="s">
        <v>71</v>
      </c>
      <c r="Y143">
        <v>1</v>
      </c>
      <c r="Z143">
        <v>4</v>
      </c>
      <c r="AA143">
        <v>93</v>
      </c>
      <c r="AB143">
        <v>3</v>
      </c>
      <c r="AC143">
        <v>2</v>
      </c>
      <c r="AD143">
        <v>4</v>
      </c>
      <c r="AE143">
        <v>5505</v>
      </c>
      <c r="AF143">
        <v>3921</v>
      </c>
      <c r="AG143">
        <v>1</v>
      </c>
      <c r="AH143">
        <v>14</v>
      </c>
      <c r="AI143">
        <v>3</v>
      </c>
      <c r="AJ143">
        <v>3</v>
      </c>
      <c r="AK143">
        <v>80</v>
      </c>
      <c r="AL143">
        <v>2</v>
      </c>
      <c r="AM143">
        <v>6</v>
      </c>
      <c r="AN143">
        <v>3</v>
      </c>
      <c r="AO143">
        <v>6</v>
      </c>
      <c r="AP143">
        <v>2</v>
      </c>
      <c r="AQ143">
        <v>0</v>
      </c>
      <c r="AR143">
        <v>4</v>
      </c>
    </row>
    <row r="144" spans="1:44" x14ac:dyDescent="0.25">
      <c r="A144" t="s">
        <v>56</v>
      </c>
      <c r="B144" t="s">
        <v>45</v>
      </c>
      <c r="C144" t="s">
        <v>69</v>
      </c>
      <c r="D144" t="s">
        <v>59</v>
      </c>
      <c r="E144" t="s">
        <v>48</v>
      </c>
      <c r="F144" t="s">
        <v>49</v>
      </c>
      <c r="G144" t="s">
        <v>1318</v>
      </c>
      <c r="H144">
        <v>1497</v>
      </c>
      <c r="I144" t="s">
        <v>62</v>
      </c>
      <c r="J144" t="s">
        <v>52</v>
      </c>
      <c r="K144" t="s">
        <v>79</v>
      </c>
      <c r="L144" t="s">
        <v>56</v>
      </c>
      <c r="M144" t="s">
        <v>54</v>
      </c>
      <c r="N144">
        <v>3</v>
      </c>
      <c r="O144">
        <v>-2</v>
      </c>
      <c r="P144">
        <v>0</v>
      </c>
      <c r="Q144">
        <v>29</v>
      </c>
      <c r="R144">
        <v>0</v>
      </c>
      <c r="T144">
        <v>0</v>
      </c>
      <c r="U144">
        <v>1</v>
      </c>
      <c r="V144">
        <v>1246</v>
      </c>
      <c r="W144">
        <v>19</v>
      </c>
      <c r="X144" t="s">
        <v>77</v>
      </c>
      <c r="Y144">
        <v>1</v>
      </c>
      <c r="Z144">
        <v>3</v>
      </c>
      <c r="AA144">
        <v>77</v>
      </c>
      <c r="AB144">
        <v>2</v>
      </c>
      <c r="AC144">
        <v>2</v>
      </c>
      <c r="AD144">
        <v>3</v>
      </c>
      <c r="AE144">
        <v>8620</v>
      </c>
      <c r="AF144">
        <v>23757</v>
      </c>
      <c r="AG144">
        <v>1</v>
      </c>
      <c r="AH144">
        <v>14</v>
      </c>
      <c r="AI144">
        <v>3</v>
      </c>
      <c r="AJ144">
        <v>3</v>
      </c>
      <c r="AK144">
        <v>80</v>
      </c>
      <c r="AL144">
        <v>2</v>
      </c>
      <c r="AM144">
        <v>10</v>
      </c>
      <c r="AN144">
        <v>3</v>
      </c>
      <c r="AO144">
        <v>10</v>
      </c>
      <c r="AP144">
        <v>7</v>
      </c>
      <c r="AQ144">
        <v>0</v>
      </c>
      <c r="AR144">
        <v>4</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45</v>
      </c>
      <c r="C149" t="s">
        <v>69</v>
      </c>
      <c r="D149" t="s">
        <v>59</v>
      </c>
      <c r="E149" t="s">
        <v>48</v>
      </c>
      <c r="F149" t="s">
        <v>72</v>
      </c>
      <c r="G149" t="s">
        <v>1317</v>
      </c>
      <c r="H149">
        <v>1951</v>
      </c>
      <c r="I149" t="s">
        <v>62</v>
      </c>
      <c r="J149" t="s">
        <v>52</v>
      </c>
      <c r="K149" t="s">
        <v>79</v>
      </c>
      <c r="L149" t="s">
        <v>56</v>
      </c>
      <c r="M149" t="s">
        <v>54</v>
      </c>
      <c r="N149">
        <v>2</v>
      </c>
      <c r="O149">
        <v>-2</v>
      </c>
      <c r="P149">
        <v>0</v>
      </c>
      <c r="Q149">
        <v>34</v>
      </c>
      <c r="R149">
        <v>0</v>
      </c>
      <c r="T149">
        <v>0</v>
      </c>
      <c r="U149">
        <v>1</v>
      </c>
      <c r="V149">
        <v>1239</v>
      </c>
      <c r="W149">
        <v>13</v>
      </c>
      <c r="X149" t="s">
        <v>71</v>
      </c>
      <c r="Y149">
        <v>1</v>
      </c>
      <c r="Z149">
        <v>4</v>
      </c>
      <c r="AA149">
        <v>39</v>
      </c>
      <c r="AB149">
        <v>3</v>
      </c>
      <c r="AC149">
        <v>3</v>
      </c>
      <c r="AD149">
        <v>3</v>
      </c>
      <c r="AE149">
        <v>8628</v>
      </c>
      <c r="AF149">
        <v>22914</v>
      </c>
      <c r="AG149">
        <v>1</v>
      </c>
      <c r="AH149">
        <v>18</v>
      </c>
      <c r="AI149">
        <v>3</v>
      </c>
      <c r="AJ149">
        <v>3</v>
      </c>
      <c r="AK149">
        <v>80</v>
      </c>
      <c r="AL149">
        <v>1</v>
      </c>
      <c r="AM149">
        <v>9</v>
      </c>
      <c r="AN149">
        <v>2</v>
      </c>
      <c r="AO149">
        <v>8</v>
      </c>
      <c r="AP149">
        <v>7</v>
      </c>
      <c r="AQ149">
        <v>1</v>
      </c>
      <c r="AR149">
        <v>1</v>
      </c>
    </row>
    <row r="150" spans="1:44" x14ac:dyDescent="0.25">
      <c r="A150" t="s">
        <v>56</v>
      </c>
      <c r="B150" t="s">
        <v>45</v>
      </c>
      <c r="C150" t="s">
        <v>69</v>
      </c>
      <c r="D150" t="s">
        <v>59</v>
      </c>
      <c r="E150" t="s">
        <v>48</v>
      </c>
      <c r="F150" t="s">
        <v>106</v>
      </c>
      <c r="G150" t="s">
        <v>1315</v>
      </c>
      <c r="H150">
        <v>1754</v>
      </c>
      <c r="I150" t="s">
        <v>62</v>
      </c>
      <c r="J150" t="s">
        <v>52</v>
      </c>
      <c r="K150" t="s">
        <v>79</v>
      </c>
      <c r="L150" t="s">
        <v>56</v>
      </c>
      <c r="M150" t="s">
        <v>54</v>
      </c>
      <c r="N150">
        <v>2</v>
      </c>
      <c r="O150">
        <v>-2</v>
      </c>
      <c r="P150">
        <v>0</v>
      </c>
      <c r="Q150">
        <v>30</v>
      </c>
      <c r="R150">
        <v>0</v>
      </c>
      <c r="T150">
        <v>0</v>
      </c>
      <c r="U150">
        <v>1</v>
      </c>
      <c r="V150">
        <v>979</v>
      </c>
      <c r="W150">
        <v>15</v>
      </c>
      <c r="X150" t="s">
        <v>55</v>
      </c>
      <c r="Y150">
        <v>1</v>
      </c>
      <c r="Z150">
        <v>3</v>
      </c>
      <c r="AA150">
        <v>94</v>
      </c>
      <c r="AB150">
        <v>2</v>
      </c>
      <c r="AC150">
        <v>3</v>
      </c>
      <c r="AD150">
        <v>2</v>
      </c>
      <c r="AE150">
        <v>7140</v>
      </c>
      <c r="AF150">
        <v>3088</v>
      </c>
      <c r="AG150">
        <v>2</v>
      </c>
      <c r="AH150">
        <v>11</v>
      </c>
      <c r="AI150">
        <v>3</v>
      </c>
      <c r="AJ150">
        <v>1</v>
      </c>
      <c r="AK150">
        <v>80</v>
      </c>
      <c r="AL150">
        <v>1</v>
      </c>
      <c r="AM150">
        <v>12</v>
      </c>
      <c r="AN150">
        <v>3</v>
      </c>
      <c r="AO150">
        <v>7</v>
      </c>
      <c r="AP150">
        <v>7</v>
      </c>
      <c r="AQ150">
        <v>1</v>
      </c>
      <c r="AR150">
        <v>7</v>
      </c>
    </row>
    <row r="151" spans="1:44" x14ac:dyDescent="0.25">
      <c r="A151" t="s">
        <v>56</v>
      </c>
      <c r="B151" t="s">
        <v>45</v>
      </c>
      <c r="C151" t="s">
        <v>69</v>
      </c>
      <c r="D151" t="s">
        <v>59</v>
      </c>
      <c r="E151" t="s">
        <v>48</v>
      </c>
      <c r="F151" t="s">
        <v>49</v>
      </c>
      <c r="G151" t="s">
        <v>1314</v>
      </c>
      <c r="H151">
        <v>1453</v>
      </c>
      <c r="I151" t="s">
        <v>62</v>
      </c>
      <c r="J151" t="s">
        <v>52</v>
      </c>
      <c r="K151" t="s">
        <v>79</v>
      </c>
      <c r="L151" t="s">
        <v>56</v>
      </c>
      <c r="M151" t="s">
        <v>54</v>
      </c>
      <c r="N151">
        <v>5</v>
      </c>
      <c r="O151">
        <v>-2</v>
      </c>
      <c r="P151">
        <v>0</v>
      </c>
      <c r="Q151">
        <v>31</v>
      </c>
      <c r="R151">
        <v>0</v>
      </c>
      <c r="T151">
        <v>0</v>
      </c>
      <c r="U151">
        <v>1</v>
      </c>
      <c r="V151">
        <v>326</v>
      </c>
      <c r="W151">
        <v>8</v>
      </c>
      <c r="X151" t="s">
        <v>55</v>
      </c>
      <c r="Y151">
        <v>1</v>
      </c>
      <c r="Z151">
        <v>1</v>
      </c>
      <c r="AA151">
        <v>31</v>
      </c>
      <c r="AB151">
        <v>3</v>
      </c>
      <c r="AC151">
        <v>3</v>
      </c>
      <c r="AD151">
        <v>4</v>
      </c>
      <c r="AE151">
        <v>10793</v>
      </c>
      <c r="AF151">
        <v>8386</v>
      </c>
      <c r="AG151">
        <v>1</v>
      </c>
      <c r="AH151">
        <v>18</v>
      </c>
      <c r="AI151">
        <v>3</v>
      </c>
      <c r="AJ151">
        <v>1</v>
      </c>
      <c r="AK151">
        <v>80</v>
      </c>
      <c r="AL151">
        <v>1</v>
      </c>
      <c r="AM151">
        <v>13</v>
      </c>
      <c r="AN151">
        <v>3</v>
      </c>
      <c r="AO151">
        <v>13</v>
      </c>
      <c r="AP151">
        <v>7</v>
      </c>
      <c r="AQ151">
        <v>9</v>
      </c>
      <c r="AR151">
        <v>9</v>
      </c>
    </row>
    <row r="152" spans="1:44" x14ac:dyDescent="0.25">
      <c r="A152" t="s">
        <v>56</v>
      </c>
      <c r="B152" t="s">
        <v>45</v>
      </c>
      <c r="C152" t="s">
        <v>69</v>
      </c>
      <c r="D152" t="s">
        <v>59</v>
      </c>
      <c r="E152" t="s">
        <v>60</v>
      </c>
      <c r="F152" t="s">
        <v>113</v>
      </c>
      <c r="G152" t="s">
        <v>1308</v>
      </c>
      <c r="H152">
        <v>2038</v>
      </c>
      <c r="I152" t="s">
        <v>62</v>
      </c>
      <c r="J152" t="s">
        <v>63</v>
      </c>
      <c r="K152" t="s">
        <v>53</v>
      </c>
      <c r="L152" t="s">
        <v>56</v>
      </c>
      <c r="M152" t="s">
        <v>54</v>
      </c>
      <c r="N152">
        <v>4</v>
      </c>
      <c r="O152">
        <v>-2</v>
      </c>
      <c r="P152">
        <v>0</v>
      </c>
      <c r="Q152">
        <v>32</v>
      </c>
      <c r="R152">
        <v>0</v>
      </c>
      <c r="T152">
        <v>0</v>
      </c>
      <c r="U152">
        <v>1</v>
      </c>
      <c r="V152">
        <v>529</v>
      </c>
      <c r="W152">
        <v>2</v>
      </c>
      <c r="X152" t="s">
        <v>77</v>
      </c>
      <c r="Y152">
        <v>1</v>
      </c>
      <c r="Z152">
        <v>4</v>
      </c>
      <c r="AA152">
        <v>78</v>
      </c>
      <c r="AB152">
        <v>3</v>
      </c>
      <c r="AC152">
        <v>1</v>
      </c>
      <c r="AD152">
        <v>4</v>
      </c>
      <c r="AE152">
        <v>2439</v>
      </c>
      <c r="AF152">
        <v>11288</v>
      </c>
      <c r="AG152">
        <v>1</v>
      </c>
      <c r="AH152">
        <v>14</v>
      </c>
      <c r="AI152">
        <v>3</v>
      </c>
      <c r="AJ152">
        <v>4</v>
      </c>
      <c r="AK152">
        <v>80</v>
      </c>
      <c r="AL152">
        <v>0</v>
      </c>
      <c r="AM152">
        <v>4</v>
      </c>
      <c r="AN152">
        <v>3</v>
      </c>
      <c r="AO152">
        <v>4</v>
      </c>
      <c r="AP152">
        <v>2</v>
      </c>
      <c r="AQ152">
        <v>1</v>
      </c>
      <c r="AR152">
        <v>2</v>
      </c>
    </row>
    <row r="153" spans="1:44" x14ac:dyDescent="0.25">
      <c r="A153" t="s">
        <v>56</v>
      </c>
      <c r="B153" t="s">
        <v>45</v>
      </c>
      <c r="C153" t="s">
        <v>69</v>
      </c>
      <c r="D153" t="s">
        <v>59</v>
      </c>
      <c r="E153" t="s">
        <v>60</v>
      </c>
      <c r="F153" t="s">
        <v>49</v>
      </c>
      <c r="G153" t="s">
        <v>1307</v>
      </c>
      <c r="H153">
        <v>1883</v>
      </c>
      <c r="I153" t="s">
        <v>62</v>
      </c>
      <c r="J153" t="s">
        <v>68</v>
      </c>
      <c r="K153" t="s">
        <v>53</v>
      </c>
      <c r="L153" t="s">
        <v>56</v>
      </c>
      <c r="M153" t="s">
        <v>54</v>
      </c>
      <c r="N153">
        <v>2</v>
      </c>
      <c r="O153">
        <v>-2</v>
      </c>
      <c r="P153">
        <v>0</v>
      </c>
      <c r="Q153">
        <v>29</v>
      </c>
      <c r="R153">
        <v>0</v>
      </c>
      <c r="T153">
        <v>0</v>
      </c>
      <c r="U153">
        <v>1</v>
      </c>
      <c r="V153">
        <v>592</v>
      </c>
      <c r="W153">
        <v>7</v>
      </c>
      <c r="X153" t="s">
        <v>77</v>
      </c>
      <c r="Y153">
        <v>1</v>
      </c>
      <c r="Z153">
        <v>4</v>
      </c>
      <c r="AA153">
        <v>59</v>
      </c>
      <c r="AB153">
        <v>3</v>
      </c>
      <c r="AC153">
        <v>1</v>
      </c>
      <c r="AD153">
        <v>1</v>
      </c>
      <c r="AE153">
        <v>2062</v>
      </c>
      <c r="AF153">
        <v>19384</v>
      </c>
      <c r="AG153">
        <v>3</v>
      </c>
      <c r="AH153">
        <v>14</v>
      </c>
      <c r="AI153">
        <v>3</v>
      </c>
      <c r="AJ153">
        <v>2</v>
      </c>
      <c r="AK153">
        <v>80</v>
      </c>
      <c r="AL153">
        <v>0</v>
      </c>
      <c r="AM153">
        <v>11</v>
      </c>
      <c r="AN153">
        <v>3</v>
      </c>
      <c r="AO153">
        <v>3</v>
      </c>
      <c r="AP153">
        <v>2</v>
      </c>
      <c r="AQ153">
        <v>1</v>
      </c>
      <c r="AR153">
        <v>2</v>
      </c>
    </row>
    <row r="154" spans="1:44" x14ac:dyDescent="0.25">
      <c r="A154" t="s">
        <v>56</v>
      </c>
      <c r="B154" t="s">
        <v>45</v>
      </c>
      <c r="C154" t="s">
        <v>69</v>
      </c>
      <c r="D154" t="s">
        <v>59</v>
      </c>
      <c r="E154" t="s">
        <v>60</v>
      </c>
      <c r="F154" t="s">
        <v>49</v>
      </c>
      <c r="G154" t="s">
        <v>1306</v>
      </c>
      <c r="H154">
        <v>1545</v>
      </c>
      <c r="I154" t="s">
        <v>62</v>
      </c>
      <c r="J154" t="s">
        <v>81</v>
      </c>
      <c r="K154" t="s">
        <v>53</v>
      </c>
      <c r="L154" t="s">
        <v>56</v>
      </c>
      <c r="M154" t="s">
        <v>54</v>
      </c>
      <c r="N154">
        <v>2</v>
      </c>
      <c r="O154">
        <v>-2</v>
      </c>
      <c r="P154">
        <v>0</v>
      </c>
      <c r="Q154">
        <v>33</v>
      </c>
      <c r="R154">
        <v>0</v>
      </c>
      <c r="T154">
        <v>0</v>
      </c>
      <c r="U154">
        <v>1</v>
      </c>
      <c r="V154">
        <v>575</v>
      </c>
      <c r="W154">
        <v>25</v>
      </c>
      <c r="X154" t="s">
        <v>77</v>
      </c>
      <c r="Y154">
        <v>1</v>
      </c>
      <c r="Z154">
        <v>4</v>
      </c>
      <c r="AA154">
        <v>44</v>
      </c>
      <c r="AB154">
        <v>2</v>
      </c>
      <c r="AC154">
        <v>2</v>
      </c>
      <c r="AD154">
        <v>2</v>
      </c>
      <c r="AE154">
        <v>4320</v>
      </c>
      <c r="AF154">
        <v>24152</v>
      </c>
      <c r="AG154">
        <v>1</v>
      </c>
      <c r="AH154">
        <v>13</v>
      </c>
      <c r="AI154">
        <v>3</v>
      </c>
      <c r="AJ154">
        <v>4</v>
      </c>
      <c r="AK154">
        <v>80</v>
      </c>
      <c r="AL154">
        <v>0</v>
      </c>
      <c r="AM154">
        <v>5</v>
      </c>
      <c r="AN154">
        <v>3</v>
      </c>
      <c r="AO154">
        <v>5</v>
      </c>
      <c r="AP154">
        <v>3</v>
      </c>
      <c r="AQ154">
        <v>0</v>
      </c>
      <c r="AR154">
        <v>2</v>
      </c>
    </row>
    <row r="155" spans="1:44" x14ac:dyDescent="0.25">
      <c r="A155" t="s">
        <v>56</v>
      </c>
      <c r="B155" t="s">
        <v>45</v>
      </c>
      <c r="C155" t="s">
        <v>69</v>
      </c>
      <c r="D155" t="s">
        <v>59</v>
      </c>
      <c r="E155" t="s">
        <v>60</v>
      </c>
      <c r="F155" t="s">
        <v>66</v>
      </c>
      <c r="G155" t="s">
        <v>1304</v>
      </c>
      <c r="H155">
        <v>1417</v>
      </c>
      <c r="I155" t="s">
        <v>62</v>
      </c>
      <c r="J155" t="s">
        <v>68</v>
      </c>
      <c r="K155" t="s">
        <v>53</v>
      </c>
      <c r="L155" t="s">
        <v>56</v>
      </c>
      <c r="M155" t="s">
        <v>54</v>
      </c>
      <c r="N155">
        <v>2</v>
      </c>
      <c r="O155">
        <v>-2</v>
      </c>
      <c r="P155">
        <v>0</v>
      </c>
      <c r="Q155">
        <v>26</v>
      </c>
      <c r="R155">
        <v>0</v>
      </c>
      <c r="T155">
        <v>0</v>
      </c>
      <c r="U155">
        <v>1</v>
      </c>
      <c r="V155">
        <v>652</v>
      </c>
      <c r="W155">
        <v>7</v>
      </c>
      <c r="X155" t="s">
        <v>77</v>
      </c>
      <c r="Y155">
        <v>1</v>
      </c>
      <c r="Z155">
        <v>3</v>
      </c>
      <c r="AA155">
        <v>100</v>
      </c>
      <c r="AB155">
        <v>4</v>
      </c>
      <c r="AC155">
        <v>1</v>
      </c>
      <c r="AD155">
        <v>1</v>
      </c>
      <c r="AE155">
        <v>3578</v>
      </c>
      <c r="AF155">
        <v>23577</v>
      </c>
      <c r="AG155">
        <v>0</v>
      </c>
      <c r="AH155">
        <v>12</v>
      </c>
      <c r="AI155">
        <v>3</v>
      </c>
      <c r="AJ155">
        <v>4</v>
      </c>
      <c r="AK155">
        <v>80</v>
      </c>
      <c r="AL155">
        <v>0</v>
      </c>
      <c r="AM155">
        <v>8</v>
      </c>
      <c r="AN155">
        <v>3</v>
      </c>
      <c r="AO155">
        <v>7</v>
      </c>
      <c r="AP155">
        <v>7</v>
      </c>
      <c r="AQ155">
        <v>0</v>
      </c>
      <c r="AR155">
        <v>7</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69</v>
      </c>
      <c r="D158" t="s">
        <v>59</v>
      </c>
      <c r="E158" t="s">
        <v>60</v>
      </c>
      <c r="F158" t="s">
        <v>72</v>
      </c>
      <c r="G158" t="s">
        <v>1300</v>
      </c>
      <c r="H158">
        <v>1952</v>
      </c>
      <c r="I158" t="s">
        <v>62</v>
      </c>
      <c r="J158" t="s">
        <v>68</v>
      </c>
      <c r="K158" t="s">
        <v>53</v>
      </c>
      <c r="L158" t="s">
        <v>56</v>
      </c>
      <c r="M158" t="s">
        <v>54</v>
      </c>
      <c r="N158">
        <v>6</v>
      </c>
      <c r="O158">
        <v>-2</v>
      </c>
      <c r="P158">
        <v>0</v>
      </c>
      <c r="Q158">
        <v>26</v>
      </c>
      <c r="R158">
        <v>0</v>
      </c>
      <c r="T158">
        <v>0</v>
      </c>
      <c r="U158">
        <v>1</v>
      </c>
      <c r="V158">
        <v>157</v>
      </c>
      <c r="W158">
        <v>1</v>
      </c>
      <c r="X158" t="s">
        <v>77</v>
      </c>
      <c r="Y158">
        <v>1</v>
      </c>
      <c r="Z158">
        <v>3</v>
      </c>
      <c r="AA158">
        <v>95</v>
      </c>
      <c r="AB158">
        <v>3</v>
      </c>
      <c r="AC158">
        <v>1</v>
      </c>
      <c r="AD158">
        <v>1</v>
      </c>
      <c r="AE158">
        <v>2867</v>
      </c>
      <c r="AF158">
        <v>20006</v>
      </c>
      <c r="AG158">
        <v>0</v>
      </c>
      <c r="AH158">
        <v>13</v>
      </c>
      <c r="AI158">
        <v>3</v>
      </c>
      <c r="AJ158">
        <v>4</v>
      </c>
      <c r="AK158">
        <v>80</v>
      </c>
      <c r="AL158">
        <v>0</v>
      </c>
      <c r="AM158">
        <v>8</v>
      </c>
      <c r="AN158">
        <v>2</v>
      </c>
      <c r="AO158">
        <v>7</v>
      </c>
      <c r="AP158">
        <v>7</v>
      </c>
      <c r="AQ158">
        <v>7</v>
      </c>
      <c r="AR158">
        <v>6</v>
      </c>
    </row>
    <row r="159" spans="1:44" x14ac:dyDescent="0.25">
      <c r="A159" t="s">
        <v>56</v>
      </c>
      <c r="B159" t="s">
        <v>45</v>
      </c>
      <c r="C159" t="s">
        <v>69</v>
      </c>
      <c r="D159" t="s">
        <v>59</v>
      </c>
      <c r="E159" t="s">
        <v>60</v>
      </c>
      <c r="F159" t="s">
        <v>72</v>
      </c>
      <c r="G159" t="s">
        <v>1294</v>
      </c>
      <c r="H159">
        <v>1577</v>
      </c>
      <c r="I159" t="s">
        <v>62</v>
      </c>
      <c r="J159" t="s">
        <v>63</v>
      </c>
      <c r="K159" t="s">
        <v>53</v>
      </c>
      <c r="L159" t="s">
        <v>56</v>
      </c>
      <c r="M159" t="s">
        <v>54</v>
      </c>
      <c r="N159">
        <v>4</v>
      </c>
      <c r="O159">
        <v>-2</v>
      </c>
      <c r="P159">
        <v>0</v>
      </c>
      <c r="Q159">
        <v>34</v>
      </c>
      <c r="R159">
        <v>0</v>
      </c>
      <c r="T159">
        <v>0</v>
      </c>
      <c r="U159">
        <v>1</v>
      </c>
      <c r="V159">
        <v>479</v>
      </c>
      <c r="W159">
        <v>7</v>
      </c>
      <c r="X159" t="s">
        <v>71</v>
      </c>
      <c r="Y159">
        <v>1</v>
      </c>
      <c r="Z159">
        <v>1</v>
      </c>
      <c r="AA159">
        <v>35</v>
      </c>
      <c r="AB159">
        <v>3</v>
      </c>
      <c r="AC159">
        <v>1</v>
      </c>
      <c r="AD159">
        <v>4</v>
      </c>
      <c r="AE159">
        <v>2972</v>
      </c>
      <c r="AF159">
        <v>22061</v>
      </c>
      <c r="AG159">
        <v>1</v>
      </c>
      <c r="AH159">
        <v>13</v>
      </c>
      <c r="AI159">
        <v>3</v>
      </c>
      <c r="AJ159">
        <v>3</v>
      </c>
      <c r="AK159">
        <v>80</v>
      </c>
      <c r="AL159">
        <v>0</v>
      </c>
      <c r="AM159">
        <v>1</v>
      </c>
      <c r="AN159">
        <v>1</v>
      </c>
      <c r="AO159">
        <v>1</v>
      </c>
      <c r="AP159">
        <v>0</v>
      </c>
      <c r="AQ159">
        <v>0</v>
      </c>
      <c r="AR159">
        <v>0</v>
      </c>
    </row>
    <row r="160" spans="1:44" x14ac:dyDescent="0.25">
      <c r="A160" t="s">
        <v>56</v>
      </c>
      <c r="B160" t="s">
        <v>45</v>
      </c>
      <c r="C160" t="s">
        <v>69</v>
      </c>
      <c r="D160" t="s">
        <v>59</v>
      </c>
      <c r="E160" t="s">
        <v>60</v>
      </c>
      <c r="F160" t="s">
        <v>72</v>
      </c>
      <c r="G160" t="s">
        <v>1290</v>
      </c>
      <c r="H160">
        <v>1718</v>
      </c>
      <c r="I160" t="s">
        <v>62</v>
      </c>
      <c r="J160" t="s">
        <v>68</v>
      </c>
      <c r="K160" t="s">
        <v>64</v>
      </c>
      <c r="L160" t="s">
        <v>56</v>
      </c>
      <c r="M160" t="s">
        <v>54</v>
      </c>
      <c r="N160">
        <v>3</v>
      </c>
      <c r="O160">
        <v>-2</v>
      </c>
      <c r="P160">
        <v>0</v>
      </c>
      <c r="Q160">
        <v>26</v>
      </c>
      <c r="R160">
        <v>0</v>
      </c>
      <c r="T160">
        <v>0</v>
      </c>
      <c r="U160">
        <v>1</v>
      </c>
      <c r="V160">
        <v>390</v>
      </c>
      <c r="W160">
        <v>17</v>
      </c>
      <c r="X160" t="s">
        <v>71</v>
      </c>
      <c r="Y160">
        <v>1</v>
      </c>
      <c r="Z160">
        <v>4</v>
      </c>
      <c r="AA160">
        <v>62</v>
      </c>
      <c r="AB160">
        <v>1</v>
      </c>
      <c r="AC160">
        <v>1</v>
      </c>
      <c r="AD160">
        <v>3</v>
      </c>
      <c r="AE160">
        <v>2305</v>
      </c>
      <c r="AF160">
        <v>6217</v>
      </c>
      <c r="AG160">
        <v>1</v>
      </c>
      <c r="AH160">
        <v>15</v>
      </c>
      <c r="AI160">
        <v>3</v>
      </c>
      <c r="AJ160">
        <v>3</v>
      </c>
      <c r="AK160">
        <v>80</v>
      </c>
      <c r="AL160">
        <v>3</v>
      </c>
      <c r="AM160">
        <v>3</v>
      </c>
      <c r="AN160">
        <v>4</v>
      </c>
      <c r="AO160">
        <v>3</v>
      </c>
      <c r="AP160">
        <v>2</v>
      </c>
      <c r="AQ160">
        <v>0</v>
      </c>
      <c r="AR160">
        <v>2</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69</v>
      </c>
      <c r="D162" t="s">
        <v>59</v>
      </c>
      <c r="E162" t="s">
        <v>60</v>
      </c>
      <c r="F162" t="s">
        <v>72</v>
      </c>
      <c r="G162" t="s">
        <v>1287</v>
      </c>
      <c r="H162">
        <v>1698</v>
      </c>
      <c r="I162" t="s">
        <v>62</v>
      </c>
      <c r="J162" t="s">
        <v>68</v>
      </c>
      <c r="K162" t="s">
        <v>64</v>
      </c>
      <c r="L162" t="s">
        <v>56</v>
      </c>
      <c r="M162" t="s">
        <v>54</v>
      </c>
      <c r="N162">
        <v>6</v>
      </c>
      <c r="O162">
        <v>-2</v>
      </c>
      <c r="P162">
        <v>0</v>
      </c>
      <c r="Q162">
        <v>33</v>
      </c>
      <c r="R162">
        <v>0</v>
      </c>
      <c r="T162">
        <v>0</v>
      </c>
      <c r="U162">
        <v>1</v>
      </c>
      <c r="V162">
        <v>267</v>
      </c>
      <c r="W162">
        <v>21</v>
      </c>
      <c r="X162" t="s">
        <v>77</v>
      </c>
      <c r="Y162">
        <v>1</v>
      </c>
      <c r="Z162">
        <v>2</v>
      </c>
      <c r="AA162">
        <v>79</v>
      </c>
      <c r="AB162">
        <v>4</v>
      </c>
      <c r="AC162">
        <v>1</v>
      </c>
      <c r="AD162">
        <v>2</v>
      </c>
      <c r="AE162">
        <v>2028</v>
      </c>
      <c r="AF162">
        <v>13637</v>
      </c>
      <c r="AG162">
        <v>1</v>
      </c>
      <c r="AH162">
        <v>18</v>
      </c>
      <c r="AI162">
        <v>3</v>
      </c>
      <c r="AJ162">
        <v>4</v>
      </c>
      <c r="AK162">
        <v>80</v>
      </c>
      <c r="AL162">
        <v>3</v>
      </c>
      <c r="AM162">
        <v>14</v>
      </c>
      <c r="AN162">
        <v>3</v>
      </c>
      <c r="AO162">
        <v>14</v>
      </c>
      <c r="AP162">
        <v>11</v>
      </c>
      <c r="AQ162">
        <v>2</v>
      </c>
      <c r="AR162">
        <v>13</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69</v>
      </c>
      <c r="D165" t="s">
        <v>59</v>
      </c>
      <c r="E165" t="s">
        <v>60</v>
      </c>
      <c r="F165" t="s">
        <v>49</v>
      </c>
      <c r="G165" t="s">
        <v>1285</v>
      </c>
      <c r="H165">
        <v>1558</v>
      </c>
      <c r="I165" t="s">
        <v>62</v>
      </c>
      <c r="J165" t="s">
        <v>63</v>
      </c>
      <c r="K165" t="s">
        <v>64</v>
      </c>
      <c r="L165" t="s">
        <v>56</v>
      </c>
      <c r="M165" t="s">
        <v>54</v>
      </c>
      <c r="N165">
        <v>2</v>
      </c>
      <c r="O165">
        <v>-2</v>
      </c>
      <c r="P165">
        <v>0</v>
      </c>
      <c r="Q165">
        <v>29</v>
      </c>
      <c r="R165">
        <v>0</v>
      </c>
      <c r="T165">
        <v>0</v>
      </c>
      <c r="U165">
        <v>1</v>
      </c>
      <c r="V165">
        <v>598</v>
      </c>
      <c r="W165">
        <v>9</v>
      </c>
      <c r="X165" t="s">
        <v>77</v>
      </c>
      <c r="Y165">
        <v>1</v>
      </c>
      <c r="Z165">
        <v>3</v>
      </c>
      <c r="AA165">
        <v>91</v>
      </c>
      <c r="AB165">
        <v>4</v>
      </c>
      <c r="AC165">
        <v>1</v>
      </c>
      <c r="AD165">
        <v>3</v>
      </c>
      <c r="AE165">
        <v>2451</v>
      </c>
      <c r="AF165">
        <v>22376</v>
      </c>
      <c r="AG165">
        <v>6</v>
      </c>
      <c r="AH165">
        <v>18</v>
      </c>
      <c r="AI165">
        <v>3</v>
      </c>
      <c r="AJ165">
        <v>1</v>
      </c>
      <c r="AK165">
        <v>80</v>
      </c>
      <c r="AL165">
        <v>2</v>
      </c>
      <c r="AM165">
        <v>5</v>
      </c>
      <c r="AN165">
        <v>2</v>
      </c>
      <c r="AO165">
        <v>1</v>
      </c>
      <c r="AP165">
        <v>0</v>
      </c>
      <c r="AQ165">
        <v>0</v>
      </c>
      <c r="AR165">
        <v>0</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69</v>
      </c>
      <c r="D167" t="s">
        <v>59</v>
      </c>
      <c r="E167" t="s">
        <v>60</v>
      </c>
      <c r="F167" t="s">
        <v>49</v>
      </c>
      <c r="G167" t="s">
        <v>1284</v>
      </c>
      <c r="H167">
        <v>1514</v>
      </c>
      <c r="I167" t="s">
        <v>62</v>
      </c>
      <c r="J167" t="s">
        <v>81</v>
      </c>
      <c r="K167" t="s">
        <v>64</v>
      </c>
      <c r="L167" t="s">
        <v>56</v>
      </c>
      <c r="M167" t="s">
        <v>54</v>
      </c>
      <c r="N167">
        <v>2</v>
      </c>
      <c r="O167">
        <v>-2</v>
      </c>
      <c r="P167">
        <v>0</v>
      </c>
      <c r="Q167">
        <v>28</v>
      </c>
      <c r="R167">
        <v>0</v>
      </c>
      <c r="T167">
        <v>0</v>
      </c>
      <c r="U167">
        <v>1</v>
      </c>
      <c r="V167">
        <v>1083</v>
      </c>
      <c r="W167">
        <v>29</v>
      </c>
      <c r="X167" t="s">
        <v>65</v>
      </c>
      <c r="Y167">
        <v>1</v>
      </c>
      <c r="Z167">
        <v>3</v>
      </c>
      <c r="AA167">
        <v>96</v>
      </c>
      <c r="AB167">
        <v>1</v>
      </c>
      <c r="AC167">
        <v>2</v>
      </c>
      <c r="AD167">
        <v>2</v>
      </c>
      <c r="AE167">
        <v>6549</v>
      </c>
      <c r="AF167">
        <v>3173</v>
      </c>
      <c r="AG167">
        <v>1</v>
      </c>
      <c r="AH167">
        <v>14</v>
      </c>
      <c r="AI167">
        <v>3</v>
      </c>
      <c r="AJ167">
        <v>2</v>
      </c>
      <c r="AK167">
        <v>80</v>
      </c>
      <c r="AL167">
        <v>2</v>
      </c>
      <c r="AM167">
        <v>8</v>
      </c>
      <c r="AN167">
        <v>2</v>
      </c>
      <c r="AO167">
        <v>8</v>
      </c>
      <c r="AP167">
        <v>6</v>
      </c>
      <c r="AQ167">
        <v>1</v>
      </c>
      <c r="AR167">
        <v>7</v>
      </c>
    </row>
    <row r="168" spans="1:44" x14ac:dyDescent="0.25">
      <c r="A168" t="s">
        <v>56</v>
      </c>
      <c r="B168" t="s">
        <v>45</v>
      </c>
      <c r="C168" t="s">
        <v>69</v>
      </c>
      <c r="D168" t="s">
        <v>59</v>
      </c>
      <c r="E168" t="s">
        <v>60</v>
      </c>
      <c r="F168" t="s">
        <v>49</v>
      </c>
      <c r="G168" t="s">
        <v>1278</v>
      </c>
      <c r="H168">
        <v>1798</v>
      </c>
      <c r="I168" t="s">
        <v>62</v>
      </c>
      <c r="J168" t="s">
        <v>63</v>
      </c>
      <c r="K168" t="s">
        <v>64</v>
      </c>
      <c r="L168" t="s">
        <v>56</v>
      </c>
      <c r="M168" t="s">
        <v>54</v>
      </c>
      <c r="N168">
        <v>1</v>
      </c>
      <c r="O168">
        <v>-2</v>
      </c>
      <c r="P168">
        <v>0</v>
      </c>
      <c r="Q168">
        <v>33</v>
      </c>
      <c r="R168">
        <v>0</v>
      </c>
      <c r="T168">
        <v>0</v>
      </c>
      <c r="U168">
        <v>1</v>
      </c>
      <c r="V168">
        <v>867</v>
      </c>
      <c r="W168">
        <v>8</v>
      </c>
      <c r="X168" t="s">
        <v>71</v>
      </c>
      <c r="Y168">
        <v>1</v>
      </c>
      <c r="Z168">
        <v>4</v>
      </c>
      <c r="AA168">
        <v>90</v>
      </c>
      <c r="AB168">
        <v>4</v>
      </c>
      <c r="AC168">
        <v>1</v>
      </c>
      <c r="AD168">
        <v>3</v>
      </c>
      <c r="AE168">
        <v>3143</v>
      </c>
      <c r="AF168">
        <v>6076</v>
      </c>
      <c r="AG168">
        <v>6</v>
      </c>
      <c r="AH168">
        <v>19</v>
      </c>
      <c r="AI168">
        <v>3</v>
      </c>
      <c r="AJ168">
        <v>2</v>
      </c>
      <c r="AK168">
        <v>80</v>
      </c>
      <c r="AL168">
        <v>1</v>
      </c>
      <c r="AM168">
        <v>14</v>
      </c>
      <c r="AN168">
        <v>3</v>
      </c>
      <c r="AO168">
        <v>10</v>
      </c>
      <c r="AP168">
        <v>8</v>
      </c>
      <c r="AQ168">
        <v>7</v>
      </c>
      <c r="AR168">
        <v>6</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69</v>
      </c>
      <c r="D170" t="s">
        <v>59</v>
      </c>
      <c r="E170" t="s">
        <v>60</v>
      </c>
      <c r="F170" t="s">
        <v>49</v>
      </c>
      <c r="G170" t="s">
        <v>1273</v>
      </c>
      <c r="H170">
        <v>1763</v>
      </c>
      <c r="I170" t="s">
        <v>62</v>
      </c>
      <c r="J170" t="s">
        <v>83</v>
      </c>
      <c r="K170" t="s">
        <v>64</v>
      </c>
      <c r="L170" t="s">
        <v>56</v>
      </c>
      <c r="M170" t="s">
        <v>54</v>
      </c>
      <c r="N170">
        <v>3</v>
      </c>
      <c r="O170">
        <v>-2</v>
      </c>
      <c r="P170">
        <v>0</v>
      </c>
      <c r="Q170">
        <v>30</v>
      </c>
      <c r="R170">
        <v>0</v>
      </c>
      <c r="T170">
        <v>0</v>
      </c>
      <c r="U170">
        <v>1</v>
      </c>
      <c r="V170">
        <v>305</v>
      </c>
      <c r="W170">
        <v>16</v>
      </c>
      <c r="X170" t="s">
        <v>77</v>
      </c>
      <c r="Y170">
        <v>1</v>
      </c>
      <c r="Z170">
        <v>3</v>
      </c>
      <c r="AA170">
        <v>58</v>
      </c>
      <c r="AB170">
        <v>4</v>
      </c>
      <c r="AC170">
        <v>2</v>
      </c>
      <c r="AD170">
        <v>3</v>
      </c>
      <c r="AE170">
        <v>5294</v>
      </c>
      <c r="AF170">
        <v>9128</v>
      </c>
      <c r="AG170">
        <v>3</v>
      </c>
      <c r="AH170">
        <v>16</v>
      </c>
      <c r="AI170">
        <v>3</v>
      </c>
      <c r="AJ170">
        <v>3</v>
      </c>
      <c r="AK170">
        <v>80</v>
      </c>
      <c r="AL170">
        <v>1</v>
      </c>
      <c r="AM170">
        <v>10</v>
      </c>
      <c r="AN170">
        <v>3</v>
      </c>
      <c r="AO170">
        <v>7</v>
      </c>
      <c r="AP170">
        <v>0</v>
      </c>
      <c r="AQ170">
        <v>1</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56</v>
      </c>
      <c r="B173" t="s">
        <v>45</v>
      </c>
      <c r="C173" t="s">
        <v>69</v>
      </c>
      <c r="D173" t="s">
        <v>59</v>
      </c>
      <c r="E173" t="s">
        <v>60</v>
      </c>
      <c r="F173" t="s">
        <v>49</v>
      </c>
      <c r="G173" t="s">
        <v>1272</v>
      </c>
      <c r="H173">
        <v>1799</v>
      </c>
      <c r="I173" t="s">
        <v>62</v>
      </c>
      <c r="J173" t="s">
        <v>63</v>
      </c>
      <c r="K173" t="s">
        <v>64</v>
      </c>
      <c r="L173" t="s">
        <v>56</v>
      </c>
      <c r="M173" t="s">
        <v>54</v>
      </c>
      <c r="N173">
        <v>6</v>
      </c>
      <c r="O173">
        <v>-2</v>
      </c>
      <c r="P173">
        <v>0</v>
      </c>
      <c r="Q173">
        <v>28</v>
      </c>
      <c r="R173">
        <v>0</v>
      </c>
      <c r="T173">
        <v>0</v>
      </c>
      <c r="U173">
        <v>1</v>
      </c>
      <c r="V173">
        <v>1181</v>
      </c>
      <c r="W173">
        <v>1</v>
      </c>
      <c r="X173" t="s">
        <v>77</v>
      </c>
      <c r="Y173">
        <v>1</v>
      </c>
      <c r="Z173">
        <v>3</v>
      </c>
      <c r="AA173">
        <v>82</v>
      </c>
      <c r="AB173">
        <v>3</v>
      </c>
      <c r="AC173">
        <v>1</v>
      </c>
      <c r="AD173">
        <v>4</v>
      </c>
      <c r="AE173">
        <v>2044</v>
      </c>
      <c r="AF173">
        <v>5531</v>
      </c>
      <c r="AG173">
        <v>1</v>
      </c>
      <c r="AH173">
        <v>11</v>
      </c>
      <c r="AI173">
        <v>3</v>
      </c>
      <c r="AJ173">
        <v>3</v>
      </c>
      <c r="AK173">
        <v>80</v>
      </c>
      <c r="AL173">
        <v>1</v>
      </c>
      <c r="AM173">
        <v>5</v>
      </c>
      <c r="AN173">
        <v>4</v>
      </c>
      <c r="AO173">
        <v>5</v>
      </c>
      <c r="AP173">
        <v>3</v>
      </c>
      <c r="AQ173">
        <v>0</v>
      </c>
      <c r="AR173">
        <v>3</v>
      </c>
    </row>
    <row r="174" spans="1:44" x14ac:dyDescent="0.25">
      <c r="A174" t="s">
        <v>56</v>
      </c>
      <c r="B174" t="s">
        <v>45</v>
      </c>
      <c r="C174" t="s">
        <v>69</v>
      </c>
      <c r="D174" t="s">
        <v>59</v>
      </c>
      <c r="E174" t="s">
        <v>60</v>
      </c>
      <c r="F174" t="s">
        <v>49</v>
      </c>
      <c r="G174" t="s">
        <v>1267</v>
      </c>
      <c r="H174">
        <v>1580</v>
      </c>
      <c r="I174" t="s">
        <v>62</v>
      </c>
      <c r="J174" t="s">
        <v>63</v>
      </c>
      <c r="K174" t="s">
        <v>64</v>
      </c>
      <c r="L174" t="s">
        <v>56</v>
      </c>
      <c r="M174" t="s">
        <v>54</v>
      </c>
      <c r="N174">
        <v>3</v>
      </c>
      <c r="O174">
        <v>-2</v>
      </c>
      <c r="P174">
        <v>0</v>
      </c>
      <c r="Q174">
        <v>34</v>
      </c>
      <c r="R174">
        <v>0</v>
      </c>
      <c r="T174">
        <v>0</v>
      </c>
      <c r="U174">
        <v>1</v>
      </c>
      <c r="V174">
        <v>1351</v>
      </c>
      <c r="W174">
        <v>1</v>
      </c>
      <c r="X174" t="s">
        <v>71</v>
      </c>
      <c r="Y174">
        <v>1</v>
      </c>
      <c r="Z174">
        <v>2</v>
      </c>
      <c r="AA174">
        <v>45</v>
      </c>
      <c r="AB174">
        <v>3</v>
      </c>
      <c r="AC174">
        <v>2</v>
      </c>
      <c r="AD174">
        <v>4</v>
      </c>
      <c r="AE174">
        <v>5484</v>
      </c>
      <c r="AF174">
        <v>13008</v>
      </c>
      <c r="AG174">
        <v>9</v>
      </c>
      <c r="AH174">
        <v>17</v>
      </c>
      <c r="AI174">
        <v>3</v>
      </c>
      <c r="AJ174">
        <v>2</v>
      </c>
      <c r="AK174">
        <v>80</v>
      </c>
      <c r="AL174">
        <v>1</v>
      </c>
      <c r="AM174">
        <v>9</v>
      </c>
      <c r="AN174">
        <v>2</v>
      </c>
      <c r="AO174">
        <v>2</v>
      </c>
      <c r="AP174">
        <v>2</v>
      </c>
      <c r="AQ174">
        <v>2</v>
      </c>
      <c r="AR174">
        <v>1</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69</v>
      </c>
      <c r="D176" t="s">
        <v>59</v>
      </c>
      <c r="E176" t="s">
        <v>60</v>
      </c>
      <c r="F176" t="s">
        <v>49</v>
      </c>
      <c r="G176" t="s">
        <v>1266</v>
      </c>
      <c r="H176">
        <v>1729</v>
      </c>
      <c r="I176" t="s">
        <v>62</v>
      </c>
      <c r="J176" t="s">
        <v>63</v>
      </c>
      <c r="K176" t="s">
        <v>64</v>
      </c>
      <c r="L176" t="s">
        <v>56</v>
      </c>
      <c r="M176" t="s">
        <v>54</v>
      </c>
      <c r="N176">
        <v>2</v>
      </c>
      <c r="O176">
        <v>-2</v>
      </c>
      <c r="P176">
        <v>0</v>
      </c>
      <c r="Q176">
        <v>30</v>
      </c>
      <c r="R176">
        <v>0</v>
      </c>
      <c r="T176">
        <v>0</v>
      </c>
      <c r="U176">
        <v>1</v>
      </c>
      <c r="V176">
        <v>793</v>
      </c>
      <c r="W176">
        <v>16</v>
      </c>
      <c r="X176" t="s">
        <v>65</v>
      </c>
      <c r="Y176">
        <v>1</v>
      </c>
      <c r="Z176">
        <v>2</v>
      </c>
      <c r="AA176">
        <v>33</v>
      </c>
      <c r="AB176">
        <v>3</v>
      </c>
      <c r="AC176">
        <v>1</v>
      </c>
      <c r="AD176">
        <v>4</v>
      </c>
      <c r="AE176">
        <v>2862</v>
      </c>
      <c r="AF176">
        <v>3811</v>
      </c>
      <c r="AG176">
        <v>1</v>
      </c>
      <c r="AH176">
        <v>12</v>
      </c>
      <c r="AI176">
        <v>3</v>
      </c>
      <c r="AJ176">
        <v>2</v>
      </c>
      <c r="AK176">
        <v>80</v>
      </c>
      <c r="AL176">
        <v>1</v>
      </c>
      <c r="AM176">
        <v>10</v>
      </c>
      <c r="AN176">
        <v>2</v>
      </c>
      <c r="AO176">
        <v>10</v>
      </c>
      <c r="AP176">
        <v>0</v>
      </c>
      <c r="AQ176">
        <v>0</v>
      </c>
      <c r="AR176">
        <v>8</v>
      </c>
    </row>
    <row r="177" spans="1:44" x14ac:dyDescent="0.25">
      <c r="A177" t="s">
        <v>56</v>
      </c>
      <c r="B177" t="s">
        <v>45</v>
      </c>
      <c r="C177" t="s">
        <v>69</v>
      </c>
      <c r="D177" t="s">
        <v>59</v>
      </c>
      <c r="E177" t="s">
        <v>60</v>
      </c>
      <c r="F177" t="s">
        <v>49</v>
      </c>
      <c r="G177" t="s">
        <v>1265</v>
      </c>
      <c r="H177">
        <v>1721</v>
      </c>
      <c r="I177" t="s">
        <v>62</v>
      </c>
      <c r="J177" t="s">
        <v>68</v>
      </c>
      <c r="K177" t="s">
        <v>64</v>
      </c>
      <c r="L177" t="s">
        <v>56</v>
      </c>
      <c r="M177" t="s">
        <v>54</v>
      </c>
      <c r="N177">
        <v>2</v>
      </c>
      <c r="O177">
        <v>-2</v>
      </c>
      <c r="P177">
        <v>0</v>
      </c>
      <c r="Q177">
        <v>31</v>
      </c>
      <c r="R177">
        <v>0</v>
      </c>
      <c r="T177">
        <v>0</v>
      </c>
      <c r="U177">
        <v>1</v>
      </c>
      <c r="V177">
        <v>741</v>
      </c>
      <c r="W177">
        <v>2</v>
      </c>
      <c r="X177" t="s">
        <v>71</v>
      </c>
      <c r="Y177">
        <v>1</v>
      </c>
      <c r="Z177">
        <v>2</v>
      </c>
      <c r="AA177">
        <v>69</v>
      </c>
      <c r="AB177">
        <v>3</v>
      </c>
      <c r="AC177">
        <v>1</v>
      </c>
      <c r="AD177">
        <v>3</v>
      </c>
      <c r="AE177">
        <v>3477</v>
      </c>
      <c r="AF177">
        <v>18103</v>
      </c>
      <c r="AG177">
        <v>1</v>
      </c>
      <c r="AH177">
        <v>14</v>
      </c>
      <c r="AI177">
        <v>3</v>
      </c>
      <c r="AJ177">
        <v>4</v>
      </c>
      <c r="AK177">
        <v>80</v>
      </c>
      <c r="AL177">
        <v>1</v>
      </c>
      <c r="AM177">
        <v>6</v>
      </c>
      <c r="AN177">
        <v>4</v>
      </c>
      <c r="AO177">
        <v>5</v>
      </c>
      <c r="AP177">
        <v>2</v>
      </c>
      <c r="AQ177">
        <v>0</v>
      </c>
      <c r="AR177">
        <v>3</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56</v>
      </c>
      <c r="B179" t="s">
        <v>45</v>
      </c>
      <c r="C179" t="s">
        <v>69</v>
      </c>
      <c r="D179" t="s">
        <v>59</v>
      </c>
      <c r="E179" t="s">
        <v>60</v>
      </c>
      <c r="F179" t="s">
        <v>113</v>
      </c>
      <c r="G179" t="s">
        <v>1264</v>
      </c>
      <c r="H179">
        <v>1931</v>
      </c>
      <c r="I179" t="s">
        <v>62</v>
      </c>
      <c r="J179" t="s">
        <v>63</v>
      </c>
      <c r="K179" t="s">
        <v>64</v>
      </c>
      <c r="L179" t="s">
        <v>56</v>
      </c>
      <c r="M179" t="s">
        <v>54</v>
      </c>
      <c r="N179">
        <v>3</v>
      </c>
      <c r="O179">
        <v>-2</v>
      </c>
      <c r="P179">
        <v>0</v>
      </c>
      <c r="Q179">
        <v>27</v>
      </c>
      <c r="R179">
        <v>0</v>
      </c>
      <c r="T179">
        <v>0</v>
      </c>
      <c r="U179">
        <v>1</v>
      </c>
      <c r="V179">
        <v>1354</v>
      </c>
      <c r="W179">
        <v>2</v>
      </c>
      <c r="X179" t="s">
        <v>71</v>
      </c>
      <c r="Y179">
        <v>1</v>
      </c>
      <c r="Z179">
        <v>4</v>
      </c>
      <c r="AA179">
        <v>41</v>
      </c>
      <c r="AB179">
        <v>3</v>
      </c>
      <c r="AC179">
        <v>1</v>
      </c>
      <c r="AD179">
        <v>4</v>
      </c>
      <c r="AE179">
        <v>2226</v>
      </c>
      <c r="AF179">
        <v>6073</v>
      </c>
      <c r="AG179">
        <v>1</v>
      </c>
      <c r="AH179">
        <v>11</v>
      </c>
      <c r="AI179">
        <v>3</v>
      </c>
      <c r="AJ179">
        <v>3</v>
      </c>
      <c r="AK179">
        <v>80</v>
      </c>
      <c r="AL179">
        <v>1</v>
      </c>
      <c r="AM179">
        <v>6</v>
      </c>
      <c r="AN179">
        <v>2</v>
      </c>
      <c r="AO179">
        <v>5</v>
      </c>
      <c r="AP179">
        <v>3</v>
      </c>
      <c r="AQ179">
        <v>1</v>
      </c>
      <c r="AR179">
        <v>2</v>
      </c>
    </row>
    <row r="180" spans="1:44" x14ac:dyDescent="0.25">
      <c r="A180" t="s">
        <v>56</v>
      </c>
      <c r="B180" t="s">
        <v>45</v>
      </c>
      <c r="C180" t="s">
        <v>69</v>
      </c>
      <c r="D180" t="s">
        <v>59</v>
      </c>
      <c r="E180" t="s">
        <v>60</v>
      </c>
      <c r="F180" t="s">
        <v>72</v>
      </c>
      <c r="G180" t="s">
        <v>1263</v>
      </c>
      <c r="H180">
        <v>1696</v>
      </c>
      <c r="I180" t="s">
        <v>62</v>
      </c>
      <c r="J180" t="s">
        <v>68</v>
      </c>
      <c r="K180" t="s">
        <v>64</v>
      </c>
      <c r="L180" t="s">
        <v>56</v>
      </c>
      <c r="M180" t="s">
        <v>54</v>
      </c>
      <c r="N180">
        <v>3</v>
      </c>
      <c r="O180">
        <v>-2</v>
      </c>
      <c r="P180">
        <v>0</v>
      </c>
      <c r="Q180">
        <v>34</v>
      </c>
      <c r="R180">
        <v>0</v>
      </c>
      <c r="T180">
        <v>0</v>
      </c>
      <c r="U180">
        <v>1</v>
      </c>
      <c r="V180">
        <v>1157</v>
      </c>
      <c r="W180">
        <v>5</v>
      </c>
      <c r="X180" t="s">
        <v>55</v>
      </c>
      <c r="Y180">
        <v>1</v>
      </c>
      <c r="Z180">
        <v>2</v>
      </c>
      <c r="AA180">
        <v>57</v>
      </c>
      <c r="AB180">
        <v>2</v>
      </c>
      <c r="AC180">
        <v>2</v>
      </c>
      <c r="AD180">
        <v>4</v>
      </c>
      <c r="AE180">
        <v>3986</v>
      </c>
      <c r="AF180">
        <v>11912</v>
      </c>
      <c r="AG180">
        <v>1</v>
      </c>
      <c r="AH180">
        <v>14</v>
      </c>
      <c r="AI180">
        <v>3</v>
      </c>
      <c r="AJ180">
        <v>3</v>
      </c>
      <c r="AK180">
        <v>80</v>
      </c>
      <c r="AL180">
        <v>1</v>
      </c>
      <c r="AM180">
        <v>15</v>
      </c>
      <c r="AN180">
        <v>4</v>
      </c>
      <c r="AO180">
        <v>15</v>
      </c>
      <c r="AP180">
        <v>10</v>
      </c>
      <c r="AQ180">
        <v>4</v>
      </c>
      <c r="AR180">
        <v>13</v>
      </c>
    </row>
    <row r="181" spans="1:44" x14ac:dyDescent="0.25">
      <c r="A181" t="s">
        <v>56</v>
      </c>
      <c r="B181" t="s">
        <v>45</v>
      </c>
      <c r="C181" t="s">
        <v>69</v>
      </c>
      <c r="D181" t="s">
        <v>59</v>
      </c>
      <c r="E181" t="s">
        <v>60</v>
      </c>
      <c r="F181" t="s">
        <v>72</v>
      </c>
      <c r="G181" t="s">
        <v>1262</v>
      </c>
      <c r="H181">
        <v>1609</v>
      </c>
      <c r="I181" t="s">
        <v>62</v>
      </c>
      <c r="J181" t="s">
        <v>63</v>
      </c>
      <c r="K181" t="s">
        <v>64</v>
      </c>
      <c r="L181" t="s">
        <v>56</v>
      </c>
      <c r="M181" t="s">
        <v>54</v>
      </c>
      <c r="N181">
        <v>3</v>
      </c>
      <c r="O181">
        <v>-2</v>
      </c>
      <c r="P181">
        <v>0</v>
      </c>
      <c r="Q181">
        <v>30</v>
      </c>
      <c r="R181">
        <v>0</v>
      </c>
      <c r="T181">
        <v>0</v>
      </c>
      <c r="U181">
        <v>1</v>
      </c>
      <c r="V181">
        <v>241</v>
      </c>
      <c r="W181">
        <v>7</v>
      </c>
      <c r="X181" t="s">
        <v>77</v>
      </c>
      <c r="Y181">
        <v>1</v>
      </c>
      <c r="Z181">
        <v>2</v>
      </c>
      <c r="AA181">
        <v>48</v>
      </c>
      <c r="AB181">
        <v>2</v>
      </c>
      <c r="AC181">
        <v>1</v>
      </c>
      <c r="AD181">
        <v>2</v>
      </c>
      <c r="AE181">
        <v>2141</v>
      </c>
      <c r="AF181">
        <v>5348</v>
      </c>
      <c r="AG181">
        <v>1</v>
      </c>
      <c r="AH181">
        <v>12</v>
      </c>
      <c r="AI181">
        <v>3</v>
      </c>
      <c r="AJ181">
        <v>2</v>
      </c>
      <c r="AK181">
        <v>80</v>
      </c>
      <c r="AL181">
        <v>1</v>
      </c>
      <c r="AM181">
        <v>6</v>
      </c>
      <c r="AN181">
        <v>2</v>
      </c>
      <c r="AO181">
        <v>6</v>
      </c>
      <c r="AP181">
        <v>4</v>
      </c>
      <c r="AQ181">
        <v>1</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56</v>
      </c>
      <c r="B184" t="s">
        <v>45</v>
      </c>
      <c r="C184" t="s">
        <v>69</v>
      </c>
      <c r="D184" t="s">
        <v>59</v>
      </c>
      <c r="E184" t="s">
        <v>60</v>
      </c>
      <c r="F184" t="s">
        <v>113</v>
      </c>
      <c r="G184" t="s">
        <v>1259</v>
      </c>
      <c r="H184">
        <v>1415</v>
      </c>
      <c r="I184" t="s">
        <v>62</v>
      </c>
      <c r="J184" t="s">
        <v>68</v>
      </c>
      <c r="K184" t="s">
        <v>64</v>
      </c>
      <c r="L184" t="s">
        <v>56</v>
      </c>
      <c r="M184" t="s">
        <v>54</v>
      </c>
      <c r="N184">
        <v>2</v>
      </c>
      <c r="O184">
        <v>-2</v>
      </c>
      <c r="P184">
        <v>0</v>
      </c>
      <c r="Q184">
        <v>25</v>
      </c>
      <c r="R184">
        <v>0</v>
      </c>
      <c r="T184">
        <v>0</v>
      </c>
      <c r="U184">
        <v>1</v>
      </c>
      <c r="V184">
        <v>949</v>
      </c>
      <c r="W184">
        <v>1</v>
      </c>
      <c r="X184" t="s">
        <v>77</v>
      </c>
      <c r="Y184">
        <v>1</v>
      </c>
      <c r="Z184">
        <v>4</v>
      </c>
      <c r="AA184">
        <v>81</v>
      </c>
      <c r="AB184">
        <v>3</v>
      </c>
      <c r="AC184">
        <v>1</v>
      </c>
      <c r="AD184">
        <v>4</v>
      </c>
      <c r="AE184">
        <v>3229</v>
      </c>
      <c r="AF184">
        <v>4910</v>
      </c>
      <c r="AG184">
        <v>4</v>
      </c>
      <c r="AH184">
        <v>11</v>
      </c>
      <c r="AI184">
        <v>3</v>
      </c>
      <c r="AJ184">
        <v>2</v>
      </c>
      <c r="AK184">
        <v>80</v>
      </c>
      <c r="AL184">
        <v>1</v>
      </c>
      <c r="AM184">
        <v>7</v>
      </c>
      <c r="AN184">
        <v>2</v>
      </c>
      <c r="AO184">
        <v>3</v>
      </c>
      <c r="AP184">
        <v>2</v>
      </c>
      <c r="AQ184">
        <v>0</v>
      </c>
      <c r="AR184">
        <v>2</v>
      </c>
    </row>
    <row r="185" spans="1:44" x14ac:dyDescent="0.25">
      <c r="A185" t="s">
        <v>56</v>
      </c>
      <c r="B185" t="s">
        <v>45</v>
      </c>
      <c r="C185" t="s">
        <v>69</v>
      </c>
      <c r="D185" t="s">
        <v>59</v>
      </c>
      <c r="E185" t="s">
        <v>60</v>
      </c>
      <c r="F185" t="s">
        <v>49</v>
      </c>
      <c r="G185" t="s">
        <v>1256</v>
      </c>
      <c r="H185">
        <v>1954</v>
      </c>
      <c r="I185" t="s">
        <v>62</v>
      </c>
      <c r="J185" t="s">
        <v>83</v>
      </c>
      <c r="K185" t="s">
        <v>64</v>
      </c>
      <c r="L185" t="s">
        <v>56</v>
      </c>
      <c r="M185" t="s">
        <v>54</v>
      </c>
      <c r="N185">
        <v>5</v>
      </c>
      <c r="O185">
        <v>-2</v>
      </c>
      <c r="P185">
        <v>0</v>
      </c>
      <c r="Q185">
        <v>29</v>
      </c>
      <c r="R185">
        <v>0</v>
      </c>
      <c r="T185">
        <v>0</v>
      </c>
      <c r="U185">
        <v>1</v>
      </c>
      <c r="V185">
        <v>136</v>
      </c>
      <c r="W185">
        <v>1</v>
      </c>
      <c r="X185" t="s">
        <v>77</v>
      </c>
      <c r="Y185">
        <v>1</v>
      </c>
      <c r="Z185">
        <v>1</v>
      </c>
      <c r="AA185">
        <v>89</v>
      </c>
      <c r="AB185">
        <v>3</v>
      </c>
      <c r="AC185">
        <v>2</v>
      </c>
      <c r="AD185">
        <v>3</v>
      </c>
      <c r="AE185">
        <v>5373</v>
      </c>
      <c r="AF185">
        <v>6225</v>
      </c>
      <c r="AG185">
        <v>0</v>
      </c>
      <c r="AH185">
        <v>12</v>
      </c>
      <c r="AI185">
        <v>3</v>
      </c>
      <c r="AJ185">
        <v>1</v>
      </c>
      <c r="AK185">
        <v>80</v>
      </c>
      <c r="AL185">
        <v>1</v>
      </c>
      <c r="AM185">
        <v>6</v>
      </c>
      <c r="AN185">
        <v>2</v>
      </c>
      <c r="AO185">
        <v>5</v>
      </c>
      <c r="AP185">
        <v>3</v>
      </c>
      <c r="AQ185">
        <v>0</v>
      </c>
      <c r="AR185">
        <v>2</v>
      </c>
    </row>
    <row r="186" spans="1:44" x14ac:dyDescent="0.25">
      <c r="A186" t="s">
        <v>56</v>
      </c>
      <c r="B186" t="s">
        <v>45</v>
      </c>
      <c r="C186" t="s">
        <v>69</v>
      </c>
      <c r="D186" t="s">
        <v>59</v>
      </c>
      <c r="E186" t="s">
        <v>60</v>
      </c>
      <c r="F186" t="s">
        <v>72</v>
      </c>
      <c r="G186" t="s">
        <v>1255</v>
      </c>
      <c r="H186">
        <v>1989</v>
      </c>
      <c r="I186" t="s">
        <v>62</v>
      </c>
      <c r="J186" t="s">
        <v>68</v>
      </c>
      <c r="K186" t="s">
        <v>64</v>
      </c>
      <c r="L186" t="s">
        <v>56</v>
      </c>
      <c r="M186" t="s">
        <v>54</v>
      </c>
      <c r="N186">
        <v>6</v>
      </c>
      <c r="O186">
        <v>-2</v>
      </c>
      <c r="P186">
        <v>0</v>
      </c>
      <c r="Q186">
        <v>30</v>
      </c>
      <c r="R186">
        <v>0</v>
      </c>
      <c r="T186">
        <v>0</v>
      </c>
      <c r="U186">
        <v>1</v>
      </c>
      <c r="V186">
        <v>911</v>
      </c>
      <c r="W186">
        <v>1</v>
      </c>
      <c r="X186" t="s">
        <v>55</v>
      </c>
      <c r="Y186">
        <v>1</v>
      </c>
      <c r="Z186">
        <v>4</v>
      </c>
      <c r="AA186">
        <v>76</v>
      </c>
      <c r="AB186">
        <v>3</v>
      </c>
      <c r="AC186">
        <v>1</v>
      </c>
      <c r="AD186">
        <v>2</v>
      </c>
      <c r="AE186">
        <v>3748</v>
      </c>
      <c r="AF186">
        <v>4077</v>
      </c>
      <c r="AG186">
        <v>1</v>
      </c>
      <c r="AH186">
        <v>13</v>
      </c>
      <c r="AI186">
        <v>3</v>
      </c>
      <c r="AJ186">
        <v>3</v>
      </c>
      <c r="AK186">
        <v>80</v>
      </c>
      <c r="AL186">
        <v>0</v>
      </c>
      <c r="AM186">
        <v>12</v>
      </c>
      <c r="AN186">
        <v>2</v>
      </c>
      <c r="AO186">
        <v>12</v>
      </c>
      <c r="AP186">
        <v>8</v>
      </c>
      <c r="AQ186">
        <v>1</v>
      </c>
      <c r="AR186">
        <v>7</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69</v>
      </c>
      <c r="D188" t="s">
        <v>59</v>
      </c>
      <c r="E188" t="s">
        <v>60</v>
      </c>
      <c r="F188" t="s">
        <v>72</v>
      </c>
      <c r="G188" t="s">
        <v>1252</v>
      </c>
      <c r="H188">
        <v>2068</v>
      </c>
      <c r="I188" t="s">
        <v>62</v>
      </c>
      <c r="J188" t="s">
        <v>68</v>
      </c>
      <c r="K188" t="s">
        <v>64</v>
      </c>
      <c r="L188" t="s">
        <v>56</v>
      </c>
      <c r="M188" t="s">
        <v>54</v>
      </c>
      <c r="N188">
        <v>3</v>
      </c>
      <c r="O188">
        <v>-2</v>
      </c>
      <c r="P188">
        <v>0</v>
      </c>
      <c r="Q188">
        <v>34</v>
      </c>
      <c r="R188">
        <v>0</v>
      </c>
      <c r="T188">
        <v>0</v>
      </c>
      <c r="U188">
        <v>1</v>
      </c>
      <c r="V188">
        <v>628</v>
      </c>
      <c r="W188">
        <v>8</v>
      </c>
      <c r="X188" t="s">
        <v>77</v>
      </c>
      <c r="Y188">
        <v>1</v>
      </c>
      <c r="Z188">
        <v>2</v>
      </c>
      <c r="AA188">
        <v>82</v>
      </c>
      <c r="AB188">
        <v>4</v>
      </c>
      <c r="AC188">
        <v>2</v>
      </c>
      <c r="AD188">
        <v>3</v>
      </c>
      <c r="AE188">
        <v>4404</v>
      </c>
      <c r="AF188">
        <v>10228</v>
      </c>
      <c r="AG188">
        <v>2</v>
      </c>
      <c r="AH188">
        <v>12</v>
      </c>
      <c r="AI188">
        <v>3</v>
      </c>
      <c r="AJ188">
        <v>1</v>
      </c>
      <c r="AK188">
        <v>80</v>
      </c>
      <c r="AL188">
        <v>0</v>
      </c>
      <c r="AM188">
        <v>6</v>
      </c>
      <c r="AN188">
        <v>4</v>
      </c>
      <c r="AO188">
        <v>4</v>
      </c>
      <c r="AP188">
        <v>3</v>
      </c>
      <c r="AQ188">
        <v>1</v>
      </c>
      <c r="AR188">
        <v>2</v>
      </c>
    </row>
    <row r="189" spans="1:44" x14ac:dyDescent="0.25">
      <c r="A189" t="s">
        <v>56</v>
      </c>
      <c r="B189" t="s">
        <v>45</v>
      </c>
      <c r="C189" t="s">
        <v>69</v>
      </c>
      <c r="D189" t="s">
        <v>59</v>
      </c>
      <c r="E189" t="s">
        <v>60</v>
      </c>
      <c r="F189" t="s">
        <v>49</v>
      </c>
      <c r="G189" t="s">
        <v>1250</v>
      </c>
      <c r="H189">
        <v>1434</v>
      </c>
      <c r="I189" t="s">
        <v>62</v>
      </c>
      <c r="J189" t="s">
        <v>68</v>
      </c>
      <c r="K189" t="s">
        <v>64</v>
      </c>
      <c r="L189" t="s">
        <v>56</v>
      </c>
      <c r="M189" t="s">
        <v>54</v>
      </c>
      <c r="N189">
        <v>3</v>
      </c>
      <c r="O189">
        <v>-2</v>
      </c>
      <c r="P189">
        <v>0</v>
      </c>
      <c r="Q189">
        <v>27</v>
      </c>
      <c r="R189">
        <v>0</v>
      </c>
      <c r="T189">
        <v>0</v>
      </c>
      <c r="U189">
        <v>1</v>
      </c>
      <c r="V189">
        <v>1377</v>
      </c>
      <c r="W189">
        <v>11</v>
      </c>
      <c r="X189" t="s">
        <v>65</v>
      </c>
      <c r="Y189">
        <v>1</v>
      </c>
      <c r="Z189">
        <v>2</v>
      </c>
      <c r="AA189">
        <v>91</v>
      </c>
      <c r="AB189">
        <v>3</v>
      </c>
      <c r="AC189">
        <v>1</v>
      </c>
      <c r="AD189">
        <v>3</v>
      </c>
      <c r="AE189">
        <v>2099</v>
      </c>
      <c r="AF189">
        <v>7679</v>
      </c>
      <c r="AG189">
        <v>0</v>
      </c>
      <c r="AH189">
        <v>14</v>
      </c>
      <c r="AI189">
        <v>3</v>
      </c>
      <c r="AJ189">
        <v>2</v>
      </c>
      <c r="AK189">
        <v>80</v>
      </c>
      <c r="AL189">
        <v>0</v>
      </c>
      <c r="AM189">
        <v>6</v>
      </c>
      <c r="AN189">
        <v>4</v>
      </c>
      <c r="AO189">
        <v>5</v>
      </c>
      <c r="AP189">
        <v>0</v>
      </c>
      <c r="AQ189">
        <v>1</v>
      </c>
      <c r="AR189">
        <v>4</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69</v>
      </c>
      <c r="D191" t="s">
        <v>59</v>
      </c>
      <c r="E191" t="s">
        <v>60</v>
      </c>
      <c r="F191" t="s">
        <v>72</v>
      </c>
      <c r="G191" t="s">
        <v>1243</v>
      </c>
      <c r="H191">
        <v>1671</v>
      </c>
      <c r="I191" t="s">
        <v>62</v>
      </c>
      <c r="J191" t="s">
        <v>63</v>
      </c>
      <c r="K191" t="s">
        <v>79</v>
      </c>
      <c r="L191" t="s">
        <v>56</v>
      </c>
      <c r="M191" t="s">
        <v>54</v>
      </c>
      <c r="N191">
        <v>4</v>
      </c>
      <c r="O191">
        <v>-2</v>
      </c>
      <c r="P191">
        <v>0</v>
      </c>
      <c r="Q191">
        <v>32</v>
      </c>
      <c r="R191">
        <v>0</v>
      </c>
      <c r="T191">
        <v>0</v>
      </c>
      <c r="U191">
        <v>1</v>
      </c>
      <c r="V191">
        <v>977</v>
      </c>
      <c r="W191">
        <v>2</v>
      </c>
      <c r="X191" t="s">
        <v>77</v>
      </c>
      <c r="Y191">
        <v>1</v>
      </c>
      <c r="Z191">
        <v>4</v>
      </c>
      <c r="AA191">
        <v>45</v>
      </c>
      <c r="AB191">
        <v>3</v>
      </c>
      <c r="AC191">
        <v>2</v>
      </c>
      <c r="AD191">
        <v>2</v>
      </c>
      <c r="AE191">
        <v>5470</v>
      </c>
      <c r="AF191">
        <v>25518</v>
      </c>
      <c r="AG191">
        <v>0</v>
      </c>
      <c r="AH191">
        <v>13</v>
      </c>
      <c r="AI191">
        <v>3</v>
      </c>
      <c r="AJ191">
        <v>3</v>
      </c>
      <c r="AK191">
        <v>80</v>
      </c>
      <c r="AL191">
        <v>2</v>
      </c>
      <c r="AM191">
        <v>10</v>
      </c>
      <c r="AN191">
        <v>2</v>
      </c>
      <c r="AO191">
        <v>9</v>
      </c>
      <c r="AP191">
        <v>5</v>
      </c>
      <c r="AQ191">
        <v>1</v>
      </c>
      <c r="AR191">
        <v>6</v>
      </c>
    </row>
    <row r="192" spans="1:44" x14ac:dyDescent="0.25">
      <c r="A192" t="s">
        <v>56</v>
      </c>
      <c r="B192" t="s">
        <v>45</v>
      </c>
      <c r="C192" t="s">
        <v>69</v>
      </c>
      <c r="D192" t="s">
        <v>59</v>
      </c>
      <c r="E192" t="s">
        <v>60</v>
      </c>
      <c r="F192" t="s">
        <v>66</v>
      </c>
      <c r="G192" t="s">
        <v>1242</v>
      </c>
      <c r="H192">
        <v>1619</v>
      </c>
      <c r="I192" t="s">
        <v>62</v>
      </c>
      <c r="J192" t="s">
        <v>68</v>
      </c>
      <c r="K192" t="s">
        <v>79</v>
      </c>
      <c r="L192" t="s">
        <v>56</v>
      </c>
      <c r="M192" t="s">
        <v>54</v>
      </c>
      <c r="N192">
        <v>3</v>
      </c>
      <c r="O192">
        <v>-2</v>
      </c>
      <c r="P192">
        <v>0</v>
      </c>
      <c r="Q192">
        <v>27</v>
      </c>
      <c r="R192">
        <v>0</v>
      </c>
      <c r="T192">
        <v>0</v>
      </c>
      <c r="U192">
        <v>1</v>
      </c>
      <c r="V192">
        <v>1302</v>
      </c>
      <c r="W192">
        <v>19</v>
      </c>
      <c r="X192" t="s">
        <v>77</v>
      </c>
      <c r="Y192">
        <v>1</v>
      </c>
      <c r="Z192">
        <v>4</v>
      </c>
      <c r="AA192">
        <v>67</v>
      </c>
      <c r="AB192">
        <v>2</v>
      </c>
      <c r="AC192">
        <v>1</v>
      </c>
      <c r="AD192">
        <v>3</v>
      </c>
      <c r="AE192">
        <v>4066</v>
      </c>
      <c r="AF192">
        <v>16290</v>
      </c>
      <c r="AG192">
        <v>1</v>
      </c>
      <c r="AH192">
        <v>11</v>
      </c>
      <c r="AI192">
        <v>3</v>
      </c>
      <c r="AJ192">
        <v>1</v>
      </c>
      <c r="AK192">
        <v>80</v>
      </c>
      <c r="AL192">
        <v>2</v>
      </c>
      <c r="AM192">
        <v>7</v>
      </c>
      <c r="AN192">
        <v>3</v>
      </c>
      <c r="AO192">
        <v>7</v>
      </c>
      <c r="AP192">
        <v>7</v>
      </c>
      <c r="AQ192">
        <v>0</v>
      </c>
      <c r="AR192">
        <v>7</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56</v>
      </c>
      <c r="B194" t="s">
        <v>45</v>
      </c>
      <c r="C194" t="s">
        <v>69</v>
      </c>
      <c r="D194" t="s">
        <v>59</v>
      </c>
      <c r="E194" t="s">
        <v>60</v>
      </c>
      <c r="F194" t="s">
        <v>49</v>
      </c>
      <c r="G194" t="s">
        <v>1241</v>
      </c>
      <c r="H194">
        <v>1859</v>
      </c>
      <c r="I194" t="s">
        <v>62</v>
      </c>
      <c r="J194" t="s">
        <v>83</v>
      </c>
      <c r="K194" t="s">
        <v>79</v>
      </c>
      <c r="L194" t="s">
        <v>56</v>
      </c>
      <c r="M194" t="s">
        <v>54</v>
      </c>
      <c r="N194">
        <v>3</v>
      </c>
      <c r="O194">
        <v>-2</v>
      </c>
      <c r="P194">
        <v>0</v>
      </c>
      <c r="Q194">
        <v>29</v>
      </c>
      <c r="R194">
        <v>0</v>
      </c>
      <c r="T194">
        <v>0</v>
      </c>
      <c r="U194">
        <v>1</v>
      </c>
      <c r="V194">
        <v>726</v>
      </c>
      <c r="W194">
        <v>29</v>
      </c>
      <c r="X194" t="s">
        <v>65</v>
      </c>
      <c r="Y194">
        <v>1</v>
      </c>
      <c r="Z194">
        <v>4</v>
      </c>
      <c r="AA194">
        <v>93</v>
      </c>
      <c r="AB194">
        <v>1</v>
      </c>
      <c r="AC194">
        <v>2</v>
      </c>
      <c r="AD194">
        <v>3</v>
      </c>
      <c r="AE194">
        <v>6384</v>
      </c>
      <c r="AF194">
        <v>21143</v>
      </c>
      <c r="AG194">
        <v>8</v>
      </c>
      <c r="AH194">
        <v>17</v>
      </c>
      <c r="AI194">
        <v>3</v>
      </c>
      <c r="AJ194">
        <v>4</v>
      </c>
      <c r="AK194">
        <v>80</v>
      </c>
      <c r="AL194">
        <v>2</v>
      </c>
      <c r="AM194">
        <v>11</v>
      </c>
      <c r="AN194">
        <v>3</v>
      </c>
      <c r="AO194">
        <v>7</v>
      </c>
      <c r="AP194">
        <v>0</v>
      </c>
      <c r="AQ194">
        <v>1</v>
      </c>
      <c r="AR194">
        <v>6</v>
      </c>
    </row>
    <row r="195" spans="1:44" x14ac:dyDescent="0.25">
      <c r="A195" t="s">
        <v>56</v>
      </c>
      <c r="B195" t="s">
        <v>45</v>
      </c>
      <c r="C195" t="s">
        <v>69</v>
      </c>
      <c r="D195" t="s">
        <v>59</v>
      </c>
      <c r="E195" t="s">
        <v>60</v>
      </c>
      <c r="F195" t="s">
        <v>49</v>
      </c>
      <c r="G195" t="s">
        <v>1233</v>
      </c>
      <c r="H195">
        <v>1881</v>
      </c>
      <c r="I195" t="s">
        <v>62</v>
      </c>
      <c r="J195" t="s">
        <v>68</v>
      </c>
      <c r="K195" t="s">
        <v>79</v>
      </c>
      <c r="L195" t="s">
        <v>56</v>
      </c>
      <c r="M195" t="s">
        <v>54</v>
      </c>
      <c r="N195">
        <v>2</v>
      </c>
      <c r="O195">
        <v>-2</v>
      </c>
      <c r="P195">
        <v>0</v>
      </c>
      <c r="Q195">
        <v>31</v>
      </c>
      <c r="R195">
        <v>0</v>
      </c>
      <c r="T195">
        <v>0</v>
      </c>
      <c r="U195">
        <v>1</v>
      </c>
      <c r="V195">
        <v>311</v>
      </c>
      <c r="W195">
        <v>20</v>
      </c>
      <c r="X195" t="s">
        <v>77</v>
      </c>
      <c r="Y195">
        <v>1</v>
      </c>
      <c r="Z195">
        <v>2</v>
      </c>
      <c r="AA195">
        <v>89</v>
      </c>
      <c r="AB195">
        <v>3</v>
      </c>
      <c r="AC195">
        <v>2</v>
      </c>
      <c r="AD195">
        <v>3</v>
      </c>
      <c r="AE195">
        <v>4197</v>
      </c>
      <c r="AF195">
        <v>18624</v>
      </c>
      <c r="AG195">
        <v>1</v>
      </c>
      <c r="AH195">
        <v>11</v>
      </c>
      <c r="AI195">
        <v>3</v>
      </c>
      <c r="AJ195">
        <v>1</v>
      </c>
      <c r="AK195">
        <v>80</v>
      </c>
      <c r="AL195">
        <v>1</v>
      </c>
      <c r="AM195">
        <v>10</v>
      </c>
      <c r="AN195">
        <v>3</v>
      </c>
      <c r="AO195">
        <v>10</v>
      </c>
      <c r="AP195">
        <v>8</v>
      </c>
      <c r="AQ195">
        <v>0</v>
      </c>
      <c r="AR195">
        <v>2</v>
      </c>
    </row>
    <row r="196" spans="1:44" x14ac:dyDescent="0.25">
      <c r="A196" t="s">
        <v>56</v>
      </c>
      <c r="B196" t="s">
        <v>45</v>
      </c>
      <c r="C196" t="s">
        <v>69</v>
      </c>
      <c r="D196" t="s">
        <v>59</v>
      </c>
      <c r="E196" t="s">
        <v>60</v>
      </c>
      <c r="F196" t="s">
        <v>49</v>
      </c>
      <c r="G196" t="s">
        <v>1231</v>
      </c>
      <c r="H196">
        <v>1506</v>
      </c>
      <c r="I196" t="s">
        <v>62</v>
      </c>
      <c r="J196" t="s">
        <v>63</v>
      </c>
      <c r="K196" t="s">
        <v>79</v>
      </c>
      <c r="L196" t="s">
        <v>56</v>
      </c>
      <c r="M196" t="s">
        <v>54</v>
      </c>
      <c r="N196">
        <v>2</v>
      </c>
      <c r="O196">
        <v>-2</v>
      </c>
      <c r="P196">
        <v>0</v>
      </c>
      <c r="Q196">
        <v>28</v>
      </c>
      <c r="R196">
        <v>0</v>
      </c>
      <c r="T196">
        <v>0</v>
      </c>
      <c r="U196">
        <v>1</v>
      </c>
      <c r="V196">
        <v>1423</v>
      </c>
      <c r="W196">
        <v>1</v>
      </c>
      <c r="X196" t="s">
        <v>77</v>
      </c>
      <c r="Y196">
        <v>1</v>
      </c>
      <c r="Z196">
        <v>1</v>
      </c>
      <c r="AA196">
        <v>72</v>
      </c>
      <c r="AB196">
        <v>2</v>
      </c>
      <c r="AC196">
        <v>1</v>
      </c>
      <c r="AD196">
        <v>3</v>
      </c>
      <c r="AE196">
        <v>1563</v>
      </c>
      <c r="AF196">
        <v>12530</v>
      </c>
      <c r="AG196">
        <v>1</v>
      </c>
      <c r="AH196">
        <v>14</v>
      </c>
      <c r="AI196">
        <v>3</v>
      </c>
      <c r="AJ196">
        <v>4</v>
      </c>
      <c r="AK196">
        <v>80</v>
      </c>
      <c r="AL196">
        <v>1</v>
      </c>
      <c r="AM196">
        <v>1</v>
      </c>
      <c r="AN196">
        <v>1</v>
      </c>
      <c r="AO196">
        <v>1</v>
      </c>
      <c r="AP196">
        <v>0</v>
      </c>
      <c r="AQ196">
        <v>0</v>
      </c>
      <c r="AR196">
        <v>0</v>
      </c>
    </row>
    <row r="197" spans="1:44" x14ac:dyDescent="0.25">
      <c r="A197" t="s">
        <v>56</v>
      </c>
      <c r="B197" t="s">
        <v>45</v>
      </c>
      <c r="C197" t="s">
        <v>69</v>
      </c>
      <c r="D197" t="s">
        <v>59</v>
      </c>
      <c r="E197" t="s">
        <v>161</v>
      </c>
      <c r="F197" t="s">
        <v>66</v>
      </c>
      <c r="G197" t="s">
        <v>1228</v>
      </c>
      <c r="H197">
        <v>1419</v>
      </c>
      <c r="I197" t="s">
        <v>62</v>
      </c>
      <c r="J197" t="s">
        <v>163</v>
      </c>
      <c r="K197" t="s">
        <v>53</v>
      </c>
      <c r="L197" t="s">
        <v>56</v>
      </c>
      <c r="M197" t="s">
        <v>54</v>
      </c>
      <c r="N197">
        <v>3</v>
      </c>
      <c r="O197">
        <v>-2</v>
      </c>
      <c r="P197">
        <v>0</v>
      </c>
      <c r="Q197">
        <v>29</v>
      </c>
      <c r="R197">
        <v>0</v>
      </c>
      <c r="T197">
        <v>0</v>
      </c>
      <c r="U197">
        <v>1</v>
      </c>
      <c r="V197">
        <v>332</v>
      </c>
      <c r="W197">
        <v>17</v>
      </c>
      <c r="X197" t="s">
        <v>77</v>
      </c>
      <c r="Y197">
        <v>1</v>
      </c>
      <c r="Z197">
        <v>2</v>
      </c>
      <c r="AA197">
        <v>51</v>
      </c>
      <c r="AB197">
        <v>2</v>
      </c>
      <c r="AC197">
        <v>3</v>
      </c>
      <c r="AD197">
        <v>3</v>
      </c>
      <c r="AE197">
        <v>7988</v>
      </c>
      <c r="AF197">
        <v>9769</v>
      </c>
      <c r="AG197">
        <v>1</v>
      </c>
      <c r="AH197">
        <v>13</v>
      </c>
      <c r="AI197">
        <v>3</v>
      </c>
      <c r="AJ197">
        <v>1</v>
      </c>
      <c r="AK197">
        <v>80</v>
      </c>
      <c r="AL197">
        <v>0</v>
      </c>
      <c r="AM197">
        <v>10</v>
      </c>
      <c r="AN197">
        <v>2</v>
      </c>
      <c r="AO197">
        <v>10</v>
      </c>
      <c r="AP197">
        <v>9</v>
      </c>
      <c r="AQ197">
        <v>0</v>
      </c>
      <c r="AR197">
        <v>9</v>
      </c>
    </row>
    <row r="198" spans="1:44" x14ac:dyDescent="0.25">
      <c r="A198" t="s">
        <v>56</v>
      </c>
      <c r="B198" t="s">
        <v>45</v>
      </c>
      <c r="C198" t="s">
        <v>69</v>
      </c>
      <c r="D198" t="s">
        <v>59</v>
      </c>
      <c r="E198" t="s">
        <v>161</v>
      </c>
      <c r="F198" t="s">
        <v>72</v>
      </c>
      <c r="G198" t="s">
        <v>1227</v>
      </c>
      <c r="H198">
        <v>1865</v>
      </c>
      <c r="I198" t="s">
        <v>62</v>
      </c>
      <c r="J198" t="s">
        <v>163</v>
      </c>
      <c r="K198" t="s">
        <v>64</v>
      </c>
      <c r="L198" t="s">
        <v>56</v>
      </c>
      <c r="M198" t="s">
        <v>54</v>
      </c>
      <c r="N198">
        <v>3</v>
      </c>
      <c r="O198">
        <v>-2</v>
      </c>
      <c r="P198">
        <v>0</v>
      </c>
      <c r="Q198">
        <v>29</v>
      </c>
      <c r="R198">
        <v>0</v>
      </c>
      <c r="T198">
        <v>0</v>
      </c>
      <c r="U198">
        <v>1</v>
      </c>
      <c r="V198">
        <v>352</v>
      </c>
      <c r="W198">
        <v>6</v>
      </c>
      <c r="X198" t="s">
        <v>65</v>
      </c>
      <c r="Y198">
        <v>1</v>
      </c>
      <c r="Z198">
        <v>4</v>
      </c>
      <c r="AA198">
        <v>87</v>
      </c>
      <c r="AB198">
        <v>2</v>
      </c>
      <c r="AC198">
        <v>1</v>
      </c>
      <c r="AD198">
        <v>2</v>
      </c>
      <c r="AE198">
        <v>2804</v>
      </c>
      <c r="AF198">
        <v>15434</v>
      </c>
      <c r="AG198">
        <v>1</v>
      </c>
      <c r="AH198">
        <v>11</v>
      </c>
      <c r="AI198">
        <v>3</v>
      </c>
      <c r="AJ198">
        <v>4</v>
      </c>
      <c r="AK198">
        <v>80</v>
      </c>
      <c r="AL198">
        <v>0</v>
      </c>
      <c r="AM198">
        <v>1</v>
      </c>
      <c r="AN198">
        <v>3</v>
      </c>
      <c r="AO198">
        <v>1</v>
      </c>
      <c r="AP198">
        <v>0</v>
      </c>
      <c r="AQ198">
        <v>0</v>
      </c>
      <c r="AR198">
        <v>0</v>
      </c>
    </row>
    <row r="199" spans="1:44" x14ac:dyDescent="0.25">
      <c r="A199" t="s">
        <v>56</v>
      </c>
      <c r="B199" t="s">
        <v>57</v>
      </c>
      <c r="C199" t="s">
        <v>69</v>
      </c>
      <c r="D199" t="s">
        <v>59</v>
      </c>
      <c r="E199" t="s">
        <v>48</v>
      </c>
      <c r="F199" t="s">
        <v>106</v>
      </c>
      <c r="G199" t="s">
        <v>1225</v>
      </c>
      <c r="H199">
        <v>1853</v>
      </c>
      <c r="I199" t="s">
        <v>62</v>
      </c>
      <c r="J199" t="s">
        <v>52</v>
      </c>
      <c r="K199" t="s">
        <v>53</v>
      </c>
      <c r="L199" t="s">
        <v>56</v>
      </c>
      <c r="M199" t="s">
        <v>54</v>
      </c>
      <c r="N199">
        <v>2</v>
      </c>
      <c r="O199">
        <v>-2</v>
      </c>
      <c r="P199">
        <v>0</v>
      </c>
      <c r="Q199">
        <v>32</v>
      </c>
      <c r="R199">
        <v>0</v>
      </c>
      <c r="T199">
        <v>0</v>
      </c>
      <c r="U199">
        <v>1</v>
      </c>
      <c r="V199">
        <v>1318</v>
      </c>
      <c r="W199">
        <v>10</v>
      </c>
      <c r="X199" t="s">
        <v>71</v>
      </c>
      <c r="Y199">
        <v>1</v>
      </c>
      <c r="Z199">
        <v>4</v>
      </c>
      <c r="AA199">
        <v>79</v>
      </c>
      <c r="AB199">
        <v>3</v>
      </c>
      <c r="AC199">
        <v>2</v>
      </c>
      <c r="AD199">
        <v>2</v>
      </c>
      <c r="AE199">
        <v>4648</v>
      </c>
      <c r="AF199">
        <v>26075</v>
      </c>
      <c r="AG199">
        <v>8</v>
      </c>
      <c r="AH199">
        <v>13</v>
      </c>
      <c r="AI199">
        <v>3</v>
      </c>
      <c r="AJ199">
        <v>3</v>
      </c>
      <c r="AK199">
        <v>80</v>
      </c>
      <c r="AL199">
        <v>0</v>
      </c>
      <c r="AM199">
        <v>4</v>
      </c>
      <c r="AN199">
        <v>4</v>
      </c>
      <c r="AO199">
        <v>0</v>
      </c>
      <c r="AP199">
        <v>0</v>
      </c>
      <c r="AQ199">
        <v>0</v>
      </c>
      <c r="AR199">
        <v>0</v>
      </c>
    </row>
    <row r="200" spans="1:44" x14ac:dyDescent="0.25">
      <c r="A200" t="s">
        <v>56</v>
      </c>
      <c r="B200" t="s">
        <v>57</v>
      </c>
      <c r="C200" t="s">
        <v>69</v>
      </c>
      <c r="D200" t="s">
        <v>59</v>
      </c>
      <c r="E200" t="s">
        <v>48</v>
      </c>
      <c r="F200" t="s">
        <v>66</v>
      </c>
      <c r="G200" t="s">
        <v>1224</v>
      </c>
      <c r="H200">
        <v>1613</v>
      </c>
      <c r="I200" t="s">
        <v>62</v>
      </c>
      <c r="J200" t="s">
        <v>52</v>
      </c>
      <c r="K200" t="s">
        <v>53</v>
      </c>
      <c r="L200" t="s">
        <v>56</v>
      </c>
      <c r="M200" t="s">
        <v>54</v>
      </c>
      <c r="N200">
        <v>3</v>
      </c>
      <c r="O200">
        <v>-2</v>
      </c>
      <c r="P200">
        <v>0</v>
      </c>
      <c r="Q200">
        <v>31</v>
      </c>
      <c r="R200">
        <v>0</v>
      </c>
      <c r="T200">
        <v>0</v>
      </c>
      <c r="U200">
        <v>1</v>
      </c>
      <c r="V200">
        <v>715</v>
      </c>
      <c r="W200">
        <v>2</v>
      </c>
      <c r="X200" t="s">
        <v>71</v>
      </c>
      <c r="Y200">
        <v>1</v>
      </c>
      <c r="Z200">
        <v>4</v>
      </c>
      <c r="AA200">
        <v>54</v>
      </c>
      <c r="AB200">
        <v>3</v>
      </c>
      <c r="AC200">
        <v>2</v>
      </c>
      <c r="AD200">
        <v>3</v>
      </c>
      <c r="AE200">
        <v>5332</v>
      </c>
      <c r="AF200">
        <v>21602</v>
      </c>
      <c r="AG200">
        <v>7</v>
      </c>
      <c r="AH200">
        <v>13</v>
      </c>
      <c r="AI200">
        <v>3</v>
      </c>
      <c r="AJ200">
        <v>4</v>
      </c>
      <c r="AK200">
        <v>80</v>
      </c>
      <c r="AL200">
        <v>0</v>
      </c>
      <c r="AM200">
        <v>10</v>
      </c>
      <c r="AN200">
        <v>3</v>
      </c>
      <c r="AO200">
        <v>5</v>
      </c>
      <c r="AP200">
        <v>2</v>
      </c>
      <c r="AQ200">
        <v>0</v>
      </c>
      <c r="AR200">
        <v>3</v>
      </c>
    </row>
    <row r="201" spans="1:44" x14ac:dyDescent="0.25">
      <c r="A201" t="s">
        <v>56</v>
      </c>
      <c r="B201" t="s">
        <v>57</v>
      </c>
      <c r="C201" t="s">
        <v>69</v>
      </c>
      <c r="D201" t="s">
        <v>59</v>
      </c>
      <c r="E201" t="s">
        <v>48</v>
      </c>
      <c r="F201" t="s">
        <v>49</v>
      </c>
      <c r="G201" t="s">
        <v>1223</v>
      </c>
      <c r="H201">
        <v>1507</v>
      </c>
      <c r="I201" t="s">
        <v>62</v>
      </c>
      <c r="J201" t="s">
        <v>52</v>
      </c>
      <c r="K201" t="s">
        <v>53</v>
      </c>
      <c r="L201" t="s">
        <v>56</v>
      </c>
      <c r="M201" t="s">
        <v>54</v>
      </c>
      <c r="N201">
        <v>5</v>
      </c>
      <c r="O201">
        <v>-2</v>
      </c>
      <c r="P201">
        <v>0</v>
      </c>
      <c r="Q201">
        <v>28</v>
      </c>
      <c r="R201">
        <v>0</v>
      </c>
      <c r="T201">
        <v>0</v>
      </c>
      <c r="U201">
        <v>1</v>
      </c>
      <c r="V201">
        <v>467</v>
      </c>
      <c r="W201">
        <v>7</v>
      </c>
      <c r="X201" t="s">
        <v>77</v>
      </c>
      <c r="Y201">
        <v>1</v>
      </c>
      <c r="Z201">
        <v>3</v>
      </c>
      <c r="AA201">
        <v>55</v>
      </c>
      <c r="AB201">
        <v>3</v>
      </c>
      <c r="AC201">
        <v>2</v>
      </c>
      <c r="AD201">
        <v>3</v>
      </c>
      <c r="AE201">
        <v>4898</v>
      </c>
      <c r="AF201">
        <v>11827</v>
      </c>
      <c r="AG201">
        <v>0</v>
      </c>
      <c r="AH201">
        <v>14</v>
      </c>
      <c r="AI201">
        <v>3</v>
      </c>
      <c r="AJ201">
        <v>4</v>
      </c>
      <c r="AK201">
        <v>80</v>
      </c>
      <c r="AL201">
        <v>0</v>
      </c>
      <c r="AM201">
        <v>5</v>
      </c>
      <c r="AN201">
        <v>3</v>
      </c>
      <c r="AO201">
        <v>4</v>
      </c>
      <c r="AP201">
        <v>2</v>
      </c>
      <c r="AQ201">
        <v>1</v>
      </c>
      <c r="AR201">
        <v>3</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57</v>
      </c>
      <c r="C203" t="s">
        <v>69</v>
      </c>
      <c r="D203" t="s">
        <v>59</v>
      </c>
      <c r="E203" t="s">
        <v>48</v>
      </c>
      <c r="F203" t="s">
        <v>72</v>
      </c>
      <c r="G203" t="s">
        <v>1222</v>
      </c>
      <c r="H203">
        <v>1477</v>
      </c>
      <c r="I203" t="s">
        <v>62</v>
      </c>
      <c r="J203" t="s">
        <v>52</v>
      </c>
      <c r="K203" t="s">
        <v>64</v>
      </c>
      <c r="L203" t="s">
        <v>56</v>
      </c>
      <c r="M203" t="s">
        <v>54</v>
      </c>
      <c r="N203">
        <v>2</v>
      </c>
      <c r="O203">
        <v>-2</v>
      </c>
      <c r="P203">
        <v>0</v>
      </c>
      <c r="Q203">
        <v>33</v>
      </c>
      <c r="R203">
        <v>0</v>
      </c>
      <c r="T203">
        <v>0</v>
      </c>
      <c r="U203">
        <v>1</v>
      </c>
      <c r="V203">
        <v>430</v>
      </c>
      <c r="W203">
        <v>7</v>
      </c>
      <c r="X203" t="s">
        <v>77</v>
      </c>
      <c r="Y203">
        <v>1</v>
      </c>
      <c r="Z203">
        <v>4</v>
      </c>
      <c r="AA203">
        <v>54</v>
      </c>
      <c r="AB203">
        <v>3</v>
      </c>
      <c r="AC203">
        <v>2</v>
      </c>
      <c r="AD203">
        <v>3</v>
      </c>
      <c r="AE203">
        <v>4373</v>
      </c>
      <c r="AF203">
        <v>17456</v>
      </c>
      <c r="AG203">
        <v>0</v>
      </c>
      <c r="AH203">
        <v>14</v>
      </c>
      <c r="AI203">
        <v>3</v>
      </c>
      <c r="AJ203">
        <v>1</v>
      </c>
      <c r="AK203">
        <v>80</v>
      </c>
      <c r="AL203">
        <v>2</v>
      </c>
      <c r="AM203">
        <v>5</v>
      </c>
      <c r="AN203">
        <v>3</v>
      </c>
      <c r="AO203">
        <v>4</v>
      </c>
      <c r="AP203">
        <v>3</v>
      </c>
      <c r="AQ203">
        <v>0</v>
      </c>
      <c r="AR203">
        <v>3</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57</v>
      </c>
      <c r="C205" t="s">
        <v>69</v>
      </c>
      <c r="D205" t="s">
        <v>59</v>
      </c>
      <c r="E205" t="s">
        <v>60</v>
      </c>
      <c r="F205" t="s">
        <v>72</v>
      </c>
      <c r="G205" t="s">
        <v>1218</v>
      </c>
      <c r="H205">
        <v>1648</v>
      </c>
      <c r="I205" t="s">
        <v>62</v>
      </c>
      <c r="J205" t="s">
        <v>63</v>
      </c>
      <c r="K205" t="s">
        <v>53</v>
      </c>
      <c r="L205" t="s">
        <v>56</v>
      </c>
      <c r="M205" t="s">
        <v>54</v>
      </c>
      <c r="N205">
        <v>0</v>
      </c>
      <c r="O205">
        <v>-2</v>
      </c>
      <c r="P205">
        <v>0</v>
      </c>
      <c r="Q205">
        <v>27</v>
      </c>
      <c r="R205">
        <v>0</v>
      </c>
      <c r="T205">
        <v>0</v>
      </c>
      <c r="U205">
        <v>1</v>
      </c>
      <c r="V205">
        <v>591</v>
      </c>
      <c r="W205">
        <v>2</v>
      </c>
      <c r="X205" t="s">
        <v>77</v>
      </c>
      <c r="Y205">
        <v>1</v>
      </c>
      <c r="Z205">
        <v>4</v>
      </c>
      <c r="AA205">
        <v>87</v>
      </c>
      <c r="AB205">
        <v>3</v>
      </c>
      <c r="AC205">
        <v>1</v>
      </c>
      <c r="AD205">
        <v>4</v>
      </c>
      <c r="AE205">
        <v>2580</v>
      </c>
      <c r="AF205">
        <v>6297</v>
      </c>
      <c r="AG205">
        <v>2</v>
      </c>
      <c r="AH205">
        <v>13</v>
      </c>
      <c r="AI205">
        <v>3</v>
      </c>
      <c r="AJ205">
        <v>3</v>
      </c>
      <c r="AK205">
        <v>80</v>
      </c>
      <c r="AL205">
        <v>0</v>
      </c>
      <c r="AM205">
        <v>6</v>
      </c>
      <c r="AN205">
        <v>2</v>
      </c>
      <c r="AO205">
        <v>4</v>
      </c>
      <c r="AP205">
        <v>2</v>
      </c>
      <c r="AQ205">
        <v>1</v>
      </c>
      <c r="AR205">
        <v>2</v>
      </c>
    </row>
    <row r="206" spans="1:44" x14ac:dyDescent="0.25">
      <c r="A206" t="s">
        <v>56</v>
      </c>
      <c r="B206" t="s">
        <v>57</v>
      </c>
      <c r="C206" t="s">
        <v>69</v>
      </c>
      <c r="D206" t="s">
        <v>59</v>
      </c>
      <c r="E206" t="s">
        <v>60</v>
      </c>
      <c r="F206" t="s">
        <v>113</v>
      </c>
      <c r="G206" t="s">
        <v>1214</v>
      </c>
      <c r="H206">
        <v>1597</v>
      </c>
      <c r="I206" t="s">
        <v>62</v>
      </c>
      <c r="J206" t="s">
        <v>83</v>
      </c>
      <c r="K206" t="s">
        <v>64</v>
      </c>
      <c r="L206" t="s">
        <v>56</v>
      </c>
      <c r="M206" t="s">
        <v>54</v>
      </c>
      <c r="N206">
        <v>3</v>
      </c>
      <c r="O206">
        <v>-2</v>
      </c>
      <c r="P206">
        <v>0</v>
      </c>
      <c r="Q206">
        <v>34</v>
      </c>
      <c r="R206">
        <v>0</v>
      </c>
      <c r="T206">
        <v>0</v>
      </c>
      <c r="U206">
        <v>1</v>
      </c>
      <c r="V206">
        <v>653</v>
      </c>
      <c r="W206">
        <v>10</v>
      </c>
      <c r="X206" t="s">
        <v>71</v>
      </c>
      <c r="Y206">
        <v>1</v>
      </c>
      <c r="Z206">
        <v>4</v>
      </c>
      <c r="AA206">
        <v>92</v>
      </c>
      <c r="AB206">
        <v>2</v>
      </c>
      <c r="AC206">
        <v>2</v>
      </c>
      <c r="AD206">
        <v>4</v>
      </c>
      <c r="AE206">
        <v>5063</v>
      </c>
      <c r="AF206">
        <v>15332</v>
      </c>
      <c r="AG206">
        <v>1</v>
      </c>
      <c r="AH206">
        <v>14</v>
      </c>
      <c r="AI206">
        <v>3</v>
      </c>
      <c r="AJ206">
        <v>2</v>
      </c>
      <c r="AK206">
        <v>80</v>
      </c>
      <c r="AL206">
        <v>1</v>
      </c>
      <c r="AM206">
        <v>8</v>
      </c>
      <c r="AN206">
        <v>2</v>
      </c>
      <c r="AO206">
        <v>8</v>
      </c>
      <c r="AP206">
        <v>2</v>
      </c>
      <c r="AQ206">
        <v>7</v>
      </c>
      <c r="AR206">
        <v>7</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57</v>
      </c>
      <c r="C208" t="s">
        <v>69</v>
      </c>
      <c r="D208" t="s">
        <v>59</v>
      </c>
      <c r="E208" t="s">
        <v>60</v>
      </c>
      <c r="F208" t="s">
        <v>66</v>
      </c>
      <c r="G208" t="s">
        <v>1212</v>
      </c>
      <c r="H208">
        <v>1918</v>
      </c>
      <c r="I208" t="s">
        <v>62</v>
      </c>
      <c r="J208" t="s">
        <v>68</v>
      </c>
      <c r="K208" t="s">
        <v>64</v>
      </c>
      <c r="L208" t="s">
        <v>56</v>
      </c>
      <c r="M208" t="s">
        <v>54</v>
      </c>
      <c r="N208">
        <v>3</v>
      </c>
      <c r="O208">
        <v>-2</v>
      </c>
      <c r="P208">
        <v>0</v>
      </c>
      <c r="Q208">
        <v>26</v>
      </c>
      <c r="R208">
        <v>0</v>
      </c>
      <c r="T208">
        <v>0</v>
      </c>
      <c r="U208">
        <v>1</v>
      </c>
      <c r="V208">
        <v>1096</v>
      </c>
      <c r="W208">
        <v>6</v>
      </c>
      <c r="X208" t="s">
        <v>77</v>
      </c>
      <c r="Y208">
        <v>1</v>
      </c>
      <c r="Z208">
        <v>3</v>
      </c>
      <c r="AA208">
        <v>61</v>
      </c>
      <c r="AB208">
        <v>4</v>
      </c>
      <c r="AC208">
        <v>1</v>
      </c>
      <c r="AD208">
        <v>4</v>
      </c>
      <c r="AE208">
        <v>2544</v>
      </c>
      <c r="AF208">
        <v>7102</v>
      </c>
      <c r="AG208">
        <v>0</v>
      </c>
      <c r="AH208">
        <v>18</v>
      </c>
      <c r="AI208">
        <v>3</v>
      </c>
      <c r="AJ208">
        <v>1</v>
      </c>
      <c r="AK208">
        <v>80</v>
      </c>
      <c r="AL208">
        <v>1</v>
      </c>
      <c r="AM208">
        <v>8</v>
      </c>
      <c r="AN208">
        <v>3</v>
      </c>
      <c r="AO208">
        <v>7</v>
      </c>
      <c r="AP208">
        <v>7</v>
      </c>
      <c r="AQ208">
        <v>7</v>
      </c>
      <c r="AR208">
        <v>7</v>
      </c>
    </row>
    <row r="209" spans="1:44" x14ac:dyDescent="0.25">
      <c r="A209" t="s">
        <v>56</v>
      </c>
      <c r="B209" t="s">
        <v>57</v>
      </c>
      <c r="C209" t="s">
        <v>69</v>
      </c>
      <c r="D209" t="s">
        <v>59</v>
      </c>
      <c r="E209" t="s">
        <v>60</v>
      </c>
      <c r="F209" t="s">
        <v>49</v>
      </c>
      <c r="G209" t="s">
        <v>1211</v>
      </c>
      <c r="H209">
        <v>1720</v>
      </c>
      <c r="I209" t="s">
        <v>62</v>
      </c>
      <c r="J209" t="s">
        <v>63</v>
      </c>
      <c r="K209" t="s">
        <v>64</v>
      </c>
      <c r="L209" t="s">
        <v>56</v>
      </c>
      <c r="M209" t="s">
        <v>54</v>
      </c>
      <c r="N209">
        <v>3</v>
      </c>
      <c r="O209">
        <v>-2</v>
      </c>
      <c r="P209">
        <v>0</v>
      </c>
      <c r="Q209">
        <v>32</v>
      </c>
      <c r="R209">
        <v>0</v>
      </c>
      <c r="T209">
        <v>0</v>
      </c>
      <c r="U209">
        <v>1</v>
      </c>
      <c r="V209">
        <v>585</v>
      </c>
      <c r="W209">
        <v>10</v>
      </c>
      <c r="X209" t="s">
        <v>77</v>
      </c>
      <c r="Y209">
        <v>1</v>
      </c>
      <c r="Z209">
        <v>1</v>
      </c>
      <c r="AA209">
        <v>56</v>
      </c>
      <c r="AB209">
        <v>3</v>
      </c>
      <c r="AC209">
        <v>1</v>
      </c>
      <c r="AD209">
        <v>3</v>
      </c>
      <c r="AE209">
        <v>3433</v>
      </c>
      <c r="AF209">
        <v>17360</v>
      </c>
      <c r="AG209">
        <v>6</v>
      </c>
      <c r="AH209">
        <v>13</v>
      </c>
      <c r="AI209">
        <v>3</v>
      </c>
      <c r="AJ209">
        <v>1</v>
      </c>
      <c r="AK209">
        <v>80</v>
      </c>
      <c r="AL209">
        <v>1</v>
      </c>
      <c r="AM209">
        <v>10</v>
      </c>
      <c r="AN209">
        <v>2</v>
      </c>
      <c r="AO209">
        <v>5</v>
      </c>
      <c r="AP209">
        <v>2</v>
      </c>
      <c r="AQ209">
        <v>1</v>
      </c>
      <c r="AR209">
        <v>3</v>
      </c>
    </row>
    <row r="210" spans="1:44" x14ac:dyDescent="0.25">
      <c r="A210" t="s">
        <v>56</v>
      </c>
      <c r="B210" t="s">
        <v>57</v>
      </c>
      <c r="C210" t="s">
        <v>69</v>
      </c>
      <c r="D210" t="s">
        <v>59</v>
      </c>
      <c r="E210" t="s">
        <v>60</v>
      </c>
      <c r="F210" t="s">
        <v>72</v>
      </c>
      <c r="G210" t="s">
        <v>1209</v>
      </c>
      <c r="H210">
        <v>1852</v>
      </c>
      <c r="I210" t="s">
        <v>62</v>
      </c>
      <c r="J210" t="s">
        <v>68</v>
      </c>
      <c r="K210" t="s">
        <v>64</v>
      </c>
      <c r="L210" t="s">
        <v>56</v>
      </c>
      <c r="M210" t="s">
        <v>54</v>
      </c>
      <c r="N210">
        <v>3</v>
      </c>
      <c r="O210">
        <v>-2</v>
      </c>
      <c r="P210">
        <v>0</v>
      </c>
      <c r="Q210">
        <v>29</v>
      </c>
      <c r="R210">
        <v>0</v>
      </c>
      <c r="T210">
        <v>0</v>
      </c>
      <c r="U210">
        <v>1</v>
      </c>
      <c r="V210">
        <v>574</v>
      </c>
      <c r="W210">
        <v>20</v>
      </c>
      <c r="X210" t="s">
        <v>65</v>
      </c>
      <c r="Y210">
        <v>1</v>
      </c>
      <c r="Z210">
        <v>4</v>
      </c>
      <c r="AA210">
        <v>40</v>
      </c>
      <c r="AB210">
        <v>3</v>
      </c>
      <c r="AC210">
        <v>1</v>
      </c>
      <c r="AD210">
        <v>4</v>
      </c>
      <c r="AE210">
        <v>3812</v>
      </c>
      <c r="AF210">
        <v>7003</v>
      </c>
      <c r="AG210">
        <v>1</v>
      </c>
      <c r="AH210">
        <v>13</v>
      </c>
      <c r="AI210">
        <v>3</v>
      </c>
      <c r="AJ210">
        <v>2</v>
      </c>
      <c r="AK210">
        <v>80</v>
      </c>
      <c r="AL210">
        <v>0</v>
      </c>
      <c r="AM210">
        <v>11</v>
      </c>
      <c r="AN210">
        <v>4</v>
      </c>
      <c r="AO210">
        <v>11</v>
      </c>
      <c r="AP210">
        <v>8</v>
      </c>
      <c r="AQ210">
        <v>3</v>
      </c>
      <c r="AR210">
        <v>10</v>
      </c>
    </row>
    <row r="211" spans="1:44" x14ac:dyDescent="0.25">
      <c r="A211" t="s">
        <v>56</v>
      </c>
      <c r="B211" t="s">
        <v>57</v>
      </c>
      <c r="C211" t="s">
        <v>69</v>
      </c>
      <c r="D211" t="s">
        <v>59</v>
      </c>
      <c r="E211" t="s">
        <v>60</v>
      </c>
      <c r="F211" t="s">
        <v>49</v>
      </c>
      <c r="G211" t="s">
        <v>1207</v>
      </c>
      <c r="H211">
        <v>1653</v>
      </c>
      <c r="I211" t="s">
        <v>62</v>
      </c>
      <c r="J211" t="s">
        <v>81</v>
      </c>
      <c r="K211" t="s">
        <v>79</v>
      </c>
      <c r="L211" t="s">
        <v>56</v>
      </c>
      <c r="M211" t="s">
        <v>54</v>
      </c>
      <c r="N211">
        <v>6</v>
      </c>
      <c r="O211">
        <v>-2</v>
      </c>
      <c r="P211">
        <v>0</v>
      </c>
      <c r="Q211">
        <v>25</v>
      </c>
      <c r="R211">
        <v>0</v>
      </c>
      <c r="T211">
        <v>0</v>
      </c>
      <c r="U211">
        <v>1</v>
      </c>
      <c r="V211">
        <v>772</v>
      </c>
      <c r="W211">
        <v>2</v>
      </c>
      <c r="X211" t="s">
        <v>65</v>
      </c>
      <c r="Y211">
        <v>1</v>
      </c>
      <c r="Z211">
        <v>4</v>
      </c>
      <c r="AA211">
        <v>77</v>
      </c>
      <c r="AB211">
        <v>4</v>
      </c>
      <c r="AC211">
        <v>2</v>
      </c>
      <c r="AD211">
        <v>3</v>
      </c>
      <c r="AE211">
        <v>5206</v>
      </c>
      <c r="AF211">
        <v>4973</v>
      </c>
      <c r="AG211">
        <v>1</v>
      </c>
      <c r="AH211">
        <v>17</v>
      </c>
      <c r="AI211">
        <v>3</v>
      </c>
      <c r="AJ211">
        <v>3</v>
      </c>
      <c r="AK211">
        <v>80</v>
      </c>
      <c r="AL211">
        <v>2</v>
      </c>
      <c r="AM211">
        <v>7</v>
      </c>
      <c r="AN211">
        <v>3</v>
      </c>
      <c r="AO211">
        <v>7</v>
      </c>
      <c r="AP211">
        <v>7</v>
      </c>
      <c r="AQ211">
        <v>0</v>
      </c>
      <c r="AR211">
        <v>7</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57</v>
      </c>
      <c r="C215" t="s">
        <v>69</v>
      </c>
      <c r="D215" t="s">
        <v>59</v>
      </c>
      <c r="E215" t="s">
        <v>60</v>
      </c>
      <c r="F215" t="s">
        <v>66</v>
      </c>
      <c r="G215" t="s">
        <v>1206</v>
      </c>
      <c r="H215">
        <v>1431</v>
      </c>
      <c r="I215" t="s">
        <v>62</v>
      </c>
      <c r="J215" t="s">
        <v>63</v>
      </c>
      <c r="K215" t="s">
        <v>79</v>
      </c>
      <c r="L215" t="s">
        <v>56</v>
      </c>
      <c r="M215" t="s">
        <v>54</v>
      </c>
      <c r="N215">
        <v>2</v>
      </c>
      <c r="O215">
        <v>-2</v>
      </c>
      <c r="P215">
        <v>0</v>
      </c>
      <c r="Q215">
        <v>34</v>
      </c>
      <c r="R215">
        <v>0</v>
      </c>
      <c r="T215">
        <v>0</v>
      </c>
      <c r="U215">
        <v>1</v>
      </c>
      <c r="V215">
        <v>560</v>
      </c>
      <c r="W215">
        <v>1</v>
      </c>
      <c r="X215" t="s">
        <v>71</v>
      </c>
      <c r="Y215">
        <v>1</v>
      </c>
      <c r="Z215">
        <v>4</v>
      </c>
      <c r="AA215">
        <v>91</v>
      </c>
      <c r="AB215">
        <v>3</v>
      </c>
      <c r="AC215">
        <v>1</v>
      </c>
      <c r="AD215">
        <v>3</v>
      </c>
      <c r="AE215">
        <v>2996</v>
      </c>
      <c r="AF215">
        <v>20284</v>
      </c>
      <c r="AG215">
        <v>5</v>
      </c>
      <c r="AH215">
        <v>14</v>
      </c>
      <c r="AI215">
        <v>3</v>
      </c>
      <c r="AJ215">
        <v>3</v>
      </c>
      <c r="AK215">
        <v>80</v>
      </c>
      <c r="AL215">
        <v>2</v>
      </c>
      <c r="AM215">
        <v>10</v>
      </c>
      <c r="AN215">
        <v>3</v>
      </c>
      <c r="AO215">
        <v>4</v>
      </c>
      <c r="AP215">
        <v>3</v>
      </c>
      <c r="AQ215">
        <v>1</v>
      </c>
      <c r="AR215">
        <v>3</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57</v>
      </c>
      <c r="C217" t="s">
        <v>69</v>
      </c>
      <c r="D217" t="s">
        <v>59</v>
      </c>
      <c r="E217" t="s">
        <v>60</v>
      </c>
      <c r="F217" t="s">
        <v>72</v>
      </c>
      <c r="G217" t="s">
        <v>1205</v>
      </c>
      <c r="H217">
        <v>1485</v>
      </c>
      <c r="I217" t="s">
        <v>62</v>
      </c>
      <c r="J217" t="s">
        <v>101</v>
      </c>
      <c r="K217" t="s">
        <v>79</v>
      </c>
      <c r="L217" t="s">
        <v>56</v>
      </c>
      <c r="M217" t="s">
        <v>54</v>
      </c>
      <c r="N217">
        <v>3</v>
      </c>
      <c r="O217">
        <v>-2</v>
      </c>
      <c r="P217">
        <v>0</v>
      </c>
      <c r="Q217">
        <v>34</v>
      </c>
      <c r="R217">
        <v>0</v>
      </c>
      <c r="T217">
        <v>0</v>
      </c>
      <c r="U217">
        <v>1</v>
      </c>
      <c r="V217">
        <v>829</v>
      </c>
      <c r="W217">
        <v>15</v>
      </c>
      <c r="X217" t="s">
        <v>77</v>
      </c>
      <c r="Y217">
        <v>1</v>
      </c>
      <c r="Z217">
        <v>2</v>
      </c>
      <c r="AA217">
        <v>71</v>
      </c>
      <c r="AB217">
        <v>3</v>
      </c>
      <c r="AC217">
        <v>4</v>
      </c>
      <c r="AD217">
        <v>3</v>
      </c>
      <c r="AE217">
        <v>17007</v>
      </c>
      <c r="AF217">
        <v>11929</v>
      </c>
      <c r="AG217">
        <v>7</v>
      </c>
      <c r="AH217">
        <v>14</v>
      </c>
      <c r="AI217">
        <v>3</v>
      </c>
      <c r="AJ217">
        <v>4</v>
      </c>
      <c r="AK217">
        <v>80</v>
      </c>
      <c r="AL217">
        <v>2</v>
      </c>
      <c r="AM217">
        <v>16</v>
      </c>
      <c r="AN217">
        <v>2</v>
      </c>
      <c r="AO217">
        <v>14</v>
      </c>
      <c r="AP217">
        <v>8</v>
      </c>
      <c r="AQ217">
        <v>6</v>
      </c>
      <c r="AR217">
        <v>9</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57</v>
      </c>
      <c r="C220" t="s">
        <v>69</v>
      </c>
      <c r="D220" t="s">
        <v>59</v>
      </c>
      <c r="E220" t="s">
        <v>60</v>
      </c>
      <c r="F220" t="s">
        <v>49</v>
      </c>
      <c r="G220" t="s">
        <v>1204</v>
      </c>
      <c r="H220">
        <v>1615</v>
      </c>
      <c r="I220" t="s">
        <v>62</v>
      </c>
      <c r="J220" t="s">
        <v>81</v>
      </c>
      <c r="K220" t="s">
        <v>79</v>
      </c>
      <c r="L220" t="s">
        <v>56</v>
      </c>
      <c r="M220" t="s">
        <v>54</v>
      </c>
      <c r="N220">
        <v>3</v>
      </c>
      <c r="O220">
        <v>-2</v>
      </c>
      <c r="P220">
        <v>0</v>
      </c>
      <c r="Q220">
        <v>34</v>
      </c>
      <c r="R220">
        <v>0</v>
      </c>
      <c r="T220">
        <v>0</v>
      </c>
      <c r="U220">
        <v>1</v>
      </c>
      <c r="V220">
        <v>426</v>
      </c>
      <c r="W220">
        <v>10</v>
      </c>
      <c r="X220" t="s">
        <v>71</v>
      </c>
      <c r="Y220">
        <v>1</v>
      </c>
      <c r="Z220">
        <v>3</v>
      </c>
      <c r="AA220">
        <v>42</v>
      </c>
      <c r="AB220">
        <v>4</v>
      </c>
      <c r="AC220">
        <v>2</v>
      </c>
      <c r="AD220">
        <v>4</v>
      </c>
      <c r="AE220">
        <v>4724</v>
      </c>
      <c r="AF220">
        <v>17000</v>
      </c>
      <c r="AG220">
        <v>1</v>
      </c>
      <c r="AH220">
        <v>13</v>
      </c>
      <c r="AI220">
        <v>3</v>
      </c>
      <c r="AJ220">
        <v>1</v>
      </c>
      <c r="AK220">
        <v>80</v>
      </c>
      <c r="AL220">
        <v>1</v>
      </c>
      <c r="AM220">
        <v>9</v>
      </c>
      <c r="AN220">
        <v>3</v>
      </c>
      <c r="AO220">
        <v>9</v>
      </c>
      <c r="AP220">
        <v>7</v>
      </c>
      <c r="AQ220">
        <v>7</v>
      </c>
      <c r="AR220">
        <v>2</v>
      </c>
    </row>
    <row r="221" spans="1:44" x14ac:dyDescent="0.25">
      <c r="A221" t="s">
        <v>56</v>
      </c>
      <c r="B221" t="s">
        <v>57</v>
      </c>
      <c r="C221" t="s">
        <v>69</v>
      </c>
      <c r="D221" t="s">
        <v>59</v>
      </c>
      <c r="E221" t="s">
        <v>60</v>
      </c>
      <c r="F221" t="s">
        <v>49</v>
      </c>
      <c r="G221" t="s">
        <v>1203</v>
      </c>
      <c r="H221">
        <v>1590</v>
      </c>
      <c r="I221" t="s">
        <v>62</v>
      </c>
      <c r="J221" t="s">
        <v>83</v>
      </c>
      <c r="K221" t="s">
        <v>79</v>
      </c>
      <c r="L221" t="s">
        <v>56</v>
      </c>
      <c r="M221" t="s">
        <v>54</v>
      </c>
      <c r="N221">
        <v>0</v>
      </c>
      <c r="O221">
        <v>-2</v>
      </c>
      <c r="P221">
        <v>0</v>
      </c>
      <c r="Q221">
        <v>29</v>
      </c>
      <c r="R221">
        <v>0</v>
      </c>
      <c r="T221">
        <v>0</v>
      </c>
      <c r="U221">
        <v>1</v>
      </c>
      <c r="V221">
        <v>995</v>
      </c>
      <c r="W221">
        <v>2</v>
      </c>
      <c r="X221" t="s">
        <v>65</v>
      </c>
      <c r="Y221">
        <v>1</v>
      </c>
      <c r="Z221">
        <v>1</v>
      </c>
      <c r="AA221">
        <v>87</v>
      </c>
      <c r="AB221">
        <v>3</v>
      </c>
      <c r="AC221">
        <v>2</v>
      </c>
      <c r="AD221">
        <v>4</v>
      </c>
      <c r="AE221">
        <v>8853</v>
      </c>
      <c r="AF221">
        <v>24483</v>
      </c>
      <c r="AG221">
        <v>1</v>
      </c>
      <c r="AH221">
        <v>19</v>
      </c>
      <c r="AI221">
        <v>3</v>
      </c>
      <c r="AJ221">
        <v>4</v>
      </c>
      <c r="AK221">
        <v>80</v>
      </c>
      <c r="AL221">
        <v>1</v>
      </c>
      <c r="AM221">
        <v>6</v>
      </c>
      <c r="AN221">
        <v>4</v>
      </c>
      <c r="AO221">
        <v>6</v>
      </c>
      <c r="AP221">
        <v>4</v>
      </c>
      <c r="AQ221">
        <v>1</v>
      </c>
      <c r="AR221">
        <v>3</v>
      </c>
    </row>
    <row r="222" spans="1:44" x14ac:dyDescent="0.25">
      <c r="A222" t="s">
        <v>56</v>
      </c>
      <c r="B222" t="s">
        <v>91</v>
      </c>
      <c r="C222" t="s">
        <v>69</v>
      </c>
      <c r="D222" t="s">
        <v>59</v>
      </c>
      <c r="E222" t="s">
        <v>60</v>
      </c>
      <c r="F222" t="s">
        <v>72</v>
      </c>
      <c r="G222" t="s">
        <v>1193</v>
      </c>
      <c r="H222">
        <v>1947</v>
      </c>
      <c r="I222" t="s">
        <v>62</v>
      </c>
      <c r="J222" t="s">
        <v>63</v>
      </c>
      <c r="K222" t="s">
        <v>53</v>
      </c>
      <c r="L222" t="s">
        <v>56</v>
      </c>
      <c r="M222" t="s">
        <v>54</v>
      </c>
      <c r="N222">
        <v>3</v>
      </c>
      <c r="O222">
        <v>-2</v>
      </c>
      <c r="P222">
        <v>0</v>
      </c>
      <c r="Q222">
        <v>28</v>
      </c>
      <c r="R222">
        <v>0</v>
      </c>
      <c r="T222">
        <v>0</v>
      </c>
      <c r="U222">
        <v>1</v>
      </c>
      <c r="V222">
        <v>1103</v>
      </c>
      <c r="W222">
        <v>16</v>
      </c>
      <c r="X222" t="s">
        <v>77</v>
      </c>
      <c r="Y222">
        <v>1</v>
      </c>
      <c r="Z222">
        <v>3</v>
      </c>
      <c r="AA222">
        <v>49</v>
      </c>
      <c r="AB222">
        <v>3</v>
      </c>
      <c r="AC222">
        <v>1</v>
      </c>
      <c r="AD222">
        <v>3</v>
      </c>
      <c r="AE222">
        <v>2144</v>
      </c>
      <c r="AF222">
        <v>2122</v>
      </c>
      <c r="AG222">
        <v>1</v>
      </c>
      <c r="AH222">
        <v>14</v>
      </c>
      <c r="AI222">
        <v>3</v>
      </c>
      <c r="AJ222">
        <v>3</v>
      </c>
      <c r="AK222">
        <v>80</v>
      </c>
      <c r="AL222">
        <v>0</v>
      </c>
      <c r="AM222">
        <v>5</v>
      </c>
      <c r="AN222">
        <v>2</v>
      </c>
      <c r="AO222">
        <v>5</v>
      </c>
      <c r="AP222">
        <v>3</v>
      </c>
      <c r="AQ222">
        <v>1</v>
      </c>
      <c r="AR222">
        <v>4</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91</v>
      </c>
      <c r="C224" t="s">
        <v>69</v>
      </c>
      <c r="D224" t="s">
        <v>59</v>
      </c>
      <c r="E224" t="s">
        <v>60</v>
      </c>
      <c r="F224" t="s">
        <v>113</v>
      </c>
      <c r="G224" t="s">
        <v>1191</v>
      </c>
      <c r="H224">
        <v>1764</v>
      </c>
      <c r="I224" t="s">
        <v>62</v>
      </c>
      <c r="J224" t="s">
        <v>63</v>
      </c>
      <c r="K224" t="s">
        <v>53</v>
      </c>
      <c r="L224" t="s">
        <v>56</v>
      </c>
      <c r="M224" t="s">
        <v>54</v>
      </c>
      <c r="N224">
        <v>3</v>
      </c>
      <c r="O224">
        <v>-2</v>
      </c>
      <c r="P224">
        <v>0</v>
      </c>
      <c r="Q224">
        <v>32</v>
      </c>
      <c r="R224">
        <v>0</v>
      </c>
      <c r="T224">
        <v>0</v>
      </c>
      <c r="U224">
        <v>1</v>
      </c>
      <c r="V224">
        <v>953</v>
      </c>
      <c r="W224">
        <v>5</v>
      </c>
      <c r="X224" t="s">
        <v>71</v>
      </c>
      <c r="Y224">
        <v>1</v>
      </c>
      <c r="Z224">
        <v>4</v>
      </c>
      <c r="AA224">
        <v>65</v>
      </c>
      <c r="AB224">
        <v>3</v>
      </c>
      <c r="AC224">
        <v>1</v>
      </c>
      <c r="AD224">
        <v>4</v>
      </c>
      <c r="AE224">
        <v>2718</v>
      </c>
      <c r="AF224">
        <v>17674</v>
      </c>
      <c r="AG224">
        <v>2</v>
      </c>
      <c r="AH224">
        <v>14</v>
      </c>
      <c r="AI224">
        <v>3</v>
      </c>
      <c r="AJ224">
        <v>2</v>
      </c>
      <c r="AK224">
        <v>80</v>
      </c>
      <c r="AL224">
        <v>0</v>
      </c>
      <c r="AM224">
        <v>12</v>
      </c>
      <c r="AN224">
        <v>3</v>
      </c>
      <c r="AO224">
        <v>7</v>
      </c>
      <c r="AP224">
        <v>7</v>
      </c>
      <c r="AQ224">
        <v>0</v>
      </c>
      <c r="AR224">
        <v>7</v>
      </c>
    </row>
    <row r="225" spans="1:44" x14ac:dyDescent="0.25">
      <c r="A225" t="s">
        <v>56</v>
      </c>
      <c r="B225" t="s">
        <v>91</v>
      </c>
      <c r="C225" t="s">
        <v>69</v>
      </c>
      <c r="D225" t="s">
        <v>59</v>
      </c>
      <c r="E225" t="s">
        <v>60</v>
      </c>
      <c r="F225" t="s">
        <v>72</v>
      </c>
      <c r="G225" t="s">
        <v>1190</v>
      </c>
      <c r="H225">
        <v>2057</v>
      </c>
      <c r="I225" t="s">
        <v>62</v>
      </c>
      <c r="J225" t="s">
        <v>81</v>
      </c>
      <c r="K225" t="s">
        <v>53</v>
      </c>
      <c r="L225" t="s">
        <v>56</v>
      </c>
      <c r="M225" t="s">
        <v>54</v>
      </c>
      <c r="N225">
        <v>2</v>
      </c>
      <c r="O225">
        <v>-2</v>
      </c>
      <c r="P225">
        <v>0</v>
      </c>
      <c r="Q225">
        <v>31</v>
      </c>
      <c r="R225">
        <v>0</v>
      </c>
      <c r="T225">
        <v>0</v>
      </c>
      <c r="U225">
        <v>1</v>
      </c>
      <c r="V225">
        <v>325</v>
      </c>
      <c r="W225">
        <v>5</v>
      </c>
      <c r="X225" t="s">
        <v>77</v>
      </c>
      <c r="Y225">
        <v>1</v>
      </c>
      <c r="Z225">
        <v>2</v>
      </c>
      <c r="AA225">
        <v>74</v>
      </c>
      <c r="AB225">
        <v>3</v>
      </c>
      <c r="AC225">
        <v>2</v>
      </c>
      <c r="AD225">
        <v>3</v>
      </c>
      <c r="AE225">
        <v>9936</v>
      </c>
      <c r="AF225">
        <v>3787</v>
      </c>
      <c r="AG225">
        <v>0</v>
      </c>
      <c r="AH225">
        <v>19</v>
      </c>
      <c r="AI225">
        <v>3</v>
      </c>
      <c r="AJ225">
        <v>2</v>
      </c>
      <c r="AK225">
        <v>80</v>
      </c>
      <c r="AL225">
        <v>0</v>
      </c>
      <c r="AM225">
        <v>10</v>
      </c>
      <c r="AN225">
        <v>3</v>
      </c>
      <c r="AO225">
        <v>9</v>
      </c>
      <c r="AP225">
        <v>4</v>
      </c>
      <c r="AQ225">
        <v>1</v>
      </c>
      <c r="AR225">
        <v>7</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91</v>
      </c>
      <c r="C227" t="s">
        <v>69</v>
      </c>
      <c r="D227" t="s">
        <v>59</v>
      </c>
      <c r="E227" t="s">
        <v>60</v>
      </c>
      <c r="F227" t="s">
        <v>113</v>
      </c>
      <c r="G227" t="s">
        <v>1188</v>
      </c>
      <c r="H227">
        <v>1574</v>
      </c>
      <c r="I227" t="s">
        <v>62</v>
      </c>
      <c r="J227" t="s">
        <v>63</v>
      </c>
      <c r="K227" t="s">
        <v>64</v>
      </c>
      <c r="L227" t="s">
        <v>56</v>
      </c>
      <c r="M227" t="s">
        <v>54</v>
      </c>
      <c r="N227">
        <v>3</v>
      </c>
      <c r="O227">
        <v>-2</v>
      </c>
      <c r="P227">
        <v>0</v>
      </c>
      <c r="Q227">
        <v>32</v>
      </c>
      <c r="R227">
        <v>0</v>
      </c>
      <c r="T227">
        <v>0</v>
      </c>
      <c r="U227">
        <v>1</v>
      </c>
      <c r="V227">
        <v>1200</v>
      </c>
      <c r="W227">
        <v>1</v>
      </c>
      <c r="X227" t="s">
        <v>71</v>
      </c>
      <c r="Y227">
        <v>1</v>
      </c>
      <c r="Z227">
        <v>4</v>
      </c>
      <c r="AA227">
        <v>62</v>
      </c>
      <c r="AB227">
        <v>3</v>
      </c>
      <c r="AC227">
        <v>2</v>
      </c>
      <c r="AD227">
        <v>4</v>
      </c>
      <c r="AE227">
        <v>4087</v>
      </c>
      <c r="AF227">
        <v>25174</v>
      </c>
      <c r="AG227">
        <v>4</v>
      </c>
      <c r="AH227">
        <v>14</v>
      </c>
      <c r="AI227">
        <v>3</v>
      </c>
      <c r="AJ227">
        <v>2</v>
      </c>
      <c r="AK227">
        <v>80</v>
      </c>
      <c r="AL227">
        <v>1</v>
      </c>
      <c r="AM227">
        <v>9</v>
      </c>
      <c r="AN227">
        <v>2</v>
      </c>
      <c r="AO227">
        <v>6</v>
      </c>
      <c r="AP227">
        <v>5</v>
      </c>
      <c r="AQ227">
        <v>1</v>
      </c>
      <c r="AR227">
        <v>2</v>
      </c>
    </row>
    <row r="228" spans="1:44" x14ac:dyDescent="0.25">
      <c r="A228" t="s">
        <v>56</v>
      </c>
      <c r="B228" t="s">
        <v>91</v>
      </c>
      <c r="C228" t="s">
        <v>69</v>
      </c>
      <c r="D228" t="s">
        <v>59</v>
      </c>
      <c r="E228" t="s">
        <v>60</v>
      </c>
      <c r="F228" t="s">
        <v>72</v>
      </c>
      <c r="G228" t="s">
        <v>1186</v>
      </c>
      <c r="H228">
        <v>1994</v>
      </c>
      <c r="I228" t="s">
        <v>62</v>
      </c>
      <c r="J228" t="s">
        <v>68</v>
      </c>
      <c r="K228" t="s">
        <v>79</v>
      </c>
      <c r="L228" t="s">
        <v>56</v>
      </c>
      <c r="M228" t="s">
        <v>54</v>
      </c>
      <c r="N228">
        <v>2</v>
      </c>
      <c r="O228">
        <v>-2</v>
      </c>
      <c r="P228">
        <v>0</v>
      </c>
      <c r="Q228">
        <v>33</v>
      </c>
      <c r="R228">
        <v>0</v>
      </c>
      <c r="T228">
        <v>0</v>
      </c>
      <c r="U228">
        <v>1</v>
      </c>
      <c r="V228">
        <v>1313</v>
      </c>
      <c r="W228">
        <v>1</v>
      </c>
      <c r="X228" t="s">
        <v>55</v>
      </c>
      <c r="Y228">
        <v>1</v>
      </c>
      <c r="Z228">
        <v>2</v>
      </c>
      <c r="AA228">
        <v>59</v>
      </c>
      <c r="AB228">
        <v>2</v>
      </c>
      <c r="AC228">
        <v>1</v>
      </c>
      <c r="AD228">
        <v>3</v>
      </c>
      <c r="AE228">
        <v>2008</v>
      </c>
      <c r="AF228">
        <v>20439</v>
      </c>
      <c r="AG228">
        <v>1</v>
      </c>
      <c r="AH228">
        <v>12</v>
      </c>
      <c r="AI228">
        <v>3</v>
      </c>
      <c r="AJ228">
        <v>3</v>
      </c>
      <c r="AK228">
        <v>80</v>
      </c>
      <c r="AL228">
        <v>3</v>
      </c>
      <c r="AM228">
        <v>1</v>
      </c>
      <c r="AN228">
        <v>2</v>
      </c>
      <c r="AO228">
        <v>1</v>
      </c>
      <c r="AP228">
        <v>1</v>
      </c>
      <c r="AQ228">
        <v>0</v>
      </c>
      <c r="AR228">
        <v>0</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91</v>
      </c>
      <c r="C230" t="s">
        <v>69</v>
      </c>
      <c r="D230" t="s">
        <v>59</v>
      </c>
      <c r="E230" t="s">
        <v>60</v>
      </c>
      <c r="F230" t="s">
        <v>113</v>
      </c>
      <c r="G230" t="s">
        <v>1185</v>
      </c>
      <c r="H230">
        <v>1771</v>
      </c>
      <c r="I230" t="s">
        <v>62</v>
      </c>
      <c r="J230" t="s">
        <v>63</v>
      </c>
      <c r="K230" t="s">
        <v>79</v>
      </c>
      <c r="L230" t="s">
        <v>56</v>
      </c>
      <c r="M230" t="s">
        <v>54</v>
      </c>
      <c r="N230">
        <v>2</v>
      </c>
      <c r="O230">
        <v>-2</v>
      </c>
      <c r="P230">
        <v>0</v>
      </c>
      <c r="Q230">
        <v>33</v>
      </c>
      <c r="R230">
        <v>0</v>
      </c>
      <c r="T230">
        <v>0</v>
      </c>
      <c r="U230">
        <v>1</v>
      </c>
      <c r="V230">
        <v>775</v>
      </c>
      <c r="W230">
        <v>4</v>
      </c>
      <c r="X230" t="s">
        <v>77</v>
      </c>
      <c r="Y230">
        <v>1</v>
      </c>
      <c r="Z230">
        <v>4</v>
      </c>
      <c r="AA230">
        <v>90</v>
      </c>
      <c r="AB230">
        <v>3</v>
      </c>
      <c r="AC230">
        <v>2</v>
      </c>
      <c r="AD230">
        <v>4</v>
      </c>
      <c r="AE230">
        <v>3055</v>
      </c>
      <c r="AF230">
        <v>6194</v>
      </c>
      <c r="AG230">
        <v>5</v>
      </c>
      <c r="AH230">
        <v>15</v>
      </c>
      <c r="AI230">
        <v>3</v>
      </c>
      <c r="AJ230">
        <v>4</v>
      </c>
      <c r="AK230">
        <v>80</v>
      </c>
      <c r="AL230">
        <v>2</v>
      </c>
      <c r="AM230">
        <v>11</v>
      </c>
      <c r="AN230">
        <v>2</v>
      </c>
      <c r="AO230">
        <v>9</v>
      </c>
      <c r="AP230">
        <v>8</v>
      </c>
      <c r="AQ230">
        <v>1</v>
      </c>
      <c r="AR230">
        <v>7</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91</v>
      </c>
      <c r="C232" t="s">
        <v>69</v>
      </c>
      <c r="D232" t="s">
        <v>59</v>
      </c>
      <c r="E232" t="s">
        <v>60</v>
      </c>
      <c r="F232" t="s">
        <v>113</v>
      </c>
      <c r="G232" t="s">
        <v>1183</v>
      </c>
      <c r="H232">
        <v>1482</v>
      </c>
      <c r="I232" t="s">
        <v>62</v>
      </c>
      <c r="J232" t="s">
        <v>63</v>
      </c>
      <c r="K232" t="s">
        <v>79</v>
      </c>
      <c r="L232" t="s">
        <v>56</v>
      </c>
      <c r="M232" t="s">
        <v>54</v>
      </c>
      <c r="N232">
        <v>2</v>
      </c>
      <c r="O232">
        <v>-2</v>
      </c>
      <c r="P232">
        <v>0</v>
      </c>
      <c r="Q232">
        <v>30</v>
      </c>
      <c r="R232">
        <v>0</v>
      </c>
      <c r="T232">
        <v>0</v>
      </c>
      <c r="U232">
        <v>1</v>
      </c>
      <c r="V232">
        <v>990</v>
      </c>
      <c r="W232">
        <v>7</v>
      </c>
      <c r="X232" t="s">
        <v>77</v>
      </c>
      <c r="Y232">
        <v>1</v>
      </c>
      <c r="Z232">
        <v>4</v>
      </c>
      <c r="AA232">
        <v>64</v>
      </c>
      <c r="AB232">
        <v>3</v>
      </c>
      <c r="AC232">
        <v>1</v>
      </c>
      <c r="AD232">
        <v>4</v>
      </c>
      <c r="AE232">
        <v>1274</v>
      </c>
      <c r="AF232">
        <v>7152</v>
      </c>
      <c r="AG232">
        <v>1</v>
      </c>
      <c r="AH232">
        <v>13</v>
      </c>
      <c r="AI232">
        <v>3</v>
      </c>
      <c r="AJ232">
        <v>2</v>
      </c>
      <c r="AK232">
        <v>80</v>
      </c>
      <c r="AL232">
        <v>2</v>
      </c>
      <c r="AM232">
        <v>1</v>
      </c>
      <c r="AN232">
        <v>2</v>
      </c>
      <c r="AO232">
        <v>1</v>
      </c>
      <c r="AP232">
        <v>0</v>
      </c>
      <c r="AQ232">
        <v>0</v>
      </c>
      <c r="AR232">
        <v>0</v>
      </c>
    </row>
    <row r="233" spans="1:44" x14ac:dyDescent="0.25">
      <c r="A233" t="s">
        <v>56</v>
      </c>
      <c r="B233" t="s">
        <v>91</v>
      </c>
      <c r="C233" t="s">
        <v>69</v>
      </c>
      <c r="D233" t="s">
        <v>59</v>
      </c>
      <c r="E233" t="s">
        <v>161</v>
      </c>
      <c r="F233" t="s">
        <v>49</v>
      </c>
      <c r="G233" t="s">
        <v>1178</v>
      </c>
      <c r="H233">
        <v>1858</v>
      </c>
      <c r="I233" t="s">
        <v>62</v>
      </c>
      <c r="J233" t="s">
        <v>163</v>
      </c>
      <c r="K233" t="s">
        <v>79</v>
      </c>
      <c r="L233" t="s">
        <v>56</v>
      </c>
      <c r="M233" t="s">
        <v>54</v>
      </c>
      <c r="N233">
        <v>2</v>
      </c>
      <c r="O233">
        <v>-2</v>
      </c>
      <c r="P233">
        <v>0</v>
      </c>
      <c r="Q233">
        <v>28</v>
      </c>
      <c r="R233">
        <v>0</v>
      </c>
      <c r="T233">
        <v>0</v>
      </c>
      <c r="U233">
        <v>1</v>
      </c>
      <c r="V233">
        <v>280</v>
      </c>
      <c r="W233">
        <v>1</v>
      </c>
      <c r="X233" t="s">
        <v>55</v>
      </c>
      <c r="Y233">
        <v>1</v>
      </c>
      <c r="Z233">
        <v>3</v>
      </c>
      <c r="AA233">
        <v>43</v>
      </c>
      <c r="AB233">
        <v>3</v>
      </c>
      <c r="AC233">
        <v>1</v>
      </c>
      <c r="AD233">
        <v>4</v>
      </c>
      <c r="AE233">
        <v>2706</v>
      </c>
      <c r="AF233">
        <v>10494</v>
      </c>
      <c r="AG233">
        <v>1</v>
      </c>
      <c r="AH233">
        <v>15</v>
      </c>
      <c r="AI233">
        <v>3</v>
      </c>
      <c r="AJ233">
        <v>2</v>
      </c>
      <c r="AK233">
        <v>80</v>
      </c>
      <c r="AL233">
        <v>1</v>
      </c>
      <c r="AM233">
        <v>3</v>
      </c>
      <c r="AN233">
        <v>3</v>
      </c>
      <c r="AO233">
        <v>3</v>
      </c>
      <c r="AP233">
        <v>2</v>
      </c>
      <c r="AQ233">
        <v>2</v>
      </c>
      <c r="AR233">
        <v>2</v>
      </c>
    </row>
    <row r="234" spans="1:44" x14ac:dyDescent="0.25">
      <c r="A234" t="s">
        <v>56</v>
      </c>
      <c r="B234" t="s">
        <v>45</v>
      </c>
      <c r="C234" t="s">
        <v>69</v>
      </c>
      <c r="D234" t="s">
        <v>59</v>
      </c>
      <c r="E234" t="s">
        <v>48</v>
      </c>
      <c r="F234" t="s">
        <v>66</v>
      </c>
      <c r="G234" t="s">
        <v>1175</v>
      </c>
      <c r="H234">
        <v>2060</v>
      </c>
      <c r="I234" t="s">
        <v>51</v>
      </c>
      <c r="J234" t="s">
        <v>99</v>
      </c>
      <c r="K234" t="s">
        <v>53</v>
      </c>
      <c r="L234" t="s">
        <v>56</v>
      </c>
      <c r="M234" t="s">
        <v>54</v>
      </c>
      <c r="N234">
        <v>2</v>
      </c>
      <c r="O234">
        <v>-2</v>
      </c>
      <c r="P234">
        <v>0</v>
      </c>
      <c r="Q234">
        <v>26</v>
      </c>
      <c r="R234">
        <v>0</v>
      </c>
      <c r="T234">
        <v>0</v>
      </c>
      <c r="U234">
        <v>1</v>
      </c>
      <c r="V234">
        <v>1167</v>
      </c>
      <c r="W234">
        <v>5</v>
      </c>
      <c r="X234" t="s">
        <v>77</v>
      </c>
      <c r="Y234">
        <v>1</v>
      </c>
      <c r="Z234">
        <v>4</v>
      </c>
      <c r="AA234">
        <v>30</v>
      </c>
      <c r="AB234">
        <v>2</v>
      </c>
      <c r="AC234">
        <v>1</v>
      </c>
      <c r="AD234">
        <v>3</v>
      </c>
      <c r="AE234">
        <v>2966</v>
      </c>
      <c r="AF234">
        <v>21378</v>
      </c>
      <c r="AG234">
        <v>0</v>
      </c>
      <c r="AH234">
        <v>18</v>
      </c>
      <c r="AI234">
        <v>3</v>
      </c>
      <c r="AJ234">
        <v>4</v>
      </c>
      <c r="AK234">
        <v>80</v>
      </c>
      <c r="AL234">
        <v>0</v>
      </c>
      <c r="AM234">
        <v>5</v>
      </c>
      <c r="AN234">
        <v>3</v>
      </c>
      <c r="AO234">
        <v>4</v>
      </c>
      <c r="AP234">
        <v>2</v>
      </c>
      <c r="AQ234">
        <v>0</v>
      </c>
      <c r="AR234">
        <v>0</v>
      </c>
    </row>
    <row r="235" spans="1:44" x14ac:dyDescent="0.25">
      <c r="A235" t="s">
        <v>56</v>
      </c>
      <c r="B235" t="s">
        <v>45</v>
      </c>
      <c r="C235" t="s">
        <v>69</v>
      </c>
      <c r="D235" t="s">
        <v>59</v>
      </c>
      <c r="E235" t="s">
        <v>48</v>
      </c>
      <c r="F235" t="s">
        <v>49</v>
      </c>
      <c r="G235" t="s">
        <v>1174</v>
      </c>
      <c r="H235">
        <v>1779</v>
      </c>
      <c r="I235" t="s">
        <v>51</v>
      </c>
      <c r="J235" t="s">
        <v>52</v>
      </c>
      <c r="K235" t="s">
        <v>53</v>
      </c>
      <c r="L235" t="s">
        <v>56</v>
      </c>
      <c r="M235" t="s">
        <v>54</v>
      </c>
      <c r="N235">
        <v>3</v>
      </c>
      <c r="O235">
        <v>-2</v>
      </c>
      <c r="P235">
        <v>0</v>
      </c>
      <c r="Q235">
        <v>34</v>
      </c>
      <c r="R235">
        <v>0</v>
      </c>
      <c r="T235">
        <v>0</v>
      </c>
      <c r="U235">
        <v>1</v>
      </c>
      <c r="V235">
        <v>511</v>
      </c>
      <c r="W235">
        <v>3</v>
      </c>
      <c r="X235" t="s">
        <v>55</v>
      </c>
      <c r="Y235">
        <v>1</v>
      </c>
      <c r="Z235">
        <v>4</v>
      </c>
      <c r="AA235">
        <v>32</v>
      </c>
      <c r="AB235">
        <v>1</v>
      </c>
      <c r="AC235">
        <v>2</v>
      </c>
      <c r="AD235">
        <v>4</v>
      </c>
      <c r="AE235">
        <v>6029</v>
      </c>
      <c r="AF235">
        <v>25353</v>
      </c>
      <c r="AG235">
        <v>5</v>
      </c>
      <c r="AH235">
        <v>12</v>
      </c>
      <c r="AI235">
        <v>3</v>
      </c>
      <c r="AJ235">
        <v>1</v>
      </c>
      <c r="AK235">
        <v>80</v>
      </c>
      <c r="AL235">
        <v>0</v>
      </c>
      <c r="AM235">
        <v>6</v>
      </c>
      <c r="AN235">
        <v>3</v>
      </c>
      <c r="AO235">
        <v>2</v>
      </c>
      <c r="AP235">
        <v>2</v>
      </c>
      <c r="AQ235">
        <v>2</v>
      </c>
      <c r="AR235">
        <v>2</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69</v>
      </c>
      <c r="D237" t="s">
        <v>59</v>
      </c>
      <c r="E237" t="s">
        <v>48</v>
      </c>
      <c r="F237" t="s">
        <v>72</v>
      </c>
      <c r="G237" t="s">
        <v>1169</v>
      </c>
      <c r="H237">
        <v>1898</v>
      </c>
      <c r="I237" t="s">
        <v>51</v>
      </c>
      <c r="J237" t="s">
        <v>52</v>
      </c>
      <c r="K237" t="s">
        <v>53</v>
      </c>
      <c r="L237" t="s">
        <v>56</v>
      </c>
      <c r="M237" t="s">
        <v>54</v>
      </c>
      <c r="N237">
        <v>5</v>
      </c>
      <c r="O237">
        <v>-2</v>
      </c>
      <c r="P237">
        <v>0</v>
      </c>
      <c r="Q237">
        <v>27</v>
      </c>
      <c r="R237">
        <v>0</v>
      </c>
      <c r="T237">
        <v>0</v>
      </c>
      <c r="U237">
        <v>1</v>
      </c>
      <c r="V237">
        <v>511</v>
      </c>
      <c r="W237">
        <v>2</v>
      </c>
      <c r="X237" t="s">
        <v>55</v>
      </c>
      <c r="Y237">
        <v>1</v>
      </c>
      <c r="Z237">
        <v>1</v>
      </c>
      <c r="AA237">
        <v>89</v>
      </c>
      <c r="AB237">
        <v>4</v>
      </c>
      <c r="AC237">
        <v>2</v>
      </c>
      <c r="AD237">
        <v>3</v>
      </c>
      <c r="AE237">
        <v>6500</v>
      </c>
      <c r="AF237">
        <v>26997</v>
      </c>
      <c r="AG237">
        <v>0</v>
      </c>
      <c r="AH237">
        <v>14</v>
      </c>
      <c r="AI237">
        <v>3</v>
      </c>
      <c r="AJ237">
        <v>2</v>
      </c>
      <c r="AK237">
        <v>80</v>
      </c>
      <c r="AL237">
        <v>0</v>
      </c>
      <c r="AM237">
        <v>9</v>
      </c>
      <c r="AN237">
        <v>2</v>
      </c>
      <c r="AO237">
        <v>8</v>
      </c>
      <c r="AP237">
        <v>7</v>
      </c>
      <c r="AQ237">
        <v>0</v>
      </c>
      <c r="AR237">
        <v>7</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45</v>
      </c>
      <c r="C239" t="s">
        <v>69</v>
      </c>
      <c r="D239" t="s">
        <v>59</v>
      </c>
      <c r="E239" t="s">
        <v>48</v>
      </c>
      <c r="F239" t="s">
        <v>106</v>
      </c>
      <c r="G239" t="s">
        <v>1168</v>
      </c>
      <c r="H239">
        <v>2016</v>
      </c>
      <c r="I239" t="s">
        <v>51</v>
      </c>
      <c r="J239" t="s">
        <v>52</v>
      </c>
      <c r="K239" t="s">
        <v>64</v>
      </c>
      <c r="L239" t="s">
        <v>56</v>
      </c>
      <c r="M239" t="s">
        <v>54</v>
      </c>
      <c r="N239">
        <v>3</v>
      </c>
      <c r="O239">
        <v>-2</v>
      </c>
      <c r="P239">
        <v>0</v>
      </c>
      <c r="Q239">
        <v>32</v>
      </c>
      <c r="R239">
        <v>0</v>
      </c>
      <c r="T239">
        <v>0</v>
      </c>
      <c r="U239">
        <v>1</v>
      </c>
      <c r="V239">
        <v>801</v>
      </c>
      <c r="W239">
        <v>1</v>
      </c>
      <c r="X239" t="s">
        <v>71</v>
      </c>
      <c r="Y239">
        <v>1</v>
      </c>
      <c r="Z239">
        <v>3</v>
      </c>
      <c r="AA239">
        <v>48</v>
      </c>
      <c r="AB239">
        <v>3</v>
      </c>
      <c r="AC239">
        <v>3</v>
      </c>
      <c r="AD239">
        <v>2</v>
      </c>
      <c r="AE239">
        <v>10422</v>
      </c>
      <c r="AF239">
        <v>24032</v>
      </c>
      <c r="AG239">
        <v>1</v>
      </c>
      <c r="AH239">
        <v>19</v>
      </c>
      <c r="AI239">
        <v>3</v>
      </c>
      <c r="AJ239">
        <v>3</v>
      </c>
      <c r="AK239">
        <v>80</v>
      </c>
      <c r="AL239">
        <v>2</v>
      </c>
      <c r="AM239">
        <v>14</v>
      </c>
      <c r="AN239">
        <v>3</v>
      </c>
      <c r="AO239">
        <v>14</v>
      </c>
      <c r="AP239">
        <v>10</v>
      </c>
      <c r="AQ239">
        <v>5</v>
      </c>
      <c r="AR239">
        <v>7</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69</v>
      </c>
      <c r="D242" t="s">
        <v>59</v>
      </c>
      <c r="E242" t="s">
        <v>48</v>
      </c>
      <c r="F242" t="s">
        <v>49</v>
      </c>
      <c r="G242" t="s">
        <v>1166</v>
      </c>
      <c r="H242">
        <v>1673</v>
      </c>
      <c r="I242" t="s">
        <v>51</v>
      </c>
      <c r="J242" t="s">
        <v>52</v>
      </c>
      <c r="K242" t="s">
        <v>64</v>
      </c>
      <c r="L242" t="s">
        <v>56</v>
      </c>
      <c r="M242" t="s">
        <v>54</v>
      </c>
      <c r="N242">
        <v>2</v>
      </c>
      <c r="O242">
        <v>-2</v>
      </c>
      <c r="P242">
        <v>0</v>
      </c>
      <c r="Q242">
        <v>31</v>
      </c>
      <c r="R242">
        <v>0</v>
      </c>
      <c r="T242">
        <v>0</v>
      </c>
      <c r="U242">
        <v>1</v>
      </c>
      <c r="V242">
        <v>1112</v>
      </c>
      <c r="W242">
        <v>5</v>
      </c>
      <c r="X242" t="s">
        <v>71</v>
      </c>
      <c r="Y242">
        <v>1</v>
      </c>
      <c r="Z242">
        <v>1</v>
      </c>
      <c r="AA242">
        <v>67</v>
      </c>
      <c r="AB242">
        <v>3</v>
      </c>
      <c r="AC242">
        <v>2</v>
      </c>
      <c r="AD242">
        <v>4</v>
      </c>
      <c r="AE242">
        <v>5476</v>
      </c>
      <c r="AF242">
        <v>22589</v>
      </c>
      <c r="AG242">
        <v>1</v>
      </c>
      <c r="AH242">
        <v>11</v>
      </c>
      <c r="AI242">
        <v>3</v>
      </c>
      <c r="AJ242">
        <v>1</v>
      </c>
      <c r="AK242">
        <v>80</v>
      </c>
      <c r="AL242">
        <v>2</v>
      </c>
      <c r="AM242">
        <v>10</v>
      </c>
      <c r="AN242">
        <v>3</v>
      </c>
      <c r="AO242">
        <v>10</v>
      </c>
      <c r="AP242">
        <v>0</v>
      </c>
      <c r="AQ242">
        <v>0</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69</v>
      </c>
      <c r="D244" t="s">
        <v>59</v>
      </c>
      <c r="E244" t="s">
        <v>48</v>
      </c>
      <c r="F244" t="s">
        <v>106</v>
      </c>
      <c r="G244" t="s">
        <v>1164</v>
      </c>
      <c r="H244">
        <v>1784</v>
      </c>
      <c r="I244" t="s">
        <v>51</v>
      </c>
      <c r="J244" t="s">
        <v>52</v>
      </c>
      <c r="K244" t="s">
        <v>64</v>
      </c>
      <c r="L244" t="s">
        <v>56</v>
      </c>
      <c r="M244" t="s">
        <v>54</v>
      </c>
      <c r="N244">
        <v>3</v>
      </c>
      <c r="O244">
        <v>-2</v>
      </c>
      <c r="P244">
        <v>0</v>
      </c>
      <c r="Q244">
        <v>31</v>
      </c>
      <c r="R244">
        <v>0</v>
      </c>
      <c r="T244">
        <v>0</v>
      </c>
      <c r="U244">
        <v>1</v>
      </c>
      <c r="V244">
        <v>196</v>
      </c>
      <c r="W244">
        <v>29</v>
      </c>
      <c r="X244" t="s">
        <v>71</v>
      </c>
      <c r="Y244">
        <v>1</v>
      </c>
      <c r="Z244">
        <v>1</v>
      </c>
      <c r="AA244">
        <v>91</v>
      </c>
      <c r="AB244">
        <v>2</v>
      </c>
      <c r="AC244">
        <v>2</v>
      </c>
      <c r="AD244">
        <v>2</v>
      </c>
      <c r="AE244">
        <v>5468</v>
      </c>
      <c r="AF244">
        <v>13402</v>
      </c>
      <c r="AG244">
        <v>1</v>
      </c>
      <c r="AH244">
        <v>14</v>
      </c>
      <c r="AI244">
        <v>3</v>
      </c>
      <c r="AJ244">
        <v>1</v>
      </c>
      <c r="AK244">
        <v>80</v>
      </c>
      <c r="AL244">
        <v>2</v>
      </c>
      <c r="AM244">
        <v>13</v>
      </c>
      <c r="AN244">
        <v>3</v>
      </c>
      <c r="AO244">
        <v>12</v>
      </c>
      <c r="AP244">
        <v>7</v>
      </c>
      <c r="AQ244">
        <v>5</v>
      </c>
      <c r="AR244">
        <v>7</v>
      </c>
    </row>
    <row r="245" spans="1:44" x14ac:dyDescent="0.25">
      <c r="A245" t="s">
        <v>56</v>
      </c>
      <c r="B245" t="s">
        <v>45</v>
      </c>
      <c r="C245" t="s">
        <v>69</v>
      </c>
      <c r="D245" t="s">
        <v>59</v>
      </c>
      <c r="E245" t="s">
        <v>48</v>
      </c>
      <c r="F245" t="s">
        <v>72</v>
      </c>
      <c r="G245" t="s">
        <v>1160</v>
      </c>
      <c r="H245">
        <v>1875</v>
      </c>
      <c r="I245" t="s">
        <v>51</v>
      </c>
      <c r="J245" t="s">
        <v>99</v>
      </c>
      <c r="K245" t="s">
        <v>64</v>
      </c>
      <c r="L245" t="s">
        <v>56</v>
      </c>
      <c r="M245" t="s">
        <v>54</v>
      </c>
      <c r="N245">
        <v>3</v>
      </c>
      <c r="O245">
        <v>-2</v>
      </c>
      <c r="P245">
        <v>0</v>
      </c>
      <c r="Q245">
        <v>28</v>
      </c>
      <c r="R245">
        <v>0</v>
      </c>
      <c r="T245">
        <v>0</v>
      </c>
      <c r="U245">
        <v>1</v>
      </c>
      <c r="V245">
        <v>1172</v>
      </c>
      <c r="W245">
        <v>3</v>
      </c>
      <c r="X245" t="s">
        <v>77</v>
      </c>
      <c r="Y245">
        <v>1</v>
      </c>
      <c r="Z245">
        <v>2</v>
      </c>
      <c r="AA245">
        <v>78</v>
      </c>
      <c r="AB245">
        <v>3</v>
      </c>
      <c r="AC245">
        <v>1</v>
      </c>
      <c r="AD245">
        <v>2</v>
      </c>
      <c r="AE245">
        <v>2856</v>
      </c>
      <c r="AF245">
        <v>3692</v>
      </c>
      <c r="AG245">
        <v>1</v>
      </c>
      <c r="AH245">
        <v>19</v>
      </c>
      <c r="AI245">
        <v>3</v>
      </c>
      <c r="AJ245">
        <v>4</v>
      </c>
      <c r="AK245">
        <v>80</v>
      </c>
      <c r="AL245">
        <v>1</v>
      </c>
      <c r="AM245">
        <v>1</v>
      </c>
      <c r="AN245">
        <v>3</v>
      </c>
      <c r="AO245">
        <v>1</v>
      </c>
      <c r="AP245">
        <v>0</v>
      </c>
      <c r="AQ245">
        <v>0</v>
      </c>
      <c r="AR245">
        <v>0</v>
      </c>
    </row>
    <row r="246" spans="1:44" x14ac:dyDescent="0.25">
      <c r="A246" t="s">
        <v>56</v>
      </c>
      <c r="B246" t="s">
        <v>45</v>
      </c>
      <c r="C246" t="s">
        <v>69</v>
      </c>
      <c r="D246" t="s">
        <v>59</v>
      </c>
      <c r="E246" t="s">
        <v>48</v>
      </c>
      <c r="F246" t="s">
        <v>106</v>
      </c>
      <c r="G246" t="s">
        <v>1154</v>
      </c>
      <c r="H246">
        <v>1428</v>
      </c>
      <c r="I246" t="s">
        <v>51</v>
      </c>
      <c r="J246" t="s">
        <v>52</v>
      </c>
      <c r="K246" t="s">
        <v>79</v>
      </c>
      <c r="L246" t="s">
        <v>56</v>
      </c>
      <c r="M246" t="s">
        <v>54</v>
      </c>
      <c r="N246">
        <v>3</v>
      </c>
      <c r="O246">
        <v>-2</v>
      </c>
      <c r="P246">
        <v>0</v>
      </c>
      <c r="Q246">
        <v>30</v>
      </c>
      <c r="R246">
        <v>0</v>
      </c>
      <c r="T246">
        <v>0</v>
      </c>
      <c r="U246">
        <v>1</v>
      </c>
      <c r="V246">
        <v>855</v>
      </c>
      <c r="W246">
        <v>7</v>
      </c>
      <c r="X246" t="s">
        <v>71</v>
      </c>
      <c r="Y246">
        <v>1</v>
      </c>
      <c r="Z246">
        <v>4</v>
      </c>
      <c r="AA246">
        <v>73</v>
      </c>
      <c r="AB246">
        <v>3</v>
      </c>
      <c r="AC246">
        <v>2</v>
      </c>
      <c r="AD246">
        <v>2</v>
      </c>
      <c r="AE246">
        <v>4779</v>
      </c>
      <c r="AF246">
        <v>12761</v>
      </c>
      <c r="AG246">
        <v>7</v>
      </c>
      <c r="AH246">
        <v>14</v>
      </c>
      <c r="AI246">
        <v>3</v>
      </c>
      <c r="AJ246">
        <v>2</v>
      </c>
      <c r="AK246">
        <v>80</v>
      </c>
      <c r="AL246">
        <v>2</v>
      </c>
      <c r="AM246">
        <v>8</v>
      </c>
      <c r="AN246">
        <v>3</v>
      </c>
      <c r="AO246">
        <v>3</v>
      </c>
      <c r="AP246">
        <v>2</v>
      </c>
      <c r="AQ246">
        <v>0</v>
      </c>
      <c r="AR246">
        <v>2</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69</v>
      </c>
      <c r="D250" t="s">
        <v>59</v>
      </c>
      <c r="E250" t="s">
        <v>60</v>
      </c>
      <c r="F250" t="s">
        <v>72</v>
      </c>
      <c r="G250" t="s">
        <v>1148</v>
      </c>
      <c r="H250">
        <v>2054</v>
      </c>
      <c r="I250" t="s">
        <v>51</v>
      </c>
      <c r="J250" t="s">
        <v>63</v>
      </c>
      <c r="K250" t="s">
        <v>53</v>
      </c>
      <c r="L250" t="s">
        <v>56</v>
      </c>
      <c r="M250" t="s">
        <v>54</v>
      </c>
      <c r="N250">
        <v>3</v>
      </c>
      <c r="O250">
        <v>-2</v>
      </c>
      <c r="P250">
        <v>0</v>
      </c>
      <c r="Q250">
        <v>29</v>
      </c>
      <c r="R250">
        <v>0</v>
      </c>
      <c r="T250">
        <v>0</v>
      </c>
      <c r="U250">
        <v>1</v>
      </c>
      <c r="V250">
        <v>468</v>
      </c>
      <c r="W250">
        <v>28</v>
      </c>
      <c r="X250" t="s">
        <v>71</v>
      </c>
      <c r="Y250">
        <v>1</v>
      </c>
      <c r="Z250">
        <v>4</v>
      </c>
      <c r="AA250">
        <v>73</v>
      </c>
      <c r="AB250">
        <v>2</v>
      </c>
      <c r="AC250">
        <v>1</v>
      </c>
      <c r="AD250">
        <v>3</v>
      </c>
      <c r="AE250">
        <v>3785</v>
      </c>
      <c r="AF250">
        <v>8489</v>
      </c>
      <c r="AG250">
        <v>1</v>
      </c>
      <c r="AH250">
        <v>14</v>
      </c>
      <c r="AI250">
        <v>3</v>
      </c>
      <c r="AJ250">
        <v>2</v>
      </c>
      <c r="AK250">
        <v>80</v>
      </c>
      <c r="AL250">
        <v>0</v>
      </c>
      <c r="AM250">
        <v>5</v>
      </c>
      <c r="AN250">
        <v>1</v>
      </c>
      <c r="AO250">
        <v>5</v>
      </c>
      <c r="AP250">
        <v>4</v>
      </c>
      <c r="AQ250">
        <v>0</v>
      </c>
      <c r="AR250">
        <v>4</v>
      </c>
    </row>
    <row r="251" spans="1:44" x14ac:dyDescent="0.25">
      <c r="A251" t="s">
        <v>56</v>
      </c>
      <c r="B251" t="s">
        <v>45</v>
      </c>
      <c r="C251" t="s">
        <v>69</v>
      </c>
      <c r="D251" t="s">
        <v>59</v>
      </c>
      <c r="E251" t="s">
        <v>60</v>
      </c>
      <c r="F251" t="s">
        <v>72</v>
      </c>
      <c r="G251" t="s">
        <v>1147</v>
      </c>
      <c r="H251">
        <v>1751</v>
      </c>
      <c r="I251" t="s">
        <v>51</v>
      </c>
      <c r="J251" t="s">
        <v>63</v>
      </c>
      <c r="K251" t="s">
        <v>53</v>
      </c>
      <c r="L251" t="s">
        <v>56</v>
      </c>
      <c r="M251" t="s">
        <v>54</v>
      </c>
      <c r="N251">
        <v>5</v>
      </c>
      <c r="O251">
        <v>-2</v>
      </c>
      <c r="P251">
        <v>0</v>
      </c>
      <c r="Q251">
        <v>27</v>
      </c>
      <c r="R251">
        <v>0</v>
      </c>
      <c r="T251">
        <v>0</v>
      </c>
      <c r="U251">
        <v>1</v>
      </c>
      <c r="V251">
        <v>1054</v>
      </c>
      <c r="W251">
        <v>8</v>
      </c>
      <c r="X251" t="s">
        <v>77</v>
      </c>
      <c r="Y251">
        <v>1</v>
      </c>
      <c r="Z251">
        <v>3</v>
      </c>
      <c r="AA251">
        <v>67</v>
      </c>
      <c r="AB251">
        <v>3</v>
      </c>
      <c r="AC251">
        <v>1</v>
      </c>
      <c r="AD251">
        <v>4</v>
      </c>
      <c r="AE251">
        <v>3445</v>
      </c>
      <c r="AF251">
        <v>6152</v>
      </c>
      <c r="AG251">
        <v>1</v>
      </c>
      <c r="AH251">
        <v>11</v>
      </c>
      <c r="AI251">
        <v>3</v>
      </c>
      <c r="AJ251">
        <v>3</v>
      </c>
      <c r="AK251">
        <v>80</v>
      </c>
      <c r="AL251">
        <v>0</v>
      </c>
      <c r="AM251">
        <v>6</v>
      </c>
      <c r="AN251">
        <v>2</v>
      </c>
      <c r="AO251">
        <v>6</v>
      </c>
      <c r="AP251">
        <v>2</v>
      </c>
      <c r="AQ251">
        <v>1</v>
      </c>
      <c r="AR251">
        <v>4</v>
      </c>
    </row>
    <row r="252" spans="1:44" x14ac:dyDescent="0.25">
      <c r="A252" t="s">
        <v>56</v>
      </c>
      <c r="B252" t="s">
        <v>45</v>
      </c>
      <c r="C252" t="s">
        <v>69</v>
      </c>
      <c r="D252" t="s">
        <v>59</v>
      </c>
      <c r="E252" t="s">
        <v>60</v>
      </c>
      <c r="F252" t="s">
        <v>49</v>
      </c>
      <c r="G252" t="s">
        <v>1145</v>
      </c>
      <c r="H252">
        <v>2010</v>
      </c>
      <c r="I252" t="s">
        <v>51</v>
      </c>
      <c r="J252" t="s">
        <v>68</v>
      </c>
      <c r="K252" t="s">
        <v>53</v>
      </c>
      <c r="L252" t="s">
        <v>56</v>
      </c>
      <c r="M252" t="s">
        <v>54</v>
      </c>
      <c r="N252">
        <v>3</v>
      </c>
      <c r="O252">
        <v>-2</v>
      </c>
      <c r="P252">
        <v>0</v>
      </c>
      <c r="Q252">
        <v>32</v>
      </c>
      <c r="R252">
        <v>0</v>
      </c>
      <c r="T252">
        <v>0</v>
      </c>
      <c r="U252">
        <v>1</v>
      </c>
      <c r="V252">
        <v>267</v>
      </c>
      <c r="W252">
        <v>29</v>
      </c>
      <c r="X252" t="s">
        <v>71</v>
      </c>
      <c r="Y252">
        <v>1</v>
      </c>
      <c r="Z252">
        <v>3</v>
      </c>
      <c r="AA252">
        <v>49</v>
      </c>
      <c r="AB252">
        <v>2</v>
      </c>
      <c r="AC252">
        <v>1</v>
      </c>
      <c r="AD252">
        <v>2</v>
      </c>
      <c r="AE252">
        <v>2837</v>
      </c>
      <c r="AF252">
        <v>15919</v>
      </c>
      <c r="AG252">
        <v>1</v>
      </c>
      <c r="AH252">
        <v>13</v>
      </c>
      <c r="AI252">
        <v>3</v>
      </c>
      <c r="AJ252">
        <v>3</v>
      </c>
      <c r="AK252">
        <v>80</v>
      </c>
      <c r="AL252">
        <v>0</v>
      </c>
      <c r="AM252">
        <v>6</v>
      </c>
      <c r="AN252">
        <v>3</v>
      </c>
      <c r="AO252">
        <v>6</v>
      </c>
      <c r="AP252">
        <v>2</v>
      </c>
      <c r="AQ252">
        <v>4</v>
      </c>
      <c r="AR252">
        <v>1</v>
      </c>
    </row>
    <row r="253" spans="1:44" x14ac:dyDescent="0.25">
      <c r="A253" t="s">
        <v>56</v>
      </c>
      <c r="B253" t="s">
        <v>45</v>
      </c>
      <c r="C253" t="s">
        <v>69</v>
      </c>
      <c r="D253" t="s">
        <v>59</v>
      </c>
      <c r="E253" t="s">
        <v>60</v>
      </c>
      <c r="F253" t="s">
        <v>72</v>
      </c>
      <c r="G253" t="s">
        <v>1142</v>
      </c>
      <c r="H253">
        <v>1816</v>
      </c>
      <c r="I253" t="s">
        <v>51</v>
      </c>
      <c r="J253" t="s">
        <v>81</v>
      </c>
      <c r="K253" t="s">
        <v>53</v>
      </c>
      <c r="L253" t="s">
        <v>56</v>
      </c>
      <c r="M253" t="s">
        <v>54</v>
      </c>
      <c r="N253">
        <v>3</v>
      </c>
      <c r="O253">
        <v>-2</v>
      </c>
      <c r="P253">
        <v>0</v>
      </c>
      <c r="Q253">
        <v>30</v>
      </c>
      <c r="R253">
        <v>0</v>
      </c>
      <c r="T253">
        <v>0</v>
      </c>
      <c r="U253">
        <v>1</v>
      </c>
      <c r="V253">
        <v>1092</v>
      </c>
      <c r="W253">
        <v>10</v>
      </c>
      <c r="X253" t="s">
        <v>77</v>
      </c>
      <c r="Y253">
        <v>1</v>
      </c>
      <c r="Z253">
        <v>1</v>
      </c>
      <c r="AA253">
        <v>64</v>
      </c>
      <c r="AB253">
        <v>3</v>
      </c>
      <c r="AC253">
        <v>3</v>
      </c>
      <c r="AD253">
        <v>3</v>
      </c>
      <c r="AE253">
        <v>9667</v>
      </c>
      <c r="AF253">
        <v>2739</v>
      </c>
      <c r="AG253">
        <v>9</v>
      </c>
      <c r="AH253">
        <v>14</v>
      </c>
      <c r="AI253">
        <v>3</v>
      </c>
      <c r="AJ253">
        <v>2</v>
      </c>
      <c r="AK253">
        <v>80</v>
      </c>
      <c r="AL253">
        <v>0</v>
      </c>
      <c r="AM253">
        <v>9</v>
      </c>
      <c r="AN253">
        <v>3</v>
      </c>
      <c r="AO253">
        <v>7</v>
      </c>
      <c r="AP253">
        <v>7</v>
      </c>
      <c r="AQ253">
        <v>0</v>
      </c>
      <c r="AR253">
        <v>2</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69</v>
      </c>
      <c r="D255" t="s">
        <v>59</v>
      </c>
      <c r="E255" t="s">
        <v>60</v>
      </c>
      <c r="F255" t="s">
        <v>49</v>
      </c>
      <c r="G255" t="s">
        <v>1140</v>
      </c>
      <c r="H255">
        <v>1430</v>
      </c>
      <c r="I255" t="s">
        <v>51</v>
      </c>
      <c r="J255" t="s">
        <v>101</v>
      </c>
      <c r="K255" t="s">
        <v>53</v>
      </c>
      <c r="L255" t="s">
        <v>56</v>
      </c>
      <c r="M255" t="s">
        <v>54</v>
      </c>
      <c r="N255">
        <v>3</v>
      </c>
      <c r="O255">
        <v>-2</v>
      </c>
      <c r="P255">
        <v>0</v>
      </c>
      <c r="Q255">
        <v>31</v>
      </c>
      <c r="R255">
        <v>0</v>
      </c>
      <c r="T255">
        <v>0</v>
      </c>
      <c r="U255">
        <v>1</v>
      </c>
      <c r="V255">
        <v>182</v>
      </c>
      <c r="W255">
        <v>8</v>
      </c>
      <c r="X255" t="s">
        <v>134</v>
      </c>
      <c r="Y255">
        <v>1</v>
      </c>
      <c r="Z255">
        <v>1</v>
      </c>
      <c r="AA255">
        <v>93</v>
      </c>
      <c r="AB255">
        <v>3</v>
      </c>
      <c r="AC255">
        <v>4</v>
      </c>
      <c r="AD255">
        <v>2</v>
      </c>
      <c r="AE255">
        <v>16422</v>
      </c>
      <c r="AF255">
        <v>8847</v>
      </c>
      <c r="AG255">
        <v>3</v>
      </c>
      <c r="AH255">
        <v>11</v>
      </c>
      <c r="AI255">
        <v>3</v>
      </c>
      <c r="AJ255">
        <v>3</v>
      </c>
      <c r="AK255">
        <v>80</v>
      </c>
      <c r="AL255">
        <v>0</v>
      </c>
      <c r="AM255">
        <v>9</v>
      </c>
      <c r="AN255">
        <v>4</v>
      </c>
      <c r="AO255">
        <v>3</v>
      </c>
      <c r="AP255">
        <v>2</v>
      </c>
      <c r="AQ255">
        <v>1</v>
      </c>
      <c r="AR255">
        <v>0</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69</v>
      </c>
      <c r="D258" t="s">
        <v>59</v>
      </c>
      <c r="E258" t="s">
        <v>60</v>
      </c>
      <c r="F258" t="s">
        <v>66</v>
      </c>
      <c r="G258" t="s">
        <v>1138</v>
      </c>
      <c r="H258">
        <v>1607</v>
      </c>
      <c r="I258" t="s">
        <v>51</v>
      </c>
      <c r="J258" t="s">
        <v>63</v>
      </c>
      <c r="K258" t="s">
        <v>64</v>
      </c>
      <c r="L258" t="s">
        <v>56</v>
      </c>
      <c r="M258" t="s">
        <v>54</v>
      </c>
      <c r="N258">
        <v>3</v>
      </c>
      <c r="O258">
        <v>-2</v>
      </c>
      <c r="P258">
        <v>0</v>
      </c>
      <c r="Q258">
        <v>32</v>
      </c>
      <c r="R258">
        <v>0</v>
      </c>
      <c r="T258">
        <v>0</v>
      </c>
      <c r="U258">
        <v>1</v>
      </c>
      <c r="V258">
        <v>634</v>
      </c>
      <c r="W258">
        <v>5</v>
      </c>
      <c r="X258" t="s">
        <v>71</v>
      </c>
      <c r="Y258">
        <v>1</v>
      </c>
      <c r="Z258">
        <v>2</v>
      </c>
      <c r="AA258">
        <v>35</v>
      </c>
      <c r="AB258">
        <v>4</v>
      </c>
      <c r="AC258">
        <v>1</v>
      </c>
      <c r="AD258">
        <v>4</v>
      </c>
      <c r="AE258">
        <v>3312</v>
      </c>
      <c r="AF258">
        <v>18783</v>
      </c>
      <c r="AG258">
        <v>3</v>
      </c>
      <c r="AH258">
        <v>17</v>
      </c>
      <c r="AI258">
        <v>3</v>
      </c>
      <c r="AJ258">
        <v>4</v>
      </c>
      <c r="AK258">
        <v>80</v>
      </c>
      <c r="AL258">
        <v>2</v>
      </c>
      <c r="AM258">
        <v>6</v>
      </c>
      <c r="AN258">
        <v>3</v>
      </c>
      <c r="AO258">
        <v>3</v>
      </c>
      <c r="AP258">
        <v>2</v>
      </c>
      <c r="AQ258">
        <v>0</v>
      </c>
      <c r="AR258">
        <v>2</v>
      </c>
    </row>
    <row r="259" spans="1:44" x14ac:dyDescent="0.25">
      <c r="A259" t="s">
        <v>56</v>
      </c>
      <c r="B259" t="s">
        <v>45</v>
      </c>
      <c r="C259" t="s">
        <v>69</v>
      </c>
      <c r="D259" t="s">
        <v>59</v>
      </c>
      <c r="E259" t="s">
        <v>60</v>
      </c>
      <c r="F259" t="s">
        <v>72</v>
      </c>
      <c r="G259" t="s">
        <v>1130</v>
      </c>
      <c r="H259">
        <v>1709</v>
      </c>
      <c r="I259" t="s">
        <v>51</v>
      </c>
      <c r="J259" t="s">
        <v>68</v>
      </c>
      <c r="K259" t="s">
        <v>64</v>
      </c>
      <c r="L259" t="s">
        <v>56</v>
      </c>
      <c r="M259" t="s">
        <v>54</v>
      </c>
      <c r="N259">
        <v>2</v>
      </c>
      <c r="O259">
        <v>-2</v>
      </c>
      <c r="P259">
        <v>0</v>
      </c>
      <c r="Q259">
        <v>29</v>
      </c>
      <c r="R259">
        <v>0</v>
      </c>
      <c r="T259">
        <v>0</v>
      </c>
      <c r="U259">
        <v>1</v>
      </c>
      <c r="V259">
        <v>1082</v>
      </c>
      <c r="W259">
        <v>9</v>
      </c>
      <c r="X259" t="s">
        <v>71</v>
      </c>
      <c r="Y259">
        <v>1</v>
      </c>
      <c r="Z259">
        <v>4</v>
      </c>
      <c r="AA259">
        <v>43</v>
      </c>
      <c r="AB259">
        <v>3</v>
      </c>
      <c r="AC259">
        <v>1</v>
      </c>
      <c r="AD259">
        <v>3</v>
      </c>
      <c r="AE259">
        <v>2974</v>
      </c>
      <c r="AF259">
        <v>25412</v>
      </c>
      <c r="AG259">
        <v>9</v>
      </c>
      <c r="AH259">
        <v>17</v>
      </c>
      <c r="AI259">
        <v>3</v>
      </c>
      <c r="AJ259">
        <v>3</v>
      </c>
      <c r="AK259">
        <v>80</v>
      </c>
      <c r="AL259">
        <v>1</v>
      </c>
      <c r="AM259">
        <v>9</v>
      </c>
      <c r="AN259">
        <v>3</v>
      </c>
      <c r="AO259">
        <v>5</v>
      </c>
      <c r="AP259">
        <v>3</v>
      </c>
      <c r="AQ259">
        <v>1</v>
      </c>
      <c r="AR259">
        <v>2</v>
      </c>
    </row>
    <row r="260" spans="1:44" x14ac:dyDescent="0.25">
      <c r="A260" t="s">
        <v>56</v>
      </c>
      <c r="B260" t="s">
        <v>45</v>
      </c>
      <c r="C260" t="s">
        <v>69</v>
      </c>
      <c r="D260" t="s">
        <v>59</v>
      </c>
      <c r="E260" t="s">
        <v>60</v>
      </c>
      <c r="F260" t="s">
        <v>49</v>
      </c>
      <c r="G260" t="s">
        <v>1127</v>
      </c>
      <c r="H260">
        <v>1555</v>
      </c>
      <c r="I260" t="s">
        <v>51</v>
      </c>
      <c r="J260" t="s">
        <v>63</v>
      </c>
      <c r="K260" t="s">
        <v>64</v>
      </c>
      <c r="L260" t="s">
        <v>56</v>
      </c>
      <c r="M260" t="s">
        <v>54</v>
      </c>
      <c r="N260">
        <v>2</v>
      </c>
      <c r="O260">
        <v>-2</v>
      </c>
      <c r="P260">
        <v>0</v>
      </c>
      <c r="Q260">
        <v>32</v>
      </c>
      <c r="R260">
        <v>0</v>
      </c>
      <c r="T260">
        <v>0</v>
      </c>
      <c r="U260">
        <v>1</v>
      </c>
      <c r="V260">
        <v>824</v>
      </c>
      <c r="W260">
        <v>5</v>
      </c>
      <c r="X260" t="s">
        <v>55</v>
      </c>
      <c r="Y260">
        <v>1</v>
      </c>
      <c r="Z260">
        <v>4</v>
      </c>
      <c r="AA260">
        <v>67</v>
      </c>
      <c r="AB260">
        <v>2</v>
      </c>
      <c r="AC260">
        <v>2</v>
      </c>
      <c r="AD260">
        <v>2</v>
      </c>
      <c r="AE260">
        <v>5878</v>
      </c>
      <c r="AF260">
        <v>15624</v>
      </c>
      <c r="AG260">
        <v>3</v>
      </c>
      <c r="AH260">
        <v>12</v>
      </c>
      <c r="AI260">
        <v>3</v>
      </c>
      <c r="AJ260">
        <v>1</v>
      </c>
      <c r="AK260">
        <v>80</v>
      </c>
      <c r="AL260">
        <v>1</v>
      </c>
      <c r="AM260">
        <v>12</v>
      </c>
      <c r="AN260">
        <v>3</v>
      </c>
      <c r="AO260">
        <v>7</v>
      </c>
      <c r="AP260">
        <v>1</v>
      </c>
      <c r="AQ260">
        <v>2</v>
      </c>
      <c r="AR260">
        <v>5</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45</v>
      </c>
      <c r="C263" t="s">
        <v>69</v>
      </c>
      <c r="D263" t="s">
        <v>59</v>
      </c>
      <c r="E263" t="s">
        <v>60</v>
      </c>
      <c r="F263" t="s">
        <v>49</v>
      </c>
      <c r="G263" t="s">
        <v>1126</v>
      </c>
      <c r="H263">
        <v>1447</v>
      </c>
      <c r="I263" t="s">
        <v>51</v>
      </c>
      <c r="J263" t="s">
        <v>68</v>
      </c>
      <c r="K263" t="s">
        <v>64</v>
      </c>
      <c r="L263" t="s">
        <v>56</v>
      </c>
      <c r="M263" t="s">
        <v>54</v>
      </c>
      <c r="N263">
        <v>2</v>
      </c>
      <c r="O263">
        <v>-2</v>
      </c>
      <c r="P263">
        <v>0</v>
      </c>
      <c r="Q263">
        <v>34</v>
      </c>
      <c r="R263">
        <v>0</v>
      </c>
      <c r="T263">
        <v>0</v>
      </c>
      <c r="U263">
        <v>1</v>
      </c>
      <c r="V263">
        <v>401</v>
      </c>
      <c r="W263">
        <v>1</v>
      </c>
      <c r="X263" t="s">
        <v>77</v>
      </c>
      <c r="Y263">
        <v>1</v>
      </c>
      <c r="Z263">
        <v>4</v>
      </c>
      <c r="AA263">
        <v>86</v>
      </c>
      <c r="AB263">
        <v>2</v>
      </c>
      <c r="AC263">
        <v>1</v>
      </c>
      <c r="AD263">
        <v>2</v>
      </c>
      <c r="AE263">
        <v>3294</v>
      </c>
      <c r="AF263">
        <v>3708</v>
      </c>
      <c r="AG263">
        <v>5</v>
      </c>
      <c r="AH263">
        <v>17</v>
      </c>
      <c r="AI263">
        <v>3</v>
      </c>
      <c r="AJ263">
        <v>1</v>
      </c>
      <c r="AK263">
        <v>80</v>
      </c>
      <c r="AL263">
        <v>1</v>
      </c>
      <c r="AM263">
        <v>7</v>
      </c>
      <c r="AN263">
        <v>2</v>
      </c>
      <c r="AO263">
        <v>5</v>
      </c>
      <c r="AP263">
        <v>4</v>
      </c>
      <c r="AQ263">
        <v>0</v>
      </c>
      <c r="AR263">
        <v>2</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69</v>
      </c>
      <c r="D265" t="s">
        <v>59</v>
      </c>
      <c r="E265" t="s">
        <v>60</v>
      </c>
      <c r="F265" t="s">
        <v>66</v>
      </c>
      <c r="G265" t="s">
        <v>1121</v>
      </c>
      <c r="H265">
        <v>1544</v>
      </c>
      <c r="I265" t="s">
        <v>51</v>
      </c>
      <c r="J265" t="s">
        <v>83</v>
      </c>
      <c r="K265" t="s">
        <v>64</v>
      </c>
      <c r="L265" t="s">
        <v>56</v>
      </c>
      <c r="M265" t="s">
        <v>54</v>
      </c>
      <c r="N265">
        <v>3</v>
      </c>
      <c r="O265">
        <v>-2</v>
      </c>
      <c r="P265">
        <v>0</v>
      </c>
      <c r="Q265">
        <v>29</v>
      </c>
      <c r="R265">
        <v>0</v>
      </c>
      <c r="T265">
        <v>0</v>
      </c>
      <c r="U265">
        <v>1</v>
      </c>
      <c r="V265">
        <v>441</v>
      </c>
      <c r="W265">
        <v>8</v>
      </c>
      <c r="X265" t="s">
        <v>65</v>
      </c>
      <c r="Y265">
        <v>1</v>
      </c>
      <c r="Z265">
        <v>3</v>
      </c>
      <c r="AA265">
        <v>39</v>
      </c>
      <c r="AB265">
        <v>1</v>
      </c>
      <c r="AC265">
        <v>2</v>
      </c>
      <c r="AD265">
        <v>3</v>
      </c>
      <c r="AE265">
        <v>9715</v>
      </c>
      <c r="AF265">
        <v>7288</v>
      </c>
      <c r="AG265">
        <v>3</v>
      </c>
      <c r="AH265">
        <v>13</v>
      </c>
      <c r="AI265">
        <v>3</v>
      </c>
      <c r="AJ265">
        <v>3</v>
      </c>
      <c r="AK265">
        <v>80</v>
      </c>
      <c r="AL265">
        <v>1</v>
      </c>
      <c r="AM265">
        <v>9</v>
      </c>
      <c r="AN265">
        <v>3</v>
      </c>
      <c r="AO265">
        <v>7</v>
      </c>
      <c r="AP265">
        <v>7</v>
      </c>
      <c r="AQ265">
        <v>0</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69</v>
      </c>
      <c r="D270" t="s">
        <v>59</v>
      </c>
      <c r="E270" t="s">
        <v>60</v>
      </c>
      <c r="F270" t="s">
        <v>72</v>
      </c>
      <c r="G270" t="s">
        <v>1117</v>
      </c>
      <c r="H270">
        <v>1647</v>
      </c>
      <c r="I270" t="s">
        <v>51</v>
      </c>
      <c r="J270" t="s">
        <v>63</v>
      </c>
      <c r="K270" t="s">
        <v>64</v>
      </c>
      <c r="L270" t="s">
        <v>56</v>
      </c>
      <c r="M270" t="s">
        <v>54</v>
      </c>
      <c r="N270">
        <v>0</v>
      </c>
      <c r="O270">
        <v>-2</v>
      </c>
      <c r="P270">
        <v>0</v>
      </c>
      <c r="Q270">
        <v>27</v>
      </c>
      <c r="R270">
        <v>0</v>
      </c>
      <c r="T270">
        <v>0</v>
      </c>
      <c r="U270">
        <v>1</v>
      </c>
      <c r="V270">
        <v>486</v>
      </c>
      <c r="W270">
        <v>8</v>
      </c>
      <c r="X270" t="s">
        <v>77</v>
      </c>
      <c r="Y270">
        <v>1</v>
      </c>
      <c r="Z270">
        <v>2</v>
      </c>
      <c r="AA270">
        <v>86</v>
      </c>
      <c r="AB270">
        <v>4</v>
      </c>
      <c r="AC270">
        <v>1</v>
      </c>
      <c r="AD270">
        <v>3</v>
      </c>
      <c r="AE270">
        <v>3517</v>
      </c>
      <c r="AF270">
        <v>22490</v>
      </c>
      <c r="AG270">
        <v>7</v>
      </c>
      <c r="AH270">
        <v>17</v>
      </c>
      <c r="AI270">
        <v>3</v>
      </c>
      <c r="AJ270">
        <v>1</v>
      </c>
      <c r="AK270">
        <v>80</v>
      </c>
      <c r="AL270">
        <v>0</v>
      </c>
      <c r="AM270">
        <v>5</v>
      </c>
      <c r="AN270">
        <v>3</v>
      </c>
      <c r="AO270">
        <v>3</v>
      </c>
      <c r="AP270">
        <v>2</v>
      </c>
      <c r="AQ270">
        <v>0</v>
      </c>
      <c r="AR270">
        <v>2</v>
      </c>
    </row>
    <row r="271" spans="1:44" x14ac:dyDescent="0.25">
      <c r="A271" t="s">
        <v>56</v>
      </c>
      <c r="B271" t="s">
        <v>45</v>
      </c>
      <c r="C271" t="s">
        <v>69</v>
      </c>
      <c r="D271" t="s">
        <v>59</v>
      </c>
      <c r="E271" t="s">
        <v>60</v>
      </c>
      <c r="F271" t="s">
        <v>49</v>
      </c>
      <c r="G271" t="s">
        <v>1116</v>
      </c>
      <c r="H271">
        <v>1701</v>
      </c>
      <c r="I271" t="s">
        <v>51</v>
      </c>
      <c r="J271" t="s">
        <v>63</v>
      </c>
      <c r="K271" t="s">
        <v>64</v>
      </c>
      <c r="L271" t="s">
        <v>56</v>
      </c>
      <c r="M271" t="s">
        <v>54</v>
      </c>
      <c r="N271">
        <v>3</v>
      </c>
      <c r="O271">
        <v>-2</v>
      </c>
      <c r="P271">
        <v>0</v>
      </c>
      <c r="Q271">
        <v>34</v>
      </c>
      <c r="R271">
        <v>0</v>
      </c>
      <c r="T271">
        <v>0</v>
      </c>
      <c r="U271">
        <v>1</v>
      </c>
      <c r="V271">
        <v>678</v>
      </c>
      <c r="W271">
        <v>19</v>
      </c>
      <c r="X271" t="s">
        <v>77</v>
      </c>
      <c r="Y271">
        <v>1</v>
      </c>
      <c r="Z271">
        <v>2</v>
      </c>
      <c r="AA271">
        <v>35</v>
      </c>
      <c r="AB271">
        <v>2</v>
      </c>
      <c r="AC271">
        <v>1</v>
      </c>
      <c r="AD271">
        <v>4</v>
      </c>
      <c r="AE271">
        <v>2929</v>
      </c>
      <c r="AF271">
        <v>20338</v>
      </c>
      <c r="AG271">
        <v>1</v>
      </c>
      <c r="AH271">
        <v>12</v>
      </c>
      <c r="AI271">
        <v>3</v>
      </c>
      <c r="AJ271">
        <v>2</v>
      </c>
      <c r="AK271">
        <v>80</v>
      </c>
      <c r="AL271">
        <v>0</v>
      </c>
      <c r="AM271">
        <v>10</v>
      </c>
      <c r="AN271">
        <v>3</v>
      </c>
      <c r="AO271">
        <v>10</v>
      </c>
      <c r="AP271">
        <v>9</v>
      </c>
      <c r="AQ271">
        <v>8</v>
      </c>
      <c r="AR271">
        <v>7</v>
      </c>
    </row>
    <row r="272" spans="1:44" x14ac:dyDescent="0.25">
      <c r="A272" t="s">
        <v>56</v>
      </c>
      <c r="B272" t="s">
        <v>45</v>
      </c>
      <c r="C272" t="s">
        <v>69</v>
      </c>
      <c r="D272" t="s">
        <v>59</v>
      </c>
      <c r="E272" t="s">
        <v>60</v>
      </c>
      <c r="F272" t="s">
        <v>72</v>
      </c>
      <c r="G272" t="s">
        <v>1113</v>
      </c>
      <c r="H272">
        <v>1502</v>
      </c>
      <c r="I272" t="s">
        <v>51</v>
      </c>
      <c r="J272" t="s">
        <v>68</v>
      </c>
      <c r="K272" t="s">
        <v>64</v>
      </c>
      <c r="L272" t="s">
        <v>56</v>
      </c>
      <c r="M272" t="s">
        <v>54</v>
      </c>
      <c r="N272">
        <v>5</v>
      </c>
      <c r="O272">
        <v>-2</v>
      </c>
      <c r="P272">
        <v>0</v>
      </c>
      <c r="Q272">
        <v>33</v>
      </c>
      <c r="R272">
        <v>0</v>
      </c>
      <c r="T272">
        <v>0</v>
      </c>
      <c r="U272">
        <v>1</v>
      </c>
      <c r="V272">
        <v>1099</v>
      </c>
      <c r="W272">
        <v>4</v>
      </c>
      <c r="X272" t="s">
        <v>71</v>
      </c>
      <c r="Y272">
        <v>1</v>
      </c>
      <c r="Z272">
        <v>1</v>
      </c>
      <c r="AA272">
        <v>82</v>
      </c>
      <c r="AB272">
        <v>2</v>
      </c>
      <c r="AC272">
        <v>1</v>
      </c>
      <c r="AD272">
        <v>2</v>
      </c>
      <c r="AE272">
        <v>3838</v>
      </c>
      <c r="AF272">
        <v>8192</v>
      </c>
      <c r="AG272">
        <v>8</v>
      </c>
      <c r="AH272">
        <v>11</v>
      </c>
      <c r="AI272">
        <v>3</v>
      </c>
      <c r="AJ272">
        <v>4</v>
      </c>
      <c r="AK272">
        <v>80</v>
      </c>
      <c r="AL272">
        <v>0</v>
      </c>
      <c r="AM272">
        <v>8</v>
      </c>
      <c r="AN272">
        <v>3</v>
      </c>
      <c r="AO272">
        <v>5</v>
      </c>
      <c r="AP272">
        <v>4</v>
      </c>
      <c r="AQ272">
        <v>0</v>
      </c>
      <c r="AR272">
        <v>2</v>
      </c>
    </row>
    <row r="273" spans="1:44" x14ac:dyDescent="0.25">
      <c r="A273" t="s">
        <v>56</v>
      </c>
      <c r="B273" t="s">
        <v>45</v>
      </c>
      <c r="C273" t="s">
        <v>69</v>
      </c>
      <c r="D273" t="s">
        <v>59</v>
      </c>
      <c r="E273" t="s">
        <v>60</v>
      </c>
      <c r="F273" t="s">
        <v>49</v>
      </c>
      <c r="G273" t="s">
        <v>1110</v>
      </c>
      <c r="H273">
        <v>1658</v>
      </c>
      <c r="I273" t="s">
        <v>51</v>
      </c>
      <c r="J273" t="s">
        <v>63</v>
      </c>
      <c r="K273" t="s">
        <v>79</v>
      </c>
      <c r="L273" t="s">
        <v>56</v>
      </c>
      <c r="M273" t="s">
        <v>54</v>
      </c>
      <c r="N273">
        <v>2</v>
      </c>
      <c r="O273">
        <v>-2</v>
      </c>
      <c r="P273">
        <v>0</v>
      </c>
      <c r="Q273">
        <v>34</v>
      </c>
      <c r="R273">
        <v>0</v>
      </c>
      <c r="T273">
        <v>0</v>
      </c>
      <c r="U273">
        <v>1</v>
      </c>
      <c r="V273">
        <v>1130</v>
      </c>
      <c r="W273">
        <v>3</v>
      </c>
      <c r="X273" t="s">
        <v>77</v>
      </c>
      <c r="Y273">
        <v>1</v>
      </c>
      <c r="Z273">
        <v>4</v>
      </c>
      <c r="AA273">
        <v>66</v>
      </c>
      <c r="AB273">
        <v>3</v>
      </c>
      <c r="AC273">
        <v>2</v>
      </c>
      <c r="AD273">
        <v>2</v>
      </c>
      <c r="AE273">
        <v>5433</v>
      </c>
      <c r="AF273">
        <v>19332</v>
      </c>
      <c r="AG273">
        <v>1</v>
      </c>
      <c r="AH273">
        <v>12</v>
      </c>
      <c r="AI273">
        <v>3</v>
      </c>
      <c r="AJ273">
        <v>3</v>
      </c>
      <c r="AK273">
        <v>80</v>
      </c>
      <c r="AL273">
        <v>1</v>
      </c>
      <c r="AM273">
        <v>11</v>
      </c>
      <c r="AN273">
        <v>3</v>
      </c>
      <c r="AO273">
        <v>11</v>
      </c>
      <c r="AP273">
        <v>8</v>
      </c>
      <c r="AQ273">
        <v>7</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69</v>
      </c>
      <c r="D275" t="s">
        <v>59</v>
      </c>
      <c r="E275" t="s">
        <v>60</v>
      </c>
      <c r="F275" t="s">
        <v>113</v>
      </c>
      <c r="G275" t="s">
        <v>1109</v>
      </c>
      <c r="H275">
        <v>1762</v>
      </c>
      <c r="I275" t="s">
        <v>51</v>
      </c>
      <c r="J275" t="s">
        <v>63</v>
      </c>
      <c r="K275" t="s">
        <v>79</v>
      </c>
      <c r="L275" t="s">
        <v>56</v>
      </c>
      <c r="M275" t="s">
        <v>54</v>
      </c>
      <c r="N275">
        <v>2</v>
      </c>
      <c r="O275">
        <v>-2</v>
      </c>
      <c r="P275">
        <v>0</v>
      </c>
      <c r="Q275">
        <v>29</v>
      </c>
      <c r="R275">
        <v>0</v>
      </c>
      <c r="T275">
        <v>0</v>
      </c>
      <c r="U275">
        <v>1</v>
      </c>
      <c r="V275">
        <v>590</v>
      </c>
      <c r="W275">
        <v>4</v>
      </c>
      <c r="X275" t="s">
        <v>77</v>
      </c>
      <c r="Y275">
        <v>1</v>
      </c>
      <c r="Z275">
        <v>4</v>
      </c>
      <c r="AA275">
        <v>91</v>
      </c>
      <c r="AB275">
        <v>2</v>
      </c>
      <c r="AC275">
        <v>1</v>
      </c>
      <c r="AD275">
        <v>4</v>
      </c>
      <c r="AE275">
        <v>2109</v>
      </c>
      <c r="AF275">
        <v>10007</v>
      </c>
      <c r="AG275">
        <v>1</v>
      </c>
      <c r="AH275">
        <v>13</v>
      </c>
      <c r="AI275">
        <v>3</v>
      </c>
      <c r="AJ275">
        <v>3</v>
      </c>
      <c r="AK275">
        <v>80</v>
      </c>
      <c r="AL275">
        <v>1</v>
      </c>
      <c r="AM275">
        <v>1</v>
      </c>
      <c r="AN275">
        <v>3</v>
      </c>
      <c r="AO275">
        <v>1</v>
      </c>
      <c r="AP275">
        <v>0</v>
      </c>
      <c r="AQ275">
        <v>0</v>
      </c>
      <c r="AR275">
        <v>0</v>
      </c>
    </row>
    <row r="276" spans="1:44" x14ac:dyDescent="0.25">
      <c r="A276" t="s">
        <v>56</v>
      </c>
      <c r="B276" t="s">
        <v>45</v>
      </c>
      <c r="C276" t="s">
        <v>69</v>
      </c>
      <c r="D276" t="s">
        <v>59</v>
      </c>
      <c r="E276" t="s">
        <v>60</v>
      </c>
      <c r="F276" t="s">
        <v>72</v>
      </c>
      <c r="G276" t="s">
        <v>1106</v>
      </c>
      <c r="H276">
        <v>1916</v>
      </c>
      <c r="I276" t="s">
        <v>51</v>
      </c>
      <c r="J276" t="s">
        <v>68</v>
      </c>
      <c r="K276" t="s">
        <v>79</v>
      </c>
      <c r="L276" t="s">
        <v>56</v>
      </c>
      <c r="M276" t="s">
        <v>54</v>
      </c>
      <c r="N276">
        <v>0</v>
      </c>
      <c r="O276">
        <v>-2</v>
      </c>
      <c r="P276">
        <v>0</v>
      </c>
      <c r="Q276">
        <v>31</v>
      </c>
      <c r="R276">
        <v>0</v>
      </c>
      <c r="T276">
        <v>0</v>
      </c>
      <c r="U276">
        <v>1</v>
      </c>
      <c r="V276">
        <v>471</v>
      </c>
      <c r="W276">
        <v>4</v>
      </c>
      <c r="X276" t="s">
        <v>77</v>
      </c>
      <c r="Y276">
        <v>1</v>
      </c>
      <c r="Z276">
        <v>1</v>
      </c>
      <c r="AA276">
        <v>62</v>
      </c>
      <c r="AB276">
        <v>4</v>
      </c>
      <c r="AC276">
        <v>1</v>
      </c>
      <c r="AD276">
        <v>3</v>
      </c>
      <c r="AE276">
        <v>3978</v>
      </c>
      <c r="AF276">
        <v>16031</v>
      </c>
      <c r="AG276">
        <v>8</v>
      </c>
      <c r="AH276">
        <v>12</v>
      </c>
      <c r="AI276">
        <v>3</v>
      </c>
      <c r="AJ276">
        <v>2</v>
      </c>
      <c r="AK276">
        <v>80</v>
      </c>
      <c r="AL276">
        <v>1</v>
      </c>
      <c r="AM276">
        <v>4</v>
      </c>
      <c r="AN276">
        <v>2</v>
      </c>
      <c r="AO276">
        <v>2</v>
      </c>
      <c r="AP276">
        <v>2</v>
      </c>
      <c r="AQ276">
        <v>2</v>
      </c>
      <c r="AR276">
        <v>2</v>
      </c>
    </row>
    <row r="277" spans="1:44" x14ac:dyDescent="0.25">
      <c r="A277" t="s">
        <v>56</v>
      </c>
      <c r="B277" t="s">
        <v>45</v>
      </c>
      <c r="C277" t="s">
        <v>69</v>
      </c>
      <c r="D277" t="s">
        <v>59</v>
      </c>
      <c r="E277" t="s">
        <v>161</v>
      </c>
      <c r="F277" t="s">
        <v>72</v>
      </c>
      <c r="G277" t="s">
        <v>1105</v>
      </c>
      <c r="H277">
        <v>1461</v>
      </c>
      <c r="I277" t="s">
        <v>51</v>
      </c>
      <c r="J277" t="s">
        <v>163</v>
      </c>
      <c r="K277" t="s">
        <v>53</v>
      </c>
      <c r="L277" t="s">
        <v>56</v>
      </c>
      <c r="M277" t="s">
        <v>54</v>
      </c>
      <c r="N277">
        <v>3</v>
      </c>
      <c r="O277">
        <v>-2</v>
      </c>
      <c r="P277">
        <v>0</v>
      </c>
      <c r="Q277">
        <v>31</v>
      </c>
      <c r="R277">
        <v>0</v>
      </c>
      <c r="T277">
        <v>0</v>
      </c>
      <c r="U277">
        <v>1</v>
      </c>
      <c r="V277">
        <v>1398</v>
      </c>
      <c r="W277">
        <v>8</v>
      </c>
      <c r="X277" t="s">
        <v>55</v>
      </c>
      <c r="Y277">
        <v>1</v>
      </c>
      <c r="Z277">
        <v>4</v>
      </c>
      <c r="AA277">
        <v>96</v>
      </c>
      <c r="AB277">
        <v>4</v>
      </c>
      <c r="AC277">
        <v>1</v>
      </c>
      <c r="AD277">
        <v>2</v>
      </c>
      <c r="AE277">
        <v>2109</v>
      </c>
      <c r="AF277">
        <v>24609</v>
      </c>
      <c r="AG277">
        <v>9</v>
      </c>
      <c r="AH277">
        <v>18</v>
      </c>
      <c r="AI277">
        <v>3</v>
      </c>
      <c r="AJ277">
        <v>4</v>
      </c>
      <c r="AK277">
        <v>80</v>
      </c>
      <c r="AL277">
        <v>0</v>
      </c>
      <c r="AM277">
        <v>8</v>
      </c>
      <c r="AN277">
        <v>3</v>
      </c>
      <c r="AO277">
        <v>3</v>
      </c>
      <c r="AP277">
        <v>2</v>
      </c>
      <c r="AQ277">
        <v>0</v>
      </c>
      <c r="AR277">
        <v>2</v>
      </c>
    </row>
    <row r="278" spans="1:44" x14ac:dyDescent="0.25">
      <c r="A278" t="s">
        <v>56</v>
      </c>
      <c r="B278" t="s">
        <v>45</v>
      </c>
      <c r="C278" t="s">
        <v>69</v>
      </c>
      <c r="D278" t="s">
        <v>59</v>
      </c>
      <c r="E278" t="s">
        <v>161</v>
      </c>
      <c r="F278" t="s">
        <v>163</v>
      </c>
      <c r="G278" t="s">
        <v>1103</v>
      </c>
      <c r="H278">
        <v>1987</v>
      </c>
      <c r="I278" t="s">
        <v>51</v>
      </c>
      <c r="J278" t="s">
        <v>163</v>
      </c>
      <c r="K278" t="s">
        <v>64</v>
      </c>
      <c r="L278" t="s">
        <v>56</v>
      </c>
      <c r="M278" t="s">
        <v>54</v>
      </c>
      <c r="N278">
        <v>3</v>
      </c>
      <c r="O278">
        <v>-2</v>
      </c>
      <c r="P278">
        <v>0</v>
      </c>
      <c r="Q278">
        <v>25</v>
      </c>
      <c r="R278">
        <v>0</v>
      </c>
      <c r="T278">
        <v>0</v>
      </c>
      <c r="U278">
        <v>1</v>
      </c>
      <c r="V278">
        <v>309</v>
      </c>
      <c r="W278">
        <v>2</v>
      </c>
      <c r="X278" t="s">
        <v>77</v>
      </c>
      <c r="Y278">
        <v>1</v>
      </c>
      <c r="Z278">
        <v>3</v>
      </c>
      <c r="AA278">
        <v>82</v>
      </c>
      <c r="AB278">
        <v>3</v>
      </c>
      <c r="AC278">
        <v>1</v>
      </c>
      <c r="AD278">
        <v>2</v>
      </c>
      <c r="AE278">
        <v>2187</v>
      </c>
      <c r="AF278">
        <v>19655</v>
      </c>
      <c r="AG278">
        <v>4</v>
      </c>
      <c r="AH278">
        <v>14</v>
      </c>
      <c r="AI278">
        <v>3</v>
      </c>
      <c r="AJ278">
        <v>3</v>
      </c>
      <c r="AK278">
        <v>80</v>
      </c>
      <c r="AL278">
        <v>0</v>
      </c>
      <c r="AM278">
        <v>6</v>
      </c>
      <c r="AN278">
        <v>3</v>
      </c>
      <c r="AO278">
        <v>2</v>
      </c>
      <c r="AP278">
        <v>0</v>
      </c>
      <c r="AQ278">
        <v>1</v>
      </c>
      <c r="AR278">
        <v>2</v>
      </c>
    </row>
    <row r="279" spans="1:44" x14ac:dyDescent="0.25">
      <c r="A279" t="s">
        <v>56</v>
      </c>
      <c r="B279" t="s">
        <v>57</v>
      </c>
      <c r="C279" t="s">
        <v>69</v>
      </c>
      <c r="D279" t="s">
        <v>59</v>
      </c>
      <c r="E279" t="s">
        <v>48</v>
      </c>
      <c r="F279" t="s">
        <v>106</v>
      </c>
      <c r="G279" t="s">
        <v>1102</v>
      </c>
      <c r="H279">
        <v>1833</v>
      </c>
      <c r="I279" t="s">
        <v>51</v>
      </c>
      <c r="J279" t="s">
        <v>52</v>
      </c>
      <c r="K279" t="s">
        <v>64</v>
      </c>
      <c r="L279" t="s">
        <v>56</v>
      </c>
      <c r="M279" t="s">
        <v>54</v>
      </c>
      <c r="N279">
        <v>3</v>
      </c>
      <c r="O279">
        <v>-2</v>
      </c>
      <c r="P279">
        <v>0</v>
      </c>
      <c r="Q279">
        <v>31</v>
      </c>
      <c r="R279">
        <v>0</v>
      </c>
      <c r="T279">
        <v>0</v>
      </c>
      <c r="U279">
        <v>1</v>
      </c>
      <c r="V279">
        <v>1125</v>
      </c>
      <c r="W279">
        <v>7</v>
      </c>
      <c r="X279" t="s">
        <v>71</v>
      </c>
      <c r="Y279">
        <v>1</v>
      </c>
      <c r="Z279">
        <v>1</v>
      </c>
      <c r="AA279">
        <v>68</v>
      </c>
      <c r="AB279">
        <v>3</v>
      </c>
      <c r="AC279">
        <v>3</v>
      </c>
      <c r="AD279">
        <v>2</v>
      </c>
      <c r="AE279">
        <v>9637</v>
      </c>
      <c r="AF279">
        <v>8277</v>
      </c>
      <c r="AG279">
        <v>2</v>
      </c>
      <c r="AH279">
        <v>14</v>
      </c>
      <c r="AI279">
        <v>3</v>
      </c>
      <c r="AJ279">
        <v>4</v>
      </c>
      <c r="AK279">
        <v>80</v>
      </c>
      <c r="AL279">
        <v>2</v>
      </c>
      <c r="AM279">
        <v>9</v>
      </c>
      <c r="AN279">
        <v>3</v>
      </c>
      <c r="AO279">
        <v>3</v>
      </c>
      <c r="AP279">
        <v>2</v>
      </c>
      <c r="AQ279">
        <v>2</v>
      </c>
      <c r="AR279">
        <v>2</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57</v>
      </c>
      <c r="C281" t="s">
        <v>69</v>
      </c>
      <c r="D281" t="s">
        <v>59</v>
      </c>
      <c r="E281" t="s">
        <v>60</v>
      </c>
      <c r="F281" t="s">
        <v>113</v>
      </c>
      <c r="G281" t="s">
        <v>1100</v>
      </c>
      <c r="H281">
        <v>1745</v>
      </c>
      <c r="I281" t="s">
        <v>51</v>
      </c>
      <c r="J281" t="s">
        <v>63</v>
      </c>
      <c r="K281" t="s">
        <v>53</v>
      </c>
      <c r="L281" t="s">
        <v>56</v>
      </c>
      <c r="M281" t="s">
        <v>54</v>
      </c>
      <c r="N281">
        <v>2</v>
      </c>
      <c r="O281">
        <v>-2</v>
      </c>
      <c r="P281">
        <v>0</v>
      </c>
      <c r="Q281">
        <v>30</v>
      </c>
      <c r="R281">
        <v>0</v>
      </c>
      <c r="T281">
        <v>0</v>
      </c>
      <c r="U281">
        <v>1</v>
      </c>
      <c r="V281">
        <v>1312</v>
      </c>
      <c r="W281">
        <v>2</v>
      </c>
      <c r="X281" t="s">
        <v>71</v>
      </c>
      <c r="Y281">
        <v>1</v>
      </c>
      <c r="Z281">
        <v>4</v>
      </c>
      <c r="AA281">
        <v>78</v>
      </c>
      <c r="AB281">
        <v>2</v>
      </c>
      <c r="AC281">
        <v>1</v>
      </c>
      <c r="AD281">
        <v>4</v>
      </c>
      <c r="AE281">
        <v>4968</v>
      </c>
      <c r="AF281">
        <v>26427</v>
      </c>
      <c r="AG281">
        <v>0</v>
      </c>
      <c r="AH281">
        <v>16</v>
      </c>
      <c r="AI281">
        <v>3</v>
      </c>
      <c r="AJ281">
        <v>4</v>
      </c>
      <c r="AK281">
        <v>80</v>
      </c>
      <c r="AL281">
        <v>0</v>
      </c>
      <c r="AM281">
        <v>10</v>
      </c>
      <c r="AN281">
        <v>3</v>
      </c>
      <c r="AO281">
        <v>9</v>
      </c>
      <c r="AP281">
        <v>7</v>
      </c>
      <c r="AQ281">
        <v>0</v>
      </c>
      <c r="AR281">
        <v>7</v>
      </c>
    </row>
    <row r="282" spans="1:44" x14ac:dyDescent="0.25">
      <c r="A282" t="s">
        <v>56</v>
      </c>
      <c r="B282" t="s">
        <v>57</v>
      </c>
      <c r="C282" t="s">
        <v>69</v>
      </c>
      <c r="D282" t="s">
        <v>59</v>
      </c>
      <c r="E282" t="s">
        <v>60</v>
      </c>
      <c r="F282" t="s">
        <v>49</v>
      </c>
      <c r="G282" t="s">
        <v>1097</v>
      </c>
      <c r="H282">
        <v>1513</v>
      </c>
      <c r="I282" t="s">
        <v>51</v>
      </c>
      <c r="J282" t="s">
        <v>68</v>
      </c>
      <c r="K282" t="s">
        <v>64</v>
      </c>
      <c r="L282" t="s">
        <v>56</v>
      </c>
      <c r="M282" t="s">
        <v>54</v>
      </c>
      <c r="N282">
        <v>3</v>
      </c>
      <c r="O282">
        <v>-2</v>
      </c>
      <c r="P282">
        <v>0</v>
      </c>
      <c r="Q282">
        <v>29</v>
      </c>
      <c r="R282">
        <v>0</v>
      </c>
      <c r="T282">
        <v>0</v>
      </c>
      <c r="U282">
        <v>1</v>
      </c>
      <c r="V282">
        <v>410</v>
      </c>
      <c r="W282">
        <v>2</v>
      </c>
      <c r="X282" t="s">
        <v>65</v>
      </c>
      <c r="Y282">
        <v>1</v>
      </c>
      <c r="Z282">
        <v>4</v>
      </c>
      <c r="AA282">
        <v>97</v>
      </c>
      <c r="AB282">
        <v>3</v>
      </c>
      <c r="AC282">
        <v>1</v>
      </c>
      <c r="AD282">
        <v>2</v>
      </c>
      <c r="AE282">
        <v>3180</v>
      </c>
      <c r="AF282">
        <v>4668</v>
      </c>
      <c r="AG282">
        <v>0</v>
      </c>
      <c r="AH282">
        <v>13</v>
      </c>
      <c r="AI282">
        <v>3</v>
      </c>
      <c r="AJ282">
        <v>3</v>
      </c>
      <c r="AK282">
        <v>80</v>
      </c>
      <c r="AL282">
        <v>3</v>
      </c>
      <c r="AM282">
        <v>4</v>
      </c>
      <c r="AN282">
        <v>3</v>
      </c>
      <c r="AO282">
        <v>3</v>
      </c>
      <c r="AP282">
        <v>2</v>
      </c>
      <c r="AQ282">
        <v>0</v>
      </c>
      <c r="AR282">
        <v>2</v>
      </c>
    </row>
    <row r="283" spans="1:44" x14ac:dyDescent="0.25">
      <c r="A283" t="s">
        <v>56</v>
      </c>
      <c r="B283" t="s">
        <v>57</v>
      </c>
      <c r="C283" t="s">
        <v>69</v>
      </c>
      <c r="D283" t="s">
        <v>59</v>
      </c>
      <c r="E283" t="s">
        <v>60</v>
      </c>
      <c r="F283" t="s">
        <v>49</v>
      </c>
      <c r="G283" t="s">
        <v>1095</v>
      </c>
      <c r="H283">
        <v>1870</v>
      </c>
      <c r="I283" t="s">
        <v>51</v>
      </c>
      <c r="J283" t="s">
        <v>63</v>
      </c>
      <c r="K283" t="s">
        <v>64</v>
      </c>
      <c r="L283" t="s">
        <v>56</v>
      </c>
      <c r="M283" t="s">
        <v>54</v>
      </c>
      <c r="N283">
        <v>2</v>
      </c>
      <c r="O283">
        <v>-2</v>
      </c>
      <c r="P283">
        <v>0</v>
      </c>
      <c r="Q283">
        <v>27</v>
      </c>
      <c r="R283">
        <v>0</v>
      </c>
      <c r="T283">
        <v>0</v>
      </c>
      <c r="U283">
        <v>1</v>
      </c>
      <c r="V283">
        <v>1131</v>
      </c>
      <c r="W283">
        <v>15</v>
      </c>
      <c r="X283" t="s">
        <v>77</v>
      </c>
      <c r="Y283">
        <v>1</v>
      </c>
      <c r="Z283">
        <v>4</v>
      </c>
      <c r="AA283">
        <v>77</v>
      </c>
      <c r="AB283">
        <v>2</v>
      </c>
      <c r="AC283">
        <v>1</v>
      </c>
      <c r="AD283">
        <v>3</v>
      </c>
      <c r="AE283">
        <v>4774</v>
      </c>
      <c r="AF283">
        <v>23844</v>
      </c>
      <c r="AG283">
        <v>0</v>
      </c>
      <c r="AH283">
        <v>19</v>
      </c>
      <c r="AI283">
        <v>3</v>
      </c>
      <c r="AJ283">
        <v>4</v>
      </c>
      <c r="AK283">
        <v>80</v>
      </c>
      <c r="AL283">
        <v>1</v>
      </c>
      <c r="AM283">
        <v>8</v>
      </c>
      <c r="AN283">
        <v>2</v>
      </c>
      <c r="AO283">
        <v>7</v>
      </c>
      <c r="AP283">
        <v>6</v>
      </c>
      <c r="AQ283">
        <v>7</v>
      </c>
      <c r="AR283">
        <v>3</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91</v>
      </c>
      <c r="C285" t="s">
        <v>69</v>
      </c>
      <c r="D285" t="s">
        <v>59</v>
      </c>
      <c r="E285" t="s">
        <v>48</v>
      </c>
      <c r="F285" t="s">
        <v>106</v>
      </c>
      <c r="G285" t="s">
        <v>1091</v>
      </c>
      <c r="H285">
        <v>1756</v>
      </c>
      <c r="I285" t="s">
        <v>51</v>
      </c>
      <c r="J285" t="s">
        <v>52</v>
      </c>
      <c r="K285" t="s">
        <v>53</v>
      </c>
      <c r="L285" t="s">
        <v>56</v>
      </c>
      <c r="M285" t="s">
        <v>54</v>
      </c>
      <c r="N285">
        <v>2</v>
      </c>
      <c r="O285">
        <v>-2</v>
      </c>
      <c r="P285">
        <v>0</v>
      </c>
      <c r="Q285">
        <v>33</v>
      </c>
      <c r="R285">
        <v>0</v>
      </c>
      <c r="T285">
        <v>0</v>
      </c>
      <c r="U285">
        <v>1</v>
      </c>
      <c r="V285">
        <v>1283</v>
      </c>
      <c r="W285">
        <v>2</v>
      </c>
      <c r="X285" t="s">
        <v>77</v>
      </c>
      <c r="Y285">
        <v>1</v>
      </c>
      <c r="Z285">
        <v>4</v>
      </c>
      <c r="AA285">
        <v>62</v>
      </c>
      <c r="AB285">
        <v>3</v>
      </c>
      <c r="AC285">
        <v>2</v>
      </c>
      <c r="AD285">
        <v>2</v>
      </c>
      <c r="AE285">
        <v>5147</v>
      </c>
      <c r="AF285">
        <v>10697</v>
      </c>
      <c r="AG285">
        <v>8</v>
      </c>
      <c r="AH285">
        <v>15</v>
      </c>
      <c r="AI285">
        <v>3</v>
      </c>
      <c r="AJ285">
        <v>4</v>
      </c>
      <c r="AK285">
        <v>80</v>
      </c>
      <c r="AL285">
        <v>0</v>
      </c>
      <c r="AM285">
        <v>13</v>
      </c>
      <c r="AN285">
        <v>2</v>
      </c>
      <c r="AO285">
        <v>11</v>
      </c>
      <c r="AP285">
        <v>7</v>
      </c>
      <c r="AQ285">
        <v>1</v>
      </c>
      <c r="AR285">
        <v>7</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91</v>
      </c>
      <c r="C287" t="s">
        <v>69</v>
      </c>
      <c r="D287" t="s">
        <v>59</v>
      </c>
      <c r="E287" t="s">
        <v>60</v>
      </c>
      <c r="F287" t="s">
        <v>72</v>
      </c>
      <c r="G287" t="s">
        <v>1084</v>
      </c>
      <c r="H287">
        <v>1955</v>
      </c>
      <c r="I287" t="s">
        <v>51</v>
      </c>
      <c r="J287" t="s">
        <v>83</v>
      </c>
      <c r="K287" t="s">
        <v>79</v>
      </c>
      <c r="L287" t="s">
        <v>56</v>
      </c>
      <c r="M287" t="s">
        <v>54</v>
      </c>
      <c r="N287">
        <v>6</v>
      </c>
      <c r="O287">
        <v>-2</v>
      </c>
      <c r="P287">
        <v>0</v>
      </c>
      <c r="Q287">
        <v>32</v>
      </c>
      <c r="R287">
        <v>0</v>
      </c>
      <c r="T287">
        <v>0</v>
      </c>
      <c r="U287">
        <v>1</v>
      </c>
      <c r="V287">
        <v>1146</v>
      </c>
      <c r="W287">
        <v>15</v>
      </c>
      <c r="X287" t="s">
        <v>71</v>
      </c>
      <c r="Y287">
        <v>1</v>
      </c>
      <c r="Z287">
        <v>3</v>
      </c>
      <c r="AA287">
        <v>34</v>
      </c>
      <c r="AB287">
        <v>3</v>
      </c>
      <c r="AC287">
        <v>2</v>
      </c>
      <c r="AD287">
        <v>4</v>
      </c>
      <c r="AE287">
        <v>6667</v>
      </c>
      <c r="AF287">
        <v>16542</v>
      </c>
      <c r="AG287">
        <v>5</v>
      </c>
      <c r="AH287">
        <v>18</v>
      </c>
      <c r="AI287">
        <v>3</v>
      </c>
      <c r="AJ287">
        <v>2</v>
      </c>
      <c r="AK287">
        <v>80</v>
      </c>
      <c r="AL287">
        <v>1</v>
      </c>
      <c r="AM287">
        <v>9</v>
      </c>
      <c r="AN287">
        <v>3</v>
      </c>
      <c r="AO287">
        <v>5</v>
      </c>
      <c r="AP287">
        <v>1</v>
      </c>
      <c r="AQ287">
        <v>1</v>
      </c>
      <c r="AR287">
        <v>2</v>
      </c>
    </row>
    <row r="288" spans="1:44" x14ac:dyDescent="0.25">
      <c r="A288" t="s">
        <v>56</v>
      </c>
      <c r="B288" t="s">
        <v>45</v>
      </c>
      <c r="C288" t="s">
        <v>69</v>
      </c>
      <c r="D288" t="s">
        <v>59</v>
      </c>
      <c r="E288" t="s">
        <v>60</v>
      </c>
      <c r="F288" t="s">
        <v>72</v>
      </c>
      <c r="G288" t="s">
        <v>1082</v>
      </c>
      <c r="H288">
        <v>1407</v>
      </c>
      <c r="I288" t="s">
        <v>62</v>
      </c>
      <c r="J288" t="s">
        <v>63</v>
      </c>
      <c r="K288" t="s">
        <v>53</v>
      </c>
      <c r="L288" t="s">
        <v>56</v>
      </c>
      <c r="M288" t="s">
        <v>54</v>
      </c>
      <c r="N288">
        <v>2</v>
      </c>
      <c r="O288">
        <v>-2</v>
      </c>
      <c r="P288">
        <v>0</v>
      </c>
      <c r="Q288">
        <v>26</v>
      </c>
      <c r="R288">
        <v>0</v>
      </c>
      <c r="T288">
        <v>0</v>
      </c>
      <c r="U288">
        <v>1</v>
      </c>
      <c r="V288">
        <v>683</v>
      </c>
      <c r="W288">
        <v>2</v>
      </c>
      <c r="X288" t="s">
        <v>65</v>
      </c>
      <c r="Y288">
        <v>1</v>
      </c>
      <c r="Z288">
        <v>1</v>
      </c>
      <c r="AA288">
        <v>36</v>
      </c>
      <c r="AB288">
        <v>2</v>
      </c>
      <c r="AC288">
        <v>1</v>
      </c>
      <c r="AD288">
        <v>4</v>
      </c>
      <c r="AE288">
        <v>3904</v>
      </c>
      <c r="AF288">
        <v>4050</v>
      </c>
      <c r="AG288">
        <v>0</v>
      </c>
      <c r="AH288">
        <v>12</v>
      </c>
      <c r="AI288">
        <v>3</v>
      </c>
      <c r="AJ288">
        <v>4</v>
      </c>
      <c r="AK288">
        <v>80</v>
      </c>
      <c r="AL288">
        <v>0</v>
      </c>
      <c r="AM288">
        <v>5</v>
      </c>
      <c r="AN288">
        <v>3</v>
      </c>
      <c r="AO288">
        <v>4</v>
      </c>
      <c r="AP288">
        <v>3</v>
      </c>
      <c r="AQ288">
        <v>1</v>
      </c>
      <c r="AR288">
        <v>1</v>
      </c>
    </row>
    <row r="289" spans="1:44" x14ac:dyDescent="0.25">
      <c r="A289" t="s">
        <v>44</v>
      </c>
      <c r="B289" t="s">
        <v>45</v>
      </c>
      <c r="C289" t="s">
        <v>69</v>
      </c>
      <c r="D289" t="s">
        <v>47</v>
      </c>
      <c r="E289" t="s">
        <v>60</v>
      </c>
      <c r="F289" t="s">
        <v>49</v>
      </c>
      <c r="G289" t="s">
        <v>1081</v>
      </c>
      <c r="H289">
        <v>1405</v>
      </c>
      <c r="I289" t="s">
        <v>51</v>
      </c>
      <c r="J289" t="s">
        <v>63</v>
      </c>
      <c r="K289" t="s">
        <v>53</v>
      </c>
      <c r="L289" t="s">
        <v>44</v>
      </c>
      <c r="M289" t="s">
        <v>54</v>
      </c>
      <c r="N289">
        <v>2</v>
      </c>
      <c r="O289">
        <v>-2</v>
      </c>
      <c r="P289">
        <v>0</v>
      </c>
      <c r="Q289">
        <v>27</v>
      </c>
      <c r="R289">
        <v>1</v>
      </c>
      <c r="S289">
        <v>1</v>
      </c>
      <c r="T289">
        <v>1</v>
      </c>
      <c r="U289">
        <v>0</v>
      </c>
      <c r="V289">
        <v>135</v>
      </c>
      <c r="W289">
        <v>17</v>
      </c>
      <c r="X289" t="s">
        <v>71</v>
      </c>
      <c r="Y289">
        <v>1</v>
      </c>
      <c r="Z289">
        <v>4</v>
      </c>
      <c r="AA289">
        <v>51</v>
      </c>
      <c r="AB289">
        <v>3</v>
      </c>
      <c r="AC289">
        <v>1</v>
      </c>
      <c r="AD289">
        <v>3</v>
      </c>
      <c r="AE289">
        <v>2394</v>
      </c>
      <c r="AF289">
        <v>25681</v>
      </c>
      <c r="AG289">
        <v>1</v>
      </c>
      <c r="AH289">
        <v>13</v>
      </c>
      <c r="AI289">
        <v>3</v>
      </c>
      <c r="AJ289">
        <v>4</v>
      </c>
      <c r="AK289">
        <v>80</v>
      </c>
      <c r="AL289">
        <v>0</v>
      </c>
      <c r="AM289">
        <v>8</v>
      </c>
      <c r="AN289">
        <v>3</v>
      </c>
      <c r="AO289">
        <v>8</v>
      </c>
      <c r="AP289">
        <v>2</v>
      </c>
      <c r="AQ289">
        <v>7</v>
      </c>
      <c r="AR289">
        <v>7</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45</v>
      </c>
      <c r="C292" t="s">
        <v>69</v>
      </c>
      <c r="D292" t="s">
        <v>59</v>
      </c>
      <c r="E292" t="s">
        <v>48</v>
      </c>
      <c r="F292" t="s">
        <v>106</v>
      </c>
      <c r="G292" t="s">
        <v>1080</v>
      </c>
      <c r="H292">
        <v>1403</v>
      </c>
      <c r="I292" t="s">
        <v>51</v>
      </c>
      <c r="J292" t="s">
        <v>52</v>
      </c>
      <c r="K292" t="s">
        <v>64</v>
      </c>
      <c r="L292" t="s">
        <v>44</v>
      </c>
      <c r="M292" t="s">
        <v>54</v>
      </c>
      <c r="N292">
        <v>3</v>
      </c>
      <c r="O292">
        <v>-2</v>
      </c>
      <c r="P292">
        <v>0</v>
      </c>
      <c r="Q292">
        <v>27</v>
      </c>
      <c r="R292">
        <v>0</v>
      </c>
      <c r="T292">
        <v>0</v>
      </c>
      <c r="U292">
        <v>1</v>
      </c>
      <c r="V292">
        <v>205</v>
      </c>
      <c r="W292">
        <v>10</v>
      </c>
      <c r="X292" t="s">
        <v>77</v>
      </c>
      <c r="Y292">
        <v>1</v>
      </c>
      <c r="Z292">
        <v>4</v>
      </c>
      <c r="AA292">
        <v>98</v>
      </c>
      <c r="AB292">
        <v>2</v>
      </c>
      <c r="AC292">
        <v>2</v>
      </c>
      <c r="AD292">
        <v>2</v>
      </c>
      <c r="AE292">
        <v>5769</v>
      </c>
      <c r="AF292">
        <v>7100</v>
      </c>
      <c r="AG292">
        <v>1</v>
      </c>
      <c r="AH292">
        <v>11</v>
      </c>
      <c r="AI292">
        <v>3</v>
      </c>
      <c r="AJ292">
        <v>4</v>
      </c>
      <c r="AK292">
        <v>80</v>
      </c>
      <c r="AL292">
        <v>0</v>
      </c>
      <c r="AM292">
        <v>6</v>
      </c>
      <c r="AN292">
        <v>3</v>
      </c>
      <c r="AO292">
        <v>6</v>
      </c>
      <c r="AP292">
        <v>2</v>
      </c>
      <c r="AQ292">
        <v>4</v>
      </c>
      <c r="AR292">
        <v>4</v>
      </c>
    </row>
    <row r="293" spans="1:44" x14ac:dyDescent="0.25">
      <c r="A293" t="s">
        <v>56</v>
      </c>
      <c r="B293" t="s">
        <v>45</v>
      </c>
      <c r="C293" t="s">
        <v>69</v>
      </c>
      <c r="D293" t="s">
        <v>59</v>
      </c>
      <c r="E293" t="s">
        <v>48</v>
      </c>
      <c r="F293" t="s">
        <v>49</v>
      </c>
      <c r="G293" t="s">
        <v>1077</v>
      </c>
      <c r="H293">
        <v>1399</v>
      </c>
      <c r="I293" t="s">
        <v>62</v>
      </c>
      <c r="J293" t="s">
        <v>52</v>
      </c>
      <c r="K293" t="s">
        <v>64</v>
      </c>
      <c r="L293" t="s">
        <v>56</v>
      </c>
      <c r="M293" t="s">
        <v>54</v>
      </c>
      <c r="N293">
        <v>3</v>
      </c>
      <c r="O293">
        <v>-2</v>
      </c>
      <c r="P293">
        <v>0</v>
      </c>
      <c r="Q293">
        <v>25</v>
      </c>
      <c r="R293">
        <v>0</v>
      </c>
      <c r="T293">
        <v>0</v>
      </c>
      <c r="U293">
        <v>1</v>
      </c>
      <c r="V293">
        <v>1372</v>
      </c>
      <c r="W293">
        <v>18</v>
      </c>
      <c r="X293" t="s">
        <v>65</v>
      </c>
      <c r="Y293">
        <v>1</v>
      </c>
      <c r="Z293">
        <v>1</v>
      </c>
      <c r="AA293">
        <v>93</v>
      </c>
      <c r="AB293">
        <v>4</v>
      </c>
      <c r="AC293">
        <v>2</v>
      </c>
      <c r="AD293">
        <v>3</v>
      </c>
      <c r="AE293">
        <v>6232</v>
      </c>
      <c r="AF293">
        <v>12477</v>
      </c>
      <c r="AG293">
        <v>2</v>
      </c>
      <c r="AH293">
        <v>11</v>
      </c>
      <c r="AI293">
        <v>3</v>
      </c>
      <c r="AJ293">
        <v>2</v>
      </c>
      <c r="AK293">
        <v>80</v>
      </c>
      <c r="AL293">
        <v>0</v>
      </c>
      <c r="AM293">
        <v>6</v>
      </c>
      <c r="AN293">
        <v>2</v>
      </c>
      <c r="AO293">
        <v>3</v>
      </c>
      <c r="AP293">
        <v>2</v>
      </c>
      <c r="AQ293">
        <v>1</v>
      </c>
      <c r="AR293">
        <v>2</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45</v>
      </c>
      <c r="C296" t="s">
        <v>69</v>
      </c>
      <c r="D296" t="s">
        <v>59</v>
      </c>
      <c r="E296" t="s">
        <v>48</v>
      </c>
      <c r="F296" t="s">
        <v>106</v>
      </c>
      <c r="G296" t="s">
        <v>1075</v>
      </c>
      <c r="H296">
        <v>1396</v>
      </c>
      <c r="I296" t="s">
        <v>62</v>
      </c>
      <c r="J296" t="s">
        <v>52</v>
      </c>
      <c r="K296" t="s">
        <v>64</v>
      </c>
      <c r="L296" t="s">
        <v>44</v>
      </c>
      <c r="M296" t="s">
        <v>54</v>
      </c>
      <c r="N296">
        <v>3</v>
      </c>
      <c r="O296">
        <v>-2</v>
      </c>
      <c r="P296">
        <v>0</v>
      </c>
      <c r="Q296">
        <v>32</v>
      </c>
      <c r="R296">
        <v>0</v>
      </c>
      <c r="T296">
        <v>0</v>
      </c>
      <c r="U296">
        <v>1</v>
      </c>
      <c r="V296">
        <v>499</v>
      </c>
      <c r="W296">
        <v>2</v>
      </c>
      <c r="X296" t="s">
        <v>65</v>
      </c>
      <c r="Y296">
        <v>1</v>
      </c>
      <c r="Z296">
        <v>3</v>
      </c>
      <c r="AA296">
        <v>36</v>
      </c>
      <c r="AB296">
        <v>3</v>
      </c>
      <c r="AC296">
        <v>2</v>
      </c>
      <c r="AD296">
        <v>2</v>
      </c>
      <c r="AE296">
        <v>4078</v>
      </c>
      <c r="AF296">
        <v>20497</v>
      </c>
      <c r="AG296">
        <v>0</v>
      </c>
      <c r="AH296">
        <v>13</v>
      </c>
      <c r="AI296">
        <v>3</v>
      </c>
      <c r="AJ296">
        <v>1</v>
      </c>
      <c r="AK296">
        <v>80</v>
      </c>
      <c r="AL296">
        <v>3</v>
      </c>
      <c r="AM296">
        <v>4</v>
      </c>
      <c r="AN296">
        <v>2</v>
      </c>
      <c r="AO296">
        <v>3</v>
      </c>
      <c r="AP296">
        <v>2</v>
      </c>
      <c r="AQ296">
        <v>1</v>
      </c>
      <c r="AR296">
        <v>2</v>
      </c>
    </row>
    <row r="297" spans="1:44" x14ac:dyDescent="0.25">
      <c r="A297" t="s">
        <v>56</v>
      </c>
      <c r="B297" t="s">
        <v>57</v>
      </c>
      <c r="C297" t="s">
        <v>69</v>
      </c>
      <c r="D297" t="s">
        <v>59</v>
      </c>
      <c r="E297" t="s">
        <v>48</v>
      </c>
      <c r="F297" t="s">
        <v>49</v>
      </c>
      <c r="G297" t="s">
        <v>1074</v>
      </c>
      <c r="H297">
        <v>1395</v>
      </c>
      <c r="I297" t="s">
        <v>62</v>
      </c>
      <c r="J297" t="s">
        <v>52</v>
      </c>
      <c r="K297" t="s">
        <v>64</v>
      </c>
      <c r="L297" t="s">
        <v>56</v>
      </c>
      <c r="M297" t="s">
        <v>54</v>
      </c>
      <c r="N297">
        <v>2</v>
      </c>
      <c r="O297">
        <v>-2</v>
      </c>
      <c r="P297">
        <v>0</v>
      </c>
      <c r="Q297">
        <v>33</v>
      </c>
      <c r="R297">
        <v>0</v>
      </c>
      <c r="T297">
        <v>0</v>
      </c>
      <c r="U297">
        <v>1</v>
      </c>
      <c r="V297">
        <v>1111</v>
      </c>
      <c r="W297">
        <v>5</v>
      </c>
      <c r="X297" t="s">
        <v>65</v>
      </c>
      <c r="Y297">
        <v>1</v>
      </c>
      <c r="Z297">
        <v>2</v>
      </c>
      <c r="AA297">
        <v>61</v>
      </c>
      <c r="AB297">
        <v>3</v>
      </c>
      <c r="AC297">
        <v>2</v>
      </c>
      <c r="AD297">
        <v>4</v>
      </c>
      <c r="AE297">
        <v>9998</v>
      </c>
      <c r="AF297">
        <v>19293</v>
      </c>
      <c r="AG297">
        <v>6</v>
      </c>
      <c r="AH297">
        <v>13</v>
      </c>
      <c r="AI297">
        <v>3</v>
      </c>
      <c r="AJ297">
        <v>1</v>
      </c>
      <c r="AK297">
        <v>80</v>
      </c>
      <c r="AL297">
        <v>0</v>
      </c>
      <c r="AM297">
        <v>8</v>
      </c>
      <c r="AN297">
        <v>4</v>
      </c>
      <c r="AO297">
        <v>5</v>
      </c>
      <c r="AP297">
        <v>4</v>
      </c>
      <c r="AQ297">
        <v>1</v>
      </c>
      <c r="AR297">
        <v>2</v>
      </c>
    </row>
    <row r="298" spans="1:44" x14ac:dyDescent="0.25">
      <c r="A298" t="s">
        <v>44</v>
      </c>
      <c r="B298" t="s">
        <v>45</v>
      </c>
      <c r="C298" t="s">
        <v>69</v>
      </c>
      <c r="D298" t="s">
        <v>47</v>
      </c>
      <c r="E298" t="s">
        <v>60</v>
      </c>
      <c r="F298" t="s">
        <v>72</v>
      </c>
      <c r="G298" t="s">
        <v>1069</v>
      </c>
      <c r="H298">
        <v>1389</v>
      </c>
      <c r="I298" t="s">
        <v>62</v>
      </c>
      <c r="J298" t="s">
        <v>81</v>
      </c>
      <c r="K298" t="s">
        <v>64</v>
      </c>
      <c r="L298" t="s">
        <v>44</v>
      </c>
      <c r="M298" t="s">
        <v>54</v>
      </c>
      <c r="N298">
        <v>3</v>
      </c>
      <c r="O298">
        <v>-2</v>
      </c>
      <c r="P298">
        <v>0</v>
      </c>
      <c r="Q298">
        <v>31</v>
      </c>
      <c r="R298">
        <v>1</v>
      </c>
      <c r="S298">
        <v>1</v>
      </c>
      <c r="T298">
        <v>1</v>
      </c>
      <c r="U298">
        <v>0</v>
      </c>
      <c r="V298">
        <v>330</v>
      </c>
      <c r="W298">
        <v>22</v>
      </c>
      <c r="X298" t="s">
        <v>71</v>
      </c>
      <c r="Y298">
        <v>1</v>
      </c>
      <c r="Z298">
        <v>4</v>
      </c>
      <c r="AA298">
        <v>98</v>
      </c>
      <c r="AB298">
        <v>3</v>
      </c>
      <c r="AC298">
        <v>2</v>
      </c>
      <c r="AD298">
        <v>3</v>
      </c>
      <c r="AE298">
        <v>6179</v>
      </c>
      <c r="AF298">
        <v>21057</v>
      </c>
      <c r="AG298">
        <v>1</v>
      </c>
      <c r="AH298">
        <v>15</v>
      </c>
      <c r="AI298">
        <v>3</v>
      </c>
      <c r="AJ298">
        <v>4</v>
      </c>
      <c r="AK298">
        <v>80</v>
      </c>
      <c r="AL298">
        <v>2</v>
      </c>
      <c r="AM298">
        <v>10</v>
      </c>
      <c r="AN298">
        <v>2</v>
      </c>
      <c r="AO298">
        <v>10</v>
      </c>
      <c r="AP298">
        <v>2</v>
      </c>
      <c r="AQ298">
        <v>6</v>
      </c>
      <c r="AR298">
        <v>7</v>
      </c>
    </row>
    <row r="299" spans="1:44" x14ac:dyDescent="0.25">
      <c r="A299" t="s">
        <v>56</v>
      </c>
      <c r="B299" t="s">
        <v>45</v>
      </c>
      <c r="C299" t="s">
        <v>69</v>
      </c>
      <c r="D299" t="s">
        <v>59</v>
      </c>
      <c r="E299" t="s">
        <v>48</v>
      </c>
      <c r="F299" t="s">
        <v>49</v>
      </c>
      <c r="G299" t="s">
        <v>1068</v>
      </c>
      <c r="H299">
        <v>1387</v>
      </c>
      <c r="I299" t="s">
        <v>62</v>
      </c>
      <c r="J299" t="s">
        <v>52</v>
      </c>
      <c r="K299" t="s">
        <v>64</v>
      </c>
      <c r="L299" t="s">
        <v>56</v>
      </c>
      <c r="M299" t="s">
        <v>54</v>
      </c>
      <c r="N299">
        <v>0</v>
      </c>
      <c r="O299">
        <v>-2</v>
      </c>
      <c r="P299">
        <v>0</v>
      </c>
      <c r="Q299">
        <v>28</v>
      </c>
      <c r="R299">
        <v>0</v>
      </c>
      <c r="T299">
        <v>0</v>
      </c>
      <c r="U299">
        <v>1</v>
      </c>
      <c r="V299">
        <v>736</v>
      </c>
      <c r="W299">
        <v>26</v>
      </c>
      <c r="X299" t="s">
        <v>77</v>
      </c>
      <c r="Y299">
        <v>1</v>
      </c>
      <c r="Z299">
        <v>3</v>
      </c>
      <c r="AA299">
        <v>48</v>
      </c>
      <c r="AB299">
        <v>2</v>
      </c>
      <c r="AC299">
        <v>2</v>
      </c>
      <c r="AD299">
        <v>3</v>
      </c>
      <c r="AE299">
        <v>4724</v>
      </c>
      <c r="AF299">
        <v>24232</v>
      </c>
      <c r="AG299">
        <v>1</v>
      </c>
      <c r="AH299">
        <v>11</v>
      </c>
      <c r="AI299">
        <v>3</v>
      </c>
      <c r="AJ299">
        <v>3</v>
      </c>
      <c r="AK299">
        <v>80</v>
      </c>
      <c r="AL299">
        <v>1</v>
      </c>
      <c r="AM299">
        <v>5</v>
      </c>
      <c r="AN299">
        <v>3</v>
      </c>
      <c r="AO299">
        <v>5</v>
      </c>
      <c r="AP299">
        <v>3</v>
      </c>
      <c r="AQ299">
        <v>0</v>
      </c>
      <c r="AR299">
        <v>4</v>
      </c>
    </row>
    <row r="300" spans="1:44" x14ac:dyDescent="0.25">
      <c r="A300" t="s">
        <v>56</v>
      </c>
      <c r="B300" t="s">
        <v>45</v>
      </c>
      <c r="C300" t="s">
        <v>69</v>
      </c>
      <c r="D300" t="s">
        <v>59</v>
      </c>
      <c r="E300" t="s">
        <v>60</v>
      </c>
      <c r="F300" t="s">
        <v>113</v>
      </c>
      <c r="G300" t="s">
        <v>1067</v>
      </c>
      <c r="H300">
        <v>1383</v>
      </c>
      <c r="I300" t="s">
        <v>51</v>
      </c>
      <c r="J300" t="s">
        <v>83</v>
      </c>
      <c r="K300" t="s">
        <v>53</v>
      </c>
      <c r="L300" t="s">
        <v>56</v>
      </c>
      <c r="M300" t="s">
        <v>54</v>
      </c>
      <c r="N300">
        <v>2</v>
      </c>
      <c r="O300">
        <v>-2</v>
      </c>
      <c r="P300">
        <v>0</v>
      </c>
      <c r="Q300">
        <v>34</v>
      </c>
      <c r="R300">
        <v>0</v>
      </c>
      <c r="T300">
        <v>0</v>
      </c>
      <c r="U300">
        <v>1</v>
      </c>
      <c r="V300">
        <v>404</v>
      </c>
      <c r="W300">
        <v>2</v>
      </c>
      <c r="X300" t="s">
        <v>71</v>
      </c>
      <c r="Y300">
        <v>1</v>
      </c>
      <c r="Z300">
        <v>4</v>
      </c>
      <c r="AA300">
        <v>98</v>
      </c>
      <c r="AB300">
        <v>3</v>
      </c>
      <c r="AC300">
        <v>2</v>
      </c>
      <c r="AD300">
        <v>4</v>
      </c>
      <c r="AE300">
        <v>6687</v>
      </c>
      <c r="AF300">
        <v>6163</v>
      </c>
      <c r="AG300">
        <v>1</v>
      </c>
      <c r="AH300">
        <v>11</v>
      </c>
      <c r="AI300">
        <v>3</v>
      </c>
      <c r="AJ300">
        <v>4</v>
      </c>
      <c r="AK300">
        <v>80</v>
      </c>
      <c r="AL300">
        <v>0</v>
      </c>
      <c r="AM300">
        <v>14</v>
      </c>
      <c r="AN300">
        <v>4</v>
      </c>
      <c r="AO300">
        <v>14</v>
      </c>
      <c r="AP300">
        <v>11</v>
      </c>
      <c r="AQ300">
        <v>4</v>
      </c>
      <c r="AR300">
        <v>11</v>
      </c>
    </row>
    <row r="301" spans="1:44" x14ac:dyDescent="0.25">
      <c r="A301" t="s">
        <v>44</v>
      </c>
      <c r="B301" t="s">
        <v>57</v>
      </c>
      <c r="C301" t="s">
        <v>69</v>
      </c>
      <c r="D301" t="s">
        <v>47</v>
      </c>
      <c r="E301" t="s">
        <v>48</v>
      </c>
      <c r="F301" t="s">
        <v>49</v>
      </c>
      <c r="G301" t="s">
        <v>1064</v>
      </c>
      <c r="H301">
        <v>1379</v>
      </c>
      <c r="I301" t="s">
        <v>51</v>
      </c>
      <c r="J301" t="s">
        <v>99</v>
      </c>
      <c r="K301" t="s">
        <v>53</v>
      </c>
      <c r="L301" t="s">
        <v>56</v>
      </c>
      <c r="M301" t="s">
        <v>54</v>
      </c>
      <c r="N301">
        <v>3</v>
      </c>
      <c r="O301">
        <v>-2</v>
      </c>
      <c r="P301">
        <v>0</v>
      </c>
      <c r="Q301">
        <v>31</v>
      </c>
      <c r="R301">
        <v>1</v>
      </c>
      <c r="S301">
        <v>1</v>
      </c>
      <c r="T301">
        <v>1</v>
      </c>
      <c r="U301">
        <v>0</v>
      </c>
      <c r="V301">
        <v>703</v>
      </c>
      <c r="W301">
        <v>2</v>
      </c>
      <c r="X301" t="s">
        <v>77</v>
      </c>
      <c r="Y301">
        <v>1</v>
      </c>
      <c r="Z301">
        <v>3</v>
      </c>
      <c r="AA301">
        <v>90</v>
      </c>
      <c r="AB301">
        <v>2</v>
      </c>
      <c r="AC301">
        <v>1</v>
      </c>
      <c r="AD301">
        <v>4</v>
      </c>
      <c r="AE301">
        <v>2785</v>
      </c>
      <c r="AF301">
        <v>11882</v>
      </c>
      <c r="AG301">
        <v>7</v>
      </c>
      <c r="AH301">
        <v>14</v>
      </c>
      <c r="AI301">
        <v>3</v>
      </c>
      <c r="AJ301">
        <v>3</v>
      </c>
      <c r="AK301">
        <v>80</v>
      </c>
      <c r="AL301">
        <v>0</v>
      </c>
      <c r="AM301">
        <v>3</v>
      </c>
      <c r="AN301">
        <v>4</v>
      </c>
      <c r="AO301">
        <v>1</v>
      </c>
      <c r="AP301">
        <v>0</v>
      </c>
      <c r="AQ301">
        <v>0</v>
      </c>
      <c r="AR301">
        <v>0</v>
      </c>
    </row>
    <row r="302" spans="1:44" x14ac:dyDescent="0.25">
      <c r="A302" t="s">
        <v>56</v>
      </c>
      <c r="B302" t="s">
        <v>45</v>
      </c>
      <c r="C302" t="s">
        <v>69</v>
      </c>
      <c r="D302" t="s">
        <v>59</v>
      </c>
      <c r="E302" t="s">
        <v>60</v>
      </c>
      <c r="F302" t="s">
        <v>72</v>
      </c>
      <c r="G302" t="s">
        <v>1063</v>
      </c>
      <c r="H302">
        <v>1377</v>
      </c>
      <c r="I302" t="s">
        <v>62</v>
      </c>
      <c r="J302" t="s">
        <v>68</v>
      </c>
      <c r="K302" t="s">
        <v>64</v>
      </c>
      <c r="L302" t="s">
        <v>56</v>
      </c>
      <c r="M302" t="s">
        <v>54</v>
      </c>
      <c r="N302">
        <v>1</v>
      </c>
      <c r="O302">
        <v>-2</v>
      </c>
      <c r="P302">
        <v>0</v>
      </c>
      <c r="Q302">
        <v>34</v>
      </c>
      <c r="R302">
        <v>0</v>
      </c>
      <c r="T302">
        <v>0</v>
      </c>
      <c r="U302">
        <v>1</v>
      </c>
      <c r="V302">
        <v>285</v>
      </c>
      <c r="W302">
        <v>29</v>
      </c>
      <c r="X302" t="s">
        <v>77</v>
      </c>
      <c r="Y302">
        <v>1</v>
      </c>
      <c r="Z302">
        <v>2</v>
      </c>
      <c r="AA302">
        <v>86</v>
      </c>
      <c r="AB302">
        <v>3</v>
      </c>
      <c r="AC302">
        <v>2</v>
      </c>
      <c r="AD302">
        <v>3</v>
      </c>
      <c r="AE302">
        <v>5429</v>
      </c>
      <c r="AF302">
        <v>17491</v>
      </c>
      <c r="AG302">
        <v>4</v>
      </c>
      <c r="AH302">
        <v>13</v>
      </c>
      <c r="AI302">
        <v>3</v>
      </c>
      <c r="AJ302">
        <v>1</v>
      </c>
      <c r="AK302">
        <v>80</v>
      </c>
      <c r="AL302">
        <v>2</v>
      </c>
      <c r="AM302">
        <v>10</v>
      </c>
      <c r="AN302">
        <v>3</v>
      </c>
      <c r="AO302">
        <v>8</v>
      </c>
      <c r="AP302">
        <v>7</v>
      </c>
      <c r="AQ302">
        <v>7</v>
      </c>
      <c r="AR302">
        <v>7</v>
      </c>
    </row>
    <row r="303" spans="1:44" x14ac:dyDescent="0.25">
      <c r="A303" t="s">
        <v>56</v>
      </c>
      <c r="B303" t="s">
        <v>91</v>
      </c>
      <c r="C303" t="s">
        <v>69</v>
      </c>
      <c r="D303" t="s">
        <v>59</v>
      </c>
      <c r="E303" t="s">
        <v>60</v>
      </c>
      <c r="F303" t="s">
        <v>113</v>
      </c>
      <c r="G303" t="s">
        <v>1061</v>
      </c>
      <c r="H303">
        <v>1374</v>
      </c>
      <c r="I303" t="s">
        <v>51</v>
      </c>
      <c r="J303" t="s">
        <v>63</v>
      </c>
      <c r="K303" t="s">
        <v>79</v>
      </c>
      <c r="L303" t="s">
        <v>56</v>
      </c>
      <c r="M303" t="s">
        <v>54</v>
      </c>
      <c r="N303">
        <v>2</v>
      </c>
      <c r="O303">
        <v>-2</v>
      </c>
      <c r="P303">
        <v>0</v>
      </c>
      <c r="Q303">
        <v>34</v>
      </c>
      <c r="R303">
        <v>0</v>
      </c>
      <c r="T303">
        <v>0</v>
      </c>
      <c r="U303">
        <v>1</v>
      </c>
      <c r="V303">
        <v>999</v>
      </c>
      <c r="W303">
        <v>26</v>
      </c>
      <c r="X303" t="s">
        <v>65</v>
      </c>
      <c r="Y303">
        <v>1</v>
      </c>
      <c r="Z303">
        <v>4</v>
      </c>
      <c r="AA303">
        <v>92</v>
      </c>
      <c r="AB303">
        <v>2</v>
      </c>
      <c r="AC303">
        <v>1</v>
      </c>
      <c r="AD303">
        <v>4</v>
      </c>
      <c r="AE303">
        <v>2029</v>
      </c>
      <c r="AF303">
        <v>15891</v>
      </c>
      <c r="AG303">
        <v>1</v>
      </c>
      <c r="AH303">
        <v>20</v>
      </c>
      <c r="AI303">
        <v>4</v>
      </c>
      <c r="AJ303">
        <v>3</v>
      </c>
      <c r="AK303">
        <v>80</v>
      </c>
      <c r="AL303">
        <v>3</v>
      </c>
      <c r="AM303">
        <v>5</v>
      </c>
      <c r="AN303">
        <v>3</v>
      </c>
      <c r="AO303">
        <v>5</v>
      </c>
      <c r="AP303">
        <v>4</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57</v>
      </c>
      <c r="C306" t="s">
        <v>69</v>
      </c>
      <c r="D306" t="s">
        <v>59</v>
      </c>
      <c r="E306" t="s">
        <v>48</v>
      </c>
      <c r="F306" t="s">
        <v>49</v>
      </c>
      <c r="G306" t="s">
        <v>1058</v>
      </c>
      <c r="H306">
        <v>1371</v>
      </c>
      <c r="I306" t="s">
        <v>62</v>
      </c>
      <c r="J306" t="s">
        <v>52</v>
      </c>
      <c r="K306" t="s">
        <v>53</v>
      </c>
      <c r="L306" t="s">
        <v>56</v>
      </c>
      <c r="M306" t="s">
        <v>54</v>
      </c>
      <c r="N306">
        <v>3</v>
      </c>
      <c r="O306">
        <v>-2</v>
      </c>
      <c r="P306">
        <v>0</v>
      </c>
      <c r="Q306">
        <v>27</v>
      </c>
      <c r="R306">
        <v>0</v>
      </c>
      <c r="T306">
        <v>0</v>
      </c>
      <c r="U306">
        <v>1</v>
      </c>
      <c r="V306">
        <v>793</v>
      </c>
      <c r="W306">
        <v>2</v>
      </c>
      <c r="X306" t="s">
        <v>65</v>
      </c>
      <c r="Y306">
        <v>1</v>
      </c>
      <c r="Z306">
        <v>4</v>
      </c>
      <c r="AA306">
        <v>43</v>
      </c>
      <c r="AB306">
        <v>1</v>
      </c>
      <c r="AC306">
        <v>2</v>
      </c>
      <c r="AD306">
        <v>4</v>
      </c>
      <c r="AE306">
        <v>5071</v>
      </c>
      <c r="AF306">
        <v>20392</v>
      </c>
      <c r="AG306">
        <v>3</v>
      </c>
      <c r="AH306">
        <v>20</v>
      </c>
      <c r="AI306">
        <v>4</v>
      </c>
      <c r="AJ306">
        <v>2</v>
      </c>
      <c r="AK306">
        <v>80</v>
      </c>
      <c r="AL306">
        <v>0</v>
      </c>
      <c r="AM306">
        <v>8</v>
      </c>
      <c r="AN306">
        <v>3</v>
      </c>
      <c r="AO306">
        <v>6</v>
      </c>
      <c r="AP306">
        <v>2</v>
      </c>
      <c r="AQ306">
        <v>0</v>
      </c>
      <c r="AR306">
        <v>0</v>
      </c>
    </row>
    <row r="307" spans="1:44" x14ac:dyDescent="0.25">
      <c r="A307" t="s">
        <v>56</v>
      </c>
      <c r="B307" t="s">
        <v>45</v>
      </c>
      <c r="C307" t="s">
        <v>69</v>
      </c>
      <c r="D307" t="s">
        <v>59</v>
      </c>
      <c r="E307" t="s">
        <v>48</v>
      </c>
      <c r="F307" t="s">
        <v>72</v>
      </c>
      <c r="G307" t="s">
        <v>1054</v>
      </c>
      <c r="H307">
        <v>1364</v>
      </c>
      <c r="I307" t="s">
        <v>51</v>
      </c>
      <c r="J307" t="s">
        <v>99</v>
      </c>
      <c r="K307" t="s">
        <v>64</v>
      </c>
      <c r="L307" t="s">
        <v>56</v>
      </c>
      <c r="M307" t="s">
        <v>54</v>
      </c>
      <c r="N307">
        <v>4</v>
      </c>
      <c r="O307">
        <v>-2</v>
      </c>
      <c r="P307">
        <v>0</v>
      </c>
      <c r="Q307">
        <v>27</v>
      </c>
      <c r="R307">
        <v>0</v>
      </c>
      <c r="T307">
        <v>0</v>
      </c>
      <c r="U307">
        <v>1</v>
      </c>
      <c r="V307">
        <v>1291</v>
      </c>
      <c r="W307">
        <v>11</v>
      </c>
      <c r="X307" t="s">
        <v>77</v>
      </c>
      <c r="Y307">
        <v>1</v>
      </c>
      <c r="Z307">
        <v>3</v>
      </c>
      <c r="AA307">
        <v>98</v>
      </c>
      <c r="AB307">
        <v>4</v>
      </c>
      <c r="AC307">
        <v>1</v>
      </c>
      <c r="AD307">
        <v>4</v>
      </c>
      <c r="AE307">
        <v>2534</v>
      </c>
      <c r="AF307">
        <v>6527</v>
      </c>
      <c r="AG307">
        <v>8</v>
      </c>
      <c r="AH307">
        <v>14</v>
      </c>
      <c r="AI307">
        <v>3</v>
      </c>
      <c r="AJ307">
        <v>2</v>
      </c>
      <c r="AK307">
        <v>80</v>
      </c>
      <c r="AL307">
        <v>1</v>
      </c>
      <c r="AM307">
        <v>5</v>
      </c>
      <c r="AN307">
        <v>3</v>
      </c>
      <c r="AO307">
        <v>1</v>
      </c>
      <c r="AP307">
        <v>0</v>
      </c>
      <c r="AQ307">
        <v>0</v>
      </c>
      <c r="AR307">
        <v>0</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69</v>
      </c>
      <c r="D309" t="s">
        <v>59</v>
      </c>
      <c r="E309" t="s">
        <v>60</v>
      </c>
      <c r="F309" t="s">
        <v>72</v>
      </c>
      <c r="G309" t="s">
        <v>1049</v>
      </c>
      <c r="H309">
        <v>1358</v>
      </c>
      <c r="I309" t="s">
        <v>62</v>
      </c>
      <c r="J309" t="s">
        <v>68</v>
      </c>
      <c r="K309" t="s">
        <v>64</v>
      </c>
      <c r="L309" t="s">
        <v>56</v>
      </c>
      <c r="M309" t="s">
        <v>54</v>
      </c>
      <c r="N309">
        <v>6</v>
      </c>
      <c r="O309">
        <v>-2</v>
      </c>
      <c r="P309">
        <v>0</v>
      </c>
      <c r="Q309">
        <v>25</v>
      </c>
      <c r="R309">
        <v>0</v>
      </c>
      <c r="T309">
        <v>0</v>
      </c>
      <c r="U309">
        <v>1</v>
      </c>
      <c r="V309">
        <v>882</v>
      </c>
      <c r="W309">
        <v>19</v>
      </c>
      <c r="X309" t="s">
        <v>65</v>
      </c>
      <c r="Y309">
        <v>1</v>
      </c>
      <c r="Z309">
        <v>4</v>
      </c>
      <c r="AA309">
        <v>67</v>
      </c>
      <c r="AB309">
        <v>3</v>
      </c>
      <c r="AC309">
        <v>1</v>
      </c>
      <c r="AD309">
        <v>4</v>
      </c>
      <c r="AE309">
        <v>3669</v>
      </c>
      <c r="AF309">
        <v>9075</v>
      </c>
      <c r="AG309">
        <v>3</v>
      </c>
      <c r="AH309">
        <v>11</v>
      </c>
      <c r="AI309">
        <v>3</v>
      </c>
      <c r="AJ309">
        <v>3</v>
      </c>
      <c r="AK309">
        <v>80</v>
      </c>
      <c r="AL309">
        <v>3</v>
      </c>
      <c r="AM309">
        <v>7</v>
      </c>
      <c r="AN309">
        <v>2</v>
      </c>
      <c r="AO309">
        <v>3</v>
      </c>
      <c r="AP309">
        <v>2</v>
      </c>
      <c r="AQ309">
        <v>1</v>
      </c>
      <c r="AR309">
        <v>2</v>
      </c>
    </row>
    <row r="310" spans="1:44" x14ac:dyDescent="0.25">
      <c r="A310" t="s">
        <v>56</v>
      </c>
      <c r="B310" t="s">
        <v>45</v>
      </c>
      <c r="C310" t="s">
        <v>69</v>
      </c>
      <c r="D310" t="s">
        <v>59</v>
      </c>
      <c r="E310" t="s">
        <v>48</v>
      </c>
      <c r="F310" t="s">
        <v>72</v>
      </c>
      <c r="G310" t="s">
        <v>1048</v>
      </c>
      <c r="H310">
        <v>1356</v>
      </c>
      <c r="I310" t="s">
        <v>51</v>
      </c>
      <c r="J310" t="s">
        <v>52</v>
      </c>
      <c r="K310" t="s">
        <v>53</v>
      </c>
      <c r="L310" t="s">
        <v>56</v>
      </c>
      <c r="M310" t="s">
        <v>54</v>
      </c>
      <c r="N310">
        <v>6</v>
      </c>
      <c r="O310">
        <v>-2</v>
      </c>
      <c r="P310">
        <v>0</v>
      </c>
      <c r="Q310">
        <v>34</v>
      </c>
      <c r="R310">
        <v>0</v>
      </c>
      <c r="T310">
        <v>0</v>
      </c>
      <c r="U310">
        <v>1</v>
      </c>
      <c r="V310">
        <v>507</v>
      </c>
      <c r="W310">
        <v>15</v>
      </c>
      <c r="X310" t="s">
        <v>55</v>
      </c>
      <c r="Y310">
        <v>1</v>
      </c>
      <c r="Z310">
        <v>3</v>
      </c>
      <c r="AA310">
        <v>66</v>
      </c>
      <c r="AB310">
        <v>3</v>
      </c>
      <c r="AC310">
        <v>2</v>
      </c>
      <c r="AD310">
        <v>3</v>
      </c>
      <c r="AE310">
        <v>6125</v>
      </c>
      <c r="AF310">
        <v>23553</v>
      </c>
      <c r="AG310">
        <v>1</v>
      </c>
      <c r="AH310">
        <v>12</v>
      </c>
      <c r="AI310">
        <v>3</v>
      </c>
      <c r="AJ310">
        <v>4</v>
      </c>
      <c r="AK310">
        <v>80</v>
      </c>
      <c r="AL310">
        <v>0</v>
      </c>
      <c r="AM310">
        <v>10</v>
      </c>
      <c r="AN310">
        <v>4</v>
      </c>
      <c r="AO310">
        <v>10</v>
      </c>
      <c r="AP310">
        <v>8</v>
      </c>
      <c r="AQ310">
        <v>9</v>
      </c>
      <c r="AR310">
        <v>6</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45</v>
      </c>
      <c r="C313" t="s">
        <v>69</v>
      </c>
      <c r="D313" t="s">
        <v>59</v>
      </c>
      <c r="E313" t="s">
        <v>60</v>
      </c>
      <c r="F313" t="s">
        <v>49</v>
      </c>
      <c r="G313" t="s">
        <v>1042</v>
      </c>
      <c r="H313">
        <v>1344</v>
      </c>
      <c r="I313" t="s">
        <v>62</v>
      </c>
      <c r="J313" t="s">
        <v>83</v>
      </c>
      <c r="K313" t="s">
        <v>79</v>
      </c>
      <c r="L313" t="s">
        <v>56</v>
      </c>
      <c r="M313" t="s">
        <v>54</v>
      </c>
      <c r="N313">
        <v>0</v>
      </c>
      <c r="O313">
        <v>-2</v>
      </c>
      <c r="P313">
        <v>0</v>
      </c>
      <c r="Q313">
        <v>34</v>
      </c>
      <c r="R313">
        <v>0</v>
      </c>
      <c r="T313">
        <v>0</v>
      </c>
      <c r="U313">
        <v>1</v>
      </c>
      <c r="V313">
        <v>943</v>
      </c>
      <c r="W313">
        <v>9</v>
      </c>
      <c r="X313" t="s">
        <v>77</v>
      </c>
      <c r="Y313">
        <v>1</v>
      </c>
      <c r="Z313">
        <v>4</v>
      </c>
      <c r="AA313">
        <v>86</v>
      </c>
      <c r="AB313">
        <v>3</v>
      </c>
      <c r="AC313">
        <v>3</v>
      </c>
      <c r="AD313">
        <v>4</v>
      </c>
      <c r="AE313">
        <v>8500</v>
      </c>
      <c r="AF313">
        <v>5494</v>
      </c>
      <c r="AG313">
        <v>0</v>
      </c>
      <c r="AH313">
        <v>11</v>
      </c>
      <c r="AI313">
        <v>3</v>
      </c>
      <c r="AJ313">
        <v>4</v>
      </c>
      <c r="AK313">
        <v>80</v>
      </c>
      <c r="AL313">
        <v>1</v>
      </c>
      <c r="AM313">
        <v>10</v>
      </c>
      <c r="AN313">
        <v>2</v>
      </c>
      <c r="AO313">
        <v>9</v>
      </c>
      <c r="AP313">
        <v>7</v>
      </c>
      <c r="AQ313">
        <v>1</v>
      </c>
      <c r="AR313">
        <v>6</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44</v>
      </c>
      <c r="B316" t="s">
        <v>57</v>
      </c>
      <c r="C316" t="s">
        <v>69</v>
      </c>
      <c r="D316" t="s">
        <v>47</v>
      </c>
      <c r="E316" t="s">
        <v>48</v>
      </c>
      <c r="F316" t="s">
        <v>49</v>
      </c>
      <c r="G316" t="s">
        <v>1036</v>
      </c>
      <c r="H316">
        <v>1331</v>
      </c>
      <c r="I316" t="s">
        <v>51</v>
      </c>
      <c r="J316" t="s">
        <v>99</v>
      </c>
      <c r="K316" t="s">
        <v>53</v>
      </c>
      <c r="L316" t="s">
        <v>44</v>
      </c>
      <c r="M316" t="s">
        <v>54</v>
      </c>
      <c r="N316">
        <v>2</v>
      </c>
      <c r="O316">
        <v>-2</v>
      </c>
      <c r="P316">
        <v>0</v>
      </c>
      <c r="Q316">
        <v>31</v>
      </c>
      <c r="R316">
        <v>1</v>
      </c>
      <c r="S316">
        <v>1</v>
      </c>
      <c r="T316">
        <v>1</v>
      </c>
      <c r="U316">
        <v>0</v>
      </c>
      <c r="V316">
        <v>1060</v>
      </c>
      <c r="W316">
        <v>1</v>
      </c>
      <c r="X316" t="s">
        <v>77</v>
      </c>
      <c r="Y316">
        <v>1</v>
      </c>
      <c r="Z316">
        <v>4</v>
      </c>
      <c r="AA316">
        <v>54</v>
      </c>
      <c r="AB316">
        <v>3</v>
      </c>
      <c r="AC316">
        <v>1</v>
      </c>
      <c r="AD316">
        <v>2</v>
      </c>
      <c r="AE316">
        <v>2302</v>
      </c>
      <c r="AF316">
        <v>8319</v>
      </c>
      <c r="AG316">
        <v>1</v>
      </c>
      <c r="AH316">
        <v>11</v>
      </c>
      <c r="AI316">
        <v>3</v>
      </c>
      <c r="AJ316">
        <v>1</v>
      </c>
      <c r="AK316">
        <v>80</v>
      </c>
      <c r="AL316">
        <v>0</v>
      </c>
      <c r="AM316">
        <v>3</v>
      </c>
      <c r="AN316">
        <v>4</v>
      </c>
      <c r="AO316">
        <v>3</v>
      </c>
      <c r="AP316">
        <v>2</v>
      </c>
      <c r="AQ316">
        <v>2</v>
      </c>
      <c r="AR316">
        <v>2</v>
      </c>
    </row>
    <row r="317" spans="1:44" x14ac:dyDescent="0.25">
      <c r="A317" t="s">
        <v>56</v>
      </c>
      <c r="B317" t="s">
        <v>91</v>
      </c>
      <c r="C317" t="s">
        <v>69</v>
      </c>
      <c r="D317" t="s">
        <v>59</v>
      </c>
      <c r="E317" t="s">
        <v>48</v>
      </c>
      <c r="F317" t="s">
        <v>49</v>
      </c>
      <c r="G317" t="s">
        <v>1034</v>
      </c>
      <c r="H317">
        <v>1324</v>
      </c>
      <c r="I317" t="s">
        <v>51</v>
      </c>
      <c r="J317" t="s">
        <v>52</v>
      </c>
      <c r="K317" t="s">
        <v>79</v>
      </c>
      <c r="L317" t="s">
        <v>44</v>
      </c>
      <c r="M317" t="s">
        <v>54</v>
      </c>
      <c r="N317">
        <v>5</v>
      </c>
      <c r="O317">
        <v>-2</v>
      </c>
      <c r="P317">
        <v>0</v>
      </c>
      <c r="Q317">
        <v>31</v>
      </c>
      <c r="R317">
        <v>0</v>
      </c>
      <c r="T317">
        <v>0</v>
      </c>
      <c r="U317">
        <v>1</v>
      </c>
      <c r="V317">
        <v>587</v>
      </c>
      <c r="W317">
        <v>2</v>
      </c>
      <c r="X317" t="s">
        <v>71</v>
      </c>
      <c r="Y317">
        <v>1</v>
      </c>
      <c r="Z317">
        <v>4</v>
      </c>
      <c r="AA317">
        <v>57</v>
      </c>
      <c r="AB317">
        <v>3</v>
      </c>
      <c r="AC317">
        <v>3</v>
      </c>
      <c r="AD317">
        <v>3</v>
      </c>
      <c r="AE317">
        <v>9852</v>
      </c>
      <c r="AF317">
        <v>8935</v>
      </c>
      <c r="AG317">
        <v>1</v>
      </c>
      <c r="AH317">
        <v>19</v>
      </c>
      <c r="AI317">
        <v>3</v>
      </c>
      <c r="AJ317">
        <v>1</v>
      </c>
      <c r="AK317">
        <v>80</v>
      </c>
      <c r="AL317">
        <v>1</v>
      </c>
      <c r="AM317">
        <v>10</v>
      </c>
      <c r="AN317">
        <v>2</v>
      </c>
      <c r="AO317">
        <v>10</v>
      </c>
      <c r="AP317">
        <v>8</v>
      </c>
      <c r="AQ317">
        <v>9</v>
      </c>
      <c r="AR317">
        <v>6</v>
      </c>
    </row>
    <row r="318" spans="1:44" x14ac:dyDescent="0.25">
      <c r="A318" t="s">
        <v>56</v>
      </c>
      <c r="B318" t="s">
        <v>45</v>
      </c>
      <c r="C318" t="s">
        <v>69</v>
      </c>
      <c r="D318" t="s">
        <v>59</v>
      </c>
      <c r="E318" t="s">
        <v>60</v>
      </c>
      <c r="F318" t="s">
        <v>72</v>
      </c>
      <c r="G318" t="s">
        <v>1032</v>
      </c>
      <c r="H318">
        <v>1321</v>
      </c>
      <c r="I318" t="s">
        <v>51</v>
      </c>
      <c r="J318" t="s">
        <v>95</v>
      </c>
      <c r="K318" t="s">
        <v>64</v>
      </c>
      <c r="L318" t="s">
        <v>44</v>
      </c>
      <c r="M318" t="s">
        <v>54</v>
      </c>
      <c r="N318">
        <v>2</v>
      </c>
      <c r="O318">
        <v>-2</v>
      </c>
      <c r="P318">
        <v>0</v>
      </c>
      <c r="Q318">
        <v>30</v>
      </c>
      <c r="R318">
        <v>0</v>
      </c>
      <c r="T318">
        <v>0</v>
      </c>
      <c r="U318">
        <v>1</v>
      </c>
      <c r="V318">
        <v>634</v>
      </c>
      <c r="W318">
        <v>17</v>
      </c>
      <c r="X318" t="s">
        <v>71</v>
      </c>
      <c r="Y318">
        <v>1</v>
      </c>
      <c r="Z318">
        <v>2</v>
      </c>
      <c r="AA318">
        <v>95</v>
      </c>
      <c r="AB318">
        <v>3</v>
      </c>
      <c r="AC318">
        <v>3</v>
      </c>
      <c r="AD318">
        <v>3</v>
      </c>
      <c r="AE318">
        <v>11916</v>
      </c>
      <c r="AF318">
        <v>25927</v>
      </c>
      <c r="AG318">
        <v>1</v>
      </c>
      <c r="AH318">
        <v>23</v>
      </c>
      <c r="AI318">
        <v>4</v>
      </c>
      <c r="AJ318">
        <v>4</v>
      </c>
      <c r="AK318">
        <v>80</v>
      </c>
      <c r="AL318">
        <v>2</v>
      </c>
      <c r="AM318">
        <v>9</v>
      </c>
      <c r="AN318">
        <v>3</v>
      </c>
      <c r="AO318">
        <v>9</v>
      </c>
      <c r="AP318">
        <v>1</v>
      </c>
      <c r="AQ318">
        <v>0</v>
      </c>
      <c r="AR318">
        <v>8</v>
      </c>
    </row>
    <row r="319" spans="1:44" x14ac:dyDescent="0.25">
      <c r="A319" t="s">
        <v>56</v>
      </c>
      <c r="B319" t="s">
        <v>91</v>
      </c>
      <c r="C319" t="s">
        <v>69</v>
      </c>
      <c r="D319" t="s">
        <v>59</v>
      </c>
      <c r="E319" t="s">
        <v>60</v>
      </c>
      <c r="F319" t="s">
        <v>49</v>
      </c>
      <c r="G319" t="s">
        <v>1028</v>
      </c>
      <c r="H319">
        <v>1315</v>
      </c>
      <c r="I319" t="s">
        <v>51</v>
      </c>
      <c r="J319" t="s">
        <v>68</v>
      </c>
      <c r="K319" t="s">
        <v>64</v>
      </c>
      <c r="L319" t="s">
        <v>56</v>
      </c>
      <c r="M319" t="s">
        <v>54</v>
      </c>
      <c r="N319">
        <v>6</v>
      </c>
      <c r="O319">
        <v>-2</v>
      </c>
      <c r="P319">
        <v>0</v>
      </c>
      <c r="Q319">
        <v>28</v>
      </c>
      <c r="R319">
        <v>0</v>
      </c>
      <c r="T319">
        <v>0</v>
      </c>
      <c r="U319">
        <v>1</v>
      </c>
      <c r="V319">
        <v>1476</v>
      </c>
      <c r="W319">
        <v>1</v>
      </c>
      <c r="X319" t="s">
        <v>77</v>
      </c>
      <c r="Y319">
        <v>1</v>
      </c>
      <c r="Z319">
        <v>3</v>
      </c>
      <c r="AA319">
        <v>55</v>
      </c>
      <c r="AB319">
        <v>1</v>
      </c>
      <c r="AC319">
        <v>2</v>
      </c>
      <c r="AD319">
        <v>4</v>
      </c>
      <c r="AE319">
        <v>6674</v>
      </c>
      <c r="AF319">
        <v>16392</v>
      </c>
      <c r="AG319">
        <v>0</v>
      </c>
      <c r="AH319">
        <v>11</v>
      </c>
      <c r="AI319">
        <v>3</v>
      </c>
      <c r="AJ319">
        <v>1</v>
      </c>
      <c r="AK319">
        <v>80</v>
      </c>
      <c r="AL319">
        <v>3</v>
      </c>
      <c r="AM319">
        <v>10</v>
      </c>
      <c r="AN319">
        <v>3</v>
      </c>
      <c r="AO319">
        <v>9</v>
      </c>
      <c r="AP319">
        <v>8</v>
      </c>
      <c r="AQ319">
        <v>7</v>
      </c>
      <c r="AR319">
        <v>5</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45</v>
      </c>
      <c r="C328" t="s">
        <v>69</v>
      </c>
      <c r="D328" t="s">
        <v>59</v>
      </c>
      <c r="E328" t="s">
        <v>60</v>
      </c>
      <c r="F328" t="s">
        <v>113</v>
      </c>
      <c r="G328" t="s">
        <v>1025</v>
      </c>
      <c r="H328">
        <v>1311</v>
      </c>
      <c r="I328" t="s">
        <v>51</v>
      </c>
      <c r="J328" t="s">
        <v>68</v>
      </c>
      <c r="K328" t="s">
        <v>64</v>
      </c>
      <c r="L328" t="s">
        <v>56</v>
      </c>
      <c r="M328" t="s">
        <v>54</v>
      </c>
      <c r="N328">
        <v>6</v>
      </c>
      <c r="O328">
        <v>-2</v>
      </c>
      <c r="P328">
        <v>0</v>
      </c>
      <c r="Q328">
        <v>30</v>
      </c>
      <c r="R328">
        <v>0</v>
      </c>
      <c r="T328">
        <v>0</v>
      </c>
      <c r="U328">
        <v>1</v>
      </c>
      <c r="V328">
        <v>1138</v>
      </c>
      <c r="W328">
        <v>6</v>
      </c>
      <c r="X328" t="s">
        <v>77</v>
      </c>
      <c r="Y328">
        <v>1</v>
      </c>
      <c r="Z328">
        <v>4</v>
      </c>
      <c r="AA328">
        <v>48</v>
      </c>
      <c r="AB328">
        <v>2</v>
      </c>
      <c r="AC328">
        <v>2</v>
      </c>
      <c r="AD328">
        <v>4</v>
      </c>
      <c r="AE328">
        <v>4627</v>
      </c>
      <c r="AF328">
        <v>23631</v>
      </c>
      <c r="AG328">
        <v>0</v>
      </c>
      <c r="AH328">
        <v>12</v>
      </c>
      <c r="AI328">
        <v>3</v>
      </c>
      <c r="AJ328">
        <v>1</v>
      </c>
      <c r="AK328">
        <v>80</v>
      </c>
      <c r="AL328">
        <v>1</v>
      </c>
      <c r="AM328">
        <v>10</v>
      </c>
      <c r="AN328">
        <v>3</v>
      </c>
      <c r="AO328">
        <v>9</v>
      </c>
      <c r="AP328">
        <v>2</v>
      </c>
      <c r="AQ328">
        <v>6</v>
      </c>
      <c r="AR328">
        <v>7</v>
      </c>
    </row>
    <row r="329" spans="1:44" x14ac:dyDescent="0.25">
      <c r="A329" t="s">
        <v>44</v>
      </c>
      <c r="B329" t="s">
        <v>45</v>
      </c>
      <c r="C329" t="s">
        <v>69</v>
      </c>
      <c r="D329" t="s">
        <v>47</v>
      </c>
      <c r="E329" t="s">
        <v>60</v>
      </c>
      <c r="F329" t="s">
        <v>49</v>
      </c>
      <c r="G329" t="s">
        <v>1023</v>
      </c>
      <c r="H329">
        <v>1309</v>
      </c>
      <c r="I329" t="s">
        <v>62</v>
      </c>
      <c r="J329" t="s">
        <v>68</v>
      </c>
      <c r="K329" t="s">
        <v>64</v>
      </c>
      <c r="L329" t="s">
        <v>56</v>
      </c>
      <c r="M329" t="s">
        <v>54</v>
      </c>
      <c r="N329">
        <v>3</v>
      </c>
      <c r="O329">
        <v>-2</v>
      </c>
      <c r="P329">
        <v>0</v>
      </c>
      <c r="Q329">
        <v>32</v>
      </c>
      <c r="R329">
        <v>1</v>
      </c>
      <c r="S329">
        <v>1</v>
      </c>
      <c r="T329">
        <v>1</v>
      </c>
      <c r="U329">
        <v>0</v>
      </c>
      <c r="V329">
        <v>1089</v>
      </c>
      <c r="W329">
        <v>7</v>
      </c>
      <c r="X329" t="s">
        <v>55</v>
      </c>
      <c r="Y329">
        <v>1</v>
      </c>
      <c r="Z329">
        <v>4</v>
      </c>
      <c r="AA329">
        <v>79</v>
      </c>
      <c r="AB329">
        <v>3</v>
      </c>
      <c r="AC329">
        <v>2</v>
      </c>
      <c r="AD329">
        <v>3</v>
      </c>
      <c r="AE329">
        <v>4883</v>
      </c>
      <c r="AF329">
        <v>22845</v>
      </c>
      <c r="AG329">
        <v>1</v>
      </c>
      <c r="AH329">
        <v>18</v>
      </c>
      <c r="AI329">
        <v>3</v>
      </c>
      <c r="AJ329">
        <v>1</v>
      </c>
      <c r="AK329">
        <v>80</v>
      </c>
      <c r="AL329">
        <v>1</v>
      </c>
      <c r="AM329">
        <v>10</v>
      </c>
      <c r="AN329">
        <v>3</v>
      </c>
      <c r="AO329">
        <v>10</v>
      </c>
      <c r="AP329">
        <v>4</v>
      </c>
      <c r="AQ329">
        <v>1</v>
      </c>
      <c r="AR329">
        <v>1</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69</v>
      </c>
      <c r="D331" t="s">
        <v>59</v>
      </c>
      <c r="E331" t="s">
        <v>48</v>
      </c>
      <c r="F331" t="s">
        <v>72</v>
      </c>
      <c r="G331" t="s">
        <v>1019</v>
      </c>
      <c r="H331">
        <v>1304</v>
      </c>
      <c r="I331" t="s">
        <v>62</v>
      </c>
      <c r="J331" t="s">
        <v>52</v>
      </c>
      <c r="K331" t="s">
        <v>64</v>
      </c>
      <c r="L331" t="s">
        <v>56</v>
      </c>
      <c r="M331" t="s">
        <v>54</v>
      </c>
      <c r="N331">
        <v>4</v>
      </c>
      <c r="O331">
        <v>-2</v>
      </c>
      <c r="P331">
        <v>0</v>
      </c>
      <c r="Q331">
        <v>32</v>
      </c>
      <c r="R331">
        <v>0</v>
      </c>
      <c r="T331">
        <v>0</v>
      </c>
      <c r="U331">
        <v>1</v>
      </c>
      <c r="V331">
        <v>604</v>
      </c>
      <c r="W331">
        <v>8</v>
      </c>
      <c r="X331" t="s">
        <v>77</v>
      </c>
      <c r="Y331">
        <v>1</v>
      </c>
      <c r="Z331">
        <v>3</v>
      </c>
      <c r="AA331">
        <v>56</v>
      </c>
      <c r="AB331">
        <v>4</v>
      </c>
      <c r="AC331">
        <v>2</v>
      </c>
      <c r="AD331">
        <v>4</v>
      </c>
      <c r="AE331">
        <v>6209</v>
      </c>
      <c r="AF331">
        <v>11693</v>
      </c>
      <c r="AG331">
        <v>1</v>
      </c>
      <c r="AH331">
        <v>15</v>
      </c>
      <c r="AI331">
        <v>3</v>
      </c>
      <c r="AJ331">
        <v>3</v>
      </c>
      <c r="AK331">
        <v>80</v>
      </c>
      <c r="AL331">
        <v>2</v>
      </c>
      <c r="AM331">
        <v>10</v>
      </c>
      <c r="AN331">
        <v>4</v>
      </c>
      <c r="AO331">
        <v>10</v>
      </c>
      <c r="AP331">
        <v>7</v>
      </c>
      <c r="AQ331">
        <v>0</v>
      </c>
      <c r="AR331">
        <v>8</v>
      </c>
    </row>
    <row r="332" spans="1:44" x14ac:dyDescent="0.25">
      <c r="A332" t="s">
        <v>56</v>
      </c>
      <c r="B332" t="s">
        <v>45</v>
      </c>
      <c r="C332" t="s">
        <v>69</v>
      </c>
      <c r="D332" t="s">
        <v>59</v>
      </c>
      <c r="E332" t="s">
        <v>60</v>
      </c>
      <c r="F332" t="s">
        <v>72</v>
      </c>
      <c r="G332" t="s">
        <v>1018</v>
      </c>
      <c r="H332">
        <v>1303</v>
      </c>
      <c r="I332" t="s">
        <v>51</v>
      </c>
      <c r="J332" t="s">
        <v>63</v>
      </c>
      <c r="K332" t="s">
        <v>53</v>
      </c>
      <c r="L332" t="s">
        <v>56</v>
      </c>
      <c r="M332" t="s">
        <v>54</v>
      </c>
      <c r="N332">
        <v>3</v>
      </c>
      <c r="O332">
        <v>-2</v>
      </c>
      <c r="P332">
        <v>0</v>
      </c>
      <c r="Q332">
        <v>25</v>
      </c>
      <c r="R332">
        <v>0</v>
      </c>
      <c r="T332">
        <v>0</v>
      </c>
      <c r="U332">
        <v>1</v>
      </c>
      <c r="V332">
        <v>266</v>
      </c>
      <c r="W332">
        <v>1</v>
      </c>
      <c r="X332" t="s">
        <v>77</v>
      </c>
      <c r="Y332">
        <v>1</v>
      </c>
      <c r="Z332">
        <v>4</v>
      </c>
      <c r="AA332">
        <v>40</v>
      </c>
      <c r="AB332">
        <v>3</v>
      </c>
      <c r="AC332">
        <v>1</v>
      </c>
      <c r="AD332">
        <v>2</v>
      </c>
      <c r="AE332">
        <v>2096</v>
      </c>
      <c r="AF332">
        <v>18830</v>
      </c>
      <c r="AG332">
        <v>1</v>
      </c>
      <c r="AH332">
        <v>18</v>
      </c>
      <c r="AI332">
        <v>3</v>
      </c>
      <c r="AJ332">
        <v>4</v>
      </c>
      <c r="AK332">
        <v>80</v>
      </c>
      <c r="AL332">
        <v>0</v>
      </c>
      <c r="AM332">
        <v>2</v>
      </c>
      <c r="AN332">
        <v>2</v>
      </c>
      <c r="AO332">
        <v>2</v>
      </c>
      <c r="AP332">
        <v>2</v>
      </c>
      <c r="AQ332">
        <v>2</v>
      </c>
      <c r="AR332">
        <v>1</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45</v>
      </c>
      <c r="C334" t="s">
        <v>69</v>
      </c>
      <c r="D334" t="s">
        <v>59</v>
      </c>
      <c r="E334" t="s">
        <v>60</v>
      </c>
      <c r="F334" t="s">
        <v>113</v>
      </c>
      <c r="G334" t="s">
        <v>1017</v>
      </c>
      <c r="H334">
        <v>1301</v>
      </c>
      <c r="I334" t="s">
        <v>62</v>
      </c>
      <c r="J334" t="s">
        <v>63</v>
      </c>
      <c r="K334" t="s">
        <v>53</v>
      </c>
      <c r="L334" t="s">
        <v>56</v>
      </c>
      <c r="M334" t="s">
        <v>54</v>
      </c>
      <c r="N334">
        <v>2</v>
      </c>
      <c r="O334">
        <v>-2</v>
      </c>
      <c r="P334">
        <v>0</v>
      </c>
      <c r="Q334">
        <v>28</v>
      </c>
      <c r="R334">
        <v>0</v>
      </c>
      <c r="T334">
        <v>0</v>
      </c>
      <c r="U334">
        <v>1</v>
      </c>
      <c r="V334">
        <v>640</v>
      </c>
      <c r="W334">
        <v>1</v>
      </c>
      <c r="X334" t="s">
        <v>77</v>
      </c>
      <c r="Y334">
        <v>1</v>
      </c>
      <c r="Z334">
        <v>4</v>
      </c>
      <c r="AA334">
        <v>84</v>
      </c>
      <c r="AB334">
        <v>3</v>
      </c>
      <c r="AC334">
        <v>1</v>
      </c>
      <c r="AD334">
        <v>4</v>
      </c>
      <c r="AE334">
        <v>2080</v>
      </c>
      <c r="AF334">
        <v>4732</v>
      </c>
      <c r="AG334">
        <v>2</v>
      </c>
      <c r="AH334">
        <v>11</v>
      </c>
      <c r="AI334">
        <v>3</v>
      </c>
      <c r="AJ334">
        <v>2</v>
      </c>
      <c r="AK334">
        <v>80</v>
      </c>
      <c r="AL334">
        <v>0</v>
      </c>
      <c r="AM334">
        <v>5</v>
      </c>
      <c r="AN334">
        <v>2</v>
      </c>
      <c r="AO334">
        <v>3</v>
      </c>
      <c r="AP334">
        <v>2</v>
      </c>
      <c r="AQ334">
        <v>1</v>
      </c>
      <c r="AR334">
        <v>2</v>
      </c>
    </row>
    <row r="335" spans="1:44" x14ac:dyDescent="0.25">
      <c r="A335" t="s">
        <v>44</v>
      </c>
      <c r="B335" t="s">
        <v>45</v>
      </c>
      <c r="C335" t="s">
        <v>69</v>
      </c>
      <c r="D335" t="s">
        <v>47</v>
      </c>
      <c r="E335" t="s">
        <v>60</v>
      </c>
      <c r="F335" t="s">
        <v>113</v>
      </c>
      <c r="G335" t="s">
        <v>1016</v>
      </c>
      <c r="H335">
        <v>1299</v>
      </c>
      <c r="I335" t="s">
        <v>51</v>
      </c>
      <c r="J335" t="s">
        <v>68</v>
      </c>
      <c r="K335" t="s">
        <v>79</v>
      </c>
      <c r="L335" t="s">
        <v>44</v>
      </c>
      <c r="M335" t="s">
        <v>54</v>
      </c>
      <c r="N335">
        <v>2</v>
      </c>
      <c r="O335">
        <v>-2</v>
      </c>
      <c r="P335">
        <v>0</v>
      </c>
      <c r="Q335">
        <v>29</v>
      </c>
      <c r="R335">
        <v>1</v>
      </c>
      <c r="S335">
        <v>1</v>
      </c>
      <c r="T335">
        <v>1</v>
      </c>
      <c r="U335">
        <v>0</v>
      </c>
      <c r="V335">
        <v>806</v>
      </c>
      <c r="W335">
        <v>7</v>
      </c>
      <c r="X335" t="s">
        <v>77</v>
      </c>
      <c r="Y335">
        <v>1</v>
      </c>
      <c r="Z335">
        <v>4</v>
      </c>
      <c r="AA335">
        <v>39</v>
      </c>
      <c r="AB335">
        <v>3</v>
      </c>
      <c r="AC335">
        <v>1</v>
      </c>
      <c r="AD335">
        <v>4</v>
      </c>
      <c r="AE335">
        <v>3339</v>
      </c>
      <c r="AF335">
        <v>17285</v>
      </c>
      <c r="AG335">
        <v>3</v>
      </c>
      <c r="AH335">
        <v>13</v>
      </c>
      <c r="AI335">
        <v>3</v>
      </c>
      <c r="AJ335">
        <v>1</v>
      </c>
      <c r="AK335">
        <v>80</v>
      </c>
      <c r="AL335">
        <v>2</v>
      </c>
      <c r="AM335">
        <v>10</v>
      </c>
      <c r="AN335">
        <v>3</v>
      </c>
      <c r="AO335">
        <v>7</v>
      </c>
      <c r="AP335">
        <v>7</v>
      </c>
      <c r="AQ335">
        <v>7</v>
      </c>
      <c r="AR335">
        <v>7</v>
      </c>
    </row>
    <row r="336" spans="1:44" x14ac:dyDescent="0.25">
      <c r="A336" t="s">
        <v>56</v>
      </c>
      <c r="B336" t="s">
        <v>91</v>
      </c>
      <c r="C336" t="s">
        <v>69</v>
      </c>
      <c r="D336" t="s">
        <v>59</v>
      </c>
      <c r="E336" t="s">
        <v>60</v>
      </c>
      <c r="F336" t="s">
        <v>72</v>
      </c>
      <c r="G336" t="s">
        <v>1015</v>
      </c>
      <c r="H336">
        <v>1298</v>
      </c>
      <c r="I336" t="s">
        <v>51</v>
      </c>
      <c r="J336" t="s">
        <v>81</v>
      </c>
      <c r="K336" t="s">
        <v>53</v>
      </c>
      <c r="L336" t="s">
        <v>44</v>
      </c>
      <c r="M336" t="s">
        <v>54</v>
      </c>
      <c r="N336">
        <v>3</v>
      </c>
      <c r="O336">
        <v>-2</v>
      </c>
      <c r="P336">
        <v>0</v>
      </c>
      <c r="Q336">
        <v>30</v>
      </c>
      <c r="R336">
        <v>0</v>
      </c>
      <c r="T336">
        <v>0</v>
      </c>
      <c r="U336">
        <v>1</v>
      </c>
      <c r="V336">
        <v>879</v>
      </c>
      <c r="W336">
        <v>9</v>
      </c>
      <c r="X336" t="s">
        <v>55</v>
      </c>
      <c r="Y336">
        <v>1</v>
      </c>
      <c r="Z336">
        <v>3</v>
      </c>
      <c r="AA336">
        <v>72</v>
      </c>
      <c r="AB336">
        <v>3</v>
      </c>
      <c r="AC336">
        <v>2</v>
      </c>
      <c r="AD336">
        <v>3</v>
      </c>
      <c r="AE336">
        <v>4695</v>
      </c>
      <c r="AF336">
        <v>12858</v>
      </c>
      <c r="AG336">
        <v>7</v>
      </c>
      <c r="AH336">
        <v>18</v>
      </c>
      <c r="AI336">
        <v>3</v>
      </c>
      <c r="AJ336">
        <v>3</v>
      </c>
      <c r="AK336">
        <v>80</v>
      </c>
      <c r="AL336">
        <v>0</v>
      </c>
      <c r="AM336">
        <v>10</v>
      </c>
      <c r="AN336">
        <v>3</v>
      </c>
      <c r="AO336">
        <v>8</v>
      </c>
      <c r="AP336">
        <v>4</v>
      </c>
      <c r="AQ336">
        <v>1</v>
      </c>
      <c r="AR336">
        <v>7</v>
      </c>
    </row>
    <row r="337" spans="1:44" x14ac:dyDescent="0.25">
      <c r="A337" t="s">
        <v>56</v>
      </c>
      <c r="B337" t="s">
        <v>57</v>
      </c>
      <c r="C337" t="s">
        <v>69</v>
      </c>
      <c r="D337" t="s">
        <v>59</v>
      </c>
      <c r="E337" t="s">
        <v>60</v>
      </c>
      <c r="F337" t="s">
        <v>49</v>
      </c>
      <c r="G337" t="s">
        <v>1013</v>
      </c>
      <c r="H337">
        <v>1296</v>
      </c>
      <c r="I337" t="s">
        <v>62</v>
      </c>
      <c r="J337" t="s">
        <v>68</v>
      </c>
      <c r="K337" t="s">
        <v>64</v>
      </c>
      <c r="L337" t="s">
        <v>44</v>
      </c>
      <c r="M337" t="s">
        <v>54</v>
      </c>
      <c r="N337">
        <v>2</v>
      </c>
      <c r="O337">
        <v>-2</v>
      </c>
      <c r="P337">
        <v>0</v>
      </c>
      <c r="Q337">
        <v>28</v>
      </c>
      <c r="R337">
        <v>0</v>
      </c>
      <c r="T337">
        <v>0</v>
      </c>
      <c r="U337">
        <v>1</v>
      </c>
      <c r="V337">
        <v>193</v>
      </c>
      <c r="W337">
        <v>2</v>
      </c>
      <c r="X337" t="s">
        <v>77</v>
      </c>
      <c r="Y337">
        <v>1</v>
      </c>
      <c r="Z337">
        <v>4</v>
      </c>
      <c r="AA337">
        <v>52</v>
      </c>
      <c r="AB337">
        <v>2</v>
      </c>
      <c r="AC337">
        <v>1</v>
      </c>
      <c r="AD337">
        <v>4</v>
      </c>
      <c r="AE337">
        <v>3867</v>
      </c>
      <c r="AF337">
        <v>14222</v>
      </c>
      <c r="AG337">
        <v>1</v>
      </c>
      <c r="AH337">
        <v>12</v>
      </c>
      <c r="AI337">
        <v>3</v>
      </c>
      <c r="AJ337">
        <v>2</v>
      </c>
      <c r="AK337">
        <v>80</v>
      </c>
      <c r="AL337">
        <v>1</v>
      </c>
      <c r="AM337">
        <v>2</v>
      </c>
      <c r="AN337">
        <v>3</v>
      </c>
      <c r="AO337">
        <v>2</v>
      </c>
      <c r="AP337">
        <v>2</v>
      </c>
      <c r="AQ337">
        <v>2</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57</v>
      </c>
      <c r="C342" t="s">
        <v>69</v>
      </c>
      <c r="D342" t="s">
        <v>59</v>
      </c>
      <c r="E342" t="s">
        <v>161</v>
      </c>
      <c r="F342" t="s">
        <v>49</v>
      </c>
      <c r="G342" t="s">
        <v>1007</v>
      </c>
      <c r="H342">
        <v>1289</v>
      </c>
      <c r="I342" t="s">
        <v>62</v>
      </c>
      <c r="J342" t="s">
        <v>163</v>
      </c>
      <c r="K342" t="s">
        <v>64</v>
      </c>
      <c r="L342" t="s">
        <v>56</v>
      </c>
      <c r="M342" t="s">
        <v>54</v>
      </c>
      <c r="N342">
        <v>5</v>
      </c>
      <c r="O342">
        <v>-2</v>
      </c>
      <c r="P342">
        <v>0</v>
      </c>
      <c r="Q342">
        <v>34</v>
      </c>
      <c r="R342">
        <v>0</v>
      </c>
      <c r="T342">
        <v>0</v>
      </c>
      <c r="U342">
        <v>1</v>
      </c>
      <c r="V342">
        <v>648</v>
      </c>
      <c r="W342">
        <v>11</v>
      </c>
      <c r="X342" t="s">
        <v>77</v>
      </c>
      <c r="Y342">
        <v>1</v>
      </c>
      <c r="Z342">
        <v>3</v>
      </c>
      <c r="AA342">
        <v>56</v>
      </c>
      <c r="AB342">
        <v>2</v>
      </c>
      <c r="AC342">
        <v>2</v>
      </c>
      <c r="AD342">
        <v>2</v>
      </c>
      <c r="AE342">
        <v>4490</v>
      </c>
      <c r="AF342">
        <v>21833</v>
      </c>
      <c r="AG342">
        <v>4</v>
      </c>
      <c r="AH342">
        <v>11</v>
      </c>
      <c r="AI342">
        <v>3</v>
      </c>
      <c r="AJ342">
        <v>4</v>
      </c>
      <c r="AK342">
        <v>80</v>
      </c>
      <c r="AL342">
        <v>2</v>
      </c>
      <c r="AM342">
        <v>14</v>
      </c>
      <c r="AN342">
        <v>4</v>
      </c>
      <c r="AO342">
        <v>10</v>
      </c>
      <c r="AP342">
        <v>9</v>
      </c>
      <c r="AQ342">
        <v>1</v>
      </c>
      <c r="AR342">
        <v>8</v>
      </c>
    </row>
    <row r="343" spans="1:44" x14ac:dyDescent="0.25">
      <c r="A343" t="s">
        <v>56</v>
      </c>
      <c r="B343" t="s">
        <v>57</v>
      </c>
      <c r="C343" t="s">
        <v>69</v>
      </c>
      <c r="D343" t="s">
        <v>59</v>
      </c>
      <c r="E343" t="s">
        <v>60</v>
      </c>
      <c r="F343" t="s">
        <v>72</v>
      </c>
      <c r="G343" t="s">
        <v>1005</v>
      </c>
      <c r="H343">
        <v>1286</v>
      </c>
      <c r="I343" t="s">
        <v>62</v>
      </c>
      <c r="J343" t="s">
        <v>68</v>
      </c>
      <c r="K343" t="s">
        <v>53</v>
      </c>
      <c r="L343" t="s">
        <v>44</v>
      </c>
      <c r="M343" t="s">
        <v>54</v>
      </c>
      <c r="N343">
        <v>2</v>
      </c>
      <c r="O343">
        <v>-2</v>
      </c>
      <c r="P343">
        <v>0</v>
      </c>
      <c r="Q343">
        <v>28</v>
      </c>
      <c r="R343">
        <v>0</v>
      </c>
      <c r="T343">
        <v>0</v>
      </c>
      <c r="U343">
        <v>1</v>
      </c>
      <c r="V343">
        <v>791</v>
      </c>
      <c r="W343">
        <v>1</v>
      </c>
      <c r="X343" t="s">
        <v>71</v>
      </c>
      <c r="Y343">
        <v>1</v>
      </c>
      <c r="Z343">
        <v>4</v>
      </c>
      <c r="AA343">
        <v>44</v>
      </c>
      <c r="AB343">
        <v>3</v>
      </c>
      <c r="AC343">
        <v>1</v>
      </c>
      <c r="AD343">
        <v>3</v>
      </c>
      <c r="AE343">
        <v>2154</v>
      </c>
      <c r="AF343">
        <v>6842</v>
      </c>
      <c r="AG343">
        <v>0</v>
      </c>
      <c r="AH343">
        <v>11</v>
      </c>
      <c r="AI343">
        <v>3</v>
      </c>
      <c r="AJ343">
        <v>3</v>
      </c>
      <c r="AK343">
        <v>80</v>
      </c>
      <c r="AL343">
        <v>0</v>
      </c>
      <c r="AM343">
        <v>5</v>
      </c>
      <c r="AN343">
        <v>2</v>
      </c>
      <c r="AO343">
        <v>4</v>
      </c>
      <c r="AP343">
        <v>2</v>
      </c>
      <c r="AQ343">
        <v>0</v>
      </c>
      <c r="AR343">
        <v>2</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57</v>
      </c>
      <c r="C346" t="s">
        <v>69</v>
      </c>
      <c r="D346" t="s">
        <v>59</v>
      </c>
      <c r="E346" t="s">
        <v>60</v>
      </c>
      <c r="F346" t="s">
        <v>72</v>
      </c>
      <c r="G346" t="s">
        <v>1004</v>
      </c>
      <c r="H346">
        <v>1285</v>
      </c>
      <c r="I346" t="s">
        <v>51</v>
      </c>
      <c r="J346" t="s">
        <v>68</v>
      </c>
      <c r="K346" t="s">
        <v>79</v>
      </c>
      <c r="L346" t="s">
        <v>56</v>
      </c>
      <c r="M346" t="s">
        <v>54</v>
      </c>
      <c r="N346">
        <v>2</v>
      </c>
      <c r="O346">
        <v>-2</v>
      </c>
      <c r="P346">
        <v>0</v>
      </c>
      <c r="Q346">
        <v>34</v>
      </c>
      <c r="R346">
        <v>0</v>
      </c>
      <c r="T346">
        <v>0</v>
      </c>
      <c r="U346">
        <v>1</v>
      </c>
      <c r="V346">
        <v>135</v>
      </c>
      <c r="W346">
        <v>19</v>
      </c>
      <c r="X346" t="s">
        <v>77</v>
      </c>
      <c r="Y346">
        <v>1</v>
      </c>
      <c r="Z346">
        <v>3</v>
      </c>
      <c r="AA346">
        <v>46</v>
      </c>
      <c r="AB346">
        <v>3</v>
      </c>
      <c r="AC346">
        <v>2</v>
      </c>
      <c r="AD346">
        <v>2</v>
      </c>
      <c r="AE346">
        <v>4444</v>
      </c>
      <c r="AF346">
        <v>22534</v>
      </c>
      <c r="AG346">
        <v>4</v>
      </c>
      <c r="AH346">
        <v>13</v>
      </c>
      <c r="AI346">
        <v>3</v>
      </c>
      <c r="AJ346">
        <v>3</v>
      </c>
      <c r="AK346">
        <v>80</v>
      </c>
      <c r="AL346">
        <v>2</v>
      </c>
      <c r="AM346">
        <v>15</v>
      </c>
      <c r="AN346">
        <v>4</v>
      </c>
      <c r="AO346">
        <v>11</v>
      </c>
      <c r="AP346">
        <v>8</v>
      </c>
      <c r="AQ346">
        <v>5</v>
      </c>
      <c r="AR346">
        <v>10</v>
      </c>
    </row>
    <row r="347" spans="1:44" x14ac:dyDescent="0.25">
      <c r="A347" t="s">
        <v>56</v>
      </c>
      <c r="B347" t="s">
        <v>45</v>
      </c>
      <c r="C347" t="s">
        <v>69</v>
      </c>
      <c r="D347" t="s">
        <v>59</v>
      </c>
      <c r="E347" t="s">
        <v>48</v>
      </c>
      <c r="F347" t="s">
        <v>106</v>
      </c>
      <c r="G347" t="s">
        <v>1001</v>
      </c>
      <c r="H347">
        <v>1281</v>
      </c>
      <c r="I347" t="s">
        <v>51</v>
      </c>
      <c r="J347" t="s">
        <v>52</v>
      </c>
      <c r="K347" t="s">
        <v>53</v>
      </c>
      <c r="L347" t="s">
        <v>44</v>
      </c>
      <c r="M347" t="s">
        <v>54</v>
      </c>
      <c r="N347">
        <v>3</v>
      </c>
      <c r="O347">
        <v>-2</v>
      </c>
      <c r="P347">
        <v>0</v>
      </c>
      <c r="Q347">
        <v>34</v>
      </c>
      <c r="R347">
        <v>0</v>
      </c>
      <c r="T347">
        <v>0</v>
      </c>
      <c r="U347">
        <v>1</v>
      </c>
      <c r="V347">
        <v>131</v>
      </c>
      <c r="W347">
        <v>2</v>
      </c>
      <c r="X347" t="s">
        <v>77</v>
      </c>
      <c r="Y347">
        <v>1</v>
      </c>
      <c r="Z347">
        <v>3</v>
      </c>
      <c r="AA347">
        <v>86</v>
      </c>
      <c r="AB347">
        <v>3</v>
      </c>
      <c r="AC347">
        <v>2</v>
      </c>
      <c r="AD347">
        <v>2</v>
      </c>
      <c r="AE347">
        <v>4538</v>
      </c>
      <c r="AF347">
        <v>6039</v>
      </c>
      <c r="AG347">
        <v>0</v>
      </c>
      <c r="AH347">
        <v>12</v>
      </c>
      <c r="AI347">
        <v>3</v>
      </c>
      <c r="AJ347">
        <v>4</v>
      </c>
      <c r="AK347">
        <v>80</v>
      </c>
      <c r="AL347">
        <v>0</v>
      </c>
      <c r="AM347">
        <v>4</v>
      </c>
      <c r="AN347">
        <v>3</v>
      </c>
      <c r="AO347">
        <v>3</v>
      </c>
      <c r="AP347">
        <v>2</v>
      </c>
      <c r="AQ347">
        <v>0</v>
      </c>
      <c r="AR347">
        <v>2</v>
      </c>
    </row>
    <row r="348" spans="1:44" x14ac:dyDescent="0.25">
      <c r="A348" t="s">
        <v>56</v>
      </c>
      <c r="B348" t="s">
        <v>45</v>
      </c>
      <c r="C348" t="s">
        <v>69</v>
      </c>
      <c r="D348" t="s">
        <v>59</v>
      </c>
      <c r="E348" t="s">
        <v>60</v>
      </c>
      <c r="F348" t="s">
        <v>49</v>
      </c>
      <c r="G348" t="s">
        <v>996</v>
      </c>
      <c r="H348">
        <v>1275</v>
      </c>
      <c r="I348" t="s">
        <v>62</v>
      </c>
      <c r="J348" t="s">
        <v>63</v>
      </c>
      <c r="K348" t="s">
        <v>53</v>
      </c>
      <c r="L348" t="s">
        <v>44</v>
      </c>
      <c r="M348" t="s">
        <v>54</v>
      </c>
      <c r="N348">
        <v>2</v>
      </c>
      <c r="O348">
        <v>-2</v>
      </c>
      <c r="P348">
        <v>0</v>
      </c>
      <c r="Q348">
        <v>26</v>
      </c>
      <c r="R348">
        <v>0</v>
      </c>
      <c r="T348">
        <v>0</v>
      </c>
      <c r="U348">
        <v>1</v>
      </c>
      <c r="V348">
        <v>583</v>
      </c>
      <c r="W348">
        <v>4</v>
      </c>
      <c r="X348" t="s">
        <v>55</v>
      </c>
      <c r="Y348">
        <v>1</v>
      </c>
      <c r="Z348">
        <v>3</v>
      </c>
      <c r="AA348">
        <v>53</v>
      </c>
      <c r="AB348">
        <v>3</v>
      </c>
      <c r="AC348">
        <v>1</v>
      </c>
      <c r="AD348">
        <v>1</v>
      </c>
      <c r="AE348">
        <v>2875</v>
      </c>
      <c r="AF348">
        <v>9973</v>
      </c>
      <c r="AG348">
        <v>1</v>
      </c>
      <c r="AH348">
        <v>20</v>
      </c>
      <c r="AI348">
        <v>4</v>
      </c>
      <c r="AJ348">
        <v>2</v>
      </c>
      <c r="AK348">
        <v>80</v>
      </c>
      <c r="AL348">
        <v>0</v>
      </c>
      <c r="AM348">
        <v>8</v>
      </c>
      <c r="AN348">
        <v>2</v>
      </c>
      <c r="AO348">
        <v>8</v>
      </c>
      <c r="AP348">
        <v>5</v>
      </c>
      <c r="AQ348">
        <v>2</v>
      </c>
      <c r="AR348">
        <v>2</v>
      </c>
    </row>
    <row r="349" spans="1:44" x14ac:dyDescent="0.25">
      <c r="A349" t="s">
        <v>44</v>
      </c>
      <c r="B349" t="s">
        <v>57</v>
      </c>
      <c r="C349" t="s">
        <v>69</v>
      </c>
      <c r="D349" t="s">
        <v>47</v>
      </c>
      <c r="E349" t="s">
        <v>48</v>
      </c>
      <c r="F349" t="s">
        <v>49</v>
      </c>
      <c r="G349" t="s">
        <v>995</v>
      </c>
      <c r="H349">
        <v>1273</v>
      </c>
      <c r="I349" t="s">
        <v>62</v>
      </c>
      <c r="J349" t="s">
        <v>99</v>
      </c>
      <c r="K349" t="s">
        <v>53</v>
      </c>
      <c r="L349" t="s">
        <v>44</v>
      </c>
      <c r="M349" t="s">
        <v>54</v>
      </c>
      <c r="N349">
        <v>4</v>
      </c>
      <c r="O349">
        <v>-2</v>
      </c>
      <c r="P349">
        <v>0</v>
      </c>
      <c r="Q349">
        <v>25</v>
      </c>
      <c r="R349">
        <v>1</v>
      </c>
      <c r="S349">
        <v>1</v>
      </c>
      <c r="T349">
        <v>1</v>
      </c>
      <c r="U349">
        <v>0</v>
      </c>
      <c r="V349">
        <v>599</v>
      </c>
      <c r="W349">
        <v>24</v>
      </c>
      <c r="X349" t="s">
        <v>65</v>
      </c>
      <c r="Y349">
        <v>1</v>
      </c>
      <c r="Z349">
        <v>3</v>
      </c>
      <c r="AA349">
        <v>73</v>
      </c>
      <c r="AB349">
        <v>1</v>
      </c>
      <c r="AC349">
        <v>1</v>
      </c>
      <c r="AD349">
        <v>1</v>
      </c>
      <c r="AE349">
        <v>1118</v>
      </c>
      <c r="AF349">
        <v>8040</v>
      </c>
      <c r="AG349">
        <v>1</v>
      </c>
      <c r="AH349">
        <v>14</v>
      </c>
      <c r="AI349">
        <v>3</v>
      </c>
      <c r="AJ349">
        <v>4</v>
      </c>
      <c r="AK349">
        <v>80</v>
      </c>
      <c r="AL349">
        <v>0</v>
      </c>
      <c r="AM349">
        <v>1</v>
      </c>
      <c r="AN349">
        <v>3</v>
      </c>
      <c r="AO349">
        <v>1</v>
      </c>
      <c r="AP349">
        <v>0</v>
      </c>
      <c r="AQ349">
        <v>1</v>
      </c>
      <c r="AR349">
        <v>0</v>
      </c>
    </row>
    <row r="350" spans="1:44" x14ac:dyDescent="0.25">
      <c r="A350" t="s">
        <v>56</v>
      </c>
      <c r="B350" t="s">
        <v>45</v>
      </c>
      <c r="C350" t="s">
        <v>69</v>
      </c>
      <c r="D350" t="s">
        <v>59</v>
      </c>
      <c r="E350" t="s">
        <v>48</v>
      </c>
      <c r="F350" t="s">
        <v>106</v>
      </c>
      <c r="G350" t="s">
        <v>992</v>
      </c>
      <c r="H350">
        <v>1268</v>
      </c>
      <c r="I350" t="s">
        <v>62</v>
      </c>
      <c r="J350" t="s">
        <v>52</v>
      </c>
      <c r="K350" t="s">
        <v>79</v>
      </c>
      <c r="L350" t="s">
        <v>44</v>
      </c>
      <c r="M350" t="s">
        <v>54</v>
      </c>
      <c r="N350">
        <v>3</v>
      </c>
      <c r="O350">
        <v>-2</v>
      </c>
      <c r="P350">
        <v>0</v>
      </c>
      <c r="Q350">
        <v>33</v>
      </c>
      <c r="R350">
        <v>0</v>
      </c>
      <c r="T350">
        <v>0</v>
      </c>
      <c r="U350">
        <v>1</v>
      </c>
      <c r="V350">
        <v>536</v>
      </c>
      <c r="W350">
        <v>10</v>
      </c>
      <c r="X350" t="s">
        <v>134</v>
      </c>
      <c r="Y350">
        <v>1</v>
      </c>
      <c r="Z350">
        <v>4</v>
      </c>
      <c r="AA350">
        <v>82</v>
      </c>
      <c r="AB350">
        <v>4</v>
      </c>
      <c r="AC350">
        <v>3</v>
      </c>
      <c r="AD350">
        <v>2</v>
      </c>
      <c r="AE350">
        <v>8380</v>
      </c>
      <c r="AF350">
        <v>21708</v>
      </c>
      <c r="AG350">
        <v>0</v>
      </c>
      <c r="AH350">
        <v>14</v>
      </c>
      <c r="AI350">
        <v>3</v>
      </c>
      <c r="AJ350">
        <v>4</v>
      </c>
      <c r="AK350">
        <v>80</v>
      </c>
      <c r="AL350">
        <v>2</v>
      </c>
      <c r="AM350">
        <v>10</v>
      </c>
      <c r="AN350">
        <v>3</v>
      </c>
      <c r="AO350">
        <v>9</v>
      </c>
      <c r="AP350">
        <v>8</v>
      </c>
      <c r="AQ350">
        <v>0</v>
      </c>
      <c r="AR350">
        <v>8</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69</v>
      </c>
      <c r="D352" t="s">
        <v>59</v>
      </c>
      <c r="E352" t="s">
        <v>60</v>
      </c>
      <c r="F352" t="s">
        <v>113</v>
      </c>
      <c r="G352" t="s">
        <v>990</v>
      </c>
      <c r="H352">
        <v>1265</v>
      </c>
      <c r="I352" t="s">
        <v>51</v>
      </c>
      <c r="J352" t="s">
        <v>63</v>
      </c>
      <c r="K352" t="s">
        <v>64</v>
      </c>
      <c r="L352" t="s">
        <v>56</v>
      </c>
      <c r="M352" t="s">
        <v>54</v>
      </c>
      <c r="N352">
        <v>5</v>
      </c>
      <c r="O352">
        <v>-2</v>
      </c>
      <c r="P352">
        <v>0</v>
      </c>
      <c r="Q352">
        <v>34</v>
      </c>
      <c r="R352">
        <v>0</v>
      </c>
      <c r="T352">
        <v>0</v>
      </c>
      <c r="U352">
        <v>1</v>
      </c>
      <c r="V352">
        <v>1320</v>
      </c>
      <c r="W352">
        <v>20</v>
      </c>
      <c r="X352" t="s">
        <v>77</v>
      </c>
      <c r="Y352">
        <v>1</v>
      </c>
      <c r="Z352">
        <v>4</v>
      </c>
      <c r="AA352">
        <v>89</v>
      </c>
      <c r="AB352">
        <v>4</v>
      </c>
      <c r="AC352">
        <v>1</v>
      </c>
      <c r="AD352">
        <v>4</v>
      </c>
      <c r="AE352">
        <v>2585</v>
      </c>
      <c r="AF352">
        <v>21643</v>
      </c>
      <c r="AG352">
        <v>0</v>
      </c>
      <c r="AH352">
        <v>17</v>
      </c>
      <c r="AI352">
        <v>3</v>
      </c>
      <c r="AJ352">
        <v>4</v>
      </c>
      <c r="AK352">
        <v>80</v>
      </c>
      <c r="AL352">
        <v>0</v>
      </c>
      <c r="AM352">
        <v>2</v>
      </c>
      <c r="AN352">
        <v>2</v>
      </c>
      <c r="AO352">
        <v>1</v>
      </c>
      <c r="AP352">
        <v>0</v>
      </c>
      <c r="AQ352">
        <v>0</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69</v>
      </c>
      <c r="D354" t="s">
        <v>59</v>
      </c>
      <c r="E354" t="s">
        <v>60</v>
      </c>
      <c r="F354" t="s">
        <v>49</v>
      </c>
      <c r="G354" t="s">
        <v>989</v>
      </c>
      <c r="H354">
        <v>1264</v>
      </c>
      <c r="I354" t="s">
        <v>51</v>
      </c>
      <c r="J354" t="s">
        <v>101</v>
      </c>
      <c r="K354" t="s">
        <v>79</v>
      </c>
      <c r="L354" t="s">
        <v>56</v>
      </c>
      <c r="M354" t="s">
        <v>54</v>
      </c>
      <c r="N354">
        <v>2</v>
      </c>
      <c r="O354">
        <v>-2</v>
      </c>
      <c r="P354">
        <v>0</v>
      </c>
      <c r="Q354">
        <v>29</v>
      </c>
      <c r="R354">
        <v>0</v>
      </c>
      <c r="T354">
        <v>0</v>
      </c>
      <c r="U354">
        <v>1</v>
      </c>
      <c r="V354">
        <v>694</v>
      </c>
      <c r="W354">
        <v>1</v>
      </c>
      <c r="X354" t="s">
        <v>77</v>
      </c>
      <c r="Y354">
        <v>1</v>
      </c>
      <c r="Z354">
        <v>4</v>
      </c>
      <c r="AA354">
        <v>87</v>
      </c>
      <c r="AB354">
        <v>2</v>
      </c>
      <c r="AC354">
        <v>4</v>
      </c>
      <c r="AD354">
        <v>1</v>
      </c>
      <c r="AE354">
        <v>16124</v>
      </c>
      <c r="AF354">
        <v>3423</v>
      </c>
      <c r="AG354">
        <v>3</v>
      </c>
      <c r="AH354">
        <v>14</v>
      </c>
      <c r="AI354">
        <v>3</v>
      </c>
      <c r="AJ354">
        <v>2</v>
      </c>
      <c r="AK354">
        <v>80</v>
      </c>
      <c r="AL354">
        <v>2</v>
      </c>
      <c r="AM354">
        <v>9</v>
      </c>
      <c r="AN354">
        <v>2</v>
      </c>
      <c r="AO354">
        <v>7</v>
      </c>
      <c r="AP354">
        <v>7</v>
      </c>
      <c r="AQ354">
        <v>1</v>
      </c>
      <c r="AR354">
        <v>7</v>
      </c>
    </row>
    <row r="355" spans="1:44" x14ac:dyDescent="0.25">
      <c r="A355" t="s">
        <v>56</v>
      </c>
      <c r="B355" t="s">
        <v>45</v>
      </c>
      <c r="C355" t="s">
        <v>69</v>
      </c>
      <c r="D355" t="s">
        <v>59</v>
      </c>
      <c r="E355" t="s">
        <v>60</v>
      </c>
      <c r="F355" t="s">
        <v>49</v>
      </c>
      <c r="G355" t="s">
        <v>987</v>
      </c>
      <c r="H355">
        <v>1260</v>
      </c>
      <c r="I355" t="s">
        <v>62</v>
      </c>
      <c r="J355" t="s">
        <v>83</v>
      </c>
      <c r="K355" t="s">
        <v>79</v>
      </c>
      <c r="L355" t="s">
        <v>44</v>
      </c>
      <c r="M355" t="s">
        <v>54</v>
      </c>
      <c r="N355">
        <v>2</v>
      </c>
      <c r="O355">
        <v>-2</v>
      </c>
      <c r="P355">
        <v>0</v>
      </c>
      <c r="Q355">
        <v>29</v>
      </c>
      <c r="R355">
        <v>0</v>
      </c>
      <c r="T355">
        <v>0</v>
      </c>
      <c r="U355">
        <v>1</v>
      </c>
      <c r="V355">
        <v>1329</v>
      </c>
      <c r="W355">
        <v>7</v>
      </c>
      <c r="X355" t="s">
        <v>77</v>
      </c>
      <c r="Y355">
        <v>1</v>
      </c>
      <c r="Z355">
        <v>3</v>
      </c>
      <c r="AA355">
        <v>82</v>
      </c>
      <c r="AB355">
        <v>3</v>
      </c>
      <c r="AC355">
        <v>2</v>
      </c>
      <c r="AD355">
        <v>1</v>
      </c>
      <c r="AE355">
        <v>6623</v>
      </c>
      <c r="AF355">
        <v>4204</v>
      </c>
      <c r="AG355">
        <v>1</v>
      </c>
      <c r="AH355">
        <v>11</v>
      </c>
      <c r="AI355">
        <v>3</v>
      </c>
      <c r="AJ355">
        <v>2</v>
      </c>
      <c r="AK355">
        <v>80</v>
      </c>
      <c r="AL355">
        <v>2</v>
      </c>
      <c r="AM355">
        <v>6</v>
      </c>
      <c r="AN355">
        <v>3</v>
      </c>
      <c r="AO355">
        <v>6</v>
      </c>
      <c r="AP355">
        <v>0</v>
      </c>
      <c r="AQ355">
        <v>1</v>
      </c>
      <c r="AR355">
        <v>0</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69</v>
      </c>
      <c r="D358" t="s">
        <v>59</v>
      </c>
      <c r="E358" t="s">
        <v>60</v>
      </c>
      <c r="F358" t="s">
        <v>49</v>
      </c>
      <c r="G358" t="s">
        <v>986</v>
      </c>
      <c r="H358">
        <v>1259</v>
      </c>
      <c r="I358" t="s">
        <v>62</v>
      </c>
      <c r="J358" t="s">
        <v>63</v>
      </c>
      <c r="K358" t="s">
        <v>79</v>
      </c>
      <c r="L358" t="s">
        <v>56</v>
      </c>
      <c r="M358" t="s">
        <v>54</v>
      </c>
      <c r="N358">
        <v>2</v>
      </c>
      <c r="O358">
        <v>-2</v>
      </c>
      <c r="P358">
        <v>0</v>
      </c>
      <c r="Q358">
        <v>27</v>
      </c>
      <c r="R358">
        <v>0</v>
      </c>
      <c r="T358">
        <v>0</v>
      </c>
      <c r="U358">
        <v>1</v>
      </c>
      <c r="V358">
        <v>1167</v>
      </c>
      <c r="W358">
        <v>4</v>
      </c>
      <c r="X358" t="s">
        <v>55</v>
      </c>
      <c r="Y358">
        <v>1</v>
      </c>
      <c r="Z358">
        <v>1</v>
      </c>
      <c r="AA358">
        <v>76</v>
      </c>
      <c r="AB358">
        <v>3</v>
      </c>
      <c r="AC358">
        <v>1</v>
      </c>
      <c r="AD358">
        <v>1</v>
      </c>
      <c r="AE358">
        <v>2517</v>
      </c>
      <c r="AF358">
        <v>3208</v>
      </c>
      <c r="AG358">
        <v>1</v>
      </c>
      <c r="AH358">
        <v>11</v>
      </c>
      <c r="AI358">
        <v>3</v>
      </c>
      <c r="AJ358">
        <v>2</v>
      </c>
      <c r="AK358">
        <v>80</v>
      </c>
      <c r="AL358">
        <v>3</v>
      </c>
      <c r="AM358">
        <v>5</v>
      </c>
      <c r="AN358">
        <v>3</v>
      </c>
      <c r="AO358">
        <v>5</v>
      </c>
      <c r="AP358">
        <v>3</v>
      </c>
      <c r="AQ358">
        <v>0</v>
      </c>
      <c r="AR358">
        <v>3</v>
      </c>
    </row>
    <row r="359" spans="1:44" x14ac:dyDescent="0.25">
      <c r="A359" t="s">
        <v>56</v>
      </c>
      <c r="B359" t="s">
        <v>45</v>
      </c>
      <c r="C359" t="s">
        <v>69</v>
      </c>
      <c r="D359" t="s">
        <v>59</v>
      </c>
      <c r="E359" t="s">
        <v>60</v>
      </c>
      <c r="F359" t="s">
        <v>72</v>
      </c>
      <c r="G359" t="s">
        <v>980</v>
      </c>
      <c r="H359">
        <v>1252</v>
      </c>
      <c r="I359" t="s">
        <v>51</v>
      </c>
      <c r="J359" t="s">
        <v>83</v>
      </c>
      <c r="K359" t="s">
        <v>53</v>
      </c>
      <c r="L359" t="s">
        <v>56</v>
      </c>
      <c r="M359" t="s">
        <v>54</v>
      </c>
      <c r="N359">
        <v>2</v>
      </c>
      <c r="O359">
        <v>-2</v>
      </c>
      <c r="P359">
        <v>0</v>
      </c>
      <c r="Q359">
        <v>31</v>
      </c>
      <c r="R359">
        <v>0</v>
      </c>
      <c r="T359">
        <v>0</v>
      </c>
      <c r="U359">
        <v>1</v>
      </c>
      <c r="V359">
        <v>1062</v>
      </c>
      <c r="W359">
        <v>24</v>
      </c>
      <c r="X359" t="s">
        <v>77</v>
      </c>
      <c r="Y359">
        <v>1</v>
      </c>
      <c r="Z359">
        <v>3</v>
      </c>
      <c r="AA359">
        <v>96</v>
      </c>
      <c r="AB359">
        <v>2</v>
      </c>
      <c r="AC359">
        <v>2</v>
      </c>
      <c r="AD359">
        <v>3</v>
      </c>
      <c r="AE359">
        <v>6812</v>
      </c>
      <c r="AF359">
        <v>17198</v>
      </c>
      <c r="AG359">
        <v>1</v>
      </c>
      <c r="AH359">
        <v>19</v>
      </c>
      <c r="AI359">
        <v>3</v>
      </c>
      <c r="AJ359">
        <v>2</v>
      </c>
      <c r="AK359">
        <v>80</v>
      </c>
      <c r="AL359">
        <v>0</v>
      </c>
      <c r="AM359">
        <v>10</v>
      </c>
      <c r="AN359">
        <v>3</v>
      </c>
      <c r="AO359">
        <v>10</v>
      </c>
      <c r="AP359">
        <v>9</v>
      </c>
      <c r="AQ359">
        <v>1</v>
      </c>
      <c r="AR359">
        <v>8</v>
      </c>
    </row>
    <row r="360" spans="1:44" x14ac:dyDescent="0.25">
      <c r="A360" t="s">
        <v>56</v>
      </c>
      <c r="B360" t="s">
        <v>45</v>
      </c>
      <c r="C360" t="s">
        <v>69</v>
      </c>
      <c r="D360" t="s">
        <v>59</v>
      </c>
      <c r="E360" t="s">
        <v>60</v>
      </c>
      <c r="F360" t="s">
        <v>72</v>
      </c>
      <c r="G360" t="s">
        <v>979</v>
      </c>
      <c r="H360">
        <v>1251</v>
      </c>
      <c r="I360" t="s">
        <v>62</v>
      </c>
      <c r="J360" t="s">
        <v>83</v>
      </c>
      <c r="K360" t="s">
        <v>64</v>
      </c>
      <c r="L360" t="s">
        <v>44</v>
      </c>
      <c r="M360" t="s">
        <v>54</v>
      </c>
      <c r="N360">
        <v>2</v>
      </c>
      <c r="O360">
        <v>-2</v>
      </c>
      <c r="P360">
        <v>0</v>
      </c>
      <c r="Q360">
        <v>31</v>
      </c>
      <c r="R360">
        <v>0</v>
      </c>
      <c r="T360">
        <v>0</v>
      </c>
      <c r="U360">
        <v>1</v>
      </c>
      <c r="V360">
        <v>1332</v>
      </c>
      <c r="W360">
        <v>11</v>
      </c>
      <c r="X360" t="s">
        <v>55</v>
      </c>
      <c r="Y360">
        <v>1</v>
      </c>
      <c r="Z360">
        <v>3</v>
      </c>
      <c r="AA360">
        <v>80</v>
      </c>
      <c r="AB360">
        <v>3</v>
      </c>
      <c r="AC360">
        <v>2</v>
      </c>
      <c r="AD360">
        <v>3</v>
      </c>
      <c r="AE360">
        <v>6833</v>
      </c>
      <c r="AF360">
        <v>17089</v>
      </c>
      <c r="AG360">
        <v>1</v>
      </c>
      <c r="AH360">
        <v>12</v>
      </c>
      <c r="AI360">
        <v>3</v>
      </c>
      <c r="AJ360">
        <v>4</v>
      </c>
      <c r="AK360">
        <v>80</v>
      </c>
      <c r="AL360">
        <v>0</v>
      </c>
      <c r="AM360">
        <v>6</v>
      </c>
      <c r="AN360">
        <v>2</v>
      </c>
      <c r="AO360">
        <v>6</v>
      </c>
      <c r="AP360">
        <v>5</v>
      </c>
      <c r="AQ360">
        <v>0</v>
      </c>
      <c r="AR360">
        <v>1</v>
      </c>
    </row>
    <row r="361" spans="1:44" x14ac:dyDescent="0.25">
      <c r="A361" t="s">
        <v>56</v>
      </c>
      <c r="B361" t="s">
        <v>45</v>
      </c>
      <c r="C361" t="s">
        <v>69</v>
      </c>
      <c r="D361" t="s">
        <v>59</v>
      </c>
      <c r="E361" t="s">
        <v>60</v>
      </c>
      <c r="F361" t="s">
        <v>49</v>
      </c>
      <c r="G361" t="s">
        <v>977</v>
      </c>
      <c r="H361">
        <v>1249</v>
      </c>
      <c r="I361" t="s">
        <v>51</v>
      </c>
      <c r="J361" t="s">
        <v>63</v>
      </c>
      <c r="K361" t="s">
        <v>79</v>
      </c>
      <c r="L361" t="s">
        <v>56</v>
      </c>
      <c r="M361" t="s">
        <v>54</v>
      </c>
      <c r="N361">
        <v>5</v>
      </c>
      <c r="O361">
        <v>-2</v>
      </c>
      <c r="P361">
        <v>0</v>
      </c>
      <c r="Q361">
        <v>29</v>
      </c>
      <c r="R361">
        <v>0</v>
      </c>
      <c r="T361">
        <v>0</v>
      </c>
      <c r="U361">
        <v>1</v>
      </c>
      <c r="V361">
        <v>1010</v>
      </c>
      <c r="W361">
        <v>1</v>
      </c>
      <c r="X361" t="s">
        <v>77</v>
      </c>
      <c r="Y361">
        <v>1</v>
      </c>
      <c r="Z361">
        <v>1</v>
      </c>
      <c r="AA361">
        <v>97</v>
      </c>
      <c r="AB361">
        <v>3</v>
      </c>
      <c r="AC361">
        <v>1</v>
      </c>
      <c r="AD361">
        <v>1</v>
      </c>
      <c r="AE361">
        <v>3760</v>
      </c>
      <c r="AF361">
        <v>5598</v>
      </c>
      <c r="AG361">
        <v>1</v>
      </c>
      <c r="AH361">
        <v>15</v>
      </c>
      <c r="AI361">
        <v>3</v>
      </c>
      <c r="AJ361">
        <v>1</v>
      </c>
      <c r="AK361">
        <v>80</v>
      </c>
      <c r="AL361">
        <v>3</v>
      </c>
      <c r="AM361">
        <v>3</v>
      </c>
      <c r="AN361">
        <v>3</v>
      </c>
      <c r="AO361">
        <v>3</v>
      </c>
      <c r="AP361">
        <v>2</v>
      </c>
      <c r="AQ361">
        <v>1</v>
      </c>
      <c r="AR361">
        <v>2</v>
      </c>
    </row>
    <row r="362" spans="1:44" x14ac:dyDescent="0.25">
      <c r="A362" t="s">
        <v>56</v>
      </c>
      <c r="B362" t="s">
        <v>45</v>
      </c>
      <c r="C362" t="s">
        <v>69</v>
      </c>
      <c r="D362" t="s">
        <v>59</v>
      </c>
      <c r="E362" t="s">
        <v>60</v>
      </c>
      <c r="F362" t="s">
        <v>49</v>
      </c>
      <c r="G362" t="s">
        <v>973</v>
      </c>
      <c r="H362">
        <v>1244</v>
      </c>
      <c r="I362" t="s">
        <v>62</v>
      </c>
      <c r="J362" t="s">
        <v>63</v>
      </c>
      <c r="K362" t="s">
        <v>64</v>
      </c>
      <c r="L362" t="s">
        <v>44</v>
      </c>
      <c r="M362" t="s">
        <v>54</v>
      </c>
      <c r="N362">
        <v>3</v>
      </c>
      <c r="O362">
        <v>-2</v>
      </c>
      <c r="P362">
        <v>0</v>
      </c>
      <c r="Q362">
        <v>27</v>
      </c>
      <c r="R362">
        <v>0</v>
      </c>
      <c r="T362">
        <v>0</v>
      </c>
      <c r="U362">
        <v>1</v>
      </c>
      <c r="V362">
        <v>1103</v>
      </c>
      <c r="W362">
        <v>14</v>
      </c>
      <c r="X362" t="s">
        <v>77</v>
      </c>
      <c r="Y362">
        <v>1</v>
      </c>
      <c r="Z362">
        <v>1</v>
      </c>
      <c r="AA362">
        <v>42</v>
      </c>
      <c r="AB362">
        <v>3</v>
      </c>
      <c r="AC362">
        <v>1</v>
      </c>
      <c r="AD362">
        <v>1</v>
      </c>
      <c r="AE362">
        <v>2235</v>
      </c>
      <c r="AF362">
        <v>14377</v>
      </c>
      <c r="AG362">
        <v>1</v>
      </c>
      <c r="AH362">
        <v>14</v>
      </c>
      <c r="AI362">
        <v>3</v>
      </c>
      <c r="AJ362">
        <v>4</v>
      </c>
      <c r="AK362">
        <v>80</v>
      </c>
      <c r="AL362">
        <v>2</v>
      </c>
      <c r="AM362">
        <v>9</v>
      </c>
      <c r="AN362">
        <v>2</v>
      </c>
      <c r="AO362">
        <v>9</v>
      </c>
      <c r="AP362">
        <v>7</v>
      </c>
      <c r="AQ362">
        <v>6</v>
      </c>
      <c r="AR362">
        <v>8</v>
      </c>
    </row>
    <row r="363" spans="1:44" x14ac:dyDescent="0.25">
      <c r="A363" t="s">
        <v>56</v>
      </c>
      <c r="B363" t="s">
        <v>45</v>
      </c>
      <c r="C363" t="s">
        <v>69</v>
      </c>
      <c r="D363" t="s">
        <v>59</v>
      </c>
      <c r="E363" t="s">
        <v>60</v>
      </c>
      <c r="F363" t="s">
        <v>72</v>
      </c>
      <c r="G363" t="s">
        <v>970</v>
      </c>
      <c r="H363">
        <v>1241</v>
      </c>
      <c r="I363" t="s">
        <v>62</v>
      </c>
      <c r="J363" t="s">
        <v>63</v>
      </c>
      <c r="K363" t="s">
        <v>64</v>
      </c>
      <c r="L363" t="s">
        <v>44</v>
      </c>
      <c r="M363" t="s">
        <v>54</v>
      </c>
      <c r="N363">
        <v>2</v>
      </c>
      <c r="O363">
        <v>-2</v>
      </c>
      <c r="P363">
        <v>0</v>
      </c>
      <c r="Q363">
        <v>30</v>
      </c>
      <c r="R363">
        <v>0</v>
      </c>
      <c r="T363">
        <v>0</v>
      </c>
      <c r="U363">
        <v>1</v>
      </c>
      <c r="V363">
        <v>1465</v>
      </c>
      <c r="W363">
        <v>1</v>
      </c>
      <c r="X363" t="s">
        <v>77</v>
      </c>
      <c r="Y363">
        <v>1</v>
      </c>
      <c r="Z363">
        <v>4</v>
      </c>
      <c r="AA363">
        <v>63</v>
      </c>
      <c r="AB363">
        <v>3</v>
      </c>
      <c r="AC363">
        <v>1</v>
      </c>
      <c r="AD363">
        <v>2</v>
      </c>
      <c r="AE363">
        <v>3579</v>
      </c>
      <c r="AF363">
        <v>9369</v>
      </c>
      <c r="AG363">
        <v>0</v>
      </c>
      <c r="AH363">
        <v>21</v>
      </c>
      <c r="AI363">
        <v>4</v>
      </c>
      <c r="AJ363">
        <v>1</v>
      </c>
      <c r="AK363">
        <v>80</v>
      </c>
      <c r="AL363">
        <v>1</v>
      </c>
      <c r="AM363">
        <v>12</v>
      </c>
      <c r="AN363">
        <v>3</v>
      </c>
      <c r="AO363">
        <v>11</v>
      </c>
      <c r="AP363">
        <v>9</v>
      </c>
      <c r="AQ363">
        <v>5</v>
      </c>
      <c r="AR363">
        <v>7</v>
      </c>
    </row>
    <row r="364" spans="1:44" x14ac:dyDescent="0.25">
      <c r="A364" t="s">
        <v>56</v>
      </c>
      <c r="B364" t="s">
        <v>45</v>
      </c>
      <c r="C364" t="s">
        <v>69</v>
      </c>
      <c r="D364" t="s">
        <v>59</v>
      </c>
      <c r="E364" t="s">
        <v>48</v>
      </c>
      <c r="F364" t="s">
        <v>49</v>
      </c>
      <c r="G364" t="s">
        <v>969</v>
      </c>
      <c r="H364">
        <v>1240</v>
      </c>
      <c r="I364" t="s">
        <v>62</v>
      </c>
      <c r="J364" t="s">
        <v>52</v>
      </c>
      <c r="K364" t="s">
        <v>53</v>
      </c>
      <c r="L364" t="s">
        <v>56</v>
      </c>
      <c r="M364" t="s">
        <v>54</v>
      </c>
      <c r="N364">
        <v>4</v>
      </c>
      <c r="O364">
        <v>-2</v>
      </c>
      <c r="P364">
        <v>0</v>
      </c>
      <c r="Q364">
        <v>25</v>
      </c>
      <c r="R364">
        <v>0</v>
      </c>
      <c r="T364">
        <v>0</v>
      </c>
      <c r="U364">
        <v>1</v>
      </c>
      <c r="V364">
        <v>1356</v>
      </c>
      <c r="W364">
        <v>10</v>
      </c>
      <c r="X364" t="s">
        <v>71</v>
      </c>
      <c r="Y364">
        <v>1</v>
      </c>
      <c r="Z364">
        <v>3</v>
      </c>
      <c r="AA364">
        <v>57</v>
      </c>
      <c r="AB364">
        <v>3</v>
      </c>
      <c r="AC364">
        <v>2</v>
      </c>
      <c r="AD364">
        <v>1</v>
      </c>
      <c r="AE364">
        <v>4950</v>
      </c>
      <c r="AF364">
        <v>20623</v>
      </c>
      <c r="AG364">
        <v>0</v>
      </c>
      <c r="AH364">
        <v>14</v>
      </c>
      <c r="AI364">
        <v>3</v>
      </c>
      <c r="AJ364">
        <v>2</v>
      </c>
      <c r="AK364">
        <v>80</v>
      </c>
      <c r="AL364">
        <v>0</v>
      </c>
      <c r="AM364">
        <v>5</v>
      </c>
      <c r="AN364">
        <v>3</v>
      </c>
      <c r="AO364">
        <v>4</v>
      </c>
      <c r="AP364">
        <v>3</v>
      </c>
      <c r="AQ364">
        <v>1</v>
      </c>
      <c r="AR364">
        <v>1</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69</v>
      </c>
      <c r="D366" t="s">
        <v>59</v>
      </c>
      <c r="E366" t="s">
        <v>60</v>
      </c>
      <c r="F366" t="s">
        <v>72</v>
      </c>
      <c r="G366" t="s">
        <v>967</v>
      </c>
      <c r="H366">
        <v>1238</v>
      </c>
      <c r="I366" t="s">
        <v>62</v>
      </c>
      <c r="J366" t="s">
        <v>63</v>
      </c>
      <c r="K366" t="s">
        <v>64</v>
      </c>
      <c r="L366" t="s">
        <v>56</v>
      </c>
      <c r="M366" t="s">
        <v>54</v>
      </c>
      <c r="N366">
        <v>5</v>
      </c>
      <c r="O366">
        <v>-2</v>
      </c>
      <c r="P366">
        <v>0</v>
      </c>
      <c r="Q366">
        <v>33</v>
      </c>
      <c r="R366">
        <v>0</v>
      </c>
      <c r="T366">
        <v>0</v>
      </c>
      <c r="U366">
        <v>1</v>
      </c>
      <c r="V366">
        <v>117</v>
      </c>
      <c r="W366">
        <v>9</v>
      </c>
      <c r="X366" t="s">
        <v>77</v>
      </c>
      <c r="Y366">
        <v>1</v>
      </c>
      <c r="Z366">
        <v>1</v>
      </c>
      <c r="AA366">
        <v>60</v>
      </c>
      <c r="AB366">
        <v>3</v>
      </c>
      <c r="AC366">
        <v>1</v>
      </c>
      <c r="AD366">
        <v>4</v>
      </c>
      <c r="AE366">
        <v>2781</v>
      </c>
      <c r="AF366">
        <v>6311</v>
      </c>
      <c r="AG366">
        <v>0</v>
      </c>
      <c r="AH366">
        <v>13</v>
      </c>
      <c r="AI366">
        <v>3</v>
      </c>
      <c r="AJ366">
        <v>2</v>
      </c>
      <c r="AK366">
        <v>80</v>
      </c>
      <c r="AL366">
        <v>1</v>
      </c>
      <c r="AM366">
        <v>15</v>
      </c>
      <c r="AN366">
        <v>3</v>
      </c>
      <c r="AO366">
        <v>14</v>
      </c>
      <c r="AP366">
        <v>10</v>
      </c>
      <c r="AQ366">
        <v>4</v>
      </c>
      <c r="AR366">
        <v>10</v>
      </c>
    </row>
    <row r="367" spans="1:44" x14ac:dyDescent="0.25">
      <c r="A367" t="s">
        <v>56</v>
      </c>
      <c r="B367" t="s">
        <v>57</v>
      </c>
      <c r="C367" t="s">
        <v>69</v>
      </c>
      <c r="D367" t="s">
        <v>59</v>
      </c>
      <c r="E367" t="s">
        <v>60</v>
      </c>
      <c r="F367" t="s">
        <v>49</v>
      </c>
      <c r="G367" t="s">
        <v>965</v>
      </c>
      <c r="H367">
        <v>1235</v>
      </c>
      <c r="I367" t="s">
        <v>51</v>
      </c>
      <c r="J367" t="s">
        <v>63</v>
      </c>
      <c r="K367" t="s">
        <v>53</v>
      </c>
      <c r="L367" t="s">
        <v>44</v>
      </c>
      <c r="M367" t="s">
        <v>54</v>
      </c>
      <c r="N367">
        <v>2</v>
      </c>
      <c r="O367">
        <v>-2</v>
      </c>
      <c r="P367">
        <v>0</v>
      </c>
      <c r="Q367">
        <v>32</v>
      </c>
      <c r="R367">
        <v>0</v>
      </c>
      <c r="T367">
        <v>0</v>
      </c>
      <c r="U367">
        <v>1</v>
      </c>
      <c r="V367">
        <v>1316</v>
      </c>
      <c r="W367">
        <v>2</v>
      </c>
      <c r="X367" t="s">
        <v>55</v>
      </c>
      <c r="Y367">
        <v>1</v>
      </c>
      <c r="Z367">
        <v>4</v>
      </c>
      <c r="AA367">
        <v>38</v>
      </c>
      <c r="AB367">
        <v>3</v>
      </c>
      <c r="AC367">
        <v>2</v>
      </c>
      <c r="AD367">
        <v>1</v>
      </c>
      <c r="AE367">
        <v>4998</v>
      </c>
      <c r="AF367">
        <v>2338</v>
      </c>
      <c r="AG367">
        <v>4</v>
      </c>
      <c r="AH367">
        <v>14</v>
      </c>
      <c r="AI367">
        <v>3</v>
      </c>
      <c r="AJ367">
        <v>4</v>
      </c>
      <c r="AK367">
        <v>80</v>
      </c>
      <c r="AL367">
        <v>0</v>
      </c>
      <c r="AM367">
        <v>10</v>
      </c>
      <c r="AN367">
        <v>3</v>
      </c>
      <c r="AO367">
        <v>8</v>
      </c>
      <c r="AP367">
        <v>7</v>
      </c>
      <c r="AQ367">
        <v>0</v>
      </c>
      <c r="AR367">
        <v>7</v>
      </c>
    </row>
    <row r="368" spans="1:44" x14ac:dyDescent="0.25">
      <c r="A368" t="s">
        <v>56</v>
      </c>
      <c r="B368" t="s">
        <v>57</v>
      </c>
      <c r="C368" t="s">
        <v>69</v>
      </c>
      <c r="D368" t="s">
        <v>59</v>
      </c>
      <c r="E368" t="s">
        <v>60</v>
      </c>
      <c r="F368" t="s">
        <v>66</v>
      </c>
      <c r="G368" t="s">
        <v>964</v>
      </c>
      <c r="H368">
        <v>1234</v>
      </c>
      <c r="I368" t="s">
        <v>51</v>
      </c>
      <c r="J368" t="s">
        <v>68</v>
      </c>
      <c r="K368" t="s">
        <v>64</v>
      </c>
      <c r="L368" t="s">
        <v>56</v>
      </c>
      <c r="M368" t="s">
        <v>54</v>
      </c>
      <c r="N368">
        <v>2</v>
      </c>
      <c r="O368">
        <v>-2</v>
      </c>
      <c r="P368">
        <v>0</v>
      </c>
      <c r="Q368">
        <v>32</v>
      </c>
      <c r="R368">
        <v>0</v>
      </c>
      <c r="T368">
        <v>0</v>
      </c>
      <c r="U368">
        <v>1</v>
      </c>
      <c r="V368">
        <v>116</v>
      </c>
      <c r="W368">
        <v>13</v>
      </c>
      <c r="X368" t="s">
        <v>77</v>
      </c>
      <c r="Y368">
        <v>1</v>
      </c>
      <c r="Z368">
        <v>3</v>
      </c>
      <c r="AA368">
        <v>77</v>
      </c>
      <c r="AB368">
        <v>2</v>
      </c>
      <c r="AC368">
        <v>1</v>
      </c>
      <c r="AD368">
        <v>2</v>
      </c>
      <c r="AE368">
        <v>2743</v>
      </c>
      <c r="AF368">
        <v>7331</v>
      </c>
      <c r="AG368">
        <v>1</v>
      </c>
      <c r="AH368">
        <v>20</v>
      </c>
      <c r="AI368">
        <v>4</v>
      </c>
      <c r="AJ368">
        <v>3</v>
      </c>
      <c r="AK368">
        <v>80</v>
      </c>
      <c r="AL368">
        <v>1</v>
      </c>
      <c r="AM368">
        <v>2</v>
      </c>
      <c r="AN368">
        <v>3</v>
      </c>
      <c r="AO368">
        <v>2</v>
      </c>
      <c r="AP368">
        <v>2</v>
      </c>
      <c r="AQ368">
        <v>2</v>
      </c>
      <c r="AR368">
        <v>2</v>
      </c>
    </row>
    <row r="369" spans="1:44" x14ac:dyDescent="0.25">
      <c r="A369" t="s">
        <v>56</v>
      </c>
      <c r="B369" t="s">
        <v>45</v>
      </c>
      <c r="C369" t="s">
        <v>69</v>
      </c>
      <c r="D369" t="s">
        <v>59</v>
      </c>
      <c r="E369" t="s">
        <v>60</v>
      </c>
      <c r="F369" t="s">
        <v>49</v>
      </c>
      <c r="G369" t="s">
        <v>958</v>
      </c>
      <c r="H369">
        <v>1224</v>
      </c>
      <c r="I369" t="s">
        <v>62</v>
      </c>
      <c r="J369" t="s">
        <v>68</v>
      </c>
      <c r="K369" t="s">
        <v>79</v>
      </c>
      <c r="L369" t="s">
        <v>56</v>
      </c>
      <c r="M369" t="s">
        <v>54</v>
      </c>
      <c r="N369">
        <v>4</v>
      </c>
      <c r="O369">
        <v>-2</v>
      </c>
      <c r="P369">
        <v>0</v>
      </c>
      <c r="Q369">
        <v>30</v>
      </c>
      <c r="R369">
        <v>0</v>
      </c>
      <c r="T369">
        <v>0</v>
      </c>
      <c r="U369">
        <v>1</v>
      </c>
      <c r="V369">
        <v>853</v>
      </c>
      <c r="W369">
        <v>7</v>
      </c>
      <c r="X369" t="s">
        <v>71</v>
      </c>
      <c r="Y369">
        <v>1</v>
      </c>
      <c r="Z369">
        <v>3</v>
      </c>
      <c r="AA369">
        <v>49</v>
      </c>
      <c r="AB369">
        <v>3</v>
      </c>
      <c r="AC369">
        <v>2</v>
      </c>
      <c r="AD369">
        <v>1</v>
      </c>
      <c r="AE369">
        <v>3491</v>
      </c>
      <c r="AF369">
        <v>11309</v>
      </c>
      <c r="AG369">
        <v>1</v>
      </c>
      <c r="AH369">
        <v>13</v>
      </c>
      <c r="AI369">
        <v>3</v>
      </c>
      <c r="AJ369">
        <v>1</v>
      </c>
      <c r="AK369">
        <v>80</v>
      </c>
      <c r="AL369">
        <v>3</v>
      </c>
      <c r="AM369">
        <v>10</v>
      </c>
      <c r="AN369">
        <v>2</v>
      </c>
      <c r="AO369">
        <v>10</v>
      </c>
      <c r="AP369">
        <v>7</v>
      </c>
      <c r="AQ369">
        <v>8</v>
      </c>
      <c r="AR369">
        <v>9</v>
      </c>
    </row>
    <row r="370" spans="1:44" x14ac:dyDescent="0.25">
      <c r="A370" t="s">
        <v>56</v>
      </c>
      <c r="B370" t="s">
        <v>57</v>
      </c>
      <c r="C370" t="s">
        <v>69</v>
      </c>
      <c r="D370" t="s">
        <v>59</v>
      </c>
      <c r="E370" t="s">
        <v>48</v>
      </c>
      <c r="F370" t="s">
        <v>72</v>
      </c>
      <c r="G370" t="s">
        <v>956</v>
      </c>
      <c r="H370">
        <v>1220</v>
      </c>
      <c r="I370" t="s">
        <v>51</v>
      </c>
      <c r="J370" t="s">
        <v>52</v>
      </c>
      <c r="K370" t="s">
        <v>64</v>
      </c>
      <c r="L370" t="s">
        <v>56</v>
      </c>
      <c r="M370" t="s">
        <v>54</v>
      </c>
      <c r="N370">
        <v>3</v>
      </c>
      <c r="O370">
        <v>-2</v>
      </c>
      <c r="P370">
        <v>0</v>
      </c>
      <c r="Q370">
        <v>33</v>
      </c>
      <c r="R370">
        <v>0</v>
      </c>
      <c r="T370">
        <v>0</v>
      </c>
      <c r="U370">
        <v>1</v>
      </c>
      <c r="V370">
        <v>1146</v>
      </c>
      <c r="W370">
        <v>25</v>
      </c>
      <c r="X370" t="s">
        <v>77</v>
      </c>
      <c r="Y370">
        <v>1</v>
      </c>
      <c r="Z370">
        <v>2</v>
      </c>
      <c r="AA370">
        <v>82</v>
      </c>
      <c r="AB370">
        <v>3</v>
      </c>
      <c r="AC370">
        <v>2</v>
      </c>
      <c r="AD370">
        <v>3</v>
      </c>
      <c r="AE370">
        <v>4539</v>
      </c>
      <c r="AF370">
        <v>4905</v>
      </c>
      <c r="AG370">
        <v>1</v>
      </c>
      <c r="AH370">
        <v>12</v>
      </c>
      <c r="AI370">
        <v>3</v>
      </c>
      <c r="AJ370">
        <v>1</v>
      </c>
      <c r="AK370">
        <v>80</v>
      </c>
      <c r="AL370">
        <v>1</v>
      </c>
      <c r="AM370">
        <v>10</v>
      </c>
      <c r="AN370">
        <v>2</v>
      </c>
      <c r="AO370">
        <v>10</v>
      </c>
      <c r="AP370">
        <v>7</v>
      </c>
      <c r="AQ370">
        <v>0</v>
      </c>
      <c r="AR370">
        <v>1</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56</v>
      </c>
      <c r="B372" t="s">
        <v>45</v>
      </c>
      <c r="C372" t="s">
        <v>69</v>
      </c>
      <c r="D372" t="s">
        <v>59</v>
      </c>
      <c r="E372" t="s">
        <v>60</v>
      </c>
      <c r="F372" t="s">
        <v>72</v>
      </c>
      <c r="G372" t="s">
        <v>952</v>
      </c>
      <c r="H372">
        <v>1216</v>
      </c>
      <c r="I372" t="s">
        <v>62</v>
      </c>
      <c r="J372" t="s">
        <v>68</v>
      </c>
      <c r="K372" t="s">
        <v>64</v>
      </c>
      <c r="L372" t="s">
        <v>56</v>
      </c>
      <c r="M372" t="s">
        <v>54</v>
      </c>
      <c r="N372">
        <v>2</v>
      </c>
      <c r="O372">
        <v>-2</v>
      </c>
      <c r="P372">
        <v>0</v>
      </c>
      <c r="Q372">
        <v>28</v>
      </c>
      <c r="R372">
        <v>0</v>
      </c>
      <c r="T372">
        <v>0</v>
      </c>
      <c r="U372">
        <v>1</v>
      </c>
      <c r="V372">
        <v>1179</v>
      </c>
      <c r="W372">
        <v>19</v>
      </c>
      <c r="X372" t="s">
        <v>71</v>
      </c>
      <c r="Y372">
        <v>1</v>
      </c>
      <c r="Z372">
        <v>4</v>
      </c>
      <c r="AA372">
        <v>78</v>
      </c>
      <c r="AB372">
        <v>2</v>
      </c>
      <c r="AC372">
        <v>1</v>
      </c>
      <c r="AD372">
        <v>3</v>
      </c>
      <c r="AE372">
        <v>3196</v>
      </c>
      <c r="AF372">
        <v>12449</v>
      </c>
      <c r="AG372">
        <v>1</v>
      </c>
      <c r="AH372">
        <v>12</v>
      </c>
      <c r="AI372">
        <v>3</v>
      </c>
      <c r="AJ372">
        <v>3</v>
      </c>
      <c r="AK372">
        <v>80</v>
      </c>
      <c r="AL372">
        <v>3</v>
      </c>
      <c r="AM372">
        <v>6</v>
      </c>
      <c r="AN372">
        <v>3</v>
      </c>
      <c r="AO372">
        <v>6</v>
      </c>
      <c r="AP372">
        <v>5</v>
      </c>
      <c r="AQ372">
        <v>3</v>
      </c>
      <c r="AR372">
        <v>3</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69</v>
      </c>
      <c r="D374" t="s">
        <v>59</v>
      </c>
      <c r="E374" t="s">
        <v>48</v>
      </c>
      <c r="F374" t="s">
        <v>49</v>
      </c>
      <c r="G374" t="s">
        <v>949</v>
      </c>
      <c r="H374">
        <v>1211</v>
      </c>
      <c r="I374" t="s">
        <v>62</v>
      </c>
      <c r="J374" t="s">
        <v>52</v>
      </c>
      <c r="K374" t="s">
        <v>79</v>
      </c>
      <c r="L374" t="s">
        <v>56</v>
      </c>
      <c r="M374" t="s">
        <v>54</v>
      </c>
      <c r="N374">
        <v>3</v>
      </c>
      <c r="O374">
        <v>-2</v>
      </c>
      <c r="P374">
        <v>0</v>
      </c>
      <c r="Q374">
        <v>30</v>
      </c>
      <c r="R374">
        <v>0</v>
      </c>
      <c r="T374">
        <v>0</v>
      </c>
      <c r="U374">
        <v>1</v>
      </c>
      <c r="V374">
        <v>1329</v>
      </c>
      <c r="W374">
        <v>29</v>
      </c>
      <c r="X374" t="s">
        <v>71</v>
      </c>
      <c r="Y374">
        <v>1</v>
      </c>
      <c r="Z374">
        <v>3</v>
      </c>
      <c r="AA374">
        <v>61</v>
      </c>
      <c r="AB374">
        <v>3</v>
      </c>
      <c r="AC374">
        <v>2</v>
      </c>
      <c r="AD374">
        <v>1</v>
      </c>
      <c r="AE374">
        <v>4115</v>
      </c>
      <c r="AF374">
        <v>13192</v>
      </c>
      <c r="AG374">
        <v>8</v>
      </c>
      <c r="AH374">
        <v>19</v>
      </c>
      <c r="AI374">
        <v>3</v>
      </c>
      <c r="AJ374">
        <v>3</v>
      </c>
      <c r="AK374">
        <v>80</v>
      </c>
      <c r="AL374">
        <v>3</v>
      </c>
      <c r="AM374">
        <v>8</v>
      </c>
      <c r="AN374">
        <v>3</v>
      </c>
      <c r="AO374">
        <v>4</v>
      </c>
      <c r="AP374">
        <v>3</v>
      </c>
      <c r="AQ374">
        <v>0</v>
      </c>
      <c r="AR374">
        <v>3</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69</v>
      </c>
      <c r="D377" t="s">
        <v>59</v>
      </c>
      <c r="E377" t="s">
        <v>161</v>
      </c>
      <c r="F377" t="s">
        <v>163</v>
      </c>
      <c r="G377" t="s">
        <v>947</v>
      </c>
      <c r="H377">
        <v>1207</v>
      </c>
      <c r="I377" t="s">
        <v>62</v>
      </c>
      <c r="J377" t="s">
        <v>163</v>
      </c>
      <c r="K377" t="s">
        <v>64</v>
      </c>
      <c r="L377" t="s">
        <v>56</v>
      </c>
      <c r="M377" t="s">
        <v>54</v>
      </c>
      <c r="N377">
        <v>2</v>
      </c>
      <c r="O377">
        <v>-2</v>
      </c>
      <c r="P377">
        <v>0</v>
      </c>
      <c r="Q377">
        <v>33</v>
      </c>
      <c r="R377">
        <v>0</v>
      </c>
      <c r="T377">
        <v>0</v>
      </c>
      <c r="U377">
        <v>1</v>
      </c>
      <c r="V377">
        <v>147</v>
      </c>
      <c r="W377">
        <v>2</v>
      </c>
      <c r="X377" t="s">
        <v>77</v>
      </c>
      <c r="Y377">
        <v>1</v>
      </c>
      <c r="Z377">
        <v>2</v>
      </c>
      <c r="AA377">
        <v>99</v>
      </c>
      <c r="AB377">
        <v>3</v>
      </c>
      <c r="AC377">
        <v>1</v>
      </c>
      <c r="AD377">
        <v>3</v>
      </c>
      <c r="AE377">
        <v>3600</v>
      </c>
      <c r="AF377">
        <v>8429</v>
      </c>
      <c r="AG377">
        <v>1</v>
      </c>
      <c r="AH377">
        <v>13</v>
      </c>
      <c r="AI377">
        <v>3</v>
      </c>
      <c r="AJ377">
        <v>4</v>
      </c>
      <c r="AK377">
        <v>80</v>
      </c>
      <c r="AL377">
        <v>1</v>
      </c>
      <c r="AM377">
        <v>5</v>
      </c>
      <c r="AN377">
        <v>3</v>
      </c>
      <c r="AO377">
        <v>5</v>
      </c>
      <c r="AP377">
        <v>4</v>
      </c>
      <c r="AQ377">
        <v>1</v>
      </c>
      <c r="AR377">
        <v>4</v>
      </c>
    </row>
    <row r="378" spans="1:44" x14ac:dyDescent="0.25">
      <c r="A378" t="s">
        <v>56</v>
      </c>
      <c r="B378" t="s">
        <v>45</v>
      </c>
      <c r="C378" t="s">
        <v>69</v>
      </c>
      <c r="D378" t="s">
        <v>59</v>
      </c>
      <c r="E378" t="s">
        <v>60</v>
      </c>
      <c r="F378" t="s">
        <v>49</v>
      </c>
      <c r="G378" t="s">
        <v>943</v>
      </c>
      <c r="H378">
        <v>1202</v>
      </c>
      <c r="I378" t="s">
        <v>51</v>
      </c>
      <c r="J378" t="s">
        <v>63</v>
      </c>
      <c r="K378" t="s">
        <v>64</v>
      </c>
      <c r="L378" t="s">
        <v>44</v>
      </c>
      <c r="M378" t="s">
        <v>54</v>
      </c>
      <c r="N378">
        <v>2</v>
      </c>
      <c r="O378">
        <v>-2</v>
      </c>
      <c r="P378">
        <v>0</v>
      </c>
      <c r="Q378">
        <v>29</v>
      </c>
      <c r="R378">
        <v>0</v>
      </c>
      <c r="T378">
        <v>0</v>
      </c>
      <c r="U378">
        <v>1</v>
      </c>
      <c r="V378">
        <v>942</v>
      </c>
      <c r="W378">
        <v>15</v>
      </c>
      <c r="X378" t="s">
        <v>65</v>
      </c>
      <c r="Y378">
        <v>1</v>
      </c>
      <c r="Z378">
        <v>2</v>
      </c>
      <c r="AA378">
        <v>69</v>
      </c>
      <c r="AB378">
        <v>1</v>
      </c>
      <c r="AC378">
        <v>1</v>
      </c>
      <c r="AD378">
        <v>1</v>
      </c>
      <c r="AE378">
        <v>2168</v>
      </c>
      <c r="AF378">
        <v>26933</v>
      </c>
      <c r="AG378">
        <v>0</v>
      </c>
      <c r="AH378">
        <v>18</v>
      </c>
      <c r="AI378">
        <v>3</v>
      </c>
      <c r="AJ378">
        <v>1</v>
      </c>
      <c r="AK378">
        <v>80</v>
      </c>
      <c r="AL378">
        <v>1</v>
      </c>
      <c r="AM378">
        <v>6</v>
      </c>
      <c r="AN378">
        <v>2</v>
      </c>
      <c r="AO378">
        <v>5</v>
      </c>
      <c r="AP378">
        <v>4</v>
      </c>
      <c r="AQ378">
        <v>1</v>
      </c>
      <c r="AR378">
        <v>3</v>
      </c>
    </row>
    <row r="379" spans="1:44" x14ac:dyDescent="0.25">
      <c r="A379" t="s">
        <v>56</v>
      </c>
      <c r="B379" t="s">
        <v>45</v>
      </c>
      <c r="C379" t="s">
        <v>69</v>
      </c>
      <c r="D379" t="s">
        <v>59</v>
      </c>
      <c r="E379" t="s">
        <v>60</v>
      </c>
      <c r="F379" t="s">
        <v>72</v>
      </c>
      <c r="G379" t="s">
        <v>936</v>
      </c>
      <c r="H379">
        <v>1192</v>
      </c>
      <c r="I379" t="s">
        <v>51</v>
      </c>
      <c r="J379" t="s">
        <v>68</v>
      </c>
      <c r="K379" t="s">
        <v>64</v>
      </c>
      <c r="L379" t="s">
        <v>56</v>
      </c>
      <c r="M379" t="s">
        <v>54</v>
      </c>
      <c r="N379">
        <v>5</v>
      </c>
      <c r="O379">
        <v>-2</v>
      </c>
      <c r="P379">
        <v>0</v>
      </c>
      <c r="Q379">
        <v>29</v>
      </c>
      <c r="R379">
        <v>0</v>
      </c>
      <c r="T379">
        <v>0</v>
      </c>
      <c r="U379">
        <v>1</v>
      </c>
      <c r="V379">
        <v>1401</v>
      </c>
      <c r="W379">
        <v>6</v>
      </c>
      <c r="X379" t="s">
        <v>65</v>
      </c>
      <c r="Y379">
        <v>1</v>
      </c>
      <c r="Z379">
        <v>2</v>
      </c>
      <c r="AA379">
        <v>54</v>
      </c>
      <c r="AB379">
        <v>3</v>
      </c>
      <c r="AC379">
        <v>1</v>
      </c>
      <c r="AD379">
        <v>4</v>
      </c>
      <c r="AE379">
        <v>3131</v>
      </c>
      <c r="AF379">
        <v>26342</v>
      </c>
      <c r="AG379">
        <v>1</v>
      </c>
      <c r="AH379">
        <v>13</v>
      </c>
      <c r="AI379">
        <v>3</v>
      </c>
      <c r="AJ379">
        <v>1</v>
      </c>
      <c r="AK379">
        <v>80</v>
      </c>
      <c r="AL379">
        <v>1</v>
      </c>
      <c r="AM379">
        <v>10</v>
      </c>
      <c r="AN379">
        <v>3</v>
      </c>
      <c r="AO379">
        <v>10</v>
      </c>
      <c r="AP379">
        <v>8</v>
      </c>
      <c r="AQ379">
        <v>0</v>
      </c>
      <c r="AR379">
        <v>8</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91</v>
      </c>
      <c r="C381" t="s">
        <v>69</v>
      </c>
      <c r="D381" t="s">
        <v>59</v>
      </c>
      <c r="E381" t="s">
        <v>48</v>
      </c>
      <c r="F381" t="s">
        <v>49</v>
      </c>
      <c r="G381" t="s">
        <v>934</v>
      </c>
      <c r="H381">
        <v>1190</v>
      </c>
      <c r="I381" t="s">
        <v>51</v>
      </c>
      <c r="J381" t="s">
        <v>99</v>
      </c>
      <c r="K381" t="s">
        <v>79</v>
      </c>
      <c r="L381" t="s">
        <v>56</v>
      </c>
      <c r="M381" t="s">
        <v>54</v>
      </c>
      <c r="N381">
        <v>3</v>
      </c>
      <c r="O381">
        <v>-2</v>
      </c>
      <c r="P381">
        <v>0</v>
      </c>
      <c r="Q381">
        <v>32</v>
      </c>
      <c r="R381">
        <v>0</v>
      </c>
      <c r="T381">
        <v>0</v>
      </c>
      <c r="U381">
        <v>1</v>
      </c>
      <c r="V381">
        <v>862</v>
      </c>
      <c r="W381">
        <v>2</v>
      </c>
      <c r="X381" t="s">
        <v>65</v>
      </c>
      <c r="Y381">
        <v>1</v>
      </c>
      <c r="Z381">
        <v>3</v>
      </c>
      <c r="AA381">
        <v>76</v>
      </c>
      <c r="AB381">
        <v>3</v>
      </c>
      <c r="AC381">
        <v>1</v>
      </c>
      <c r="AD381">
        <v>1</v>
      </c>
      <c r="AE381">
        <v>2827</v>
      </c>
      <c r="AF381">
        <v>14947</v>
      </c>
      <c r="AG381">
        <v>1</v>
      </c>
      <c r="AH381">
        <v>12</v>
      </c>
      <c r="AI381">
        <v>3</v>
      </c>
      <c r="AJ381">
        <v>3</v>
      </c>
      <c r="AK381">
        <v>80</v>
      </c>
      <c r="AL381">
        <v>3</v>
      </c>
      <c r="AM381">
        <v>1</v>
      </c>
      <c r="AN381">
        <v>3</v>
      </c>
      <c r="AO381">
        <v>1</v>
      </c>
      <c r="AP381">
        <v>0</v>
      </c>
      <c r="AQ381">
        <v>0</v>
      </c>
      <c r="AR381">
        <v>0</v>
      </c>
    </row>
    <row r="382" spans="1:44" x14ac:dyDescent="0.25">
      <c r="A382" t="s">
        <v>56</v>
      </c>
      <c r="B382" t="s">
        <v>57</v>
      </c>
      <c r="C382" t="s">
        <v>69</v>
      </c>
      <c r="D382" t="s">
        <v>59</v>
      </c>
      <c r="E382" t="s">
        <v>60</v>
      </c>
      <c r="F382" t="s">
        <v>72</v>
      </c>
      <c r="G382" t="s">
        <v>931</v>
      </c>
      <c r="H382">
        <v>1184</v>
      </c>
      <c r="I382" t="s">
        <v>62</v>
      </c>
      <c r="J382" t="s">
        <v>83</v>
      </c>
      <c r="K382" t="s">
        <v>53</v>
      </c>
      <c r="L382" t="s">
        <v>56</v>
      </c>
      <c r="M382" t="s">
        <v>54</v>
      </c>
      <c r="N382">
        <v>3</v>
      </c>
      <c r="O382">
        <v>-2</v>
      </c>
      <c r="P382">
        <v>0</v>
      </c>
      <c r="Q382">
        <v>34</v>
      </c>
      <c r="R382">
        <v>0</v>
      </c>
      <c r="T382">
        <v>0</v>
      </c>
      <c r="U382">
        <v>1</v>
      </c>
      <c r="V382">
        <v>669</v>
      </c>
      <c r="W382">
        <v>1</v>
      </c>
      <c r="X382" t="s">
        <v>77</v>
      </c>
      <c r="Y382">
        <v>1</v>
      </c>
      <c r="Z382">
        <v>4</v>
      </c>
      <c r="AA382">
        <v>97</v>
      </c>
      <c r="AB382">
        <v>2</v>
      </c>
      <c r="AC382">
        <v>2</v>
      </c>
      <c r="AD382">
        <v>3</v>
      </c>
      <c r="AE382">
        <v>5343</v>
      </c>
      <c r="AF382">
        <v>25755</v>
      </c>
      <c r="AG382">
        <v>0</v>
      </c>
      <c r="AH382">
        <v>20</v>
      </c>
      <c r="AI382">
        <v>4</v>
      </c>
      <c r="AJ382">
        <v>3</v>
      </c>
      <c r="AK382">
        <v>80</v>
      </c>
      <c r="AL382">
        <v>0</v>
      </c>
      <c r="AM382">
        <v>14</v>
      </c>
      <c r="AN382">
        <v>3</v>
      </c>
      <c r="AO382">
        <v>13</v>
      </c>
      <c r="AP382">
        <v>9</v>
      </c>
      <c r="AQ382">
        <v>4</v>
      </c>
      <c r="AR382">
        <v>9</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69</v>
      </c>
      <c r="D385" t="s">
        <v>59</v>
      </c>
      <c r="E385" t="s">
        <v>48</v>
      </c>
      <c r="F385" t="s">
        <v>106</v>
      </c>
      <c r="G385" t="s">
        <v>928</v>
      </c>
      <c r="H385">
        <v>1179</v>
      </c>
      <c r="I385" t="s">
        <v>62</v>
      </c>
      <c r="J385" t="s">
        <v>52</v>
      </c>
      <c r="K385" t="s">
        <v>64</v>
      </c>
      <c r="L385" t="s">
        <v>56</v>
      </c>
      <c r="M385" t="s">
        <v>54</v>
      </c>
      <c r="N385">
        <v>3</v>
      </c>
      <c r="O385">
        <v>-2</v>
      </c>
      <c r="P385">
        <v>0</v>
      </c>
      <c r="Q385">
        <v>30</v>
      </c>
      <c r="R385">
        <v>0</v>
      </c>
      <c r="T385">
        <v>0</v>
      </c>
      <c r="U385">
        <v>1</v>
      </c>
      <c r="V385">
        <v>852</v>
      </c>
      <c r="W385">
        <v>10</v>
      </c>
      <c r="X385" t="s">
        <v>77</v>
      </c>
      <c r="Y385">
        <v>1</v>
      </c>
      <c r="Z385">
        <v>3</v>
      </c>
      <c r="AA385">
        <v>72</v>
      </c>
      <c r="AB385">
        <v>2</v>
      </c>
      <c r="AC385">
        <v>2</v>
      </c>
      <c r="AD385">
        <v>2</v>
      </c>
      <c r="AE385">
        <v>6578</v>
      </c>
      <c r="AF385">
        <v>2706</v>
      </c>
      <c r="AG385">
        <v>1</v>
      </c>
      <c r="AH385">
        <v>18</v>
      </c>
      <c r="AI385">
        <v>3</v>
      </c>
      <c r="AJ385">
        <v>1</v>
      </c>
      <c r="AK385">
        <v>80</v>
      </c>
      <c r="AL385">
        <v>1</v>
      </c>
      <c r="AM385">
        <v>10</v>
      </c>
      <c r="AN385">
        <v>3</v>
      </c>
      <c r="AO385">
        <v>10</v>
      </c>
      <c r="AP385">
        <v>3</v>
      </c>
      <c r="AQ385">
        <v>1</v>
      </c>
      <c r="AR385">
        <v>4</v>
      </c>
    </row>
    <row r="386" spans="1:44" x14ac:dyDescent="0.25">
      <c r="A386" t="s">
        <v>56</v>
      </c>
      <c r="B386" t="s">
        <v>45</v>
      </c>
      <c r="C386" t="s">
        <v>69</v>
      </c>
      <c r="D386" t="s">
        <v>59</v>
      </c>
      <c r="E386" t="s">
        <v>60</v>
      </c>
      <c r="F386" t="s">
        <v>72</v>
      </c>
      <c r="G386" t="s">
        <v>927</v>
      </c>
      <c r="H386">
        <v>1177</v>
      </c>
      <c r="I386" t="s">
        <v>62</v>
      </c>
      <c r="J386" t="s">
        <v>68</v>
      </c>
      <c r="K386" t="s">
        <v>64</v>
      </c>
      <c r="L386" t="s">
        <v>56</v>
      </c>
      <c r="M386" t="s">
        <v>54</v>
      </c>
      <c r="N386">
        <v>2</v>
      </c>
      <c r="O386">
        <v>-2</v>
      </c>
      <c r="P386">
        <v>0</v>
      </c>
      <c r="Q386">
        <v>26</v>
      </c>
      <c r="R386">
        <v>0</v>
      </c>
      <c r="T386">
        <v>0</v>
      </c>
      <c r="U386">
        <v>1</v>
      </c>
      <c r="V386">
        <v>1384</v>
      </c>
      <c r="W386">
        <v>3</v>
      </c>
      <c r="X386" t="s">
        <v>71</v>
      </c>
      <c r="Y386">
        <v>1</v>
      </c>
      <c r="Z386">
        <v>1</v>
      </c>
      <c r="AA386">
        <v>82</v>
      </c>
      <c r="AB386">
        <v>4</v>
      </c>
      <c r="AC386">
        <v>1</v>
      </c>
      <c r="AD386">
        <v>4</v>
      </c>
      <c r="AE386">
        <v>4420</v>
      </c>
      <c r="AF386">
        <v>13421</v>
      </c>
      <c r="AG386">
        <v>1</v>
      </c>
      <c r="AH386">
        <v>22</v>
      </c>
      <c r="AI386">
        <v>4</v>
      </c>
      <c r="AJ386">
        <v>2</v>
      </c>
      <c r="AK386">
        <v>80</v>
      </c>
      <c r="AL386">
        <v>1</v>
      </c>
      <c r="AM386">
        <v>8</v>
      </c>
      <c r="AN386">
        <v>3</v>
      </c>
      <c r="AO386">
        <v>8</v>
      </c>
      <c r="AP386">
        <v>7</v>
      </c>
      <c r="AQ386">
        <v>0</v>
      </c>
      <c r="AR386">
        <v>7</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44</v>
      </c>
      <c r="B388" t="s">
        <v>45</v>
      </c>
      <c r="C388" t="s">
        <v>69</v>
      </c>
      <c r="D388" t="s">
        <v>47</v>
      </c>
      <c r="E388" t="s">
        <v>60</v>
      </c>
      <c r="F388" t="s">
        <v>49</v>
      </c>
      <c r="G388" t="s">
        <v>926</v>
      </c>
      <c r="H388">
        <v>1175</v>
      </c>
      <c r="I388" t="s">
        <v>51</v>
      </c>
      <c r="J388" t="s">
        <v>68</v>
      </c>
      <c r="K388" t="s">
        <v>64</v>
      </c>
      <c r="L388" t="s">
        <v>44</v>
      </c>
      <c r="M388" t="s">
        <v>54</v>
      </c>
      <c r="N388">
        <v>4</v>
      </c>
      <c r="O388">
        <v>-2</v>
      </c>
      <c r="P388">
        <v>0</v>
      </c>
      <c r="Q388">
        <v>28</v>
      </c>
      <c r="R388">
        <v>1</v>
      </c>
      <c r="S388">
        <v>1</v>
      </c>
      <c r="T388">
        <v>1</v>
      </c>
      <c r="U388">
        <v>0</v>
      </c>
      <c r="V388">
        <v>1485</v>
      </c>
      <c r="W388">
        <v>12</v>
      </c>
      <c r="X388" t="s">
        <v>65</v>
      </c>
      <c r="Y388">
        <v>1</v>
      </c>
      <c r="Z388">
        <v>3</v>
      </c>
      <c r="AA388">
        <v>79</v>
      </c>
      <c r="AB388">
        <v>3</v>
      </c>
      <c r="AC388">
        <v>1</v>
      </c>
      <c r="AD388">
        <v>1</v>
      </c>
      <c r="AE388">
        <v>2515</v>
      </c>
      <c r="AF388">
        <v>22955</v>
      </c>
      <c r="AG388">
        <v>1</v>
      </c>
      <c r="AH388">
        <v>11</v>
      </c>
      <c r="AI388">
        <v>3</v>
      </c>
      <c r="AJ388">
        <v>4</v>
      </c>
      <c r="AK388">
        <v>80</v>
      </c>
      <c r="AL388">
        <v>0</v>
      </c>
      <c r="AM388">
        <v>1</v>
      </c>
      <c r="AN388">
        <v>2</v>
      </c>
      <c r="AO388">
        <v>1</v>
      </c>
      <c r="AP388">
        <v>1</v>
      </c>
      <c r="AQ388">
        <v>0</v>
      </c>
      <c r="AR388">
        <v>0</v>
      </c>
    </row>
    <row r="389" spans="1:44" x14ac:dyDescent="0.25">
      <c r="A389" t="s">
        <v>44</v>
      </c>
      <c r="B389" t="s">
        <v>45</v>
      </c>
      <c r="C389" t="s">
        <v>69</v>
      </c>
      <c r="D389" t="s">
        <v>47</v>
      </c>
      <c r="E389" t="s">
        <v>48</v>
      </c>
      <c r="F389" t="s">
        <v>49</v>
      </c>
      <c r="G389" t="s">
        <v>920</v>
      </c>
      <c r="H389">
        <v>1165</v>
      </c>
      <c r="I389" t="s">
        <v>51</v>
      </c>
      <c r="J389" t="s">
        <v>52</v>
      </c>
      <c r="K389" t="s">
        <v>64</v>
      </c>
      <c r="L389" t="s">
        <v>56</v>
      </c>
      <c r="M389" t="s">
        <v>54</v>
      </c>
      <c r="N389">
        <v>3</v>
      </c>
      <c r="O389">
        <v>-2</v>
      </c>
      <c r="P389">
        <v>0</v>
      </c>
      <c r="Q389">
        <v>29</v>
      </c>
      <c r="R389">
        <v>1</v>
      </c>
      <c r="S389">
        <v>1</v>
      </c>
      <c r="T389">
        <v>1</v>
      </c>
      <c r="U389">
        <v>0</v>
      </c>
      <c r="V389">
        <v>408</v>
      </c>
      <c r="W389">
        <v>23</v>
      </c>
      <c r="X389" t="s">
        <v>65</v>
      </c>
      <c r="Y389">
        <v>1</v>
      </c>
      <c r="Z389">
        <v>4</v>
      </c>
      <c r="AA389">
        <v>45</v>
      </c>
      <c r="AB389">
        <v>2</v>
      </c>
      <c r="AC389">
        <v>3</v>
      </c>
      <c r="AD389">
        <v>1</v>
      </c>
      <c r="AE389">
        <v>7336</v>
      </c>
      <c r="AF389">
        <v>11162</v>
      </c>
      <c r="AG389">
        <v>1</v>
      </c>
      <c r="AH389">
        <v>13</v>
      </c>
      <c r="AI389">
        <v>3</v>
      </c>
      <c r="AJ389">
        <v>1</v>
      </c>
      <c r="AK389">
        <v>80</v>
      </c>
      <c r="AL389">
        <v>1</v>
      </c>
      <c r="AM389">
        <v>11</v>
      </c>
      <c r="AN389">
        <v>1</v>
      </c>
      <c r="AO389">
        <v>11</v>
      </c>
      <c r="AP389">
        <v>8</v>
      </c>
      <c r="AQ389">
        <v>3</v>
      </c>
      <c r="AR389">
        <v>10</v>
      </c>
    </row>
    <row r="390" spans="1:44" x14ac:dyDescent="0.25">
      <c r="A390" t="s">
        <v>56</v>
      </c>
      <c r="B390" t="s">
        <v>45</v>
      </c>
      <c r="C390" t="s">
        <v>69</v>
      </c>
      <c r="D390" t="s">
        <v>59</v>
      </c>
      <c r="E390" t="s">
        <v>48</v>
      </c>
      <c r="F390" t="s">
        <v>49</v>
      </c>
      <c r="G390" t="s">
        <v>918</v>
      </c>
      <c r="H390">
        <v>1163</v>
      </c>
      <c r="I390" t="s">
        <v>51</v>
      </c>
      <c r="J390" t="s">
        <v>52</v>
      </c>
      <c r="K390" t="s">
        <v>64</v>
      </c>
      <c r="L390" t="s">
        <v>56</v>
      </c>
      <c r="M390" t="s">
        <v>54</v>
      </c>
      <c r="N390">
        <v>3</v>
      </c>
      <c r="O390">
        <v>-2</v>
      </c>
      <c r="P390">
        <v>0</v>
      </c>
      <c r="Q390">
        <v>34</v>
      </c>
      <c r="R390">
        <v>0</v>
      </c>
      <c r="T390">
        <v>0</v>
      </c>
      <c r="U390">
        <v>1</v>
      </c>
      <c r="V390">
        <v>1400</v>
      </c>
      <c r="W390">
        <v>9</v>
      </c>
      <c r="X390" t="s">
        <v>65</v>
      </c>
      <c r="Y390">
        <v>1</v>
      </c>
      <c r="Z390">
        <v>2</v>
      </c>
      <c r="AA390">
        <v>70</v>
      </c>
      <c r="AB390">
        <v>3</v>
      </c>
      <c r="AC390">
        <v>2</v>
      </c>
      <c r="AD390">
        <v>1</v>
      </c>
      <c r="AE390">
        <v>5714</v>
      </c>
      <c r="AF390">
        <v>5829</v>
      </c>
      <c r="AG390">
        <v>1</v>
      </c>
      <c r="AH390">
        <v>20</v>
      </c>
      <c r="AI390">
        <v>4</v>
      </c>
      <c r="AJ390">
        <v>1</v>
      </c>
      <c r="AK390">
        <v>80</v>
      </c>
      <c r="AL390">
        <v>0</v>
      </c>
      <c r="AM390">
        <v>6</v>
      </c>
      <c r="AN390">
        <v>2</v>
      </c>
      <c r="AO390">
        <v>6</v>
      </c>
      <c r="AP390">
        <v>5</v>
      </c>
      <c r="AQ390">
        <v>1</v>
      </c>
      <c r="AR390">
        <v>3</v>
      </c>
    </row>
    <row r="391" spans="1:44" x14ac:dyDescent="0.25">
      <c r="A391" t="s">
        <v>56</v>
      </c>
      <c r="B391" t="s">
        <v>45</v>
      </c>
      <c r="C391" t="s">
        <v>69</v>
      </c>
      <c r="D391" t="s">
        <v>59</v>
      </c>
      <c r="E391" t="s">
        <v>60</v>
      </c>
      <c r="F391" t="s">
        <v>49</v>
      </c>
      <c r="G391" t="s">
        <v>917</v>
      </c>
      <c r="H391">
        <v>1162</v>
      </c>
      <c r="I391" t="s">
        <v>62</v>
      </c>
      <c r="J391" t="s">
        <v>63</v>
      </c>
      <c r="K391" t="s">
        <v>64</v>
      </c>
      <c r="L391" t="s">
        <v>56</v>
      </c>
      <c r="M391" t="s">
        <v>54</v>
      </c>
      <c r="N391">
        <v>0</v>
      </c>
      <c r="O391">
        <v>-2</v>
      </c>
      <c r="P391">
        <v>0</v>
      </c>
      <c r="Q391">
        <v>27</v>
      </c>
      <c r="R391">
        <v>0</v>
      </c>
      <c r="T391">
        <v>0</v>
      </c>
      <c r="U391">
        <v>1</v>
      </c>
      <c r="V391">
        <v>199</v>
      </c>
      <c r="W391">
        <v>6</v>
      </c>
      <c r="X391" t="s">
        <v>77</v>
      </c>
      <c r="Y391">
        <v>1</v>
      </c>
      <c r="Z391">
        <v>4</v>
      </c>
      <c r="AA391">
        <v>55</v>
      </c>
      <c r="AB391">
        <v>2</v>
      </c>
      <c r="AC391">
        <v>1</v>
      </c>
      <c r="AD391">
        <v>1</v>
      </c>
      <c r="AE391">
        <v>2539</v>
      </c>
      <c r="AF391">
        <v>7950</v>
      </c>
      <c r="AG391">
        <v>1</v>
      </c>
      <c r="AH391">
        <v>13</v>
      </c>
      <c r="AI391">
        <v>3</v>
      </c>
      <c r="AJ391">
        <v>3</v>
      </c>
      <c r="AK391">
        <v>80</v>
      </c>
      <c r="AL391">
        <v>1</v>
      </c>
      <c r="AM391">
        <v>4</v>
      </c>
      <c r="AN391">
        <v>3</v>
      </c>
      <c r="AO391">
        <v>4</v>
      </c>
      <c r="AP391">
        <v>2</v>
      </c>
      <c r="AQ391">
        <v>2</v>
      </c>
      <c r="AR391">
        <v>2</v>
      </c>
    </row>
    <row r="392" spans="1:44" x14ac:dyDescent="0.25">
      <c r="A392" t="s">
        <v>44</v>
      </c>
      <c r="B392" t="s">
        <v>57</v>
      </c>
      <c r="C392" t="s">
        <v>69</v>
      </c>
      <c r="D392" t="s">
        <v>47</v>
      </c>
      <c r="E392" t="s">
        <v>60</v>
      </c>
      <c r="F392" t="s">
        <v>72</v>
      </c>
      <c r="G392" t="s">
        <v>915</v>
      </c>
      <c r="H392">
        <v>1160</v>
      </c>
      <c r="I392" t="s">
        <v>62</v>
      </c>
      <c r="J392" t="s">
        <v>68</v>
      </c>
      <c r="K392" t="s">
        <v>64</v>
      </c>
      <c r="L392" t="s">
        <v>56</v>
      </c>
      <c r="M392" t="s">
        <v>54</v>
      </c>
      <c r="N392">
        <v>5</v>
      </c>
      <c r="O392">
        <v>-2</v>
      </c>
      <c r="P392">
        <v>0</v>
      </c>
      <c r="Q392">
        <v>31</v>
      </c>
      <c r="R392">
        <v>1</v>
      </c>
      <c r="S392">
        <v>1</v>
      </c>
      <c r="T392">
        <v>1</v>
      </c>
      <c r="U392">
        <v>0</v>
      </c>
      <c r="V392">
        <v>874</v>
      </c>
      <c r="W392">
        <v>15</v>
      </c>
      <c r="X392" t="s">
        <v>77</v>
      </c>
      <c r="Y392">
        <v>1</v>
      </c>
      <c r="Z392">
        <v>3</v>
      </c>
      <c r="AA392">
        <v>72</v>
      </c>
      <c r="AB392">
        <v>3</v>
      </c>
      <c r="AC392">
        <v>1</v>
      </c>
      <c r="AD392">
        <v>3</v>
      </c>
      <c r="AE392">
        <v>2610</v>
      </c>
      <c r="AF392">
        <v>6233</v>
      </c>
      <c r="AG392">
        <v>1</v>
      </c>
      <c r="AH392">
        <v>12</v>
      </c>
      <c r="AI392">
        <v>3</v>
      </c>
      <c r="AJ392">
        <v>3</v>
      </c>
      <c r="AK392">
        <v>80</v>
      </c>
      <c r="AL392">
        <v>1</v>
      </c>
      <c r="AM392">
        <v>2</v>
      </c>
      <c r="AN392">
        <v>2</v>
      </c>
      <c r="AO392">
        <v>2</v>
      </c>
      <c r="AP392">
        <v>2</v>
      </c>
      <c r="AQ392">
        <v>2</v>
      </c>
      <c r="AR392">
        <v>2</v>
      </c>
    </row>
    <row r="393" spans="1:44" x14ac:dyDescent="0.25">
      <c r="A393" t="s">
        <v>44</v>
      </c>
      <c r="B393" t="s">
        <v>45</v>
      </c>
      <c r="C393" t="s">
        <v>69</v>
      </c>
      <c r="D393" t="s">
        <v>47</v>
      </c>
      <c r="E393" t="s">
        <v>48</v>
      </c>
      <c r="F393" t="s">
        <v>106</v>
      </c>
      <c r="G393" t="s">
        <v>913</v>
      </c>
      <c r="H393">
        <v>1157</v>
      </c>
      <c r="I393" t="s">
        <v>51</v>
      </c>
      <c r="J393" t="s">
        <v>52</v>
      </c>
      <c r="K393" t="s">
        <v>53</v>
      </c>
      <c r="L393" t="s">
        <v>44</v>
      </c>
      <c r="M393" t="s">
        <v>54</v>
      </c>
      <c r="N393">
        <v>3</v>
      </c>
      <c r="O393">
        <v>-2</v>
      </c>
      <c r="P393">
        <v>0</v>
      </c>
      <c r="Q393">
        <v>33</v>
      </c>
      <c r="R393">
        <v>1</v>
      </c>
      <c r="S393">
        <v>1</v>
      </c>
      <c r="T393">
        <v>1</v>
      </c>
      <c r="U393">
        <v>0</v>
      </c>
      <c r="V393">
        <v>603</v>
      </c>
      <c r="W393">
        <v>9</v>
      </c>
      <c r="X393" t="s">
        <v>71</v>
      </c>
      <c r="Y393">
        <v>1</v>
      </c>
      <c r="Z393">
        <v>1</v>
      </c>
      <c r="AA393">
        <v>77</v>
      </c>
      <c r="AB393">
        <v>3</v>
      </c>
      <c r="AC393">
        <v>2</v>
      </c>
      <c r="AD393">
        <v>2</v>
      </c>
      <c r="AE393">
        <v>8224</v>
      </c>
      <c r="AF393">
        <v>18385</v>
      </c>
      <c r="AG393">
        <v>0</v>
      </c>
      <c r="AH393">
        <v>17</v>
      </c>
      <c r="AI393">
        <v>3</v>
      </c>
      <c r="AJ393">
        <v>1</v>
      </c>
      <c r="AK393">
        <v>80</v>
      </c>
      <c r="AL393">
        <v>0</v>
      </c>
      <c r="AM393">
        <v>6</v>
      </c>
      <c r="AN393">
        <v>3</v>
      </c>
      <c r="AO393">
        <v>5</v>
      </c>
      <c r="AP393">
        <v>2</v>
      </c>
      <c r="AQ393">
        <v>0</v>
      </c>
      <c r="AR393">
        <v>3</v>
      </c>
    </row>
    <row r="394" spans="1:44" x14ac:dyDescent="0.25">
      <c r="A394" t="s">
        <v>56</v>
      </c>
      <c r="B394" t="s">
        <v>57</v>
      </c>
      <c r="C394" t="s">
        <v>69</v>
      </c>
      <c r="D394" t="s">
        <v>59</v>
      </c>
      <c r="E394" t="s">
        <v>60</v>
      </c>
      <c r="F394" t="s">
        <v>49</v>
      </c>
      <c r="G394" t="s">
        <v>911</v>
      </c>
      <c r="H394">
        <v>1154</v>
      </c>
      <c r="I394" t="s">
        <v>62</v>
      </c>
      <c r="J394" t="s">
        <v>63</v>
      </c>
      <c r="K394" t="s">
        <v>79</v>
      </c>
      <c r="L394" t="s">
        <v>44</v>
      </c>
      <c r="M394" t="s">
        <v>54</v>
      </c>
      <c r="N394">
        <v>2</v>
      </c>
      <c r="O394">
        <v>-2</v>
      </c>
      <c r="P394">
        <v>0</v>
      </c>
      <c r="Q394">
        <v>28</v>
      </c>
      <c r="R394">
        <v>0</v>
      </c>
      <c r="T394">
        <v>0</v>
      </c>
      <c r="U394">
        <v>1</v>
      </c>
      <c r="V394">
        <v>773</v>
      </c>
      <c r="W394">
        <v>6</v>
      </c>
      <c r="X394" t="s">
        <v>77</v>
      </c>
      <c r="Y394">
        <v>1</v>
      </c>
      <c r="Z394">
        <v>3</v>
      </c>
      <c r="AA394">
        <v>39</v>
      </c>
      <c r="AB394">
        <v>2</v>
      </c>
      <c r="AC394">
        <v>1</v>
      </c>
      <c r="AD394">
        <v>1</v>
      </c>
      <c r="AE394">
        <v>2703</v>
      </c>
      <c r="AF394">
        <v>22088</v>
      </c>
      <c r="AG394">
        <v>1</v>
      </c>
      <c r="AH394">
        <v>14</v>
      </c>
      <c r="AI394">
        <v>3</v>
      </c>
      <c r="AJ394">
        <v>4</v>
      </c>
      <c r="AK394">
        <v>80</v>
      </c>
      <c r="AL394">
        <v>1</v>
      </c>
      <c r="AM394">
        <v>3</v>
      </c>
      <c r="AN394">
        <v>3</v>
      </c>
      <c r="AO394">
        <v>3</v>
      </c>
      <c r="AP394">
        <v>1</v>
      </c>
      <c r="AQ394">
        <v>0</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45</v>
      </c>
      <c r="C397" t="s">
        <v>69</v>
      </c>
      <c r="D397" t="s">
        <v>59</v>
      </c>
      <c r="E397" t="s">
        <v>60</v>
      </c>
      <c r="F397" t="s">
        <v>72</v>
      </c>
      <c r="G397" t="s">
        <v>909</v>
      </c>
      <c r="H397">
        <v>1150</v>
      </c>
      <c r="I397" t="s">
        <v>62</v>
      </c>
      <c r="J397" t="s">
        <v>81</v>
      </c>
      <c r="K397" t="s">
        <v>64</v>
      </c>
      <c r="L397" t="s">
        <v>44</v>
      </c>
      <c r="M397" t="s">
        <v>54</v>
      </c>
      <c r="N397">
        <v>2</v>
      </c>
      <c r="O397">
        <v>-2</v>
      </c>
      <c r="P397">
        <v>0</v>
      </c>
      <c r="Q397">
        <v>29</v>
      </c>
      <c r="R397">
        <v>0</v>
      </c>
      <c r="T397">
        <v>0</v>
      </c>
      <c r="U397">
        <v>1</v>
      </c>
      <c r="V397">
        <v>718</v>
      </c>
      <c r="W397">
        <v>8</v>
      </c>
      <c r="X397" t="s">
        <v>65</v>
      </c>
      <c r="Y397">
        <v>1</v>
      </c>
      <c r="Z397">
        <v>2</v>
      </c>
      <c r="AA397">
        <v>79</v>
      </c>
      <c r="AB397">
        <v>2</v>
      </c>
      <c r="AC397">
        <v>2</v>
      </c>
      <c r="AD397">
        <v>4</v>
      </c>
      <c r="AE397">
        <v>5056</v>
      </c>
      <c r="AF397">
        <v>17689</v>
      </c>
      <c r="AG397">
        <v>1</v>
      </c>
      <c r="AH397">
        <v>15</v>
      </c>
      <c r="AI397">
        <v>3</v>
      </c>
      <c r="AJ397">
        <v>3</v>
      </c>
      <c r="AK397">
        <v>80</v>
      </c>
      <c r="AL397">
        <v>1</v>
      </c>
      <c r="AM397">
        <v>10</v>
      </c>
      <c r="AN397">
        <v>2</v>
      </c>
      <c r="AO397">
        <v>10</v>
      </c>
      <c r="AP397">
        <v>7</v>
      </c>
      <c r="AQ397">
        <v>1</v>
      </c>
      <c r="AR397">
        <v>2</v>
      </c>
    </row>
    <row r="398" spans="1:44" x14ac:dyDescent="0.25">
      <c r="A398" t="s">
        <v>56</v>
      </c>
      <c r="B398" t="s">
        <v>57</v>
      </c>
      <c r="C398" t="s">
        <v>69</v>
      </c>
      <c r="D398" t="s">
        <v>59</v>
      </c>
      <c r="E398" t="s">
        <v>60</v>
      </c>
      <c r="F398" t="s">
        <v>49</v>
      </c>
      <c r="G398" t="s">
        <v>907</v>
      </c>
      <c r="H398">
        <v>1143</v>
      </c>
      <c r="I398" t="s">
        <v>51</v>
      </c>
      <c r="J398" t="s">
        <v>63</v>
      </c>
      <c r="K398" t="s">
        <v>79</v>
      </c>
      <c r="L398" t="s">
        <v>56</v>
      </c>
      <c r="M398" t="s">
        <v>54</v>
      </c>
      <c r="N398">
        <v>2</v>
      </c>
      <c r="O398">
        <v>-2</v>
      </c>
      <c r="P398">
        <v>0</v>
      </c>
      <c r="Q398">
        <v>29</v>
      </c>
      <c r="R398">
        <v>0</v>
      </c>
      <c r="T398">
        <v>0</v>
      </c>
      <c r="U398">
        <v>1</v>
      </c>
      <c r="V398">
        <v>490</v>
      </c>
      <c r="W398">
        <v>10</v>
      </c>
      <c r="X398" t="s">
        <v>77</v>
      </c>
      <c r="Y398">
        <v>1</v>
      </c>
      <c r="Z398">
        <v>4</v>
      </c>
      <c r="AA398">
        <v>61</v>
      </c>
      <c r="AB398">
        <v>3</v>
      </c>
      <c r="AC398">
        <v>1</v>
      </c>
      <c r="AD398">
        <v>1</v>
      </c>
      <c r="AE398">
        <v>3291</v>
      </c>
      <c r="AF398">
        <v>17940</v>
      </c>
      <c r="AG398">
        <v>0</v>
      </c>
      <c r="AH398">
        <v>14</v>
      </c>
      <c r="AI398">
        <v>3</v>
      </c>
      <c r="AJ398">
        <v>4</v>
      </c>
      <c r="AK398">
        <v>80</v>
      </c>
      <c r="AL398">
        <v>2</v>
      </c>
      <c r="AM398">
        <v>8</v>
      </c>
      <c r="AN398">
        <v>2</v>
      </c>
      <c r="AO398">
        <v>7</v>
      </c>
      <c r="AP398">
        <v>5</v>
      </c>
      <c r="AQ398">
        <v>1</v>
      </c>
      <c r="AR398">
        <v>1</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57</v>
      </c>
      <c r="C400" t="s">
        <v>69</v>
      </c>
      <c r="D400" t="s">
        <v>59</v>
      </c>
      <c r="E400" t="s">
        <v>60</v>
      </c>
      <c r="F400" t="s">
        <v>49</v>
      </c>
      <c r="G400" t="s">
        <v>906</v>
      </c>
      <c r="H400">
        <v>1140</v>
      </c>
      <c r="I400" t="s">
        <v>62</v>
      </c>
      <c r="J400" t="s">
        <v>81</v>
      </c>
      <c r="K400" t="s">
        <v>53</v>
      </c>
      <c r="L400" t="s">
        <v>56</v>
      </c>
      <c r="M400" t="s">
        <v>54</v>
      </c>
      <c r="N400">
        <v>3</v>
      </c>
      <c r="O400">
        <v>-2</v>
      </c>
      <c r="P400">
        <v>0</v>
      </c>
      <c r="Q400">
        <v>34</v>
      </c>
      <c r="R400">
        <v>0</v>
      </c>
      <c r="T400">
        <v>0</v>
      </c>
      <c r="U400">
        <v>1</v>
      </c>
      <c r="V400">
        <v>1003</v>
      </c>
      <c r="W400">
        <v>2</v>
      </c>
      <c r="X400" t="s">
        <v>55</v>
      </c>
      <c r="Y400">
        <v>1</v>
      </c>
      <c r="Z400">
        <v>4</v>
      </c>
      <c r="AA400">
        <v>95</v>
      </c>
      <c r="AB400">
        <v>3</v>
      </c>
      <c r="AC400">
        <v>2</v>
      </c>
      <c r="AD400">
        <v>1</v>
      </c>
      <c r="AE400">
        <v>4033</v>
      </c>
      <c r="AF400">
        <v>15834</v>
      </c>
      <c r="AG400">
        <v>2</v>
      </c>
      <c r="AH400">
        <v>11</v>
      </c>
      <c r="AI400">
        <v>3</v>
      </c>
      <c r="AJ400">
        <v>4</v>
      </c>
      <c r="AK400">
        <v>80</v>
      </c>
      <c r="AL400">
        <v>0</v>
      </c>
      <c r="AM400">
        <v>5</v>
      </c>
      <c r="AN400">
        <v>2</v>
      </c>
      <c r="AO400">
        <v>3</v>
      </c>
      <c r="AP400">
        <v>2</v>
      </c>
      <c r="AQ400">
        <v>0</v>
      </c>
      <c r="AR400">
        <v>2</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45</v>
      </c>
      <c r="C402" t="s">
        <v>69</v>
      </c>
      <c r="D402" t="s">
        <v>59</v>
      </c>
      <c r="E402" t="s">
        <v>60</v>
      </c>
      <c r="F402" t="s">
        <v>49</v>
      </c>
      <c r="G402" t="s">
        <v>903</v>
      </c>
      <c r="H402">
        <v>1136</v>
      </c>
      <c r="I402" t="s">
        <v>62</v>
      </c>
      <c r="J402" t="s">
        <v>63</v>
      </c>
      <c r="K402" t="s">
        <v>64</v>
      </c>
      <c r="L402" t="s">
        <v>56</v>
      </c>
      <c r="M402" t="s">
        <v>54</v>
      </c>
      <c r="N402">
        <v>2</v>
      </c>
      <c r="O402">
        <v>-2</v>
      </c>
      <c r="P402">
        <v>0</v>
      </c>
      <c r="Q402">
        <v>28</v>
      </c>
      <c r="R402">
        <v>0</v>
      </c>
      <c r="T402">
        <v>0</v>
      </c>
      <c r="U402">
        <v>1</v>
      </c>
      <c r="V402">
        <v>1451</v>
      </c>
      <c r="W402">
        <v>2</v>
      </c>
      <c r="X402" t="s">
        <v>65</v>
      </c>
      <c r="Y402">
        <v>1</v>
      </c>
      <c r="Z402">
        <v>1</v>
      </c>
      <c r="AA402">
        <v>67</v>
      </c>
      <c r="AB402">
        <v>2</v>
      </c>
      <c r="AC402">
        <v>1</v>
      </c>
      <c r="AD402">
        <v>1</v>
      </c>
      <c r="AE402">
        <v>3201</v>
      </c>
      <c r="AF402">
        <v>19911</v>
      </c>
      <c r="AG402">
        <v>0</v>
      </c>
      <c r="AH402">
        <v>17</v>
      </c>
      <c r="AI402">
        <v>3</v>
      </c>
      <c r="AJ402">
        <v>1</v>
      </c>
      <c r="AK402">
        <v>80</v>
      </c>
      <c r="AL402">
        <v>0</v>
      </c>
      <c r="AM402">
        <v>6</v>
      </c>
      <c r="AN402">
        <v>1</v>
      </c>
      <c r="AO402">
        <v>5</v>
      </c>
      <c r="AP402">
        <v>3</v>
      </c>
      <c r="AQ402">
        <v>0</v>
      </c>
      <c r="AR402">
        <v>4</v>
      </c>
    </row>
    <row r="403" spans="1:44" x14ac:dyDescent="0.25">
      <c r="A403" t="s">
        <v>56</v>
      </c>
      <c r="B403" t="s">
        <v>57</v>
      </c>
      <c r="C403" t="s">
        <v>69</v>
      </c>
      <c r="D403" t="s">
        <v>59</v>
      </c>
      <c r="E403" t="s">
        <v>48</v>
      </c>
      <c r="F403" t="s">
        <v>49</v>
      </c>
      <c r="G403" t="s">
        <v>902</v>
      </c>
      <c r="H403">
        <v>1135</v>
      </c>
      <c r="I403" t="s">
        <v>62</v>
      </c>
      <c r="J403" t="s">
        <v>99</v>
      </c>
      <c r="K403" t="s">
        <v>64</v>
      </c>
      <c r="L403" t="s">
        <v>56</v>
      </c>
      <c r="M403" t="s">
        <v>54</v>
      </c>
      <c r="N403">
        <v>4</v>
      </c>
      <c r="O403">
        <v>-2</v>
      </c>
      <c r="P403">
        <v>0</v>
      </c>
      <c r="Q403">
        <v>31</v>
      </c>
      <c r="R403">
        <v>0</v>
      </c>
      <c r="T403">
        <v>0</v>
      </c>
      <c r="U403">
        <v>1</v>
      </c>
      <c r="V403">
        <v>793</v>
      </c>
      <c r="W403">
        <v>20</v>
      </c>
      <c r="X403" t="s">
        <v>77</v>
      </c>
      <c r="Y403">
        <v>1</v>
      </c>
      <c r="Z403">
        <v>3</v>
      </c>
      <c r="AA403">
        <v>67</v>
      </c>
      <c r="AB403">
        <v>4</v>
      </c>
      <c r="AC403">
        <v>1</v>
      </c>
      <c r="AD403">
        <v>1</v>
      </c>
      <c r="AE403">
        <v>2791</v>
      </c>
      <c r="AF403">
        <v>21981</v>
      </c>
      <c r="AG403">
        <v>0</v>
      </c>
      <c r="AH403">
        <v>12</v>
      </c>
      <c r="AI403">
        <v>3</v>
      </c>
      <c r="AJ403">
        <v>1</v>
      </c>
      <c r="AK403">
        <v>80</v>
      </c>
      <c r="AL403">
        <v>1</v>
      </c>
      <c r="AM403">
        <v>3</v>
      </c>
      <c r="AN403">
        <v>3</v>
      </c>
      <c r="AO403">
        <v>2</v>
      </c>
      <c r="AP403">
        <v>2</v>
      </c>
      <c r="AQ403">
        <v>2</v>
      </c>
      <c r="AR403">
        <v>2</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69</v>
      </c>
      <c r="D405" t="s">
        <v>59</v>
      </c>
      <c r="E405" t="s">
        <v>60</v>
      </c>
      <c r="F405" t="s">
        <v>72</v>
      </c>
      <c r="G405" t="s">
        <v>893</v>
      </c>
      <c r="H405">
        <v>1121</v>
      </c>
      <c r="I405" t="s">
        <v>51</v>
      </c>
      <c r="J405" t="s">
        <v>81</v>
      </c>
      <c r="K405" t="s">
        <v>79</v>
      </c>
      <c r="L405" t="s">
        <v>56</v>
      </c>
      <c r="M405" t="s">
        <v>54</v>
      </c>
      <c r="N405">
        <v>3</v>
      </c>
      <c r="O405">
        <v>-2</v>
      </c>
      <c r="P405">
        <v>0</v>
      </c>
      <c r="Q405">
        <v>28</v>
      </c>
      <c r="R405">
        <v>0</v>
      </c>
      <c r="T405">
        <v>0</v>
      </c>
      <c r="U405">
        <v>1</v>
      </c>
      <c r="V405">
        <v>950</v>
      </c>
      <c r="W405">
        <v>3</v>
      </c>
      <c r="X405" t="s">
        <v>77</v>
      </c>
      <c r="Y405">
        <v>1</v>
      </c>
      <c r="Z405">
        <v>4</v>
      </c>
      <c r="AA405">
        <v>93</v>
      </c>
      <c r="AB405">
        <v>3</v>
      </c>
      <c r="AC405">
        <v>3</v>
      </c>
      <c r="AD405">
        <v>3</v>
      </c>
      <c r="AE405">
        <v>7655</v>
      </c>
      <c r="AF405">
        <v>8039</v>
      </c>
      <c r="AG405">
        <v>0</v>
      </c>
      <c r="AH405">
        <v>17</v>
      </c>
      <c r="AI405">
        <v>3</v>
      </c>
      <c r="AJ405">
        <v>2</v>
      </c>
      <c r="AK405">
        <v>80</v>
      </c>
      <c r="AL405">
        <v>3</v>
      </c>
      <c r="AM405">
        <v>10</v>
      </c>
      <c r="AN405">
        <v>2</v>
      </c>
      <c r="AO405">
        <v>9</v>
      </c>
      <c r="AP405">
        <v>7</v>
      </c>
      <c r="AQ405">
        <v>1</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69</v>
      </c>
      <c r="D408" t="s">
        <v>59</v>
      </c>
      <c r="E408" t="s">
        <v>60</v>
      </c>
      <c r="F408" t="s">
        <v>49</v>
      </c>
      <c r="G408" t="s">
        <v>892</v>
      </c>
      <c r="H408">
        <v>1120</v>
      </c>
      <c r="I408" t="s">
        <v>51</v>
      </c>
      <c r="J408" t="s">
        <v>63</v>
      </c>
      <c r="K408" t="s">
        <v>79</v>
      </c>
      <c r="L408" t="s">
        <v>56</v>
      </c>
      <c r="M408" t="s">
        <v>54</v>
      </c>
      <c r="N408">
        <v>1</v>
      </c>
      <c r="O408">
        <v>-2</v>
      </c>
      <c r="P408">
        <v>0</v>
      </c>
      <c r="Q408">
        <v>29</v>
      </c>
      <c r="R408">
        <v>0</v>
      </c>
      <c r="T408">
        <v>0</v>
      </c>
      <c r="U408">
        <v>1</v>
      </c>
      <c r="V408">
        <v>1107</v>
      </c>
      <c r="W408">
        <v>28</v>
      </c>
      <c r="X408" t="s">
        <v>71</v>
      </c>
      <c r="Y408">
        <v>1</v>
      </c>
      <c r="Z408">
        <v>3</v>
      </c>
      <c r="AA408">
        <v>93</v>
      </c>
      <c r="AB408">
        <v>3</v>
      </c>
      <c r="AC408">
        <v>1</v>
      </c>
      <c r="AD408">
        <v>1</v>
      </c>
      <c r="AE408">
        <v>2514</v>
      </c>
      <c r="AF408">
        <v>26968</v>
      </c>
      <c r="AG408">
        <v>4</v>
      </c>
      <c r="AH408">
        <v>22</v>
      </c>
      <c r="AI408">
        <v>4</v>
      </c>
      <c r="AJ408">
        <v>1</v>
      </c>
      <c r="AK408">
        <v>80</v>
      </c>
      <c r="AL408">
        <v>1</v>
      </c>
      <c r="AM408">
        <v>11</v>
      </c>
      <c r="AN408">
        <v>3</v>
      </c>
      <c r="AO408">
        <v>7</v>
      </c>
      <c r="AP408">
        <v>5</v>
      </c>
      <c r="AQ408">
        <v>1</v>
      </c>
      <c r="AR408">
        <v>7</v>
      </c>
    </row>
    <row r="409" spans="1:44" x14ac:dyDescent="0.25">
      <c r="A409" t="s">
        <v>56</v>
      </c>
      <c r="B409" t="s">
        <v>91</v>
      </c>
      <c r="C409" t="s">
        <v>69</v>
      </c>
      <c r="D409" t="s">
        <v>59</v>
      </c>
      <c r="E409" t="s">
        <v>60</v>
      </c>
      <c r="F409" t="s">
        <v>49</v>
      </c>
      <c r="G409" t="s">
        <v>887</v>
      </c>
      <c r="H409">
        <v>1115</v>
      </c>
      <c r="I409" t="s">
        <v>62</v>
      </c>
      <c r="J409" t="s">
        <v>63</v>
      </c>
      <c r="K409" t="s">
        <v>64</v>
      </c>
      <c r="L409" t="s">
        <v>56</v>
      </c>
      <c r="M409" t="s">
        <v>54</v>
      </c>
      <c r="N409">
        <v>2</v>
      </c>
      <c r="O409">
        <v>-2</v>
      </c>
      <c r="P409">
        <v>0</v>
      </c>
      <c r="Q409">
        <v>34</v>
      </c>
      <c r="R409">
        <v>0</v>
      </c>
      <c r="T409">
        <v>0</v>
      </c>
      <c r="U409">
        <v>1</v>
      </c>
      <c r="V409">
        <v>697</v>
      </c>
      <c r="W409">
        <v>3</v>
      </c>
      <c r="X409" t="s">
        <v>71</v>
      </c>
      <c r="Y409">
        <v>1</v>
      </c>
      <c r="Z409">
        <v>3</v>
      </c>
      <c r="AA409">
        <v>40</v>
      </c>
      <c r="AB409">
        <v>2</v>
      </c>
      <c r="AC409">
        <v>1</v>
      </c>
      <c r="AD409">
        <v>1</v>
      </c>
      <c r="AE409">
        <v>2979</v>
      </c>
      <c r="AF409">
        <v>22478</v>
      </c>
      <c r="AG409">
        <v>3</v>
      </c>
      <c r="AH409">
        <v>17</v>
      </c>
      <c r="AI409">
        <v>3</v>
      </c>
      <c r="AJ409">
        <v>4</v>
      </c>
      <c r="AK409">
        <v>80</v>
      </c>
      <c r="AL409">
        <v>3</v>
      </c>
      <c r="AM409">
        <v>6</v>
      </c>
      <c r="AN409">
        <v>3</v>
      </c>
      <c r="AO409">
        <v>0</v>
      </c>
      <c r="AP409">
        <v>0</v>
      </c>
      <c r="AQ409">
        <v>0</v>
      </c>
      <c r="AR409">
        <v>0</v>
      </c>
    </row>
    <row r="410" spans="1:44" x14ac:dyDescent="0.25">
      <c r="A410" t="s">
        <v>56</v>
      </c>
      <c r="B410" t="s">
        <v>57</v>
      </c>
      <c r="C410" t="s">
        <v>69</v>
      </c>
      <c r="D410" t="s">
        <v>59</v>
      </c>
      <c r="E410" t="s">
        <v>48</v>
      </c>
      <c r="F410" t="s">
        <v>49</v>
      </c>
      <c r="G410" t="s">
        <v>886</v>
      </c>
      <c r="H410">
        <v>1114</v>
      </c>
      <c r="I410" t="s">
        <v>51</v>
      </c>
      <c r="J410" t="s">
        <v>52</v>
      </c>
      <c r="K410" t="s">
        <v>64</v>
      </c>
      <c r="L410" t="s">
        <v>56</v>
      </c>
      <c r="M410" t="s">
        <v>54</v>
      </c>
      <c r="N410">
        <v>3</v>
      </c>
      <c r="O410">
        <v>-2</v>
      </c>
      <c r="P410">
        <v>0</v>
      </c>
      <c r="Q410">
        <v>33</v>
      </c>
      <c r="R410">
        <v>0</v>
      </c>
      <c r="T410">
        <v>0</v>
      </c>
      <c r="U410">
        <v>1</v>
      </c>
      <c r="V410">
        <v>970</v>
      </c>
      <c r="W410">
        <v>7</v>
      </c>
      <c r="X410" t="s">
        <v>77</v>
      </c>
      <c r="Y410">
        <v>1</v>
      </c>
      <c r="Z410">
        <v>4</v>
      </c>
      <c r="AA410">
        <v>30</v>
      </c>
      <c r="AB410">
        <v>3</v>
      </c>
      <c r="AC410">
        <v>2</v>
      </c>
      <c r="AD410">
        <v>1</v>
      </c>
      <c r="AE410">
        <v>4302</v>
      </c>
      <c r="AF410">
        <v>13401</v>
      </c>
      <c r="AG410">
        <v>0</v>
      </c>
      <c r="AH410">
        <v>17</v>
      </c>
      <c r="AI410">
        <v>3</v>
      </c>
      <c r="AJ410">
        <v>3</v>
      </c>
      <c r="AK410">
        <v>80</v>
      </c>
      <c r="AL410">
        <v>1</v>
      </c>
      <c r="AM410">
        <v>4</v>
      </c>
      <c r="AN410">
        <v>3</v>
      </c>
      <c r="AO410">
        <v>3</v>
      </c>
      <c r="AP410">
        <v>2</v>
      </c>
      <c r="AQ410">
        <v>0</v>
      </c>
      <c r="AR410">
        <v>2</v>
      </c>
    </row>
    <row r="411" spans="1:44" x14ac:dyDescent="0.25">
      <c r="A411" t="s">
        <v>44</v>
      </c>
      <c r="B411" t="s">
        <v>57</v>
      </c>
      <c r="C411" t="s">
        <v>69</v>
      </c>
      <c r="D411" t="s">
        <v>47</v>
      </c>
      <c r="E411" t="s">
        <v>60</v>
      </c>
      <c r="F411" t="s">
        <v>72</v>
      </c>
      <c r="G411" t="s">
        <v>884</v>
      </c>
      <c r="H411">
        <v>1111</v>
      </c>
      <c r="I411" t="s">
        <v>62</v>
      </c>
      <c r="J411" t="s">
        <v>68</v>
      </c>
      <c r="K411" t="s">
        <v>79</v>
      </c>
      <c r="L411" t="s">
        <v>56</v>
      </c>
      <c r="M411" t="s">
        <v>54</v>
      </c>
      <c r="N411">
        <v>2</v>
      </c>
      <c r="O411">
        <v>-2</v>
      </c>
      <c r="P411">
        <v>0</v>
      </c>
      <c r="Q411">
        <v>28</v>
      </c>
      <c r="R411">
        <v>1</v>
      </c>
      <c r="S411">
        <v>1</v>
      </c>
      <c r="T411">
        <v>1</v>
      </c>
      <c r="U411">
        <v>0</v>
      </c>
      <c r="V411">
        <v>1009</v>
      </c>
      <c r="W411">
        <v>1</v>
      </c>
      <c r="X411" t="s">
        <v>77</v>
      </c>
      <c r="Y411">
        <v>1</v>
      </c>
      <c r="Z411">
        <v>1</v>
      </c>
      <c r="AA411">
        <v>45</v>
      </c>
      <c r="AB411">
        <v>2</v>
      </c>
      <c r="AC411">
        <v>1</v>
      </c>
      <c r="AD411">
        <v>3</v>
      </c>
      <c r="AE411">
        <v>2596</v>
      </c>
      <c r="AF411">
        <v>7160</v>
      </c>
      <c r="AG411">
        <v>1</v>
      </c>
      <c r="AH411">
        <v>15</v>
      </c>
      <c r="AI411">
        <v>3</v>
      </c>
      <c r="AJ411">
        <v>1</v>
      </c>
      <c r="AK411">
        <v>80</v>
      </c>
      <c r="AL411">
        <v>2</v>
      </c>
      <c r="AM411">
        <v>1</v>
      </c>
      <c r="AN411">
        <v>3</v>
      </c>
      <c r="AO411">
        <v>1</v>
      </c>
      <c r="AP411">
        <v>0</v>
      </c>
      <c r="AQ411">
        <v>0</v>
      </c>
      <c r="AR411">
        <v>0</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44</v>
      </c>
      <c r="B413" t="s">
        <v>45</v>
      </c>
      <c r="C413" t="s">
        <v>69</v>
      </c>
      <c r="D413" t="s">
        <v>47</v>
      </c>
      <c r="E413" t="s">
        <v>60</v>
      </c>
      <c r="F413" t="s">
        <v>72</v>
      </c>
      <c r="G413" t="s">
        <v>882</v>
      </c>
      <c r="H413">
        <v>1108</v>
      </c>
      <c r="I413" t="s">
        <v>62</v>
      </c>
      <c r="J413" t="s">
        <v>63</v>
      </c>
      <c r="K413" t="s">
        <v>53</v>
      </c>
      <c r="L413" t="s">
        <v>44</v>
      </c>
      <c r="M413" t="s">
        <v>54</v>
      </c>
      <c r="N413">
        <v>0</v>
      </c>
      <c r="O413">
        <v>-2</v>
      </c>
      <c r="P413">
        <v>0</v>
      </c>
      <c r="Q413">
        <v>33</v>
      </c>
      <c r="R413">
        <v>1</v>
      </c>
      <c r="S413">
        <v>1</v>
      </c>
      <c r="T413">
        <v>1</v>
      </c>
      <c r="U413">
        <v>0</v>
      </c>
      <c r="V413">
        <v>1017</v>
      </c>
      <c r="W413">
        <v>25</v>
      </c>
      <c r="X413" t="s">
        <v>77</v>
      </c>
      <c r="Y413">
        <v>1</v>
      </c>
      <c r="Z413">
        <v>1</v>
      </c>
      <c r="AA413">
        <v>55</v>
      </c>
      <c r="AB413">
        <v>2</v>
      </c>
      <c r="AC413">
        <v>1</v>
      </c>
      <c r="AD413">
        <v>3</v>
      </c>
      <c r="AE413">
        <v>2313</v>
      </c>
      <c r="AF413">
        <v>2993</v>
      </c>
      <c r="AG413">
        <v>4</v>
      </c>
      <c r="AH413">
        <v>20</v>
      </c>
      <c r="AI413">
        <v>4</v>
      </c>
      <c r="AJ413">
        <v>2</v>
      </c>
      <c r="AK413">
        <v>80</v>
      </c>
      <c r="AL413">
        <v>0</v>
      </c>
      <c r="AM413">
        <v>5</v>
      </c>
      <c r="AN413">
        <v>3</v>
      </c>
      <c r="AO413">
        <v>2</v>
      </c>
      <c r="AP413">
        <v>2</v>
      </c>
      <c r="AQ413">
        <v>2</v>
      </c>
      <c r="AR413">
        <v>2</v>
      </c>
    </row>
    <row r="414" spans="1:44" x14ac:dyDescent="0.25">
      <c r="A414" t="s">
        <v>44</v>
      </c>
      <c r="B414" t="s">
        <v>45</v>
      </c>
      <c r="C414" t="s">
        <v>69</v>
      </c>
      <c r="D414" t="s">
        <v>47</v>
      </c>
      <c r="E414" t="s">
        <v>60</v>
      </c>
      <c r="F414" t="s">
        <v>72</v>
      </c>
      <c r="G414" t="s">
        <v>881</v>
      </c>
      <c r="H414">
        <v>1107</v>
      </c>
      <c r="I414" t="s">
        <v>62</v>
      </c>
      <c r="J414" t="s">
        <v>68</v>
      </c>
      <c r="K414" t="s">
        <v>79</v>
      </c>
      <c r="L414" t="s">
        <v>56</v>
      </c>
      <c r="M414" t="s">
        <v>54</v>
      </c>
      <c r="N414">
        <v>0</v>
      </c>
      <c r="O414">
        <v>-2</v>
      </c>
      <c r="P414">
        <v>0</v>
      </c>
      <c r="Q414">
        <v>26</v>
      </c>
      <c r="R414">
        <v>1</v>
      </c>
      <c r="S414">
        <v>1</v>
      </c>
      <c r="T414">
        <v>1</v>
      </c>
      <c r="U414">
        <v>0</v>
      </c>
      <c r="V414">
        <v>1330</v>
      </c>
      <c r="W414">
        <v>21</v>
      </c>
      <c r="X414" t="s">
        <v>77</v>
      </c>
      <c r="Y414">
        <v>1</v>
      </c>
      <c r="Z414">
        <v>1</v>
      </c>
      <c r="AA414">
        <v>37</v>
      </c>
      <c r="AB414">
        <v>3</v>
      </c>
      <c r="AC414">
        <v>1</v>
      </c>
      <c r="AD414">
        <v>3</v>
      </c>
      <c r="AE414">
        <v>2377</v>
      </c>
      <c r="AF414">
        <v>19373</v>
      </c>
      <c r="AG414">
        <v>1</v>
      </c>
      <c r="AH414">
        <v>20</v>
      </c>
      <c r="AI414">
        <v>4</v>
      </c>
      <c r="AJ414">
        <v>3</v>
      </c>
      <c r="AK414">
        <v>80</v>
      </c>
      <c r="AL414">
        <v>1</v>
      </c>
      <c r="AM414">
        <v>1</v>
      </c>
      <c r="AN414">
        <v>2</v>
      </c>
      <c r="AO414">
        <v>1</v>
      </c>
      <c r="AP414">
        <v>1</v>
      </c>
      <c r="AQ414">
        <v>0</v>
      </c>
      <c r="AR414">
        <v>0</v>
      </c>
    </row>
    <row r="415" spans="1:44" x14ac:dyDescent="0.25">
      <c r="A415" t="s">
        <v>44</v>
      </c>
      <c r="B415" t="s">
        <v>45</v>
      </c>
      <c r="C415" t="s">
        <v>69</v>
      </c>
      <c r="D415" t="s">
        <v>47</v>
      </c>
      <c r="E415" t="s">
        <v>60</v>
      </c>
      <c r="F415" t="s">
        <v>113</v>
      </c>
      <c r="G415" t="s">
        <v>880</v>
      </c>
      <c r="H415">
        <v>1106</v>
      </c>
      <c r="I415" t="s">
        <v>62</v>
      </c>
      <c r="J415" t="s">
        <v>68</v>
      </c>
      <c r="K415" t="s">
        <v>64</v>
      </c>
      <c r="L415" t="s">
        <v>44</v>
      </c>
      <c r="M415" t="s">
        <v>54</v>
      </c>
      <c r="N415">
        <v>3</v>
      </c>
      <c r="O415">
        <v>-2</v>
      </c>
      <c r="P415">
        <v>0</v>
      </c>
      <c r="Q415">
        <v>25</v>
      </c>
      <c r="R415">
        <v>1</v>
      </c>
      <c r="S415">
        <v>1</v>
      </c>
      <c r="T415">
        <v>1</v>
      </c>
      <c r="U415">
        <v>0</v>
      </c>
      <c r="V415">
        <v>1219</v>
      </c>
      <c r="W415">
        <v>4</v>
      </c>
      <c r="X415" t="s">
        <v>65</v>
      </c>
      <c r="Y415">
        <v>1</v>
      </c>
      <c r="Z415">
        <v>4</v>
      </c>
      <c r="AA415">
        <v>32</v>
      </c>
      <c r="AB415">
        <v>3</v>
      </c>
      <c r="AC415">
        <v>1</v>
      </c>
      <c r="AD415">
        <v>4</v>
      </c>
      <c r="AE415">
        <v>3691</v>
      </c>
      <c r="AF415">
        <v>4605</v>
      </c>
      <c r="AG415">
        <v>1</v>
      </c>
      <c r="AH415">
        <v>15</v>
      </c>
      <c r="AI415">
        <v>3</v>
      </c>
      <c r="AJ415">
        <v>2</v>
      </c>
      <c r="AK415">
        <v>80</v>
      </c>
      <c r="AL415">
        <v>1</v>
      </c>
      <c r="AM415">
        <v>7</v>
      </c>
      <c r="AN415">
        <v>4</v>
      </c>
      <c r="AO415">
        <v>7</v>
      </c>
      <c r="AP415">
        <v>7</v>
      </c>
      <c r="AQ415">
        <v>5</v>
      </c>
      <c r="AR415">
        <v>6</v>
      </c>
    </row>
    <row r="416" spans="1:44" x14ac:dyDescent="0.25">
      <c r="A416" t="s">
        <v>56</v>
      </c>
      <c r="B416" t="s">
        <v>57</v>
      </c>
      <c r="C416" t="s">
        <v>69</v>
      </c>
      <c r="D416" t="s">
        <v>59</v>
      </c>
      <c r="E416" t="s">
        <v>60</v>
      </c>
      <c r="F416" t="s">
        <v>49</v>
      </c>
      <c r="G416" t="s">
        <v>878</v>
      </c>
      <c r="H416">
        <v>1103</v>
      </c>
      <c r="I416" t="s">
        <v>62</v>
      </c>
      <c r="J416" t="s">
        <v>83</v>
      </c>
      <c r="K416" t="s">
        <v>53</v>
      </c>
      <c r="L416" t="s">
        <v>56</v>
      </c>
      <c r="M416" t="s">
        <v>54</v>
      </c>
      <c r="N416">
        <v>1</v>
      </c>
      <c r="O416">
        <v>-2</v>
      </c>
      <c r="P416">
        <v>0</v>
      </c>
      <c r="Q416">
        <v>34</v>
      </c>
      <c r="R416">
        <v>0</v>
      </c>
      <c r="T416">
        <v>0</v>
      </c>
      <c r="U416">
        <v>1</v>
      </c>
      <c r="V416">
        <v>618</v>
      </c>
      <c r="W416">
        <v>3</v>
      </c>
      <c r="X416" t="s">
        <v>65</v>
      </c>
      <c r="Y416">
        <v>1</v>
      </c>
      <c r="Z416">
        <v>1</v>
      </c>
      <c r="AA416">
        <v>45</v>
      </c>
      <c r="AB416">
        <v>3</v>
      </c>
      <c r="AC416">
        <v>2</v>
      </c>
      <c r="AD416">
        <v>1</v>
      </c>
      <c r="AE416">
        <v>7756</v>
      </c>
      <c r="AF416">
        <v>22266</v>
      </c>
      <c r="AG416">
        <v>0</v>
      </c>
      <c r="AH416">
        <v>17</v>
      </c>
      <c r="AI416">
        <v>3</v>
      </c>
      <c r="AJ416">
        <v>3</v>
      </c>
      <c r="AK416">
        <v>80</v>
      </c>
      <c r="AL416">
        <v>0</v>
      </c>
      <c r="AM416">
        <v>7</v>
      </c>
      <c r="AN416">
        <v>2</v>
      </c>
      <c r="AO416">
        <v>6</v>
      </c>
      <c r="AP416">
        <v>2</v>
      </c>
      <c r="AQ416">
        <v>0</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45</v>
      </c>
      <c r="C418" t="s">
        <v>69</v>
      </c>
      <c r="D418" t="s">
        <v>59</v>
      </c>
      <c r="E418" t="s">
        <v>60</v>
      </c>
      <c r="F418" t="s">
        <v>49</v>
      </c>
      <c r="G418" t="s">
        <v>877</v>
      </c>
      <c r="H418">
        <v>1102</v>
      </c>
      <c r="I418" t="s">
        <v>62</v>
      </c>
      <c r="J418" t="s">
        <v>68</v>
      </c>
      <c r="K418" t="s">
        <v>79</v>
      </c>
      <c r="L418" t="s">
        <v>56</v>
      </c>
      <c r="M418" t="s">
        <v>54</v>
      </c>
      <c r="N418">
        <v>5</v>
      </c>
      <c r="O418">
        <v>-2</v>
      </c>
      <c r="P418">
        <v>0</v>
      </c>
      <c r="Q418">
        <v>28</v>
      </c>
      <c r="R418">
        <v>0</v>
      </c>
      <c r="T418">
        <v>0</v>
      </c>
      <c r="U418">
        <v>1</v>
      </c>
      <c r="V418">
        <v>895</v>
      </c>
      <c r="W418">
        <v>15</v>
      </c>
      <c r="X418" t="s">
        <v>55</v>
      </c>
      <c r="Y418">
        <v>1</v>
      </c>
      <c r="Z418">
        <v>1</v>
      </c>
      <c r="AA418">
        <v>50</v>
      </c>
      <c r="AB418">
        <v>3</v>
      </c>
      <c r="AC418">
        <v>1</v>
      </c>
      <c r="AD418">
        <v>1</v>
      </c>
      <c r="AE418">
        <v>2207</v>
      </c>
      <c r="AF418">
        <v>22482</v>
      </c>
      <c r="AG418">
        <v>1</v>
      </c>
      <c r="AH418">
        <v>16</v>
      </c>
      <c r="AI418">
        <v>3</v>
      </c>
      <c r="AJ418">
        <v>4</v>
      </c>
      <c r="AK418">
        <v>80</v>
      </c>
      <c r="AL418">
        <v>1</v>
      </c>
      <c r="AM418">
        <v>4</v>
      </c>
      <c r="AN418">
        <v>2</v>
      </c>
      <c r="AO418">
        <v>4</v>
      </c>
      <c r="AP418">
        <v>2</v>
      </c>
      <c r="AQ418">
        <v>2</v>
      </c>
      <c r="AR418">
        <v>2</v>
      </c>
    </row>
    <row r="419" spans="1:44" x14ac:dyDescent="0.25">
      <c r="A419" t="s">
        <v>44</v>
      </c>
      <c r="B419" t="s">
        <v>57</v>
      </c>
      <c r="C419" t="s">
        <v>69</v>
      </c>
      <c r="D419" t="s">
        <v>47</v>
      </c>
      <c r="E419" t="s">
        <v>60</v>
      </c>
      <c r="F419" t="s">
        <v>72</v>
      </c>
      <c r="G419" t="s">
        <v>876</v>
      </c>
      <c r="H419">
        <v>1101</v>
      </c>
      <c r="I419" t="s">
        <v>51</v>
      </c>
      <c r="J419" t="s">
        <v>63</v>
      </c>
      <c r="K419" t="s">
        <v>53</v>
      </c>
      <c r="L419" t="s">
        <v>56</v>
      </c>
      <c r="M419" t="s">
        <v>54</v>
      </c>
      <c r="N419">
        <v>4</v>
      </c>
      <c r="O419">
        <v>-2</v>
      </c>
      <c r="P419">
        <v>0</v>
      </c>
      <c r="Q419">
        <v>33</v>
      </c>
      <c r="R419">
        <v>1</v>
      </c>
      <c r="S419">
        <v>1</v>
      </c>
      <c r="T419">
        <v>1</v>
      </c>
      <c r="U419">
        <v>0</v>
      </c>
      <c r="V419">
        <v>827</v>
      </c>
      <c r="W419">
        <v>29</v>
      </c>
      <c r="X419" t="s">
        <v>71</v>
      </c>
      <c r="Y419">
        <v>1</v>
      </c>
      <c r="Z419">
        <v>1</v>
      </c>
      <c r="AA419">
        <v>54</v>
      </c>
      <c r="AB419">
        <v>2</v>
      </c>
      <c r="AC419">
        <v>2</v>
      </c>
      <c r="AD419">
        <v>3</v>
      </c>
      <c r="AE419">
        <v>4508</v>
      </c>
      <c r="AF419">
        <v>3129</v>
      </c>
      <c r="AG419">
        <v>1</v>
      </c>
      <c r="AH419">
        <v>22</v>
      </c>
      <c r="AI419">
        <v>4</v>
      </c>
      <c r="AJ419">
        <v>2</v>
      </c>
      <c r="AK419">
        <v>80</v>
      </c>
      <c r="AL419">
        <v>0</v>
      </c>
      <c r="AM419">
        <v>14</v>
      </c>
      <c r="AN419">
        <v>3</v>
      </c>
      <c r="AO419">
        <v>13</v>
      </c>
      <c r="AP419">
        <v>7</v>
      </c>
      <c r="AQ419">
        <v>3</v>
      </c>
      <c r="AR419">
        <v>8</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56</v>
      </c>
      <c r="B424" t="s">
        <v>45</v>
      </c>
      <c r="C424" t="s">
        <v>69</v>
      </c>
      <c r="D424" t="s">
        <v>59</v>
      </c>
      <c r="E424" t="s">
        <v>60</v>
      </c>
      <c r="F424" t="s">
        <v>49</v>
      </c>
      <c r="G424" t="s">
        <v>874</v>
      </c>
      <c r="H424">
        <v>1099</v>
      </c>
      <c r="I424" t="s">
        <v>62</v>
      </c>
      <c r="J424" t="s">
        <v>83</v>
      </c>
      <c r="K424" t="s">
        <v>79</v>
      </c>
      <c r="L424" t="s">
        <v>56</v>
      </c>
      <c r="M424" t="s">
        <v>54</v>
      </c>
      <c r="N424">
        <v>2</v>
      </c>
      <c r="O424">
        <v>-2</v>
      </c>
      <c r="P424">
        <v>0</v>
      </c>
      <c r="Q424">
        <v>33</v>
      </c>
      <c r="R424">
        <v>0</v>
      </c>
      <c r="T424">
        <v>0</v>
      </c>
      <c r="U424">
        <v>1</v>
      </c>
      <c r="V424">
        <v>654</v>
      </c>
      <c r="W424">
        <v>5</v>
      </c>
      <c r="X424" t="s">
        <v>77</v>
      </c>
      <c r="Y424">
        <v>1</v>
      </c>
      <c r="Z424">
        <v>4</v>
      </c>
      <c r="AA424">
        <v>34</v>
      </c>
      <c r="AB424">
        <v>2</v>
      </c>
      <c r="AC424">
        <v>3</v>
      </c>
      <c r="AD424">
        <v>1</v>
      </c>
      <c r="AE424">
        <v>7119</v>
      </c>
      <c r="AF424">
        <v>21214</v>
      </c>
      <c r="AG424">
        <v>4</v>
      </c>
      <c r="AH424">
        <v>15</v>
      </c>
      <c r="AI424">
        <v>3</v>
      </c>
      <c r="AJ424">
        <v>3</v>
      </c>
      <c r="AK424">
        <v>80</v>
      </c>
      <c r="AL424">
        <v>1</v>
      </c>
      <c r="AM424">
        <v>9</v>
      </c>
      <c r="AN424">
        <v>3</v>
      </c>
      <c r="AO424">
        <v>3</v>
      </c>
      <c r="AP424">
        <v>2</v>
      </c>
      <c r="AQ424">
        <v>1</v>
      </c>
      <c r="AR424">
        <v>2</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69</v>
      </c>
      <c r="D426" t="s">
        <v>59</v>
      </c>
      <c r="E426" t="s">
        <v>60</v>
      </c>
      <c r="F426" t="s">
        <v>66</v>
      </c>
      <c r="G426" t="s">
        <v>872</v>
      </c>
      <c r="H426">
        <v>1097</v>
      </c>
      <c r="I426" t="s">
        <v>51</v>
      </c>
      <c r="J426" t="s">
        <v>63</v>
      </c>
      <c r="K426" t="s">
        <v>53</v>
      </c>
      <c r="L426" t="s">
        <v>56</v>
      </c>
      <c r="M426" t="s">
        <v>54</v>
      </c>
      <c r="N426">
        <v>4</v>
      </c>
      <c r="O426">
        <v>-2</v>
      </c>
      <c r="P426">
        <v>0</v>
      </c>
      <c r="Q426">
        <v>28</v>
      </c>
      <c r="R426">
        <v>0</v>
      </c>
      <c r="T426">
        <v>0</v>
      </c>
      <c r="U426">
        <v>1</v>
      </c>
      <c r="V426">
        <v>857</v>
      </c>
      <c r="W426">
        <v>10</v>
      </c>
      <c r="X426" t="s">
        <v>77</v>
      </c>
      <c r="Y426">
        <v>1</v>
      </c>
      <c r="Z426">
        <v>3</v>
      </c>
      <c r="AA426">
        <v>59</v>
      </c>
      <c r="AB426">
        <v>3</v>
      </c>
      <c r="AC426">
        <v>2</v>
      </c>
      <c r="AD426">
        <v>3</v>
      </c>
      <c r="AE426">
        <v>3660</v>
      </c>
      <c r="AF426">
        <v>7909</v>
      </c>
      <c r="AG426">
        <v>3</v>
      </c>
      <c r="AH426">
        <v>13</v>
      </c>
      <c r="AI426">
        <v>3</v>
      </c>
      <c r="AJ426">
        <v>4</v>
      </c>
      <c r="AK426">
        <v>80</v>
      </c>
      <c r="AL426">
        <v>0</v>
      </c>
      <c r="AM426">
        <v>10</v>
      </c>
      <c r="AN426">
        <v>4</v>
      </c>
      <c r="AO426">
        <v>8</v>
      </c>
      <c r="AP426">
        <v>7</v>
      </c>
      <c r="AQ426">
        <v>1</v>
      </c>
      <c r="AR426">
        <v>7</v>
      </c>
    </row>
    <row r="427" spans="1:44" x14ac:dyDescent="0.25">
      <c r="A427" t="s">
        <v>56</v>
      </c>
      <c r="B427" t="s">
        <v>91</v>
      </c>
      <c r="C427" t="s">
        <v>69</v>
      </c>
      <c r="D427" t="s">
        <v>59</v>
      </c>
      <c r="E427" t="s">
        <v>60</v>
      </c>
      <c r="F427" t="s">
        <v>49</v>
      </c>
      <c r="G427" t="s">
        <v>870</v>
      </c>
      <c r="H427">
        <v>1094</v>
      </c>
      <c r="I427" t="s">
        <v>62</v>
      </c>
      <c r="J427" t="s">
        <v>68</v>
      </c>
      <c r="K427" t="s">
        <v>64</v>
      </c>
      <c r="L427" t="s">
        <v>56</v>
      </c>
      <c r="M427" t="s">
        <v>54</v>
      </c>
      <c r="N427">
        <v>4</v>
      </c>
      <c r="O427">
        <v>-2</v>
      </c>
      <c r="P427">
        <v>0</v>
      </c>
      <c r="Q427">
        <v>27</v>
      </c>
      <c r="R427">
        <v>0</v>
      </c>
      <c r="T427">
        <v>0</v>
      </c>
      <c r="U427">
        <v>1</v>
      </c>
      <c r="V427">
        <v>1277</v>
      </c>
      <c r="W427">
        <v>8</v>
      </c>
      <c r="X427" t="s">
        <v>134</v>
      </c>
      <c r="Y427">
        <v>1</v>
      </c>
      <c r="Z427">
        <v>1</v>
      </c>
      <c r="AA427">
        <v>87</v>
      </c>
      <c r="AB427">
        <v>1</v>
      </c>
      <c r="AC427">
        <v>1</v>
      </c>
      <c r="AD427">
        <v>1</v>
      </c>
      <c r="AE427">
        <v>4621</v>
      </c>
      <c r="AF427">
        <v>5869</v>
      </c>
      <c r="AG427">
        <v>1</v>
      </c>
      <c r="AH427">
        <v>19</v>
      </c>
      <c r="AI427">
        <v>3</v>
      </c>
      <c r="AJ427">
        <v>4</v>
      </c>
      <c r="AK427">
        <v>80</v>
      </c>
      <c r="AL427">
        <v>3</v>
      </c>
      <c r="AM427">
        <v>3</v>
      </c>
      <c r="AN427">
        <v>3</v>
      </c>
      <c r="AO427">
        <v>3</v>
      </c>
      <c r="AP427">
        <v>2</v>
      </c>
      <c r="AQ427">
        <v>1</v>
      </c>
      <c r="AR427">
        <v>2</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45</v>
      </c>
      <c r="C429" t="s">
        <v>69</v>
      </c>
      <c r="D429" t="s">
        <v>59</v>
      </c>
      <c r="E429" t="s">
        <v>60</v>
      </c>
      <c r="F429" t="s">
        <v>66</v>
      </c>
      <c r="G429" t="s">
        <v>866</v>
      </c>
      <c r="H429">
        <v>1084</v>
      </c>
      <c r="I429" t="s">
        <v>62</v>
      </c>
      <c r="J429" t="s">
        <v>81</v>
      </c>
      <c r="K429" t="s">
        <v>64</v>
      </c>
      <c r="L429" t="s">
        <v>56</v>
      </c>
      <c r="M429" t="s">
        <v>54</v>
      </c>
      <c r="N429">
        <v>1</v>
      </c>
      <c r="O429">
        <v>-2</v>
      </c>
      <c r="P429">
        <v>0</v>
      </c>
      <c r="Q429">
        <v>30</v>
      </c>
      <c r="R429">
        <v>0</v>
      </c>
      <c r="T429">
        <v>0</v>
      </c>
      <c r="U429">
        <v>1</v>
      </c>
      <c r="V429">
        <v>1176</v>
      </c>
      <c r="W429">
        <v>20</v>
      </c>
      <c r="X429" t="s">
        <v>77</v>
      </c>
      <c r="Y429">
        <v>1</v>
      </c>
      <c r="Z429">
        <v>3</v>
      </c>
      <c r="AA429">
        <v>85</v>
      </c>
      <c r="AB429">
        <v>3</v>
      </c>
      <c r="AC429">
        <v>2</v>
      </c>
      <c r="AD429">
        <v>3</v>
      </c>
      <c r="AE429">
        <v>9957</v>
      </c>
      <c r="AF429">
        <v>9096</v>
      </c>
      <c r="AG429">
        <v>0</v>
      </c>
      <c r="AH429">
        <v>15</v>
      </c>
      <c r="AI429">
        <v>3</v>
      </c>
      <c r="AJ429">
        <v>3</v>
      </c>
      <c r="AK429">
        <v>80</v>
      </c>
      <c r="AL429">
        <v>1</v>
      </c>
      <c r="AM429">
        <v>7</v>
      </c>
      <c r="AN429">
        <v>2</v>
      </c>
      <c r="AO429">
        <v>6</v>
      </c>
      <c r="AP429">
        <v>2</v>
      </c>
      <c r="AQ429">
        <v>0</v>
      </c>
      <c r="AR429">
        <v>2</v>
      </c>
    </row>
    <row r="430" spans="1:44" x14ac:dyDescent="0.25">
      <c r="A430" t="s">
        <v>56</v>
      </c>
      <c r="B430" t="s">
        <v>45</v>
      </c>
      <c r="C430" t="s">
        <v>69</v>
      </c>
      <c r="D430" t="s">
        <v>59</v>
      </c>
      <c r="E430" t="s">
        <v>60</v>
      </c>
      <c r="F430" t="s">
        <v>72</v>
      </c>
      <c r="G430" t="s">
        <v>865</v>
      </c>
      <c r="H430">
        <v>1083</v>
      </c>
      <c r="I430" t="s">
        <v>62</v>
      </c>
      <c r="J430" t="s">
        <v>68</v>
      </c>
      <c r="K430" t="s">
        <v>64</v>
      </c>
      <c r="L430" t="s">
        <v>56</v>
      </c>
      <c r="M430" t="s">
        <v>54</v>
      </c>
      <c r="N430">
        <v>2</v>
      </c>
      <c r="O430">
        <v>-2</v>
      </c>
      <c r="P430">
        <v>0</v>
      </c>
      <c r="Q430">
        <v>26</v>
      </c>
      <c r="R430">
        <v>0</v>
      </c>
      <c r="T430">
        <v>0</v>
      </c>
      <c r="U430">
        <v>1</v>
      </c>
      <c r="V430">
        <v>192</v>
      </c>
      <c r="W430">
        <v>1</v>
      </c>
      <c r="X430" t="s">
        <v>55</v>
      </c>
      <c r="Y430">
        <v>1</v>
      </c>
      <c r="Z430">
        <v>1</v>
      </c>
      <c r="AA430">
        <v>59</v>
      </c>
      <c r="AB430">
        <v>2</v>
      </c>
      <c r="AC430">
        <v>1</v>
      </c>
      <c r="AD430">
        <v>3</v>
      </c>
      <c r="AE430">
        <v>3955</v>
      </c>
      <c r="AF430">
        <v>11141</v>
      </c>
      <c r="AG430">
        <v>1</v>
      </c>
      <c r="AH430">
        <v>16</v>
      </c>
      <c r="AI430">
        <v>3</v>
      </c>
      <c r="AJ430">
        <v>1</v>
      </c>
      <c r="AK430">
        <v>80</v>
      </c>
      <c r="AL430">
        <v>2</v>
      </c>
      <c r="AM430">
        <v>6</v>
      </c>
      <c r="AN430">
        <v>3</v>
      </c>
      <c r="AO430">
        <v>5</v>
      </c>
      <c r="AP430">
        <v>3</v>
      </c>
      <c r="AQ430">
        <v>1</v>
      </c>
      <c r="AR430">
        <v>3</v>
      </c>
    </row>
    <row r="431" spans="1:44" x14ac:dyDescent="0.25">
      <c r="A431" t="s">
        <v>44</v>
      </c>
      <c r="B431" t="s">
        <v>91</v>
      </c>
      <c r="C431" t="s">
        <v>69</v>
      </c>
      <c r="D431" t="s">
        <v>47</v>
      </c>
      <c r="E431" t="s">
        <v>60</v>
      </c>
      <c r="F431" t="s">
        <v>113</v>
      </c>
      <c r="G431" t="s">
        <v>864</v>
      </c>
      <c r="H431">
        <v>1082</v>
      </c>
      <c r="I431" t="s">
        <v>62</v>
      </c>
      <c r="J431" t="s">
        <v>83</v>
      </c>
      <c r="K431" t="s">
        <v>53</v>
      </c>
      <c r="L431" t="s">
        <v>56</v>
      </c>
      <c r="M431" t="s">
        <v>54</v>
      </c>
      <c r="N431">
        <v>2</v>
      </c>
      <c r="O431">
        <v>-2</v>
      </c>
      <c r="P431">
        <v>0</v>
      </c>
      <c r="Q431">
        <v>28</v>
      </c>
      <c r="R431">
        <v>1</v>
      </c>
      <c r="S431">
        <v>1</v>
      </c>
      <c r="T431">
        <v>1</v>
      </c>
      <c r="U431">
        <v>0</v>
      </c>
      <c r="V431">
        <v>1366</v>
      </c>
      <c r="W431">
        <v>24</v>
      </c>
      <c r="X431" t="s">
        <v>55</v>
      </c>
      <c r="Y431">
        <v>1</v>
      </c>
      <c r="Z431">
        <v>4</v>
      </c>
      <c r="AA431">
        <v>72</v>
      </c>
      <c r="AB431">
        <v>2</v>
      </c>
      <c r="AC431">
        <v>3</v>
      </c>
      <c r="AD431">
        <v>4</v>
      </c>
      <c r="AE431">
        <v>8722</v>
      </c>
      <c r="AF431">
        <v>12355</v>
      </c>
      <c r="AG431">
        <v>1</v>
      </c>
      <c r="AH431">
        <v>12</v>
      </c>
      <c r="AI431">
        <v>3</v>
      </c>
      <c r="AJ431">
        <v>1</v>
      </c>
      <c r="AK431">
        <v>80</v>
      </c>
      <c r="AL431">
        <v>0</v>
      </c>
      <c r="AM431">
        <v>10</v>
      </c>
      <c r="AN431">
        <v>2</v>
      </c>
      <c r="AO431">
        <v>10</v>
      </c>
      <c r="AP431">
        <v>7</v>
      </c>
      <c r="AQ431">
        <v>1</v>
      </c>
      <c r="AR431">
        <v>9</v>
      </c>
    </row>
    <row r="432" spans="1:44" x14ac:dyDescent="0.25">
      <c r="A432" t="s">
        <v>56</v>
      </c>
      <c r="B432" t="s">
        <v>57</v>
      </c>
      <c r="C432" t="s">
        <v>69</v>
      </c>
      <c r="D432" t="s">
        <v>59</v>
      </c>
      <c r="E432" t="s">
        <v>60</v>
      </c>
      <c r="F432" t="s">
        <v>72</v>
      </c>
      <c r="G432" t="s">
        <v>853</v>
      </c>
      <c r="H432">
        <v>1068</v>
      </c>
      <c r="I432" t="s">
        <v>51</v>
      </c>
      <c r="J432" t="s">
        <v>63</v>
      </c>
      <c r="K432" t="s">
        <v>79</v>
      </c>
      <c r="L432" t="s">
        <v>56</v>
      </c>
      <c r="M432" t="s">
        <v>54</v>
      </c>
      <c r="N432">
        <v>5</v>
      </c>
      <c r="O432">
        <v>-2</v>
      </c>
      <c r="P432">
        <v>0</v>
      </c>
      <c r="Q432">
        <v>26</v>
      </c>
      <c r="R432">
        <v>0</v>
      </c>
      <c r="T432">
        <v>0</v>
      </c>
      <c r="U432">
        <v>1</v>
      </c>
      <c r="V432">
        <v>921</v>
      </c>
      <c r="W432">
        <v>1</v>
      </c>
      <c r="X432" t="s">
        <v>65</v>
      </c>
      <c r="Y432">
        <v>1</v>
      </c>
      <c r="Z432">
        <v>1</v>
      </c>
      <c r="AA432">
        <v>66</v>
      </c>
      <c r="AB432">
        <v>2</v>
      </c>
      <c r="AC432">
        <v>1</v>
      </c>
      <c r="AD432">
        <v>3</v>
      </c>
      <c r="AE432">
        <v>2007</v>
      </c>
      <c r="AF432">
        <v>25265</v>
      </c>
      <c r="AG432">
        <v>1</v>
      </c>
      <c r="AH432">
        <v>13</v>
      </c>
      <c r="AI432">
        <v>3</v>
      </c>
      <c r="AJ432">
        <v>3</v>
      </c>
      <c r="AK432">
        <v>80</v>
      </c>
      <c r="AL432">
        <v>2</v>
      </c>
      <c r="AM432">
        <v>5</v>
      </c>
      <c r="AN432">
        <v>3</v>
      </c>
      <c r="AO432">
        <v>5</v>
      </c>
      <c r="AP432">
        <v>3</v>
      </c>
      <c r="AQ432">
        <v>1</v>
      </c>
      <c r="AR432">
        <v>3</v>
      </c>
    </row>
    <row r="433" spans="1:44" x14ac:dyDescent="0.25">
      <c r="A433" t="s">
        <v>56</v>
      </c>
      <c r="B433" t="s">
        <v>45</v>
      </c>
      <c r="C433" t="s">
        <v>69</v>
      </c>
      <c r="D433" t="s">
        <v>59</v>
      </c>
      <c r="E433" t="s">
        <v>48</v>
      </c>
      <c r="F433" t="s">
        <v>72</v>
      </c>
      <c r="G433" t="s">
        <v>848</v>
      </c>
      <c r="H433">
        <v>1056</v>
      </c>
      <c r="I433" t="s">
        <v>62</v>
      </c>
      <c r="J433" t="s">
        <v>99</v>
      </c>
      <c r="K433" t="s">
        <v>64</v>
      </c>
      <c r="L433" t="s">
        <v>56</v>
      </c>
      <c r="M433" t="s">
        <v>54</v>
      </c>
      <c r="N433">
        <v>5</v>
      </c>
      <c r="O433">
        <v>-2</v>
      </c>
      <c r="P433">
        <v>0</v>
      </c>
      <c r="Q433">
        <v>28</v>
      </c>
      <c r="R433">
        <v>0</v>
      </c>
      <c r="T433">
        <v>0</v>
      </c>
      <c r="U433">
        <v>1</v>
      </c>
      <c r="V433">
        <v>1144</v>
      </c>
      <c r="W433">
        <v>10</v>
      </c>
      <c r="X433" t="s">
        <v>65</v>
      </c>
      <c r="Y433">
        <v>1</v>
      </c>
      <c r="Z433">
        <v>4</v>
      </c>
      <c r="AA433">
        <v>74</v>
      </c>
      <c r="AB433">
        <v>3</v>
      </c>
      <c r="AC433">
        <v>1</v>
      </c>
      <c r="AD433">
        <v>3</v>
      </c>
      <c r="AE433">
        <v>1052</v>
      </c>
      <c r="AF433">
        <v>23384</v>
      </c>
      <c r="AG433">
        <v>1</v>
      </c>
      <c r="AH433">
        <v>22</v>
      </c>
      <c r="AI433">
        <v>4</v>
      </c>
      <c r="AJ433">
        <v>2</v>
      </c>
      <c r="AK433">
        <v>80</v>
      </c>
      <c r="AL433">
        <v>0</v>
      </c>
      <c r="AM433">
        <v>1</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69</v>
      </c>
      <c r="D435" t="s">
        <v>59</v>
      </c>
      <c r="E435" t="s">
        <v>48</v>
      </c>
      <c r="F435" t="s">
        <v>49</v>
      </c>
      <c r="G435" t="s">
        <v>847</v>
      </c>
      <c r="H435">
        <v>1055</v>
      </c>
      <c r="I435" t="s">
        <v>51</v>
      </c>
      <c r="J435" t="s">
        <v>99</v>
      </c>
      <c r="K435" t="s">
        <v>64</v>
      </c>
      <c r="L435" t="s">
        <v>44</v>
      </c>
      <c r="M435" t="s">
        <v>54</v>
      </c>
      <c r="N435">
        <v>2</v>
      </c>
      <c r="O435">
        <v>-2</v>
      </c>
      <c r="P435">
        <v>0</v>
      </c>
      <c r="Q435">
        <v>34</v>
      </c>
      <c r="R435">
        <v>0</v>
      </c>
      <c r="T435">
        <v>0</v>
      </c>
      <c r="U435">
        <v>1</v>
      </c>
      <c r="V435">
        <v>1333</v>
      </c>
      <c r="W435">
        <v>10</v>
      </c>
      <c r="X435" t="s">
        <v>71</v>
      </c>
      <c r="Y435">
        <v>1</v>
      </c>
      <c r="Z435">
        <v>3</v>
      </c>
      <c r="AA435">
        <v>87</v>
      </c>
      <c r="AB435">
        <v>3</v>
      </c>
      <c r="AC435">
        <v>1</v>
      </c>
      <c r="AD435">
        <v>1</v>
      </c>
      <c r="AE435">
        <v>2220</v>
      </c>
      <c r="AF435">
        <v>18410</v>
      </c>
      <c r="AG435">
        <v>1</v>
      </c>
      <c r="AH435">
        <v>19</v>
      </c>
      <c r="AI435">
        <v>3</v>
      </c>
      <c r="AJ435">
        <v>4</v>
      </c>
      <c r="AK435">
        <v>80</v>
      </c>
      <c r="AL435">
        <v>1</v>
      </c>
      <c r="AM435">
        <v>1</v>
      </c>
      <c r="AN435">
        <v>3</v>
      </c>
      <c r="AO435">
        <v>1</v>
      </c>
      <c r="AP435">
        <v>1</v>
      </c>
      <c r="AQ435">
        <v>0</v>
      </c>
      <c r="AR435">
        <v>0</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44</v>
      </c>
      <c r="B440" t="s">
        <v>57</v>
      </c>
      <c r="C440" t="s">
        <v>69</v>
      </c>
      <c r="D440" t="s">
        <v>47</v>
      </c>
      <c r="E440" t="s">
        <v>60</v>
      </c>
      <c r="F440" t="s">
        <v>49</v>
      </c>
      <c r="G440" t="s">
        <v>846</v>
      </c>
      <c r="H440">
        <v>1053</v>
      </c>
      <c r="I440" t="s">
        <v>62</v>
      </c>
      <c r="J440" t="s">
        <v>63</v>
      </c>
      <c r="K440" t="s">
        <v>64</v>
      </c>
      <c r="L440" t="s">
        <v>44</v>
      </c>
      <c r="M440" t="s">
        <v>54</v>
      </c>
      <c r="N440">
        <v>2</v>
      </c>
      <c r="O440">
        <v>-2</v>
      </c>
      <c r="P440">
        <v>0</v>
      </c>
      <c r="Q440">
        <v>26</v>
      </c>
      <c r="R440">
        <v>1</v>
      </c>
      <c r="S440">
        <v>1</v>
      </c>
      <c r="T440">
        <v>1</v>
      </c>
      <c r="U440">
        <v>0</v>
      </c>
      <c r="V440">
        <v>342</v>
      </c>
      <c r="W440">
        <v>2</v>
      </c>
      <c r="X440" t="s">
        <v>77</v>
      </c>
      <c r="Y440">
        <v>1</v>
      </c>
      <c r="Z440">
        <v>1</v>
      </c>
      <c r="AA440">
        <v>57</v>
      </c>
      <c r="AB440">
        <v>3</v>
      </c>
      <c r="AC440">
        <v>1</v>
      </c>
      <c r="AD440">
        <v>1</v>
      </c>
      <c r="AE440">
        <v>2042</v>
      </c>
      <c r="AF440">
        <v>15346</v>
      </c>
      <c r="AG440">
        <v>6</v>
      </c>
      <c r="AH440">
        <v>14</v>
      </c>
      <c r="AI440">
        <v>3</v>
      </c>
      <c r="AJ440">
        <v>2</v>
      </c>
      <c r="AK440">
        <v>80</v>
      </c>
      <c r="AL440">
        <v>1</v>
      </c>
      <c r="AM440">
        <v>6</v>
      </c>
      <c r="AN440">
        <v>3</v>
      </c>
      <c r="AO440">
        <v>3</v>
      </c>
      <c r="AP440">
        <v>2</v>
      </c>
      <c r="AQ440">
        <v>1</v>
      </c>
      <c r="AR440">
        <v>2</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45</v>
      </c>
      <c r="C443" t="s">
        <v>69</v>
      </c>
      <c r="D443" t="s">
        <v>59</v>
      </c>
      <c r="E443" t="s">
        <v>48</v>
      </c>
      <c r="F443" t="s">
        <v>106</v>
      </c>
      <c r="G443" t="s">
        <v>841</v>
      </c>
      <c r="H443">
        <v>1047</v>
      </c>
      <c r="I443" t="s">
        <v>62</v>
      </c>
      <c r="J443" t="s">
        <v>52</v>
      </c>
      <c r="K443" t="s">
        <v>79</v>
      </c>
      <c r="L443" t="s">
        <v>56</v>
      </c>
      <c r="M443" t="s">
        <v>54</v>
      </c>
      <c r="N443">
        <v>2</v>
      </c>
      <c r="O443">
        <v>-2</v>
      </c>
      <c r="P443">
        <v>0</v>
      </c>
      <c r="Q443">
        <v>34</v>
      </c>
      <c r="R443">
        <v>0</v>
      </c>
      <c r="T443">
        <v>0</v>
      </c>
      <c r="U443">
        <v>1</v>
      </c>
      <c r="V443">
        <v>216</v>
      </c>
      <c r="W443">
        <v>1</v>
      </c>
      <c r="X443" t="s">
        <v>71</v>
      </c>
      <c r="Y443">
        <v>1</v>
      </c>
      <c r="Z443">
        <v>2</v>
      </c>
      <c r="AA443">
        <v>75</v>
      </c>
      <c r="AB443">
        <v>4</v>
      </c>
      <c r="AC443">
        <v>2</v>
      </c>
      <c r="AD443">
        <v>2</v>
      </c>
      <c r="AE443">
        <v>9725</v>
      </c>
      <c r="AF443">
        <v>12278</v>
      </c>
      <c r="AG443">
        <v>0</v>
      </c>
      <c r="AH443">
        <v>11</v>
      </c>
      <c r="AI443">
        <v>3</v>
      </c>
      <c r="AJ443">
        <v>4</v>
      </c>
      <c r="AK443">
        <v>80</v>
      </c>
      <c r="AL443">
        <v>1</v>
      </c>
      <c r="AM443">
        <v>16</v>
      </c>
      <c r="AN443">
        <v>2</v>
      </c>
      <c r="AO443">
        <v>15</v>
      </c>
      <c r="AP443">
        <v>1</v>
      </c>
      <c r="AQ443">
        <v>0</v>
      </c>
      <c r="AR443">
        <v>9</v>
      </c>
    </row>
    <row r="444" spans="1:44" x14ac:dyDescent="0.25">
      <c r="A444" t="s">
        <v>56</v>
      </c>
      <c r="B444" t="s">
        <v>91</v>
      </c>
      <c r="C444" t="s">
        <v>69</v>
      </c>
      <c r="D444" t="s">
        <v>59</v>
      </c>
      <c r="E444" t="s">
        <v>60</v>
      </c>
      <c r="F444" t="s">
        <v>72</v>
      </c>
      <c r="G444" t="s">
        <v>840</v>
      </c>
      <c r="H444">
        <v>1046</v>
      </c>
      <c r="I444" t="s">
        <v>51</v>
      </c>
      <c r="J444" t="s">
        <v>68</v>
      </c>
      <c r="K444" t="s">
        <v>53</v>
      </c>
      <c r="L444" t="s">
        <v>56</v>
      </c>
      <c r="M444" t="s">
        <v>54</v>
      </c>
      <c r="N444">
        <v>2</v>
      </c>
      <c r="O444">
        <v>-2</v>
      </c>
      <c r="P444">
        <v>0</v>
      </c>
      <c r="Q444">
        <v>32</v>
      </c>
      <c r="R444">
        <v>0</v>
      </c>
      <c r="T444">
        <v>0</v>
      </c>
      <c r="U444">
        <v>1</v>
      </c>
      <c r="V444">
        <v>1109</v>
      </c>
      <c r="W444">
        <v>29</v>
      </c>
      <c r="X444" t="s">
        <v>71</v>
      </c>
      <c r="Y444">
        <v>1</v>
      </c>
      <c r="Z444">
        <v>4</v>
      </c>
      <c r="AA444">
        <v>69</v>
      </c>
      <c r="AB444">
        <v>3</v>
      </c>
      <c r="AC444">
        <v>1</v>
      </c>
      <c r="AD444">
        <v>3</v>
      </c>
      <c r="AE444">
        <v>4025</v>
      </c>
      <c r="AF444">
        <v>11135</v>
      </c>
      <c r="AG444">
        <v>9</v>
      </c>
      <c r="AH444">
        <v>12</v>
      </c>
      <c r="AI444">
        <v>3</v>
      </c>
      <c r="AJ444">
        <v>2</v>
      </c>
      <c r="AK444">
        <v>80</v>
      </c>
      <c r="AL444">
        <v>0</v>
      </c>
      <c r="AM444">
        <v>10</v>
      </c>
      <c r="AN444">
        <v>3</v>
      </c>
      <c r="AO444">
        <v>8</v>
      </c>
      <c r="AP444">
        <v>7</v>
      </c>
      <c r="AQ444">
        <v>7</v>
      </c>
      <c r="AR444">
        <v>7</v>
      </c>
    </row>
    <row r="445" spans="1:44" x14ac:dyDescent="0.25">
      <c r="A445" t="s">
        <v>56</v>
      </c>
      <c r="B445" t="s">
        <v>91</v>
      </c>
      <c r="C445" t="s">
        <v>69</v>
      </c>
      <c r="D445" t="s">
        <v>59</v>
      </c>
      <c r="E445" t="s">
        <v>48</v>
      </c>
      <c r="F445" t="s">
        <v>49</v>
      </c>
      <c r="G445" t="s">
        <v>838</v>
      </c>
      <c r="H445">
        <v>1044</v>
      </c>
      <c r="I445" t="s">
        <v>51</v>
      </c>
      <c r="J445" t="s">
        <v>99</v>
      </c>
      <c r="K445" t="s">
        <v>53</v>
      </c>
      <c r="L445" t="s">
        <v>56</v>
      </c>
      <c r="M445" t="s">
        <v>54</v>
      </c>
      <c r="N445">
        <v>2</v>
      </c>
      <c r="O445">
        <v>-2</v>
      </c>
      <c r="P445">
        <v>0</v>
      </c>
      <c r="Q445">
        <v>33</v>
      </c>
      <c r="R445">
        <v>0</v>
      </c>
      <c r="T445">
        <v>0</v>
      </c>
      <c r="U445">
        <v>1</v>
      </c>
      <c r="V445">
        <v>1038</v>
      </c>
      <c r="W445">
        <v>8</v>
      </c>
      <c r="X445" t="s">
        <v>65</v>
      </c>
      <c r="Y445">
        <v>1</v>
      </c>
      <c r="Z445">
        <v>2</v>
      </c>
      <c r="AA445">
        <v>88</v>
      </c>
      <c r="AB445">
        <v>2</v>
      </c>
      <c r="AC445">
        <v>1</v>
      </c>
      <c r="AD445">
        <v>1</v>
      </c>
      <c r="AE445">
        <v>2342</v>
      </c>
      <c r="AF445">
        <v>21437</v>
      </c>
      <c r="AG445">
        <v>0</v>
      </c>
      <c r="AH445">
        <v>19</v>
      </c>
      <c r="AI445">
        <v>3</v>
      </c>
      <c r="AJ445">
        <v>4</v>
      </c>
      <c r="AK445">
        <v>80</v>
      </c>
      <c r="AL445">
        <v>0</v>
      </c>
      <c r="AM445">
        <v>3</v>
      </c>
      <c r="AN445">
        <v>2</v>
      </c>
      <c r="AO445">
        <v>2</v>
      </c>
      <c r="AP445">
        <v>2</v>
      </c>
      <c r="AQ445">
        <v>2</v>
      </c>
      <c r="AR445">
        <v>2</v>
      </c>
    </row>
    <row r="446" spans="1:44" x14ac:dyDescent="0.25">
      <c r="A446" t="s">
        <v>44</v>
      </c>
      <c r="B446" t="s">
        <v>91</v>
      </c>
      <c r="C446" t="s">
        <v>69</v>
      </c>
      <c r="D446" t="s">
        <v>47</v>
      </c>
      <c r="E446" t="s">
        <v>48</v>
      </c>
      <c r="F446" t="s">
        <v>72</v>
      </c>
      <c r="G446" t="s">
        <v>832</v>
      </c>
      <c r="H446">
        <v>1037</v>
      </c>
      <c r="I446" t="s">
        <v>62</v>
      </c>
      <c r="J446" t="s">
        <v>52</v>
      </c>
      <c r="K446" t="s">
        <v>53</v>
      </c>
      <c r="L446" t="s">
        <v>56</v>
      </c>
      <c r="M446" t="s">
        <v>54</v>
      </c>
      <c r="N446">
        <v>6</v>
      </c>
      <c r="O446">
        <v>-2</v>
      </c>
      <c r="P446">
        <v>0</v>
      </c>
      <c r="Q446">
        <v>26</v>
      </c>
      <c r="R446">
        <v>1</v>
      </c>
      <c r="S446">
        <v>1</v>
      </c>
      <c r="T446">
        <v>1</v>
      </c>
      <c r="U446">
        <v>0</v>
      </c>
      <c r="V446">
        <v>265</v>
      </c>
      <c r="W446">
        <v>29</v>
      </c>
      <c r="X446" t="s">
        <v>55</v>
      </c>
      <c r="Y446">
        <v>1</v>
      </c>
      <c r="Z446">
        <v>2</v>
      </c>
      <c r="AA446">
        <v>79</v>
      </c>
      <c r="AB446">
        <v>1</v>
      </c>
      <c r="AC446">
        <v>2</v>
      </c>
      <c r="AD446">
        <v>3</v>
      </c>
      <c r="AE446">
        <v>4969</v>
      </c>
      <c r="AF446">
        <v>21813</v>
      </c>
      <c r="AG446">
        <v>8</v>
      </c>
      <c r="AH446">
        <v>18</v>
      </c>
      <c r="AI446">
        <v>3</v>
      </c>
      <c r="AJ446">
        <v>4</v>
      </c>
      <c r="AK446">
        <v>80</v>
      </c>
      <c r="AL446">
        <v>0</v>
      </c>
      <c r="AM446">
        <v>7</v>
      </c>
      <c r="AN446">
        <v>3</v>
      </c>
      <c r="AO446">
        <v>2</v>
      </c>
      <c r="AP446">
        <v>2</v>
      </c>
      <c r="AQ446">
        <v>2</v>
      </c>
      <c r="AR446">
        <v>2</v>
      </c>
    </row>
    <row r="447" spans="1:44" x14ac:dyDescent="0.25">
      <c r="A447" t="s">
        <v>56</v>
      </c>
      <c r="B447" t="s">
        <v>45</v>
      </c>
      <c r="C447" t="s">
        <v>69</v>
      </c>
      <c r="D447" t="s">
        <v>59</v>
      </c>
      <c r="E447" t="s">
        <v>60</v>
      </c>
      <c r="F447" t="s">
        <v>49</v>
      </c>
      <c r="G447" t="s">
        <v>823</v>
      </c>
      <c r="H447">
        <v>1027</v>
      </c>
      <c r="I447" t="s">
        <v>51</v>
      </c>
      <c r="J447" t="s">
        <v>81</v>
      </c>
      <c r="K447" t="s">
        <v>64</v>
      </c>
      <c r="L447" t="s">
        <v>56</v>
      </c>
      <c r="M447" t="s">
        <v>54</v>
      </c>
      <c r="N447">
        <v>2</v>
      </c>
      <c r="O447">
        <v>-2</v>
      </c>
      <c r="P447">
        <v>0</v>
      </c>
      <c r="Q447">
        <v>27</v>
      </c>
      <c r="R447">
        <v>0</v>
      </c>
      <c r="T447">
        <v>0</v>
      </c>
      <c r="U447">
        <v>1</v>
      </c>
      <c r="V447">
        <v>1055</v>
      </c>
      <c r="W447">
        <v>2</v>
      </c>
      <c r="X447" t="s">
        <v>71</v>
      </c>
      <c r="Y447">
        <v>1</v>
      </c>
      <c r="Z447">
        <v>1</v>
      </c>
      <c r="AA447">
        <v>47</v>
      </c>
      <c r="AB447">
        <v>3</v>
      </c>
      <c r="AC447">
        <v>2</v>
      </c>
      <c r="AD447">
        <v>1</v>
      </c>
      <c r="AE447">
        <v>4227</v>
      </c>
      <c r="AF447">
        <v>4658</v>
      </c>
      <c r="AG447">
        <v>0</v>
      </c>
      <c r="AH447">
        <v>18</v>
      </c>
      <c r="AI447">
        <v>3</v>
      </c>
      <c r="AJ447">
        <v>2</v>
      </c>
      <c r="AK447">
        <v>80</v>
      </c>
      <c r="AL447">
        <v>1</v>
      </c>
      <c r="AM447">
        <v>4</v>
      </c>
      <c r="AN447">
        <v>3</v>
      </c>
      <c r="AO447">
        <v>3</v>
      </c>
      <c r="AP447">
        <v>2</v>
      </c>
      <c r="AQ447">
        <v>2</v>
      </c>
      <c r="AR447">
        <v>2</v>
      </c>
    </row>
    <row r="448" spans="1:44" x14ac:dyDescent="0.25">
      <c r="A448" t="s">
        <v>56</v>
      </c>
      <c r="B448" t="s">
        <v>45</v>
      </c>
      <c r="C448" t="s">
        <v>69</v>
      </c>
      <c r="D448" t="s">
        <v>59</v>
      </c>
      <c r="E448" t="s">
        <v>60</v>
      </c>
      <c r="F448" t="s">
        <v>72</v>
      </c>
      <c r="G448" t="s">
        <v>817</v>
      </c>
      <c r="H448">
        <v>1018</v>
      </c>
      <c r="I448" t="s">
        <v>62</v>
      </c>
      <c r="J448" t="s">
        <v>81</v>
      </c>
      <c r="K448" t="s">
        <v>64</v>
      </c>
      <c r="L448" t="s">
        <v>56</v>
      </c>
      <c r="M448" t="s">
        <v>54</v>
      </c>
      <c r="N448">
        <v>2</v>
      </c>
      <c r="O448">
        <v>-2</v>
      </c>
      <c r="P448">
        <v>0</v>
      </c>
      <c r="Q448">
        <v>26</v>
      </c>
      <c r="R448">
        <v>0</v>
      </c>
      <c r="T448">
        <v>0</v>
      </c>
      <c r="U448">
        <v>1</v>
      </c>
      <c r="V448">
        <v>1066</v>
      </c>
      <c r="W448">
        <v>2</v>
      </c>
      <c r="X448" t="s">
        <v>55</v>
      </c>
      <c r="Y448">
        <v>1</v>
      </c>
      <c r="Z448">
        <v>4</v>
      </c>
      <c r="AA448">
        <v>32</v>
      </c>
      <c r="AB448">
        <v>4</v>
      </c>
      <c r="AC448">
        <v>2</v>
      </c>
      <c r="AD448">
        <v>4</v>
      </c>
      <c r="AE448">
        <v>5472</v>
      </c>
      <c r="AF448">
        <v>3334</v>
      </c>
      <c r="AG448">
        <v>1</v>
      </c>
      <c r="AH448">
        <v>12</v>
      </c>
      <c r="AI448">
        <v>3</v>
      </c>
      <c r="AJ448">
        <v>2</v>
      </c>
      <c r="AK448">
        <v>80</v>
      </c>
      <c r="AL448">
        <v>0</v>
      </c>
      <c r="AM448">
        <v>8</v>
      </c>
      <c r="AN448">
        <v>3</v>
      </c>
      <c r="AO448">
        <v>8</v>
      </c>
      <c r="AP448">
        <v>7</v>
      </c>
      <c r="AQ448">
        <v>1</v>
      </c>
      <c r="AR448">
        <v>3</v>
      </c>
    </row>
    <row r="449" spans="1:44" x14ac:dyDescent="0.25">
      <c r="A449" t="s">
        <v>44</v>
      </c>
      <c r="B449" t="s">
        <v>57</v>
      </c>
      <c r="C449" t="s">
        <v>69</v>
      </c>
      <c r="D449" t="s">
        <v>47</v>
      </c>
      <c r="E449" t="s">
        <v>60</v>
      </c>
      <c r="F449" t="s">
        <v>72</v>
      </c>
      <c r="G449" t="s">
        <v>816</v>
      </c>
      <c r="H449">
        <v>1017</v>
      </c>
      <c r="I449" t="s">
        <v>51</v>
      </c>
      <c r="J449" t="s">
        <v>68</v>
      </c>
      <c r="K449" t="s">
        <v>53</v>
      </c>
      <c r="L449" t="s">
        <v>56</v>
      </c>
      <c r="M449" t="s">
        <v>54</v>
      </c>
      <c r="N449">
        <v>3</v>
      </c>
      <c r="O449">
        <v>-2</v>
      </c>
      <c r="P449">
        <v>0</v>
      </c>
      <c r="Q449">
        <v>30</v>
      </c>
      <c r="R449">
        <v>1</v>
      </c>
      <c r="S449">
        <v>1</v>
      </c>
      <c r="T449">
        <v>1</v>
      </c>
      <c r="U449">
        <v>0</v>
      </c>
      <c r="V449">
        <v>109</v>
      </c>
      <c r="W449">
        <v>5</v>
      </c>
      <c r="X449" t="s">
        <v>77</v>
      </c>
      <c r="Y449">
        <v>1</v>
      </c>
      <c r="Z449">
        <v>2</v>
      </c>
      <c r="AA449">
        <v>60</v>
      </c>
      <c r="AB449">
        <v>3</v>
      </c>
      <c r="AC449">
        <v>1</v>
      </c>
      <c r="AD449">
        <v>3</v>
      </c>
      <c r="AE449">
        <v>2422</v>
      </c>
      <c r="AF449">
        <v>25725</v>
      </c>
      <c r="AG449">
        <v>0</v>
      </c>
      <c r="AH449">
        <v>17</v>
      </c>
      <c r="AI449">
        <v>3</v>
      </c>
      <c r="AJ449">
        <v>1</v>
      </c>
      <c r="AK449">
        <v>80</v>
      </c>
      <c r="AL449">
        <v>0</v>
      </c>
      <c r="AM449">
        <v>4</v>
      </c>
      <c r="AN449">
        <v>3</v>
      </c>
      <c r="AO449">
        <v>3</v>
      </c>
      <c r="AP449">
        <v>2</v>
      </c>
      <c r="AQ449">
        <v>1</v>
      </c>
      <c r="AR449">
        <v>2</v>
      </c>
    </row>
    <row r="450" spans="1:44" x14ac:dyDescent="0.25">
      <c r="A450" t="s">
        <v>56</v>
      </c>
      <c r="B450" t="s">
        <v>45</v>
      </c>
      <c r="C450" t="s">
        <v>69</v>
      </c>
      <c r="D450" t="s">
        <v>59</v>
      </c>
      <c r="E450" t="s">
        <v>60</v>
      </c>
      <c r="F450" t="s">
        <v>49</v>
      </c>
      <c r="G450" t="s">
        <v>814</v>
      </c>
      <c r="H450">
        <v>1015</v>
      </c>
      <c r="I450" t="s">
        <v>51</v>
      </c>
      <c r="J450" t="s">
        <v>101</v>
      </c>
      <c r="K450" t="s">
        <v>64</v>
      </c>
      <c r="L450" t="s">
        <v>44</v>
      </c>
      <c r="M450" t="s">
        <v>54</v>
      </c>
      <c r="N450">
        <v>4</v>
      </c>
      <c r="O450">
        <v>-2</v>
      </c>
      <c r="P450">
        <v>0</v>
      </c>
      <c r="Q450">
        <v>30</v>
      </c>
      <c r="R450">
        <v>0</v>
      </c>
      <c r="T450">
        <v>0</v>
      </c>
      <c r="U450">
        <v>1</v>
      </c>
      <c r="V450">
        <v>153</v>
      </c>
      <c r="W450">
        <v>8</v>
      </c>
      <c r="X450" t="s">
        <v>55</v>
      </c>
      <c r="Y450">
        <v>1</v>
      </c>
      <c r="Z450">
        <v>2</v>
      </c>
      <c r="AA450">
        <v>73</v>
      </c>
      <c r="AB450">
        <v>4</v>
      </c>
      <c r="AC450">
        <v>3</v>
      </c>
      <c r="AD450">
        <v>1</v>
      </c>
      <c r="AE450">
        <v>11416</v>
      </c>
      <c r="AF450">
        <v>17802</v>
      </c>
      <c r="AG450">
        <v>0</v>
      </c>
      <c r="AH450">
        <v>12</v>
      </c>
      <c r="AI450">
        <v>3</v>
      </c>
      <c r="AJ450">
        <v>3</v>
      </c>
      <c r="AK450">
        <v>80</v>
      </c>
      <c r="AL450">
        <v>3</v>
      </c>
      <c r="AM450">
        <v>9</v>
      </c>
      <c r="AN450">
        <v>2</v>
      </c>
      <c r="AO450">
        <v>8</v>
      </c>
      <c r="AP450">
        <v>7</v>
      </c>
      <c r="AQ450">
        <v>1</v>
      </c>
      <c r="AR450">
        <v>7</v>
      </c>
    </row>
    <row r="451" spans="1:44" x14ac:dyDescent="0.25">
      <c r="A451" t="s">
        <v>56</v>
      </c>
      <c r="B451" t="s">
        <v>57</v>
      </c>
      <c r="C451" t="s">
        <v>69</v>
      </c>
      <c r="D451" t="s">
        <v>59</v>
      </c>
      <c r="E451" t="s">
        <v>60</v>
      </c>
      <c r="F451" t="s">
        <v>49</v>
      </c>
      <c r="G451" t="s">
        <v>810</v>
      </c>
      <c r="H451">
        <v>1011</v>
      </c>
      <c r="I451" t="s">
        <v>51</v>
      </c>
      <c r="J451" t="s">
        <v>81</v>
      </c>
      <c r="K451" t="s">
        <v>64</v>
      </c>
      <c r="L451" t="s">
        <v>56</v>
      </c>
      <c r="M451" t="s">
        <v>54</v>
      </c>
      <c r="N451">
        <v>1</v>
      </c>
      <c r="O451">
        <v>-2</v>
      </c>
      <c r="P451">
        <v>0</v>
      </c>
      <c r="Q451">
        <v>31</v>
      </c>
      <c r="R451">
        <v>0</v>
      </c>
      <c r="T451">
        <v>0</v>
      </c>
      <c r="U451">
        <v>1</v>
      </c>
      <c r="V451">
        <v>853</v>
      </c>
      <c r="W451">
        <v>1</v>
      </c>
      <c r="X451" t="s">
        <v>65</v>
      </c>
      <c r="Y451">
        <v>1</v>
      </c>
      <c r="Z451">
        <v>3</v>
      </c>
      <c r="AA451">
        <v>96</v>
      </c>
      <c r="AB451">
        <v>3</v>
      </c>
      <c r="AC451">
        <v>2</v>
      </c>
      <c r="AD451">
        <v>1</v>
      </c>
      <c r="AE451">
        <v>4148</v>
      </c>
      <c r="AF451">
        <v>11275</v>
      </c>
      <c r="AG451">
        <v>1</v>
      </c>
      <c r="AH451">
        <v>12</v>
      </c>
      <c r="AI451">
        <v>3</v>
      </c>
      <c r="AJ451">
        <v>3</v>
      </c>
      <c r="AK451">
        <v>80</v>
      </c>
      <c r="AL451">
        <v>1</v>
      </c>
      <c r="AM451">
        <v>4</v>
      </c>
      <c r="AN451">
        <v>3</v>
      </c>
      <c r="AO451">
        <v>4</v>
      </c>
      <c r="AP451">
        <v>3</v>
      </c>
      <c r="AQ451">
        <v>0</v>
      </c>
      <c r="AR451">
        <v>3</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44</v>
      </c>
      <c r="B453" t="s">
        <v>45</v>
      </c>
      <c r="C453" t="s">
        <v>69</v>
      </c>
      <c r="D453" t="s">
        <v>47</v>
      </c>
      <c r="E453" t="s">
        <v>60</v>
      </c>
      <c r="F453" t="s">
        <v>49</v>
      </c>
      <c r="G453" t="s">
        <v>804</v>
      </c>
      <c r="H453">
        <v>1004</v>
      </c>
      <c r="I453" t="s">
        <v>51</v>
      </c>
      <c r="J453" t="s">
        <v>63</v>
      </c>
      <c r="K453" t="s">
        <v>64</v>
      </c>
      <c r="L453" t="s">
        <v>44</v>
      </c>
      <c r="M453" t="s">
        <v>54</v>
      </c>
      <c r="N453">
        <v>2</v>
      </c>
      <c r="O453">
        <v>-2</v>
      </c>
      <c r="P453">
        <v>0</v>
      </c>
      <c r="Q453">
        <v>30</v>
      </c>
      <c r="R453">
        <v>1</v>
      </c>
      <c r="S453">
        <v>1</v>
      </c>
      <c r="T453">
        <v>1</v>
      </c>
      <c r="U453">
        <v>0</v>
      </c>
      <c r="V453">
        <v>138</v>
      </c>
      <c r="W453">
        <v>22</v>
      </c>
      <c r="X453" t="s">
        <v>77</v>
      </c>
      <c r="Y453">
        <v>1</v>
      </c>
      <c r="Z453">
        <v>1</v>
      </c>
      <c r="AA453">
        <v>48</v>
      </c>
      <c r="AB453">
        <v>3</v>
      </c>
      <c r="AC453">
        <v>1</v>
      </c>
      <c r="AD453">
        <v>1</v>
      </c>
      <c r="AE453">
        <v>2132</v>
      </c>
      <c r="AF453">
        <v>11539</v>
      </c>
      <c r="AG453">
        <v>4</v>
      </c>
      <c r="AH453">
        <v>11</v>
      </c>
      <c r="AI453">
        <v>3</v>
      </c>
      <c r="AJ453">
        <v>2</v>
      </c>
      <c r="AK453">
        <v>80</v>
      </c>
      <c r="AL453">
        <v>0</v>
      </c>
      <c r="AM453">
        <v>7</v>
      </c>
      <c r="AN453">
        <v>3</v>
      </c>
      <c r="AO453">
        <v>5</v>
      </c>
      <c r="AP453">
        <v>2</v>
      </c>
      <c r="AQ453">
        <v>0</v>
      </c>
      <c r="AR453">
        <v>1</v>
      </c>
    </row>
    <row r="454" spans="1:44" x14ac:dyDescent="0.25">
      <c r="A454" t="s">
        <v>56</v>
      </c>
      <c r="B454" t="s">
        <v>45</v>
      </c>
      <c r="C454" t="s">
        <v>69</v>
      </c>
      <c r="D454" t="s">
        <v>59</v>
      </c>
      <c r="E454" t="s">
        <v>60</v>
      </c>
      <c r="F454" t="s">
        <v>113</v>
      </c>
      <c r="G454" t="s">
        <v>801</v>
      </c>
      <c r="H454">
        <v>1001</v>
      </c>
      <c r="I454" t="s">
        <v>51</v>
      </c>
      <c r="J454" t="s">
        <v>68</v>
      </c>
      <c r="K454" t="s">
        <v>64</v>
      </c>
      <c r="L454" t="s">
        <v>56</v>
      </c>
      <c r="M454" t="s">
        <v>54</v>
      </c>
      <c r="N454">
        <v>2</v>
      </c>
      <c r="O454">
        <v>-2</v>
      </c>
      <c r="P454">
        <v>0</v>
      </c>
      <c r="Q454">
        <v>27</v>
      </c>
      <c r="R454">
        <v>0</v>
      </c>
      <c r="T454">
        <v>0</v>
      </c>
      <c r="U454">
        <v>1</v>
      </c>
      <c r="V454">
        <v>1134</v>
      </c>
      <c r="W454">
        <v>16</v>
      </c>
      <c r="X454" t="s">
        <v>71</v>
      </c>
      <c r="Y454">
        <v>1</v>
      </c>
      <c r="Z454">
        <v>4</v>
      </c>
      <c r="AA454">
        <v>37</v>
      </c>
      <c r="AB454">
        <v>3</v>
      </c>
      <c r="AC454">
        <v>1</v>
      </c>
      <c r="AD454">
        <v>4</v>
      </c>
      <c r="AE454">
        <v>2811</v>
      </c>
      <c r="AF454">
        <v>12086</v>
      </c>
      <c r="AG454">
        <v>9</v>
      </c>
      <c r="AH454">
        <v>14</v>
      </c>
      <c r="AI454">
        <v>3</v>
      </c>
      <c r="AJ454">
        <v>2</v>
      </c>
      <c r="AK454">
        <v>80</v>
      </c>
      <c r="AL454">
        <v>1</v>
      </c>
      <c r="AM454">
        <v>4</v>
      </c>
      <c r="AN454">
        <v>3</v>
      </c>
      <c r="AO454">
        <v>2</v>
      </c>
      <c r="AP454">
        <v>2</v>
      </c>
      <c r="AQ454">
        <v>2</v>
      </c>
      <c r="AR454">
        <v>2</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56</v>
      </c>
      <c r="B459" t="s">
        <v>57</v>
      </c>
      <c r="C459" t="s">
        <v>69</v>
      </c>
      <c r="D459" t="s">
        <v>59</v>
      </c>
      <c r="E459" t="s">
        <v>60</v>
      </c>
      <c r="F459" t="s">
        <v>66</v>
      </c>
      <c r="G459" t="s">
        <v>799</v>
      </c>
      <c r="H459">
        <v>998</v>
      </c>
      <c r="I459" t="s">
        <v>51</v>
      </c>
      <c r="J459" t="s">
        <v>83</v>
      </c>
      <c r="K459" t="s">
        <v>64</v>
      </c>
      <c r="L459" t="s">
        <v>44</v>
      </c>
      <c r="M459" t="s">
        <v>54</v>
      </c>
      <c r="N459">
        <v>2</v>
      </c>
      <c r="O459">
        <v>-2</v>
      </c>
      <c r="P459">
        <v>0</v>
      </c>
      <c r="Q459">
        <v>33</v>
      </c>
      <c r="R459">
        <v>0</v>
      </c>
      <c r="T459">
        <v>0</v>
      </c>
      <c r="U459">
        <v>1</v>
      </c>
      <c r="V459">
        <v>827</v>
      </c>
      <c r="W459">
        <v>1</v>
      </c>
      <c r="X459" t="s">
        <v>71</v>
      </c>
      <c r="Y459">
        <v>1</v>
      </c>
      <c r="Z459">
        <v>3</v>
      </c>
      <c r="AA459">
        <v>84</v>
      </c>
      <c r="AB459">
        <v>4</v>
      </c>
      <c r="AC459">
        <v>2</v>
      </c>
      <c r="AD459">
        <v>3</v>
      </c>
      <c r="AE459">
        <v>5488</v>
      </c>
      <c r="AF459">
        <v>20161</v>
      </c>
      <c r="AG459">
        <v>1</v>
      </c>
      <c r="AH459">
        <v>13</v>
      </c>
      <c r="AI459">
        <v>3</v>
      </c>
      <c r="AJ459">
        <v>1</v>
      </c>
      <c r="AK459">
        <v>80</v>
      </c>
      <c r="AL459">
        <v>1</v>
      </c>
      <c r="AM459">
        <v>6</v>
      </c>
      <c r="AN459">
        <v>3</v>
      </c>
      <c r="AO459">
        <v>6</v>
      </c>
      <c r="AP459">
        <v>5</v>
      </c>
      <c r="AQ459">
        <v>1</v>
      </c>
      <c r="AR459">
        <v>2</v>
      </c>
    </row>
    <row r="460" spans="1:44" x14ac:dyDescent="0.25">
      <c r="A460" t="s">
        <v>56</v>
      </c>
      <c r="B460" t="s">
        <v>45</v>
      </c>
      <c r="C460" t="s">
        <v>69</v>
      </c>
      <c r="D460" t="s">
        <v>59</v>
      </c>
      <c r="E460" t="s">
        <v>60</v>
      </c>
      <c r="F460" t="s">
        <v>49</v>
      </c>
      <c r="G460" t="s">
        <v>796</v>
      </c>
      <c r="H460">
        <v>995</v>
      </c>
      <c r="I460" t="s">
        <v>51</v>
      </c>
      <c r="J460" t="s">
        <v>63</v>
      </c>
      <c r="K460" t="s">
        <v>53</v>
      </c>
      <c r="L460" t="s">
        <v>56</v>
      </c>
      <c r="M460" t="s">
        <v>54</v>
      </c>
      <c r="N460">
        <v>4</v>
      </c>
      <c r="O460">
        <v>-2</v>
      </c>
      <c r="P460">
        <v>0</v>
      </c>
      <c r="Q460">
        <v>33</v>
      </c>
      <c r="R460">
        <v>0</v>
      </c>
      <c r="T460">
        <v>0</v>
      </c>
      <c r="U460">
        <v>1</v>
      </c>
      <c r="V460">
        <v>461</v>
      </c>
      <c r="W460">
        <v>13</v>
      </c>
      <c r="X460" t="s">
        <v>65</v>
      </c>
      <c r="Y460">
        <v>1</v>
      </c>
      <c r="Z460">
        <v>2</v>
      </c>
      <c r="AA460">
        <v>53</v>
      </c>
      <c r="AB460">
        <v>3</v>
      </c>
      <c r="AC460">
        <v>1</v>
      </c>
      <c r="AD460">
        <v>1</v>
      </c>
      <c r="AE460">
        <v>3452</v>
      </c>
      <c r="AF460">
        <v>17241</v>
      </c>
      <c r="AG460">
        <v>3</v>
      </c>
      <c r="AH460">
        <v>18</v>
      </c>
      <c r="AI460">
        <v>3</v>
      </c>
      <c r="AJ460">
        <v>1</v>
      </c>
      <c r="AK460">
        <v>80</v>
      </c>
      <c r="AL460">
        <v>0</v>
      </c>
      <c r="AM460">
        <v>5</v>
      </c>
      <c r="AN460">
        <v>3</v>
      </c>
      <c r="AO460">
        <v>3</v>
      </c>
      <c r="AP460">
        <v>2</v>
      </c>
      <c r="AQ460">
        <v>0</v>
      </c>
      <c r="AR460">
        <v>2</v>
      </c>
    </row>
    <row r="461" spans="1:44" x14ac:dyDescent="0.25">
      <c r="A461" t="s">
        <v>44</v>
      </c>
      <c r="B461" t="s">
        <v>45</v>
      </c>
      <c r="C461" t="s">
        <v>69</v>
      </c>
      <c r="D461" t="s">
        <v>47</v>
      </c>
      <c r="E461" t="s">
        <v>60</v>
      </c>
      <c r="F461" t="s">
        <v>49</v>
      </c>
      <c r="G461" t="s">
        <v>795</v>
      </c>
      <c r="H461">
        <v>994</v>
      </c>
      <c r="I461" t="s">
        <v>51</v>
      </c>
      <c r="J461" t="s">
        <v>63</v>
      </c>
      <c r="K461" t="s">
        <v>53</v>
      </c>
      <c r="L461" t="s">
        <v>44</v>
      </c>
      <c r="M461" t="s">
        <v>54</v>
      </c>
      <c r="N461">
        <v>5</v>
      </c>
      <c r="O461">
        <v>-2</v>
      </c>
      <c r="P461">
        <v>0</v>
      </c>
      <c r="Q461">
        <v>29</v>
      </c>
      <c r="R461">
        <v>1</v>
      </c>
      <c r="S461">
        <v>1</v>
      </c>
      <c r="T461">
        <v>1</v>
      </c>
      <c r="U461">
        <v>0</v>
      </c>
      <c r="V461">
        <v>906</v>
      </c>
      <c r="W461">
        <v>10</v>
      </c>
      <c r="X461" t="s">
        <v>77</v>
      </c>
      <c r="Y461">
        <v>1</v>
      </c>
      <c r="Z461">
        <v>4</v>
      </c>
      <c r="AA461">
        <v>92</v>
      </c>
      <c r="AB461">
        <v>2</v>
      </c>
      <c r="AC461">
        <v>1</v>
      </c>
      <c r="AD461">
        <v>1</v>
      </c>
      <c r="AE461">
        <v>2404</v>
      </c>
      <c r="AF461">
        <v>11479</v>
      </c>
      <c r="AG461">
        <v>6</v>
      </c>
      <c r="AH461">
        <v>20</v>
      </c>
      <c r="AI461">
        <v>4</v>
      </c>
      <c r="AJ461">
        <v>3</v>
      </c>
      <c r="AK461">
        <v>80</v>
      </c>
      <c r="AL461">
        <v>0</v>
      </c>
      <c r="AM461">
        <v>3</v>
      </c>
      <c r="AN461">
        <v>3</v>
      </c>
      <c r="AO461">
        <v>0</v>
      </c>
      <c r="AP461">
        <v>0</v>
      </c>
      <c r="AQ461">
        <v>0</v>
      </c>
      <c r="AR461">
        <v>0</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91</v>
      </c>
      <c r="C463" t="s">
        <v>69</v>
      </c>
      <c r="D463" t="s">
        <v>59</v>
      </c>
      <c r="E463" t="s">
        <v>48</v>
      </c>
      <c r="F463" t="s">
        <v>49</v>
      </c>
      <c r="G463" t="s">
        <v>794</v>
      </c>
      <c r="H463">
        <v>992</v>
      </c>
      <c r="I463" t="s">
        <v>62</v>
      </c>
      <c r="J463" t="s">
        <v>95</v>
      </c>
      <c r="K463" t="s">
        <v>53</v>
      </c>
      <c r="L463" t="s">
        <v>56</v>
      </c>
      <c r="M463" t="s">
        <v>54</v>
      </c>
      <c r="N463">
        <v>2</v>
      </c>
      <c r="O463">
        <v>-2</v>
      </c>
      <c r="P463">
        <v>0</v>
      </c>
      <c r="Q463">
        <v>33</v>
      </c>
      <c r="R463">
        <v>0</v>
      </c>
      <c r="T463">
        <v>0</v>
      </c>
      <c r="U463">
        <v>1</v>
      </c>
      <c r="V463">
        <v>722</v>
      </c>
      <c r="W463">
        <v>17</v>
      </c>
      <c r="X463" t="s">
        <v>77</v>
      </c>
      <c r="Y463">
        <v>1</v>
      </c>
      <c r="Z463">
        <v>4</v>
      </c>
      <c r="AA463">
        <v>38</v>
      </c>
      <c r="AB463">
        <v>3</v>
      </c>
      <c r="AC463">
        <v>4</v>
      </c>
      <c r="AD463">
        <v>1</v>
      </c>
      <c r="AE463">
        <v>17444</v>
      </c>
      <c r="AF463">
        <v>20489</v>
      </c>
      <c r="AG463">
        <v>1</v>
      </c>
      <c r="AH463">
        <v>11</v>
      </c>
      <c r="AI463">
        <v>3</v>
      </c>
      <c r="AJ463">
        <v>4</v>
      </c>
      <c r="AK463">
        <v>80</v>
      </c>
      <c r="AL463">
        <v>0</v>
      </c>
      <c r="AM463">
        <v>10</v>
      </c>
      <c r="AN463">
        <v>3</v>
      </c>
      <c r="AO463">
        <v>10</v>
      </c>
      <c r="AP463">
        <v>8</v>
      </c>
      <c r="AQ463">
        <v>6</v>
      </c>
      <c r="AR463">
        <v>0</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44</v>
      </c>
      <c r="B466" t="s">
        <v>91</v>
      </c>
      <c r="C466" t="s">
        <v>69</v>
      </c>
      <c r="D466" t="s">
        <v>47</v>
      </c>
      <c r="E466" t="s">
        <v>60</v>
      </c>
      <c r="F466" t="s">
        <v>72</v>
      </c>
      <c r="G466" t="s">
        <v>793</v>
      </c>
      <c r="H466">
        <v>991</v>
      </c>
      <c r="I466" t="s">
        <v>62</v>
      </c>
      <c r="J466" t="s">
        <v>63</v>
      </c>
      <c r="K466" t="s">
        <v>53</v>
      </c>
      <c r="L466" t="s">
        <v>44</v>
      </c>
      <c r="M466" t="s">
        <v>54</v>
      </c>
      <c r="N466">
        <v>0</v>
      </c>
      <c r="O466">
        <v>-2</v>
      </c>
      <c r="P466">
        <v>0</v>
      </c>
      <c r="Q466">
        <v>31</v>
      </c>
      <c r="R466">
        <v>1</v>
      </c>
      <c r="S466">
        <v>1</v>
      </c>
      <c r="T466">
        <v>1</v>
      </c>
      <c r="U466">
        <v>0</v>
      </c>
      <c r="V466">
        <v>335</v>
      </c>
      <c r="W466">
        <v>9</v>
      </c>
      <c r="X466" t="s">
        <v>55</v>
      </c>
      <c r="Y466">
        <v>1</v>
      </c>
      <c r="Z466">
        <v>3</v>
      </c>
      <c r="AA466">
        <v>46</v>
      </c>
      <c r="AB466">
        <v>2</v>
      </c>
      <c r="AC466">
        <v>1</v>
      </c>
      <c r="AD466">
        <v>3</v>
      </c>
      <c r="AE466">
        <v>2321</v>
      </c>
      <c r="AF466">
        <v>10322</v>
      </c>
      <c r="AG466">
        <v>0</v>
      </c>
      <c r="AH466">
        <v>22</v>
      </c>
      <c r="AI466">
        <v>4</v>
      </c>
      <c r="AJ466">
        <v>1</v>
      </c>
      <c r="AK466">
        <v>80</v>
      </c>
      <c r="AL466">
        <v>0</v>
      </c>
      <c r="AM466">
        <v>4</v>
      </c>
      <c r="AN466">
        <v>3</v>
      </c>
      <c r="AO466">
        <v>3</v>
      </c>
      <c r="AP466">
        <v>2</v>
      </c>
      <c r="AQ466">
        <v>1</v>
      </c>
      <c r="AR466">
        <v>2</v>
      </c>
    </row>
    <row r="467" spans="1:44" x14ac:dyDescent="0.25">
      <c r="A467" t="s">
        <v>56</v>
      </c>
      <c r="B467" t="s">
        <v>45</v>
      </c>
      <c r="C467" t="s">
        <v>69</v>
      </c>
      <c r="D467" t="s">
        <v>59</v>
      </c>
      <c r="E467" t="s">
        <v>48</v>
      </c>
      <c r="F467" t="s">
        <v>66</v>
      </c>
      <c r="G467" t="s">
        <v>786</v>
      </c>
      <c r="H467">
        <v>982</v>
      </c>
      <c r="I467" t="s">
        <v>62</v>
      </c>
      <c r="J467" t="s">
        <v>52</v>
      </c>
      <c r="K467" t="s">
        <v>79</v>
      </c>
      <c r="L467" t="s">
        <v>56</v>
      </c>
      <c r="M467" t="s">
        <v>54</v>
      </c>
      <c r="N467">
        <v>2</v>
      </c>
      <c r="O467">
        <v>-2</v>
      </c>
      <c r="P467">
        <v>0</v>
      </c>
      <c r="Q467">
        <v>30</v>
      </c>
      <c r="R467">
        <v>0</v>
      </c>
      <c r="T467">
        <v>0</v>
      </c>
      <c r="U467">
        <v>1</v>
      </c>
      <c r="V467">
        <v>231</v>
      </c>
      <c r="W467">
        <v>8</v>
      </c>
      <c r="X467" t="s">
        <v>55</v>
      </c>
      <c r="Y467">
        <v>1</v>
      </c>
      <c r="Z467">
        <v>3</v>
      </c>
      <c r="AA467">
        <v>62</v>
      </c>
      <c r="AB467">
        <v>3</v>
      </c>
      <c r="AC467">
        <v>3</v>
      </c>
      <c r="AD467">
        <v>3</v>
      </c>
      <c r="AE467">
        <v>7264</v>
      </c>
      <c r="AF467">
        <v>9977</v>
      </c>
      <c r="AG467">
        <v>5</v>
      </c>
      <c r="AH467">
        <v>11</v>
      </c>
      <c r="AI467">
        <v>3</v>
      </c>
      <c r="AJ467">
        <v>1</v>
      </c>
      <c r="AK467">
        <v>80</v>
      </c>
      <c r="AL467">
        <v>1</v>
      </c>
      <c r="AM467">
        <v>10</v>
      </c>
      <c r="AN467">
        <v>4</v>
      </c>
      <c r="AO467">
        <v>8</v>
      </c>
      <c r="AP467">
        <v>4</v>
      </c>
      <c r="AQ467">
        <v>7</v>
      </c>
      <c r="AR467">
        <v>7</v>
      </c>
    </row>
    <row r="468" spans="1:44" x14ac:dyDescent="0.25">
      <c r="A468" t="s">
        <v>56</v>
      </c>
      <c r="B468" t="s">
        <v>57</v>
      </c>
      <c r="C468" t="s">
        <v>69</v>
      </c>
      <c r="D468" t="s">
        <v>59</v>
      </c>
      <c r="E468" t="s">
        <v>48</v>
      </c>
      <c r="F468" t="s">
        <v>113</v>
      </c>
      <c r="G468" t="s">
        <v>781</v>
      </c>
      <c r="H468">
        <v>974</v>
      </c>
      <c r="I468" t="s">
        <v>51</v>
      </c>
      <c r="J468" t="s">
        <v>99</v>
      </c>
      <c r="K468" t="s">
        <v>64</v>
      </c>
      <c r="L468" t="s">
        <v>56</v>
      </c>
      <c r="M468" t="s">
        <v>54</v>
      </c>
      <c r="N468">
        <v>5</v>
      </c>
      <c r="O468">
        <v>-2</v>
      </c>
      <c r="P468">
        <v>0</v>
      </c>
      <c r="Q468">
        <v>29</v>
      </c>
      <c r="R468">
        <v>0</v>
      </c>
      <c r="T468">
        <v>0</v>
      </c>
      <c r="U468">
        <v>1</v>
      </c>
      <c r="V468">
        <v>1404</v>
      </c>
      <c r="W468">
        <v>20</v>
      </c>
      <c r="X468" t="s">
        <v>77</v>
      </c>
      <c r="Y468">
        <v>1</v>
      </c>
      <c r="Z468">
        <v>4</v>
      </c>
      <c r="AA468">
        <v>84</v>
      </c>
      <c r="AB468">
        <v>3</v>
      </c>
      <c r="AC468">
        <v>1</v>
      </c>
      <c r="AD468">
        <v>4</v>
      </c>
      <c r="AE468">
        <v>2157</v>
      </c>
      <c r="AF468">
        <v>18203</v>
      </c>
      <c r="AG468">
        <v>1</v>
      </c>
      <c r="AH468">
        <v>15</v>
      </c>
      <c r="AI468">
        <v>3</v>
      </c>
      <c r="AJ468">
        <v>2</v>
      </c>
      <c r="AK468">
        <v>80</v>
      </c>
      <c r="AL468">
        <v>1</v>
      </c>
      <c r="AM468">
        <v>3</v>
      </c>
      <c r="AN468">
        <v>3</v>
      </c>
      <c r="AO468">
        <v>3</v>
      </c>
      <c r="AP468">
        <v>1</v>
      </c>
      <c r="AQ468">
        <v>0</v>
      </c>
      <c r="AR468">
        <v>2</v>
      </c>
    </row>
    <row r="469" spans="1:44" x14ac:dyDescent="0.25">
      <c r="A469" t="s">
        <v>56</v>
      </c>
      <c r="B469" t="s">
        <v>45</v>
      </c>
      <c r="C469" t="s">
        <v>69</v>
      </c>
      <c r="D469" t="s">
        <v>59</v>
      </c>
      <c r="E469" t="s">
        <v>60</v>
      </c>
      <c r="F469" t="s">
        <v>49</v>
      </c>
      <c r="G469" t="s">
        <v>778</v>
      </c>
      <c r="H469">
        <v>969</v>
      </c>
      <c r="I469" t="s">
        <v>51</v>
      </c>
      <c r="J469" t="s">
        <v>83</v>
      </c>
      <c r="K469" t="s">
        <v>53</v>
      </c>
      <c r="L469" t="s">
        <v>56</v>
      </c>
      <c r="M469" t="s">
        <v>54</v>
      </c>
      <c r="N469">
        <v>3</v>
      </c>
      <c r="O469">
        <v>-2</v>
      </c>
      <c r="P469">
        <v>0</v>
      </c>
      <c r="Q469">
        <v>33</v>
      </c>
      <c r="R469">
        <v>0</v>
      </c>
      <c r="T469">
        <v>0</v>
      </c>
      <c r="U469">
        <v>1</v>
      </c>
      <c r="V469">
        <v>1069</v>
      </c>
      <c r="W469">
        <v>1</v>
      </c>
      <c r="X469" t="s">
        <v>77</v>
      </c>
      <c r="Y469">
        <v>1</v>
      </c>
      <c r="Z469">
        <v>2</v>
      </c>
      <c r="AA469">
        <v>42</v>
      </c>
      <c r="AB469">
        <v>2</v>
      </c>
      <c r="AC469">
        <v>2</v>
      </c>
      <c r="AD469">
        <v>1</v>
      </c>
      <c r="AE469">
        <v>6949</v>
      </c>
      <c r="AF469">
        <v>12291</v>
      </c>
      <c r="AG469">
        <v>0</v>
      </c>
      <c r="AH469">
        <v>14</v>
      </c>
      <c r="AI469">
        <v>3</v>
      </c>
      <c r="AJ469">
        <v>1</v>
      </c>
      <c r="AK469">
        <v>80</v>
      </c>
      <c r="AL469">
        <v>0</v>
      </c>
      <c r="AM469">
        <v>6</v>
      </c>
      <c r="AN469">
        <v>3</v>
      </c>
      <c r="AO469">
        <v>5</v>
      </c>
      <c r="AP469">
        <v>0</v>
      </c>
      <c r="AQ469">
        <v>1</v>
      </c>
      <c r="AR469">
        <v>4</v>
      </c>
    </row>
    <row r="470" spans="1:44" x14ac:dyDescent="0.25">
      <c r="A470" t="s">
        <v>56</v>
      </c>
      <c r="B470" t="s">
        <v>45</v>
      </c>
      <c r="C470" t="s">
        <v>69</v>
      </c>
      <c r="D470" t="s">
        <v>59</v>
      </c>
      <c r="E470" t="s">
        <v>60</v>
      </c>
      <c r="F470" t="s">
        <v>72</v>
      </c>
      <c r="G470" t="s">
        <v>776</v>
      </c>
      <c r="H470">
        <v>966</v>
      </c>
      <c r="I470" t="s">
        <v>51</v>
      </c>
      <c r="J470" t="s">
        <v>81</v>
      </c>
      <c r="K470" t="s">
        <v>64</v>
      </c>
      <c r="L470" t="s">
        <v>56</v>
      </c>
      <c r="M470" t="s">
        <v>54</v>
      </c>
      <c r="N470">
        <v>2</v>
      </c>
      <c r="O470">
        <v>-2</v>
      </c>
      <c r="P470">
        <v>0</v>
      </c>
      <c r="Q470">
        <v>32</v>
      </c>
      <c r="R470">
        <v>0</v>
      </c>
      <c r="T470">
        <v>0</v>
      </c>
      <c r="U470">
        <v>1</v>
      </c>
      <c r="V470">
        <v>498</v>
      </c>
      <c r="W470">
        <v>3</v>
      </c>
      <c r="X470" t="s">
        <v>71</v>
      </c>
      <c r="Y470">
        <v>1</v>
      </c>
      <c r="Z470">
        <v>3</v>
      </c>
      <c r="AA470">
        <v>93</v>
      </c>
      <c r="AB470">
        <v>3</v>
      </c>
      <c r="AC470">
        <v>2</v>
      </c>
      <c r="AD470">
        <v>3</v>
      </c>
      <c r="AE470">
        <v>6725</v>
      </c>
      <c r="AF470">
        <v>13554</v>
      </c>
      <c r="AG470">
        <v>1</v>
      </c>
      <c r="AH470">
        <v>12</v>
      </c>
      <c r="AI470">
        <v>3</v>
      </c>
      <c r="AJ470">
        <v>3</v>
      </c>
      <c r="AK470">
        <v>80</v>
      </c>
      <c r="AL470">
        <v>1</v>
      </c>
      <c r="AM470">
        <v>8</v>
      </c>
      <c r="AN470">
        <v>4</v>
      </c>
      <c r="AO470">
        <v>8</v>
      </c>
      <c r="AP470">
        <v>7</v>
      </c>
      <c r="AQ470">
        <v>6</v>
      </c>
      <c r="AR470">
        <v>3</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45</v>
      </c>
      <c r="C472" t="s">
        <v>69</v>
      </c>
      <c r="D472" t="s">
        <v>59</v>
      </c>
      <c r="E472" t="s">
        <v>60</v>
      </c>
      <c r="F472" t="s">
        <v>72</v>
      </c>
      <c r="G472" t="s">
        <v>774</v>
      </c>
      <c r="H472">
        <v>961</v>
      </c>
      <c r="I472" t="s">
        <v>51</v>
      </c>
      <c r="J472" t="s">
        <v>83</v>
      </c>
      <c r="K472" t="s">
        <v>64</v>
      </c>
      <c r="L472" t="s">
        <v>44</v>
      </c>
      <c r="M472" t="s">
        <v>54</v>
      </c>
      <c r="N472">
        <v>2</v>
      </c>
      <c r="O472">
        <v>-2</v>
      </c>
      <c r="P472">
        <v>0</v>
      </c>
      <c r="Q472">
        <v>31</v>
      </c>
      <c r="R472">
        <v>0</v>
      </c>
      <c r="T472">
        <v>0</v>
      </c>
      <c r="U472">
        <v>1</v>
      </c>
      <c r="V472">
        <v>616</v>
      </c>
      <c r="W472">
        <v>12</v>
      </c>
      <c r="X472" t="s">
        <v>77</v>
      </c>
      <c r="Y472">
        <v>1</v>
      </c>
      <c r="Z472">
        <v>4</v>
      </c>
      <c r="AA472">
        <v>41</v>
      </c>
      <c r="AB472">
        <v>3</v>
      </c>
      <c r="AC472">
        <v>2</v>
      </c>
      <c r="AD472">
        <v>4</v>
      </c>
      <c r="AE472">
        <v>5855</v>
      </c>
      <c r="AF472">
        <v>17369</v>
      </c>
      <c r="AG472">
        <v>0</v>
      </c>
      <c r="AH472">
        <v>11</v>
      </c>
      <c r="AI472">
        <v>3</v>
      </c>
      <c r="AJ472">
        <v>3</v>
      </c>
      <c r="AK472">
        <v>80</v>
      </c>
      <c r="AL472">
        <v>2</v>
      </c>
      <c r="AM472">
        <v>10</v>
      </c>
      <c r="AN472">
        <v>1</v>
      </c>
      <c r="AO472">
        <v>9</v>
      </c>
      <c r="AP472">
        <v>7</v>
      </c>
      <c r="AQ472">
        <v>8</v>
      </c>
      <c r="AR472">
        <v>5</v>
      </c>
    </row>
    <row r="473" spans="1:44" x14ac:dyDescent="0.25">
      <c r="A473" t="s">
        <v>56</v>
      </c>
      <c r="B473" t="s">
        <v>57</v>
      </c>
      <c r="C473" t="s">
        <v>69</v>
      </c>
      <c r="D473" t="s">
        <v>59</v>
      </c>
      <c r="E473" t="s">
        <v>48</v>
      </c>
      <c r="F473" t="s">
        <v>72</v>
      </c>
      <c r="G473" t="s">
        <v>769</v>
      </c>
      <c r="H473">
        <v>956</v>
      </c>
      <c r="I473" t="s">
        <v>62</v>
      </c>
      <c r="J473" t="s">
        <v>52</v>
      </c>
      <c r="K473" t="s">
        <v>53</v>
      </c>
      <c r="L473" t="s">
        <v>56</v>
      </c>
      <c r="M473" t="s">
        <v>54</v>
      </c>
      <c r="N473">
        <v>2</v>
      </c>
      <c r="O473">
        <v>-2</v>
      </c>
      <c r="P473">
        <v>0</v>
      </c>
      <c r="Q473">
        <v>26</v>
      </c>
      <c r="R473">
        <v>0</v>
      </c>
      <c r="T473">
        <v>0</v>
      </c>
      <c r="U473">
        <v>1</v>
      </c>
      <c r="V473">
        <v>1283</v>
      </c>
      <c r="W473">
        <v>1</v>
      </c>
      <c r="X473" t="s">
        <v>77</v>
      </c>
      <c r="Y473">
        <v>1</v>
      </c>
      <c r="Z473">
        <v>3</v>
      </c>
      <c r="AA473">
        <v>52</v>
      </c>
      <c r="AB473">
        <v>2</v>
      </c>
      <c r="AC473">
        <v>2</v>
      </c>
      <c r="AD473">
        <v>3</v>
      </c>
      <c r="AE473">
        <v>4294</v>
      </c>
      <c r="AF473">
        <v>11148</v>
      </c>
      <c r="AG473">
        <v>1</v>
      </c>
      <c r="AH473">
        <v>12</v>
      </c>
      <c r="AI473">
        <v>3</v>
      </c>
      <c r="AJ473">
        <v>2</v>
      </c>
      <c r="AK473">
        <v>80</v>
      </c>
      <c r="AL473">
        <v>0</v>
      </c>
      <c r="AM473">
        <v>7</v>
      </c>
      <c r="AN473">
        <v>3</v>
      </c>
      <c r="AO473">
        <v>7</v>
      </c>
      <c r="AP473">
        <v>7</v>
      </c>
      <c r="AQ473">
        <v>0</v>
      </c>
      <c r="AR473">
        <v>7</v>
      </c>
    </row>
    <row r="474" spans="1:44" x14ac:dyDescent="0.25">
      <c r="A474" t="s">
        <v>44</v>
      </c>
      <c r="B474" t="s">
        <v>45</v>
      </c>
      <c r="C474" t="s">
        <v>69</v>
      </c>
      <c r="D474" t="s">
        <v>47</v>
      </c>
      <c r="E474" t="s">
        <v>48</v>
      </c>
      <c r="F474" t="s">
        <v>106</v>
      </c>
      <c r="G474" t="s">
        <v>767</v>
      </c>
      <c r="H474">
        <v>952</v>
      </c>
      <c r="I474" t="s">
        <v>62</v>
      </c>
      <c r="J474" t="s">
        <v>99</v>
      </c>
      <c r="K474" t="s">
        <v>64</v>
      </c>
      <c r="L474" t="s">
        <v>44</v>
      </c>
      <c r="M474" t="s">
        <v>54</v>
      </c>
      <c r="N474">
        <v>2</v>
      </c>
      <c r="O474">
        <v>-2</v>
      </c>
      <c r="P474">
        <v>0</v>
      </c>
      <c r="Q474">
        <v>25</v>
      </c>
      <c r="R474">
        <v>1</v>
      </c>
      <c r="S474">
        <v>1</v>
      </c>
      <c r="T474">
        <v>1</v>
      </c>
      <c r="U474">
        <v>0</v>
      </c>
      <c r="V474">
        <v>867</v>
      </c>
      <c r="W474">
        <v>19</v>
      </c>
      <c r="X474" t="s">
        <v>55</v>
      </c>
      <c r="Y474">
        <v>1</v>
      </c>
      <c r="Z474">
        <v>3</v>
      </c>
      <c r="AA474">
        <v>36</v>
      </c>
      <c r="AB474">
        <v>2</v>
      </c>
      <c r="AC474">
        <v>1</v>
      </c>
      <c r="AD474">
        <v>2</v>
      </c>
      <c r="AE474">
        <v>2413</v>
      </c>
      <c r="AF474">
        <v>18798</v>
      </c>
      <c r="AG474">
        <v>1</v>
      </c>
      <c r="AH474">
        <v>18</v>
      </c>
      <c r="AI474">
        <v>3</v>
      </c>
      <c r="AJ474">
        <v>3</v>
      </c>
      <c r="AK474">
        <v>80</v>
      </c>
      <c r="AL474">
        <v>3</v>
      </c>
      <c r="AM474">
        <v>1</v>
      </c>
      <c r="AN474">
        <v>3</v>
      </c>
      <c r="AO474">
        <v>1</v>
      </c>
      <c r="AP474">
        <v>0</v>
      </c>
      <c r="AQ474">
        <v>0</v>
      </c>
      <c r="AR474">
        <v>0</v>
      </c>
    </row>
    <row r="475" spans="1:44" x14ac:dyDescent="0.25">
      <c r="A475" t="s">
        <v>56</v>
      </c>
      <c r="B475" t="s">
        <v>91</v>
      </c>
      <c r="C475" t="s">
        <v>69</v>
      </c>
      <c r="D475" t="s">
        <v>59</v>
      </c>
      <c r="E475" t="s">
        <v>60</v>
      </c>
      <c r="F475" t="s">
        <v>49</v>
      </c>
      <c r="G475" t="s">
        <v>766</v>
      </c>
      <c r="H475">
        <v>951</v>
      </c>
      <c r="I475" t="s">
        <v>51</v>
      </c>
      <c r="J475" t="s">
        <v>68</v>
      </c>
      <c r="K475" t="s">
        <v>64</v>
      </c>
      <c r="L475" t="s">
        <v>56</v>
      </c>
      <c r="M475" t="s">
        <v>54</v>
      </c>
      <c r="N475">
        <v>3</v>
      </c>
      <c r="O475">
        <v>-2</v>
      </c>
      <c r="P475">
        <v>0</v>
      </c>
      <c r="Q475">
        <v>32</v>
      </c>
      <c r="R475">
        <v>0</v>
      </c>
      <c r="T475">
        <v>0</v>
      </c>
      <c r="U475">
        <v>1</v>
      </c>
      <c r="V475">
        <v>1184</v>
      </c>
      <c r="W475">
        <v>1</v>
      </c>
      <c r="X475" t="s">
        <v>77</v>
      </c>
      <c r="Y475">
        <v>1</v>
      </c>
      <c r="Z475">
        <v>3</v>
      </c>
      <c r="AA475">
        <v>70</v>
      </c>
      <c r="AB475">
        <v>2</v>
      </c>
      <c r="AC475">
        <v>1</v>
      </c>
      <c r="AD475">
        <v>1</v>
      </c>
      <c r="AE475">
        <v>2332</v>
      </c>
      <c r="AF475">
        <v>3974</v>
      </c>
      <c r="AG475">
        <v>6</v>
      </c>
      <c r="AH475">
        <v>20</v>
      </c>
      <c r="AI475">
        <v>4</v>
      </c>
      <c r="AJ475">
        <v>3</v>
      </c>
      <c r="AK475">
        <v>80</v>
      </c>
      <c r="AL475">
        <v>0</v>
      </c>
      <c r="AM475">
        <v>5</v>
      </c>
      <c r="AN475">
        <v>3</v>
      </c>
      <c r="AO475">
        <v>3</v>
      </c>
      <c r="AP475">
        <v>0</v>
      </c>
      <c r="AQ475">
        <v>0</v>
      </c>
      <c r="AR475">
        <v>2</v>
      </c>
    </row>
    <row r="476" spans="1:44" x14ac:dyDescent="0.25">
      <c r="A476" t="s">
        <v>56</v>
      </c>
      <c r="B476" t="s">
        <v>91</v>
      </c>
      <c r="C476" t="s">
        <v>69</v>
      </c>
      <c r="D476" t="s">
        <v>59</v>
      </c>
      <c r="E476" t="s">
        <v>48</v>
      </c>
      <c r="F476" t="s">
        <v>106</v>
      </c>
      <c r="G476" t="s">
        <v>763</v>
      </c>
      <c r="H476">
        <v>947</v>
      </c>
      <c r="I476" t="s">
        <v>51</v>
      </c>
      <c r="J476" t="s">
        <v>52</v>
      </c>
      <c r="K476" t="s">
        <v>64</v>
      </c>
      <c r="L476" t="s">
        <v>56</v>
      </c>
      <c r="M476" t="s">
        <v>54</v>
      </c>
      <c r="N476">
        <v>2</v>
      </c>
      <c r="O476">
        <v>-2</v>
      </c>
      <c r="P476">
        <v>0</v>
      </c>
      <c r="Q476">
        <v>31</v>
      </c>
      <c r="R476">
        <v>0</v>
      </c>
      <c r="T476">
        <v>0</v>
      </c>
      <c r="U476">
        <v>1</v>
      </c>
      <c r="V476">
        <v>1188</v>
      </c>
      <c r="W476">
        <v>20</v>
      </c>
      <c r="X476" t="s">
        <v>55</v>
      </c>
      <c r="Y476">
        <v>1</v>
      </c>
      <c r="Z476">
        <v>4</v>
      </c>
      <c r="AA476">
        <v>45</v>
      </c>
      <c r="AB476">
        <v>3</v>
      </c>
      <c r="AC476">
        <v>2</v>
      </c>
      <c r="AD476">
        <v>2</v>
      </c>
      <c r="AE476">
        <v>6932</v>
      </c>
      <c r="AF476">
        <v>24406</v>
      </c>
      <c r="AG476">
        <v>1</v>
      </c>
      <c r="AH476">
        <v>13</v>
      </c>
      <c r="AI476">
        <v>3</v>
      </c>
      <c r="AJ476">
        <v>4</v>
      </c>
      <c r="AK476">
        <v>80</v>
      </c>
      <c r="AL476">
        <v>1</v>
      </c>
      <c r="AM476">
        <v>9</v>
      </c>
      <c r="AN476">
        <v>2</v>
      </c>
      <c r="AO476">
        <v>9</v>
      </c>
      <c r="AP476">
        <v>8</v>
      </c>
      <c r="AQ476">
        <v>0</v>
      </c>
      <c r="AR476">
        <v>0</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69</v>
      </c>
      <c r="D478" t="s">
        <v>59</v>
      </c>
      <c r="E478" t="s">
        <v>48</v>
      </c>
      <c r="F478" t="s">
        <v>49</v>
      </c>
      <c r="G478" t="s">
        <v>759</v>
      </c>
      <c r="H478">
        <v>941</v>
      </c>
      <c r="I478" t="s">
        <v>62</v>
      </c>
      <c r="J478" t="s">
        <v>99</v>
      </c>
      <c r="K478" t="s">
        <v>64</v>
      </c>
      <c r="L478" t="s">
        <v>56</v>
      </c>
      <c r="M478" t="s">
        <v>54</v>
      </c>
      <c r="N478">
        <v>2</v>
      </c>
      <c r="O478">
        <v>-2</v>
      </c>
      <c r="P478">
        <v>0</v>
      </c>
      <c r="Q478">
        <v>31</v>
      </c>
      <c r="R478">
        <v>0</v>
      </c>
      <c r="T478">
        <v>0</v>
      </c>
      <c r="U478">
        <v>1</v>
      </c>
      <c r="V478">
        <v>154</v>
      </c>
      <c r="W478">
        <v>7</v>
      </c>
      <c r="X478" t="s">
        <v>71</v>
      </c>
      <c r="Y478">
        <v>1</v>
      </c>
      <c r="Z478">
        <v>2</v>
      </c>
      <c r="AA478">
        <v>41</v>
      </c>
      <c r="AB478">
        <v>2</v>
      </c>
      <c r="AC478">
        <v>1</v>
      </c>
      <c r="AD478">
        <v>1</v>
      </c>
      <c r="AE478">
        <v>2329</v>
      </c>
      <c r="AF478">
        <v>11737</v>
      </c>
      <c r="AG478">
        <v>3</v>
      </c>
      <c r="AH478">
        <v>15</v>
      </c>
      <c r="AI478">
        <v>3</v>
      </c>
      <c r="AJ478">
        <v>2</v>
      </c>
      <c r="AK478">
        <v>80</v>
      </c>
      <c r="AL478">
        <v>0</v>
      </c>
      <c r="AM478">
        <v>13</v>
      </c>
      <c r="AN478">
        <v>4</v>
      </c>
      <c r="AO478">
        <v>7</v>
      </c>
      <c r="AP478">
        <v>7</v>
      </c>
      <c r="AQ478">
        <v>5</v>
      </c>
      <c r="AR478">
        <v>2</v>
      </c>
    </row>
    <row r="479" spans="1:44" x14ac:dyDescent="0.25">
      <c r="A479" t="s">
        <v>56</v>
      </c>
      <c r="B479" t="s">
        <v>45</v>
      </c>
      <c r="C479" t="s">
        <v>69</v>
      </c>
      <c r="D479" t="s">
        <v>59</v>
      </c>
      <c r="E479" t="s">
        <v>60</v>
      </c>
      <c r="F479" t="s">
        <v>66</v>
      </c>
      <c r="G479" t="s">
        <v>757</v>
      </c>
      <c r="H479">
        <v>939</v>
      </c>
      <c r="I479" t="s">
        <v>62</v>
      </c>
      <c r="J479" t="s">
        <v>63</v>
      </c>
      <c r="K479" t="s">
        <v>53</v>
      </c>
      <c r="L479" t="s">
        <v>44</v>
      </c>
      <c r="M479" t="s">
        <v>54</v>
      </c>
      <c r="N479">
        <v>1</v>
      </c>
      <c r="O479">
        <v>-2</v>
      </c>
      <c r="P479">
        <v>0</v>
      </c>
      <c r="Q479">
        <v>33</v>
      </c>
      <c r="R479">
        <v>0</v>
      </c>
      <c r="T479">
        <v>0</v>
      </c>
      <c r="U479">
        <v>1</v>
      </c>
      <c r="V479">
        <v>1198</v>
      </c>
      <c r="W479">
        <v>1</v>
      </c>
      <c r="X479" t="s">
        <v>71</v>
      </c>
      <c r="Y479">
        <v>1</v>
      </c>
      <c r="Z479">
        <v>3</v>
      </c>
      <c r="AA479">
        <v>100</v>
      </c>
      <c r="AB479">
        <v>2</v>
      </c>
      <c r="AC479">
        <v>1</v>
      </c>
      <c r="AD479">
        <v>3</v>
      </c>
      <c r="AE479">
        <v>2799</v>
      </c>
      <c r="AF479">
        <v>3339</v>
      </c>
      <c r="AG479">
        <v>3</v>
      </c>
      <c r="AH479">
        <v>11</v>
      </c>
      <c r="AI479">
        <v>3</v>
      </c>
      <c r="AJ479">
        <v>2</v>
      </c>
      <c r="AK479">
        <v>80</v>
      </c>
      <c r="AL479">
        <v>0</v>
      </c>
      <c r="AM479">
        <v>6</v>
      </c>
      <c r="AN479">
        <v>3</v>
      </c>
      <c r="AO479">
        <v>3</v>
      </c>
      <c r="AP479">
        <v>2</v>
      </c>
      <c r="AQ479">
        <v>0</v>
      </c>
      <c r="AR479">
        <v>2</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56</v>
      </c>
      <c r="B481" t="s">
        <v>45</v>
      </c>
      <c r="C481" t="s">
        <v>69</v>
      </c>
      <c r="D481" t="s">
        <v>59</v>
      </c>
      <c r="E481" t="s">
        <v>60</v>
      </c>
      <c r="F481" t="s">
        <v>49</v>
      </c>
      <c r="G481" t="s">
        <v>755</v>
      </c>
      <c r="H481">
        <v>934</v>
      </c>
      <c r="I481" t="s">
        <v>62</v>
      </c>
      <c r="J481" t="s">
        <v>68</v>
      </c>
      <c r="K481" t="s">
        <v>79</v>
      </c>
      <c r="L481" t="s">
        <v>56</v>
      </c>
      <c r="M481" t="s">
        <v>54</v>
      </c>
      <c r="N481">
        <v>3</v>
      </c>
      <c r="O481">
        <v>-2</v>
      </c>
      <c r="P481">
        <v>0</v>
      </c>
      <c r="Q481">
        <v>34</v>
      </c>
      <c r="R481">
        <v>0</v>
      </c>
      <c r="T481">
        <v>0</v>
      </c>
      <c r="U481">
        <v>1</v>
      </c>
      <c r="V481">
        <v>546</v>
      </c>
      <c r="W481">
        <v>10</v>
      </c>
      <c r="X481" t="s">
        <v>77</v>
      </c>
      <c r="Y481">
        <v>1</v>
      </c>
      <c r="Z481">
        <v>2</v>
      </c>
      <c r="AA481">
        <v>83</v>
      </c>
      <c r="AB481">
        <v>3</v>
      </c>
      <c r="AC481">
        <v>1</v>
      </c>
      <c r="AD481">
        <v>1</v>
      </c>
      <c r="AE481">
        <v>2008</v>
      </c>
      <c r="AF481">
        <v>6896</v>
      </c>
      <c r="AG481">
        <v>1</v>
      </c>
      <c r="AH481">
        <v>14</v>
      </c>
      <c r="AI481">
        <v>3</v>
      </c>
      <c r="AJ481">
        <v>2</v>
      </c>
      <c r="AK481">
        <v>80</v>
      </c>
      <c r="AL481">
        <v>2</v>
      </c>
      <c r="AM481">
        <v>1</v>
      </c>
      <c r="AN481">
        <v>3</v>
      </c>
      <c r="AO481">
        <v>1</v>
      </c>
      <c r="AP481">
        <v>0</v>
      </c>
      <c r="AQ481">
        <v>1</v>
      </c>
      <c r="AR481">
        <v>0</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69</v>
      </c>
      <c r="D485" t="s">
        <v>59</v>
      </c>
      <c r="E485" t="s">
        <v>60</v>
      </c>
      <c r="F485" t="s">
        <v>49</v>
      </c>
      <c r="G485" t="s">
        <v>754</v>
      </c>
      <c r="H485">
        <v>933</v>
      </c>
      <c r="I485" t="s">
        <v>51</v>
      </c>
      <c r="J485" t="s">
        <v>63</v>
      </c>
      <c r="K485" t="s">
        <v>53</v>
      </c>
      <c r="L485" t="s">
        <v>56</v>
      </c>
      <c r="M485" t="s">
        <v>54</v>
      </c>
      <c r="N485">
        <v>2</v>
      </c>
      <c r="O485">
        <v>-2</v>
      </c>
      <c r="P485">
        <v>0</v>
      </c>
      <c r="Q485">
        <v>27</v>
      </c>
      <c r="R485">
        <v>0</v>
      </c>
      <c r="T485">
        <v>0</v>
      </c>
      <c r="U485">
        <v>1</v>
      </c>
      <c r="V485">
        <v>618</v>
      </c>
      <c r="W485">
        <v>4</v>
      </c>
      <c r="X485" t="s">
        <v>77</v>
      </c>
      <c r="Y485">
        <v>1</v>
      </c>
      <c r="Z485">
        <v>2</v>
      </c>
      <c r="AA485">
        <v>76</v>
      </c>
      <c r="AB485">
        <v>3</v>
      </c>
      <c r="AC485">
        <v>1</v>
      </c>
      <c r="AD485">
        <v>1</v>
      </c>
      <c r="AE485">
        <v>2318</v>
      </c>
      <c r="AF485">
        <v>17808</v>
      </c>
      <c r="AG485">
        <v>1</v>
      </c>
      <c r="AH485">
        <v>19</v>
      </c>
      <c r="AI485">
        <v>3</v>
      </c>
      <c r="AJ485">
        <v>3</v>
      </c>
      <c r="AK485">
        <v>80</v>
      </c>
      <c r="AL485">
        <v>0</v>
      </c>
      <c r="AM485">
        <v>1</v>
      </c>
      <c r="AN485">
        <v>3</v>
      </c>
      <c r="AO485">
        <v>1</v>
      </c>
      <c r="AP485">
        <v>1</v>
      </c>
      <c r="AQ485">
        <v>0</v>
      </c>
      <c r="AR485">
        <v>0</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69</v>
      </c>
      <c r="D488" t="s">
        <v>59</v>
      </c>
      <c r="E488" t="s">
        <v>60</v>
      </c>
      <c r="F488" t="s">
        <v>72</v>
      </c>
      <c r="G488" t="s">
        <v>752</v>
      </c>
      <c r="H488">
        <v>930</v>
      </c>
      <c r="I488" t="s">
        <v>51</v>
      </c>
      <c r="J488" t="s">
        <v>63</v>
      </c>
      <c r="K488" t="s">
        <v>79</v>
      </c>
      <c r="L488" t="s">
        <v>56</v>
      </c>
      <c r="M488" t="s">
        <v>54</v>
      </c>
      <c r="N488">
        <v>2</v>
      </c>
      <c r="O488">
        <v>-2</v>
      </c>
      <c r="P488">
        <v>0</v>
      </c>
      <c r="Q488">
        <v>28</v>
      </c>
      <c r="R488">
        <v>0</v>
      </c>
      <c r="T488">
        <v>0</v>
      </c>
      <c r="U488">
        <v>1</v>
      </c>
      <c r="V488">
        <v>995</v>
      </c>
      <c r="W488">
        <v>9</v>
      </c>
      <c r="X488" t="s">
        <v>77</v>
      </c>
      <c r="Y488">
        <v>1</v>
      </c>
      <c r="Z488">
        <v>3</v>
      </c>
      <c r="AA488">
        <v>77</v>
      </c>
      <c r="AB488">
        <v>3</v>
      </c>
      <c r="AC488">
        <v>1</v>
      </c>
      <c r="AD488">
        <v>3</v>
      </c>
      <c r="AE488">
        <v>2377</v>
      </c>
      <c r="AF488">
        <v>9834</v>
      </c>
      <c r="AG488">
        <v>5</v>
      </c>
      <c r="AH488">
        <v>18</v>
      </c>
      <c r="AI488">
        <v>3</v>
      </c>
      <c r="AJ488">
        <v>2</v>
      </c>
      <c r="AK488">
        <v>80</v>
      </c>
      <c r="AL488">
        <v>1</v>
      </c>
      <c r="AM488">
        <v>6</v>
      </c>
      <c r="AN488">
        <v>3</v>
      </c>
      <c r="AO488">
        <v>2</v>
      </c>
      <c r="AP488">
        <v>2</v>
      </c>
      <c r="AQ488">
        <v>2</v>
      </c>
      <c r="AR488">
        <v>2</v>
      </c>
    </row>
    <row r="489" spans="1:44" x14ac:dyDescent="0.25">
      <c r="A489" t="s">
        <v>56</v>
      </c>
      <c r="B489" t="s">
        <v>45</v>
      </c>
      <c r="C489" t="s">
        <v>69</v>
      </c>
      <c r="D489" t="s">
        <v>59</v>
      </c>
      <c r="E489" t="s">
        <v>48</v>
      </c>
      <c r="F489" t="s">
        <v>72</v>
      </c>
      <c r="G489" t="s">
        <v>743</v>
      </c>
      <c r="H489">
        <v>916</v>
      </c>
      <c r="I489" t="s">
        <v>62</v>
      </c>
      <c r="J489" t="s">
        <v>52</v>
      </c>
      <c r="K489" t="s">
        <v>53</v>
      </c>
      <c r="L489" t="s">
        <v>56</v>
      </c>
      <c r="M489" t="s">
        <v>54</v>
      </c>
      <c r="N489">
        <v>3</v>
      </c>
      <c r="O489">
        <v>-2</v>
      </c>
      <c r="P489">
        <v>0</v>
      </c>
      <c r="Q489">
        <v>28</v>
      </c>
      <c r="R489">
        <v>0</v>
      </c>
      <c r="T489">
        <v>0</v>
      </c>
      <c r="U489">
        <v>1</v>
      </c>
      <c r="V489">
        <v>821</v>
      </c>
      <c r="W489">
        <v>5</v>
      </c>
      <c r="X489" t="s">
        <v>71</v>
      </c>
      <c r="Y489">
        <v>1</v>
      </c>
      <c r="Z489">
        <v>1</v>
      </c>
      <c r="AA489">
        <v>98</v>
      </c>
      <c r="AB489">
        <v>3</v>
      </c>
      <c r="AC489">
        <v>2</v>
      </c>
      <c r="AD489">
        <v>4</v>
      </c>
      <c r="AE489">
        <v>4908</v>
      </c>
      <c r="AF489">
        <v>24252</v>
      </c>
      <c r="AG489">
        <v>1</v>
      </c>
      <c r="AH489">
        <v>14</v>
      </c>
      <c r="AI489">
        <v>3</v>
      </c>
      <c r="AJ489">
        <v>2</v>
      </c>
      <c r="AK489">
        <v>80</v>
      </c>
      <c r="AL489">
        <v>0</v>
      </c>
      <c r="AM489">
        <v>4</v>
      </c>
      <c r="AN489">
        <v>3</v>
      </c>
      <c r="AO489">
        <v>4</v>
      </c>
      <c r="AP489">
        <v>2</v>
      </c>
      <c r="AQ489">
        <v>0</v>
      </c>
      <c r="AR489">
        <v>2</v>
      </c>
    </row>
    <row r="490" spans="1:44" x14ac:dyDescent="0.25">
      <c r="A490" t="s">
        <v>56</v>
      </c>
      <c r="B490" t="s">
        <v>45</v>
      </c>
      <c r="C490" t="s">
        <v>69</v>
      </c>
      <c r="D490" t="s">
        <v>59</v>
      </c>
      <c r="E490" t="s">
        <v>60</v>
      </c>
      <c r="F490" t="s">
        <v>72</v>
      </c>
      <c r="G490" t="s">
        <v>741</v>
      </c>
      <c r="H490">
        <v>912</v>
      </c>
      <c r="I490" t="s">
        <v>51</v>
      </c>
      <c r="J490" t="s">
        <v>68</v>
      </c>
      <c r="K490" t="s">
        <v>79</v>
      </c>
      <c r="L490" t="s">
        <v>56</v>
      </c>
      <c r="M490" t="s">
        <v>54</v>
      </c>
      <c r="N490">
        <v>5</v>
      </c>
      <c r="O490">
        <v>-2</v>
      </c>
      <c r="P490">
        <v>0</v>
      </c>
      <c r="Q490">
        <v>29</v>
      </c>
      <c r="R490">
        <v>0</v>
      </c>
      <c r="T490">
        <v>0</v>
      </c>
      <c r="U490">
        <v>1</v>
      </c>
      <c r="V490">
        <v>1086</v>
      </c>
      <c r="W490">
        <v>7</v>
      </c>
      <c r="X490" t="s">
        <v>65</v>
      </c>
      <c r="Y490">
        <v>1</v>
      </c>
      <c r="Z490">
        <v>1</v>
      </c>
      <c r="AA490">
        <v>62</v>
      </c>
      <c r="AB490">
        <v>2</v>
      </c>
      <c r="AC490">
        <v>1</v>
      </c>
      <c r="AD490">
        <v>4</v>
      </c>
      <c r="AE490">
        <v>2532</v>
      </c>
      <c r="AF490">
        <v>6054</v>
      </c>
      <c r="AG490">
        <v>6</v>
      </c>
      <c r="AH490">
        <v>14</v>
      </c>
      <c r="AI490">
        <v>3</v>
      </c>
      <c r="AJ490">
        <v>3</v>
      </c>
      <c r="AK490">
        <v>80</v>
      </c>
      <c r="AL490">
        <v>3</v>
      </c>
      <c r="AM490">
        <v>8</v>
      </c>
      <c r="AN490">
        <v>3</v>
      </c>
      <c r="AO490">
        <v>4</v>
      </c>
      <c r="AP490">
        <v>3</v>
      </c>
      <c r="AQ490">
        <v>0</v>
      </c>
      <c r="AR490">
        <v>3</v>
      </c>
    </row>
    <row r="491" spans="1:44" x14ac:dyDescent="0.25">
      <c r="A491" t="s">
        <v>44</v>
      </c>
      <c r="B491" t="s">
        <v>45</v>
      </c>
      <c r="C491" t="s">
        <v>69</v>
      </c>
      <c r="D491" t="s">
        <v>47</v>
      </c>
      <c r="E491" t="s">
        <v>60</v>
      </c>
      <c r="F491" t="s">
        <v>49</v>
      </c>
      <c r="G491" t="s">
        <v>740</v>
      </c>
      <c r="H491">
        <v>911</v>
      </c>
      <c r="I491" t="s">
        <v>62</v>
      </c>
      <c r="J491" t="s">
        <v>68</v>
      </c>
      <c r="K491" t="s">
        <v>53</v>
      </c>
      <c r="L491" t="s">
        <v>44</v>
      </c>
      <c r="M491" t="s">
        <v>54</v>
      </c>
      <c r="N491">
        <v>2</v>
      </c>
      <c r="O491">
        <v>-2</v>
      </c>
      <c r="P491">
        <v>0</v>
      </c>
      <c r="Q491">
        <v>32</v>
      </c>
      <c r="R491">
        <v>1</v>
      </c>
      <c r="S491">
        <v>1</v>
      </c>
      <c r="T491">
        <v>1</v>
      </c>
      <c r="U491">
        <v>0</v>
      </c>
      <c r="V491">
        <v>374</v>
      </c>
      <c r="W491">
        <v>25</v>
      </c>
      <c r="X491" t="s">
        <v>71</v>
      </c>
      <c r="Y491">
        <v>1</v>
      </c>
      <c r="Z491">
        <v>1</v>
      </c>
      <c r="AA491">
        <v>87</v>
      </c>
      <c r="AB491">
        <v>3</v>
      </c>
      <c r="AC491">
        <v>1</v>
      </c>
      <c r="AD491">
        <v>1</v>
      </c>
      <c r="AE491">
        <v>2795</v>
      </c>
      <c r="AF491">
        <v>18016</v>
      </c>
      <c r="AG491">
        <v>1</v>
      </c>
      <c r="AH491">
        <v>24</v>
      </c>
      <c r="AI491">
        <v>4</v>
      </c>
      <c r="AJ491">
        <v>3</v>
      </c>
      <c r="AK491">
        <v>80</v>
      </c>
      <c r="AL491">
        <v>0</v>
      </c>
      <c r="AM491">
        <v>1</v>
      </c>
      <c r="AN491">
        <v>1</v>
      </c>
      <c r="AO491">
        <v>1</v>
      </c>
      <c r="AP491">
        <v>0</v>
      </c>
      <c r="AQ491">
        <v>0</v>
      </c>
      <c r="AR491">
        <v>1</v>
      </c>
    </row>
    <row r="492" spans="1:44" x14ac:dyDescent="0.25">
      <c r="A492" t="s">
        <v>56</v>
      </c>
      <c r="B492" t="s">
        <v>45</v>
      </c>
      <c r="C492" t="s">
        <v>69</v>
      </c>
      <c r="D492" t="s">
        <v>59</v>
      </c>
      <c r="E492" t="s">
        <v>161</v>
      </c>
      <c r="F492" t="s">
        <v>163</v>
      </c>
      <c r="G492" t="s">
        <v>739</v>
      </c>
      <c r="H492">
        <v>910</v>
      </c>
      <c r="I492" t="s">
        <v>62</v>
      </c>
      <c r="J492" t="s">
        <v>163</v>
      </c>
      <c r="K492" t="s">
        <v>79</v>
      </c>
      <c r="L492" t="s">
        <v>44</v>
      </c>
      <c r="M492" t="s">
        <v>54</v>
      </c>
      <c r="N492">
        <v>4</v>
      </c>
      <c r="O492">
        <v>-2</v>
      </c>
      <c r="P492">
        <v>0</v>
      </c>
      <c r="Q492">
        <v>33</v>
      </c>
      <c r="R492">
        <v>0</v>
      </c>
      <c r="T492">
        <v>0</v>
      </c>
      <c r="U492">
        <v>1</v>
      </c>
      <c r="V492">
        <v>1075</v>
      </c>
      <c r="W492">
        <v>3</v>
      </c>
      <c r="X492" t="s">
        <v>55</v>
      </c>
      <c r="Y492">
        <v>1</v>
      </c>
      <c r="Z492">
        <v>4</v>
      </c>
      <c r="AA492">
        <v>57</v>
      </c>
      <c r="AB492">
        <v>3</v>
      </c>
      <c r="AC492">
        <v>1</v>
      </c>
      <c r="AD492">
        <v>3</v>
      </c>
      <c r="AE492">
        <v>2277</v>
      </c>
      <c r="AF492">
        <v>22650</v>
      </c>
      <c r="AG492">
        <v>3</v>
      </c>
      <c r="AH492">
        <v>11</v>
      </c>
      <c r="AI492">
        <v>3</v>
      </c>
      <c r="AJ492">
        <v>3</v>
      </c>
      <c r="AK492">
        <v>80</v>
      </c>
      <c r="AL492">
        <v>1</v>
      </c>
      <c r="AM492">
        <v>7</v>
      </c>
      <c r="AN492">
        <v>4</v>
      </c>
      <c r="AO492">
        <v>4</v>
      </c>
      <c r="AP492">
        <v>3</v>
      </c>
      <c r="AQ492">
        <v>0</v>
      </c>
      <c r="AR492">
        <v>3</v>
      </c>
    </row>
    <row r="493" spans="1:44" x14ac:dyDescent="0.25">
      <c r="A493" t="s">
        <v>44</v>
      </c>
      <c r="B493" t="s">
        <v>45</v>
      </c>
      <c r="C493" t="s">
        <v>69</v>
      </c>
      <c r="D493" t="s">
        <v>47</v>
      </c>
      <c r="E493" t="s">
        <v>48</v>
      </c>
      <c r="F493" t="s">
        <v>72</v>
      </c>
      <c r="G493" t="s">
        <v>729</v>
      </c>
      <c r="H493">
        <v>896</v>
      </c>
      <c r="I493" t="s">
        <v>51</v>
      </c>
      <c r="J493" t="s">
        <v>99</v>
      </c>
      <c r="K493" t="s">
        <v>79</v>
      </c>
      <c r="L493" t="s">
        <v>44</v>
      </c>
      <c r="M493" t="s">
        <v>54</v>
      </c>
      <c r="N493">
        <v>3</v>
      </c>
      <c r="O493">
        <v>-2</v>
      </c>
      <c r="P493">
        <v>0</v>
      </c>
      <c r="Q493">
        <v>29</v>
      </c>
      <c r="R493">
        <v>1</v>
      </c>
      <c r="S493">
        <v>1</v>
      </c>
      <c r="T493">
        <v>1</v>
      </c>
      <c r="U493">
        <v>0</v>
      </c>
      <c r="V493">
        <v>341</v>
      </c>
      <c r="W493">
        <v>1</v>
      </c>
      <c r="X493" t="s">
        <v>77</v>
      </c>
      <c r="Y493">
        <v>1</v>
      </c>
      <c r="Z493">
        <v>2</v>
      </c>
      <c r="AA493">
        <v>48</v>
      </c>
      <c r="AB493">
        <v>2</v>
      </c>
      <c r="AC493">
        <v>1</v>
      </c>
      <c r="AD493">
        <v>3</v>
      </c>
      <c r="AE493">
        <v>2800</v>
      </c>
      <c r="AF493">
        <v>23522</v>
      </c>
      <c r="AG493">
        <v>6</v>
      </c>
      <c r="AH493">
        <v>19</v>
      </c>
      <c r="AI493">
        <v>3</v>
      </c>
      <c r="AJ493">
        <v>3</v>
      </c>
      <c r="AK493">
        <v>80</v>
      </c>
      <c r="AL493">
        <v>3</v>
      </c>
      <c r="AM493">
        <v>5</v>
      </c>
      <c r="AN493">
        <v>3</v>
      </c>
      <c r="AO493">
        <v>3</v>
      </c>
      <c r="AP493">
        <v>2</v>
      </c>
      <c r="AQ493">
        <v>0</v>
      </c>
      <c r="AR493">
        <v>2</v>
      </c>
    </row>
    <row r="494" spans="1:44" x14ac:dyDescent="0.25">
      <c r="A494" t="s">
        <v>56</v>
      </c>
      <c r="B494" t="s">
        <v>45</v>
      </c>
      <c r="C494" t="s">
        <v>69</v>
      </c>
      <c r="D494" t="s">
        <v>59</v>
      </c>
      <c r="E494" t="s">
        <v>60</v>
      </c>
      <c r="F494" t="s">
        <v>49</v>
      </c>
      <c r="G494" t="s">
        <v>728</v>
      </c>
      <c r="H494">
        <v>895</v>
      </c>
      <c r="I494" t="s">
        <v>62</v>
      </c>
      <c r="J494" t="s">
        <v>63</v>
      </c>
      <c r="K494" t="s">
        <v>64</v>
      </c>
      <c r="L494" t="s">
        <v>44</v>
      </c>
      <c r="M494" t="s">
        <v>54</v>
      </c>
      <c r="N494">
        <v>2</v>
      </c>
      <c r="O494">
        <v>-2</v>
      </c>
      <c r="P494">
        <v>0</v>
      </c>
      <c r="Q494">
        <v>31</v>
      </c>
      <c r="R494">
        <v>0</v>
      </c>
      <c r="T494">
        <v>0</v>
      </c>
      <c r="U494">
        <v>1</v>
      </c>
      <c r="V494">
        <v>1222</v>
      </c>
      <c r="W494">
        <v>11</v>
      </c>
      <c r="X494" t="s">
        <v>71</v>
      </c>
      <c r="Y494">
        <v>1</v>
      </c>
      <c r="Z494">
        <v>4</v>
      </c>
      <c r="AA494">
        <v>48</v>
      </c>
      <c r="AB494">
        <v>3</v>
      </c>
      <c r="AC494">
        <v>1</v>
      </c>
      <c r="AD494">
        <v>1</v>
      </c>
      <c r="AE494">
        <v>2356</v>
      </c>
      <c r="AF494">
        <v>14871</v>
      </c>
      <c r="AG494">
        <v>3</v>
      </c>
      <c r="AH494">
        <v>19</v>
      </c>
      <c r="AI494">
        <v>3</v>
      </c>
      <c r="AJ494">
        <v>2</v>
      </c>
      <c r="AK494">
        <v>80</v>
      </c>
      <c r="AL494">
        <v>1</v>
      </c>
      <c r="AM494">
        <v>8</v>
      </c>
      <c r="AN494">
        <v>3</v>
      </c>
      <c r="AO494">
        <v>6</v>
      </c>
      <c r="AP494">
        <v>4</v>
      </c>
      <c r="AQ494">
        <v>0</v>
      </c>
      <c r="AR494">
        <v>2</v>
      </c>
    </row>
    <row r="495" spans="1:44" x14ac:dyDescent="0.25">
      <c r="A495" t="s">
        <v>56</v>
      </c>
      <c r="B495" t="s">
        <v>57</v>
      </c>
      <c r="C495" t="s">
        <v>69</v>
      </c>
      <c r="D495" t="s">
        <v>59</v>
      </c>
      <c r="E495" t="s">
        <v>48</v>
      </c>
      <c r="F495" t="s">
        <v>49</v>
      </c>
      <c r="G495" t="s">
        <v>725</v>
      </c>
      <c r="H495">
        <v>889</v>
      </c>
      <c r="I495" t="s">
        <v>62</v>
      </c>
      <c r="J495" t="s">
        <v>52</v>
      </c>
      <c r="K495" t="s">
        <v>64</v>
      </c>
      <c r="L495" t="s">
        <v>56</v>
      </c>
      <c r="M495" t="s">
        <v>54</v>
      </c>
      <c r="N495">
        <v>3</v>
      </c>
      <c r="O495">
        <v>-2</v>
      </c>
      <c r="P495">
        <v>0</v>
      </c>
      <c r="Q495">
        <v>32</v>
      </c>
      <c r="R495">
        <v>0</v>
      </c>
      <c r="T495">
        <v>0</v>
      </c>
      <c r="U495">
        <v>1</v>
      </c>
      <c r="V495">
        <v>379</v>
      </c>
      <c r="W495">
        <v>5</v>
      </c>
      <c r="X495" t="s">
        <v>55</v>
      </c>
      <c r="Y495">
        <v>1</v>
      </c>
      <c r="Z495">
        <v>2</v>
      </c>
      <c r="AA495">
        <v>48</v>
      </c>
      <c r="AB495">
        <v>3</v>
      </c>
      <c r="AC495">
        <v>2</v>
      </c>
      <c r="AD495">
        <v>1</v>
      </c>
      <c r="AE495">
        <v>6524</v>
      </c>
      <c r="AF495">
        <v>8891</v>
      </c>
      <c r="AG495">
        <v>1</v>
      </c>
      <c r="AH495">
        <v>14</v>
      </c>
      <c r="AI495">
        <v>3</v>
      </c>
      <c r="AJ495">
        <v>4</v>
      </c>
      <c r="AK495">
        <v>80</v>
      </c>
      <c r="AL495">
        <v>1</v>
      </c>
      <c r="AM495">
        <v>10</v>
      </c>
      <c r="AN495">
        <v>3</v>
      </c>
      <c r="AO495">
        <v>10</v>
      </c>
      <c r="AP495">
        <v>8</v>
      </c>
      <c r="AQ495">
        <v>5</v>
      </c>
      <c r="AR495">
        <v>3</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69</v>
      </c>
      <c r="D498" t="s">
        <v>59</v>
      </c>
      <c r="E498" t="s">
        <v>48</v>
      </c>
      <c r="F498" t="s">
        <v>106</v>
      </c>
      <c r="G498" t="s">
        <v>722</v>
      </c>
      <c r="H498">
        <v>885</v>
      </c>
      <c r="I498" t="s">
        <v>62</v>
      </c>
      <c r="J498" t="s">
        <v>52</v>
      </c>
      <c r="K498" t="s">
        <v>64</v>
      </c>
      <c r="L498" t="s">
        <v>56</v>
      </c>
      <c r="M498" t="s">
        <v>54</v>
      </c>
      <c r="N498">
        <v>1</v>
      </c>
      <c r="O498">
        <v>-2</v>
      </c>
      <c r="P498">
        <v>0</v>
      </c>
      <c r="Q498">
        <v>25</v>
      </c>
      <c r="R498">
        <v>0</v>
      </c>
      <c r="T498">
        <v>0</v>
      </c>
      <c r="U498">
        <v>1</v>
      </c>
      <c r="V498">
        <v>583</v>
      </c>
      <c r="W498">
        <v>4</v>
      </c>
      <c r="X498" t="s">
        <v>65</v>
      </c>
      <c r="Y498">
        <v>1</v>
      </c>
      <c r="Z498">
        <v>3</v>
      </c>
      <c r="AA498">
        <v>87</v>
      </c>
      <c r="AB498">
        <v>2</v>
      </c>
      <c r="AC498">
        <v>2</v>
      </c>
      <c r="AD498">
        <v>2</v>
      </c>
      <c r="AE498">
        <v>4256</v>
      </c>
      <c r="AF498">
        <v>18154</v>
      </c>
      <c r="AG498">
        <v>1</v>
      </c>
      <c r="AH498">
        <v>12</v>
      </c>
      <c r="AI498">
        <v>3</v>
      </c>
      <c r="AJ498">
        <v>1</v>
      </c>
      <c r="AK498">
        <v>80</v>
      </c>
      <c r="AL498">
        <v>0</v>
      </c>
      <c r="AM498">
        <v>5</v>
      </c>
      <c r="AN498">
        <v>4</v>
      </c>
      <c r="AO498">
        <v>5</v>
      </c>
      <c r="AP498">
        <v>2</v>
      </c>
      <c r="AQ498">
        <v>0</v>
      </c>
      <c r="AR498">
        <v>3</v>
      </c>
    </row>
    <row r="499" spans="1:44" x14ac:dyDescent="0.25">
      <c r="A499" t="s">
        <v>56</v>
      </c>
      <c r="B499" t="s">
        <v>91</v>
      </c>
      <c r="C499" t="s">
        <v>69</v>
      </c>
      <c r="D499" t="s">
        <v>59</v>
      </c>
      <c r="E499" t="s">
        <v>60</v>
      </c>
      <c r="F499" t="s">
        <v>49</v>
      </c>
      <c r="G499" t="s">
        <v>721</v>
      </c>
      <c r="H499">
        <v>882</v>
      </c>
      <c r="I499" t="s">
        <v>62</v>
      </c>
      <c r="J499" t="s">
        <v>68</v>
      </c>
      <c r="K499" t="s">
        <v>79</v>
      </c>
      <c r="L499" t="s">
        <v>56</v>
      </c>
      <c r="M499" t="s">
        <v>54</v>
      </c>
      <c r="N499">
        <v>2</v>
      </c>
      <c r="O499">
        <v>-2</v>
      </c>
      <c r="P499">
        <v>0</v>
      </c>
      <c r="Q499">
        <v>32</v>
      </c>
      <c r="R499">
        <v>0</v>
      </c>
      <c r="T499">
        <v>0</v>
      </c>
      <c r="U499">
        <v>1</v>
      </c>
      <c r="V499">
        <v>300</v>
      </c>
      <c r="W499">
        <v>1</v>
      </c>
      <c r="X499" t="s">
        <v>77</v>
      </c>
      <c r="Y499">
        <v>1</v>
      </c>
      <c r="Z499">
        <v>4</v>
      </c>
      <c r="AA499">
        <v>61</v>
      </c>
      <c r="AB499">
        <v>3</v>
      </c>
      <c r="AC499">
        <v>1</v>
      </c>
      <c r="AD499">
        <v>1</v>
      </c>
      <c r="AE499">
        <v>2314</v>
      </c>
      <c r="AF499">
        <v>9148</v>
      </c>
      <c r="AG499">
        <v>0</v>
      </c>
      <c r="AH499">
        <v>12</v>
      </c>
      <c r="AI499">
        <v>3</v>
      </c>
      <c r="AJ499">
        <v>2</v>
      </c>
      <c r="AK499">
        <v>80</v>
      </c>
      <c r="AL499">
        <v>1</v>
      </c>
      <c r="AM499">
        <v>4</v>
      </c>
      <c r="AN499">
        <v>3</v>
      </c>
      <c r="AO499">
        <v>3</v>
      </c>
      <c r="AP499">
        <v>0</v>
      </c>
      <c r="AQ499">
        <v>0</v>
      </c>
      <c r="AR499">
        <v>2</v>
      </c>
    </row>
    <row r="500" spans="1:44" x14ac:dyDescent="0.25">
      <c r="A500" t="s">
        <v>56</v>
      </c>
      <c r="B500" t="s">
        <v>45</v>
      </c>
      <c r="C500" t="s">
        <v>69</v>
      </c>
      <c r="D500" t="s">
        <v>59</v>
      </c>
      <c r="E500" t="s">
        <v>48</v>
      </c>
      <c r="F500" t="s">
        <v>66</v>
      </c>
      <c r="G500" t="s">
        <v>718</v>
      </c>
      <c r="H500">
        <v>879</v>
      </c>
      <c r="I500" t="s">
        <v>62</v>
      </c>
      <c r="J500" t="s">
        <v>52</v>
      </c>
      <c r="K500" t="s">
        <v>64</v>
      </c>
      <c r="L500" t="s">
        <v>44</v>
      </c>
      <c r="M500" t="s">
        <v>54</v>
      </c>
      <c r="N500">
        <v>3</v>
      </c>
      <c r="O500">
        <v>-2</v>
      </c>
      <c r="P500">
        <v>0</v>
      </c>
      <c r="Q500">
        <v>25</v>
      </c>
      <c r="R500">
        <v>0</v>
      </c>
      <c r="T500">
        <v>0</v>
      </c>
      <c r="U500">
        <v>1</v>
      </c>
      <c r="V500">
        <v>141</v>
      </c>
      <c r="W500">
        <v>3</v>
      </c>
      <c r="X500" t="s">
        <v>65</v>
      </c>
      <c r="Y500">
        <v>1</v>
      </c>
      <c r="Z500">
        <v>3</v>
      </c>
      <c r="AA500">
        <v>98</v>
      </c>
      <c r="AB500">
        <v>3</v>
      </c>
      <c r="AC500">
        <v>2</v>
      </c>
      <c r="AD500">
        <v>3</v>
      </c>
      <c r="AE500">
        <v>4194</v>
      </c>
      <c r="AF500">
        <v>14363</v>
      </c>
      <c r="AG500">
        <v>1</v>
      </c>
      <c r="AH500">
        <v>18</v>
      </c>
      <c r="AI500">
        <v>3</v>
      </c>
      <c r="AJ500">
        <v>4</v>
      </c>
      <c r="AK500">
        <v>80</v>
      </c>
      <c r="AL500">
        <v>0</v>
      </c>
      <c r="AM500">
        <v>5</v>
      </c>
      <c r="AN500">
        <v>3</v>
      </c>
      <c r="AO500">
        <v>5</v>
      </c>
      <c r="AP500">
        <v>3</v>
      </c>
      <c r="AQ500">
        <v>0</v>
      </c>
      <c r="AR500">
        <v>3</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69</v>
      </c>
      <c r="D504" t="s">
        <v>59</v>
      </c>
      <c r="E504" t="s">
        <v>161</v>
      </c>
      <c r="F504" t="s">
        <v>72</v>
      </c>
      <c r="G504" t="s">
        <v>713</v>
      </c>
      <c r="H504">
        <v>869</v>
      </c>
      <c r="I504" t="s">
        <v>62</v>
      </c>
      <c r="J504" t="s">
        <v>163</v>
      </c>
      <c r="K504" t="s">
        <v>79</v>
      </c>
      <c r="L504" t="s">
        <v>56</v>
      </c>
      <c r="M504" t="s">
        <v>54</v>
      </c>
      <c r="N504">
        <v>6</v>
      </c>
      <c r="O504">
        <v>-2</v>
      </c>
      <c r="P504">
        <v>0</v>
      </c>
      <c r="Q504">
        <v>28</v>
      </c>
      <c r="R504">
        <v>0</v>
      </c>
      <c r="T504">
        <v>0</v>
      </c>
      <c r="U504">
        <v>1</v>
      </c>
      <c r="V504">
        <v>1169</v>
      </c>
      <c r="W504">
        <v>8</v>
      </c>
      <c r="X504" t="s">
        <v>55</v>
      </c>
      <c r="Y504">
        <v>1</v>
      </c>
      <c r="Z504">
        <v>2</v>
      </c>
      <c r="AA504">
        <v>63</v>
      </c>
      <c r="AB504">
        <v>2</v>
      </c>
      <c r="AC504">
        <v>1</v>
      </c>
      <c r="AD504">
        <v>4</v>
      </c>
      <c r="AE504">
        <v>4936</v>
      </c>
      <c r="AF504">
        <v>23965</v>
      </c>
      <c r="AG504">
        <v>1</v>
      </c>
      <c r="AH504">
        <v>13</v>
      </c>
      <c r="AI504">
        <v>3</v>
      </c>
      <c r="AJ504">
        <v>4</v>
      </c>
      <c r="AK504">
        <v>80</v>
      </c>
      <c r="AL504">
        <v>1</v>
      </c>
      <c r="AM504">
        <v>6</v>
      </c>
      <c r="AN504">
        <v>3</v>
      </c>
      <c r="AO504">
        <v>5</v>
      </c>
      <c r="AP504">
        <v>1</v>
      </c>
      <c r="AQ504">
        <v>0</v>
      </c>
      <c r="AR504">
        <v>4</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56</v>
      </c>
      <c r="B506" t="s">
        <v>45</v>
      </c>
      <c r="C506" t="s">
        <v>69</v>
      </c>
      <c r="D506" t="s">
        <v>59</v>
      </c>
      <c r="E506" t="s">
        <v>60</v>
      </c>
      <c r="F506" t="s">
        <v>72</v>
      </c>
      <c r="G506" t="s">
        <v>710</v>
      </c>
      <c r="H506">
        <v>865</v>
      </c>
      <c r="I506" t="s">
        <v>51</v>
      </c>
      <c r="J506" t="s">
        <v>63</v>
      </c>
      <c r="K506" t="s">
        <v>64</v>
      </c>
      <c r="L506" t="s">
        <v>56</v>
      </c>
      <c r="M506" t="s">
        <v>54</v>
      </c>
      <c r="N506">
        <v>3</v>
      </c>
      <c r="O506">
        <v>-2</v>
      </c>
      <c r="P506">
        <v>0</v>
      </c>
      <c r="Q506">
        <v>32</v>
      </c>
      <c r="R506">
        <v>0</v>
      </c>
      <c r="T506">
        <v>0</v>
      </c>
      <c r="U506">
        <v>1</v>
      </c>
      <c r="V506">
        <v>638</v>
      </c>
      <c r="W506">
        <v>8</v>
      </c>
      <c r="X506" t="s">
        <v>55</v>
      </c>
      <c r="Y506">
        <v>1</v>
      </c>
      <c r="Z506">
        <v>3</v>
      </c>
      <c r="AA506">
        <v>91</v>
      </c>
      <c r="AB506">
        <v>4</v>
      </c>
      <c r="AC506">
        <v>2</v>
      </c>
      <c r="AD506">
        <v>3</v>
      </c>
      <c r="AE506">
        <v>5175</v>
      </c>
      <c r="AF506">
        <v>22162</v>
      </c>
      <c r="AG506">
        <v>5</v>
      </c>
      <c r="AH506">
        <v>12</v>
      </c>
      <c r="AI506">
        <v>3</v>
      </c>
      <c r="AJ506">
        <v>3</v>
      </c>
      <c r="AK506">
        <v>80</v>
      </c>
      <c r="AL506">
        <v>1</v>
      </c>
      <c r="AM506">
        <v>9</v>
      </c>
      <c r="AN506">
        <v>2</v>
      </c>
      <c r="AO506">
        <v>5</v>
      </c>
      <c r="AP506">
        <v>3</v>
      </c>
      <c r="AQ506">
        <v>1</v>
      </c>
      <c r="AR506">
        <v>3</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57</v>
      </c>
      <c r="C508" t="s">
        <v>69</v>
      </c>
      <c r="D508" t="s">
        <v>59</v>
      </c>
      <c r="E508" t="s">
        <v>60</v>
      </c>
      <c r="F508" t="s">
        <v>49</v>
      </c>
      <c r="G508" t="s">
        <v>707</v>
      </c>
      <c r="H508">
        <v>861</v>
      </c>
      <c r="I508" t="s">
        <v>62</v>
      </c>
      <c r="J508" t="s">
        <v>63</v>
      </c>
      <c r="K508" t="s">
        <v>79</v>
      </c>
      <c r="L508" t="s">
        <v>56</v>
      </c>
      <c r="M508" t="s">
        <v>54</v>
      </c>
      <c r="N508">
        <v>3</v>
      </c>
      <c r="O508">
        <v>-2</v>
      </c>
      <c r="P508">
        <v>0</v>
      </c>
      <c r="Q508">
        <v>30</v>
      </c>
      <c r="R508">
        <v>0</v>
      </c>
      <c r="T508">
        <v>0</v>
      </c>
      <c r="U508">
        <v>1</v>
      </c>
      <c r="V508">
        <v>1012</v>
      </c>
      <c r="W508">
        <v>5</v>
      </c>
      <c r="X508" t="s">
        <v>71</v>
      </c>
      <c r="Y508">
        <v>1</v>
      </c>
      <c r="Z508">
        <v>2</v>
      </c>
      <c r="AA508">
        <v>75</v>
      </c>
      <c r="AB508">
        <v>2</v>
      </c>
      <c r="AC508">
        <v>1</v>
      </c>
      <c r="AD508">
        <v>1</v>
      </c>
      <c r="AE508">
        <v>3761</v>
      </c>
      <c r="AF508">
        <v>2373</v>
      </c>
      <c r="AG508">
        <v>9</v>
      </c>
      <c r="AH508">
        <v>12</v>
      </c>
      <c r="AI508">
        <v>3</v>
      </c>
      <c r="AJ508">
        <v>2</v>
      </c>
      <c r="AK508">
        <v>80</v>
      </c>
      <c r="AL508">
        <v>1</v>
      </c>
      <c r="AM508">
        <v>10</v>
      </c>
      <c r="AN508">
        <v>2</v>
      </c>
      <c r="AO508">
        <v>5</v>
      </c>
      <c r="AP508">
        <v>4</v>
      </c>
      <c r="AQ508">
        <v>0</v>
      </c>
      <c r="AR508">
        <v>3</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69</v>
      </c>
      <c r="D510" t="s">
        <v>59</v>
      </c>
      <c r="E510" t="s">
        <v>48</v>
      </c>
      <c r="F510" t="s">
        <v>49</v>
      </c>
      <c r="G510" t="s">
        <v>706</v>
      </c>
      <c r="H510">
        <v>859</v>
      </c>
      <c r="I510" t="s">
        <v>62</v>
      </c>
      <c r="J510" t="s">
        <v>52</v>
      </c>
      <c r="K510" t="s">
        <v>79</v>
      </c>
      <c r="L510" t="s">
        <v>56</v>
      </c>
      <c r="M510" t="s">
        <v>54</v>
      </c>
      <c r="N510">
        <v>3</v>
      </c>
      <c r="O510">
        <v>-2</v>
      </c>
      <c r="P510">
        <v>0</v>
      </c>
      <c r="Q510">
        <v>32</v>
      </c>
      <c r="R510">
        <v>0</v>
      </c>
      <c r="T510">
        <v>0</v>
      </c>
      <c r="U510">
        <v>1</v>
      </c>
      <c r="V510">
        <v>117</v>
      </c>
      <c r="W510">
        <v>13</v>
      </c>
      <c r="X510" t="s">
        <v>71</v>
      </c>
      <c r="Y510">
        <v>1</v>
      </c>
      <c r="Z510">
        <v>2</v>
      </c>
      <c r="AA510">
        <v>73</v>
      </c>
      <c r="AB510">
        <v>3</v>
      </c>
      <c r="AC510">
        <v>2</v>
      </c>
      <c r="AD510">
        <v>1</v>
      </c>
      <c r="AE510">
        <v>4403</v>
      </c>
      <c r="AF510">
        <v>9250</v>
      </c>
      <c r="AG510">
        <v>2</v>
      </c>
      <c r="AH510">
        <v>11</v>
      </c>
      <c r="AI510">
        <v>3</v>
      </c>
      <c r="AJ510">
        <v>3</v>
      </c>
      <c r="AK510">
        <v>80</v>
      </c>
      <c r="AL510">
        <v>1</v>
      </c>
      <c r="AM510">
        <v>8</v>
      </c>
      <c r="AN510">
        <v>2</v>
      </c>
      <c r="AO510">
        <v>5</v>
      </c>
      <c r="AP510">
        <v>2</v>
      </c>
      <c r="AQ510">
        <v>0</v>
      </c>
      <c r="AR510">
        <v>3</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69</v>
      </c>
      <c r="D512" t="s">
        <v>59</v>
      </c>
      <c r="E512" t="s">
        <v>48</v>
      </c>
      <c r="F512" t="s">
        <v>72</v>
      </c>
      <c r="G512" t="s">
        <v>703</v>
      </c>
      <c r="H512">
        <v>855</v>
      </c>
      <c r="I512" t="s">
        <v>62</v>
      </c>
      <c r="J512" t="s">
        <v>52</v>
      </c>
      <c r="K512" t="s">
        <v>79</v>
      </c>
      <c r="L512" t="s">
        <v>56</v>
      </c>
      <c r="M512" t="s">
        <v>54</v>
      </c>
      <c r="N512">
        <v>5</v>
      </c>
      <c r="O512">
        <v>-2</v>
      </c>
      <c r="P512">
        <v>0</v>
      </c>
      <c r="Q512">
        <v>33</v>
      </c>
      <c r="R512">
        <v>0</v>
      </c>
      <c r="T512">
        <v>0</v>
      </c>
      <c r="U512">
        <v>1</v>
      </c>
      <c r="V512">
        <v>586</v>
      </c>
      <c r="W512">
        <v>1</v>
      </c>
      <c r="X512" t="s">
        <v>77</v>
      </c>
      <c r="Y512">
        <v>1</v>
      </c>
      <c r="Z512">
        <v>1</v>
      </c>
      <c r="AA512">
        <v>48</v>
      </c>
      <c r="AB512">
        <v>4</v>
      </c>
      <c r="AC512">
        <v>2</v>
      </c>
      <c r="AD512">
        <v>3</v>
      </c>
      <c r="AE512">
        <v>4037</v>
      </c>
      <c r="AF512">
        <v>21816</v>
      </c>
      <c r="AG512">
        <v>1</v>
      </c>
      <c r="AH512">
        <v>22</v>
      </c>
      <c r="AI512">
        <v>4</v>
      </c>
      <c r="AJ512">
        <v>1</v>
      </c>
      <c r="AK512">
        <v>80</v>
      </c>
      <c r="AL512">
        <v>1</v>
      </c>
      <c r="AM512">
        <v>9</v>
      </c>
      <c r="AN512">
        <v>3</v>
      </c>
      <c r="AO512">
        <v>9</v>
      </c>
      <c r="AP512">
        <v>8</v>
      </c>
      <c r="AQ512">
        <v>0</v>
      </c>
      <c r="AR512">
        <v>8</v>
      </c>
    </row>
    <row r="513" spans="1:44" x14ac:dyDescent="0.25">
      <c r="A513" t="s">
        <v>56</v>
      </c>
      <c r="B513" t="s">
        <v>45</v>
      </c>
      <c r="C513" t="s">
        <v>69</v>
      </c>
      <c r="D513" t="s">
        <v>59</v>
      </c>
      <c r="E513" t="s">
        <v>60</v>
      </c>
      <c r="F513" t="s">
        <v>72</v>
      </c>
      <c r="G513" t="s">
        <v>702</v>
      </c>
      <c r="H513">
        <v>854</v>
      </c>
      <c r="I513" t="s">
        <v>62</v>
      </c>
      <c r="J513" t="s">
        <v>63</v>
      </c>
      <c r="K513" t="s">
        <v>53</v>
      </c>
      <c r="L513" t="s">
        <v>56</v>
      </c>
      <c r="M513" t="s">
        <v>54</v>
      </c>
      <c r="N513">
        <v>3</v>
      </c>
      <c r="O513">
        <v>-2</v>
      </c>
      <c r="P513">
        <v>0</v>
      </c>
      <c r="Q513">
        <v>25</v>
      </c>
      <c r="R513">
        <v>0</v>
      </c>
      <c r="T513">
        <v>0</v>
      </c>
      <c r="U513">
        <v>1</v>
      </c>
      <c r="V513">
        <v>180</v>
      </c>
      <c r="W513">
        <v>2</v>
      </c>
      <c r="X513" t="s">
        <v>65</v>
      </c>
      <c r="Y513">
        <v>1</v>
      </c>
      <c r="Z513">
        <v>1</v>
      </c>
      <c r="AA513">
        <v>65</v>
      </c>
      <c r="AB513">
        <v>4</v>
      </c>
      <c r="AC513">
        <v>1</v>
      </c>
      <c r="AD513">
        <v>3</v>
      </c>
      <c r="AE513">
        <v>3424</v>
      </c>
      <c r="AF513">
        <v>21632</v>
      </c>
      <c r="AG513">
        <v>7</v>
      </c>
      <c r="AH513">
        <v>13</v>
      </c>
      <c r="AI513">
        <v>3</v>
      </c>
      <c r="AJ513">
        <v>3</v>
      </c>
      <c r="AK513">
        <v>80</v>
      </c>
      <c r="AL513">
        <v>0</v>
      </c>
      <c r="AM513">
        <v>6</v>
      </c>
      <c r="AN513">
        <v>2</v>
      </c>
      <c r="AO513">
        <v>4</v>
      </c>
      <c r="AP513">
        <v>3</v>
      </c>
      <c r="AQ513">
        <v>0</v>
      </c>
      <c r="AR513">
        <v>1</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56</v>
      </c>
      <c r="B515" t="s">
        <v>91</v>
      </c>
      <c r="C515" t="s">
        <v>69</v>
      </c>
      <c r="D515" t="s">
        <v>59</v>
      </c>
      <c r="E515" t="s">
        <v>60</v>
      </c>
      <c r="F515" t="s">
        <v>72</v>
      </c>
      <c r="G515" t="s">
        <v>699</v>
      </c>
      <c r="H515">
        <v>850</v>
      </c>
      <c r="I515" t="s">
        <v>62</v>
      </c>
      <c r="J515" t="s">
        <v>63</v>
      </c>
      <c r="K515" t="s">
        <v>64</v>
      </c>
      <c r="L515" t="s">
        <v>56</v>
      </c>
      <c r="M515" t="s">
        <v>54</v>
      </c>
      <c r="N515">
        <v>6</v>
      </c>
      <c r="O515">
        <v>-2</v>
      </c>
      <c r="P515">
        <v>0</v>
      </c>
      <c r="Q515">
        <v>27</v>
      </c>
      <c r="R515">
        <v>0</v>
      </c>
      <c r="T515">
        <v>0</v>
      </c>
      <c r="U515">
        <v>1</v>
      </c>
      <c r="V515">
        <v>443</v>
      </c>
      <c r="W515">
        <v>3</v>
      </c>
      <c r="X515" t="s">
        <v>77</v>
      </c>
      <c r="Y515">
        <v>1</v>
      </c>
      <c r="Z515">
        <v>4</v>
      </c>
      <c r="AA515">
        <v>50</v>
      </c>
      <c r="AB515">
        <v>3</v>
      </c>
      <c r="AC515">
        <v>1</v>
      </c>
      <c r="AD515">
        <v>4</v>
      </c>
      <c r="AE515">
        <v>1706</v>
      </c>
      <c r="AF515">
        <v>16571</v>
      </c>
      <c r="AG515">
        <v>1</v>
      </c>
      <c r="AH515">
        <v>11</v>
      </c>
      <c r="AI515">
        <v>3</v>
      </c>
      <c r="AJ515">
        <v>3</v>
      </c>
      <c r="AK515">
        <v>80</v>
      </c>
      <c r="AL515">
        <v>3</v>
      </c>
      <c r="AM515">
        <v>0</v>
      </c>
      <c r="AN515">
        <v>2</v>
      </c>
      <c r="AO515">
        <v>0</v>
      </c>
      <c r="AP515">
        <v>0</v>
      </c>
      <c r="AQ515">
        <v>0</v>
      </c>
      <c r="AR515">
        <v>0</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44</v>
      </c>
      <c r="B517" t="s">
        <v>57</v>
      </c>
      <c r="C517" t="s">
        <v>69</v>
      </c>
      <c r="D517" t="s">
        <v>47</v>
      </c>
      <c r="E517" t="s">
        <v>60</v>
      </c>
      <c r="F517" t="s">
        <v>72</v>
      </c>
      <c r="G517" t="s">
        <v>698</v>
      </c>
      <c r="H517">
        <v>848</v>
      </c>
      <c r="I517" t="s">
        <v>51</v>
      </c>
      <c r="J517" t="s">
        <v>63</v>
      </c>
      <c r="K517" t="s">
        <v>64</v>
      </c>
      <c r="L517" t="s">
        <v>44</v>
      </c>
      <c r="M517" t="s">
        <v>54</v>
      </c>
      <c r="N517">
        <v>2</v>
      </c>
      <c r="O517">
        <v>-2</v>
      </c>
      <c r="P517">
        <v>0</v>
      </c>
      <c r="Q517">
        <v>26</v>
      </c>
      <c r="R517">
        <v>1</v>
      </c>
      <c r="S517">
        <v>1</v>
      </c>
      <c r="T517">
        <v>1</v>
      </c>
      <c r="U517">
        <v>0</v>
      </c>
      <c r="V517">
        <v>887</v>
      </c>
      <c r="W517">
        <v>5</v>
      </c>
      <c r="X517" t="s">
        <v>55</v>
      </c>
      <c r="Y517">
        <v>1</v>
      </c>
      <c r="Z517">
        <v>3</v>
      </c>
      <c r="AA517">
        <v>88</v>
      </c>
      <c r="AB517">
        <v>2</v>
      </c>
      <c r="AC517">
        <v>1</v>
      </c>
      <c r="AD517">
        <v>3</v>
      </c>
      <c r="AE517">
        <v>2366</v>
      </c>
      <c r="AF517">
        <v>20898</v>
      </c>
      <c r="AG517">
        <v>1</v>
      </c>
      <c r="AH517">
        <v>14</v>
      </c>
      <c r="AI517">
        <v>3</v>
      </c>
      <c r="AJ517">
        <v>1</v>
      </c>
      <c r="AK517">
        <v>80</v>
      </c>
      <c r="AL517">
        <v>1</v>
      </c>
      <c r="AM517">
        <v>8</v>
      </c>
      <c r="AN517">
        <v>3</v>
      </c>
      <c r="AO517">
        <v>8</v>
      </c>
      <c r="AP517">
        <v>7</v>
      </c>
      <c r="AQ517">
        <v>1</v>
      </c>
      <c r="AR517">
        <v>7</v>
      </c>
    </row>
    <row r="518" spans="1:44" x14ac:dyDescent="0.25">
      <c r="A518" t="s">
        <v>56</v>
      </c>
      <c r="B518" t="s">
        <v>45</v>
      </c>
      <c r="C518" t="s">
        <v>69</v>
      </c>
      <c r="D518" t="s">
        <v>59</v>
      </c>
      <c r="E518" t="s">
        <v>161</v>
      </c>
      <c r="F518" t="s">
        <v>163</v>
      </c>
      <c r="G518" t="s">
        <v>697</v>
      </c>
      <c r="H518">
        <v>847</v>
      </c>
      <c r="I518" t="s">
        <v>62</v>
      </c>
      <c r="J518" t="s">
        <v>163</v>
      </c>
      <c r="K518" t="s">
        <v>64</v>
      </c>
      <c r="L518" t="s">
        <v>56</v>
      </c>
      <c r="M518" t="s">
        <v>54</v>
      </c>
      <c r="N518">
        <v>1</v>
      </c>
      <c r="O518">
        <v>-2</v>
      </c>
      <c r="P518">
        <v>0</v>
      </c>
      <c r="Q518">
        <v>34</v>
      </c>
      <c r="R518">
        <v>0</v>
      </c>
      <c r="T518">
        <v>0</v>
      </c>
      <c r="U518">
        <v>1</v>
      </c>
      <c r="V518">
        <v>829</v>
      </c>
      <c r="W518">
        <v>3</v>
      </c>
      <c r="X518" t="s">
        <v>55</v>
      </c>
      <c r="Y518">
        <v>1</v>
      </c>
      <c r="Z518">
        <v>3</v>
      </c>
      <c r="AA518">
        <v>88</v>
      </c>
      <c r="AB518">
        <v>3</v>
      </c>
      <c r="AC518">
        <v>1</v>
      </c>
      <c r="AD518">
        <v>4</v>
      </c>
      <c r="AE518">
        <v>3737</v>
      </c>
      <c r="AF518">
        <v>2243</v>
      </c>
      <c r="AG518">
        <v>0</v>
      </c>
      <c r="AH518">
        <v>19</v>
      </c>
      <c r="AI518">
        <v>3</v>
      </c>
      <c r="AJ518">
        <v>3</v>
      </c>
      <c r="AK518">
        <v>80</v>
      </c>
      <c r="AL518">
        <v>1</v>
      </c>
      <c r="AM518">
        <v>4</v>
      </c>
      <c r="AN518">
        <v>1</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69</v>
      </c>
      <c r="D520" t="s">
        <v>59</v>
      </c>
      <c r="E520" t="s">
        <v>48</v>
      </c>
      <c r="F520" t="s">
        <v>106</v>
      </c>
      <c r="G520" t="s">
        <v>696</v>
      </c>
      <c r="H520">
        <v>846</v>
      </c>
      <c r="I520" t="s">
        <v>51</v>
      </c>
      <c r="J520" t="s">
        <v>52</v>
      </c>
      <c r="K520" t="s">
        <v>64</v>
      </c>
      <c r="L520" t="s">
        <v>44</v>
      </c>
      <c r="M520" t="s">
        <v>54</v>
      </c>
      <c r="N520">
        <v>2</v>
      </c>
      <c r="O520">
        <v>-2</v>
      </c>
      <c r="P520">
        <v>0</v>
      </c>
      <c r="Q520">
        <v>28</v>
      </c>
      <c r="R520">
        <v>0</v>
      </c>
      <c r="T520">
        <v>0</v>
      </c>
      <c r="U520">
        <v>1</v>
      </c>
      <c r="V520">
        <v>760</v>
      </c>
      <c r="W520">
        <v>2</v>
      </c>
      <c r="X520" t="s">
        <v>71</v>
      </c>
      <c r="Y520">
        <v>1</v>
      </c>
      <c r="Z520">
        <v>2</v>
      </c>
      <c r="AA520">
        <v>81</v>
      </c>
      <c r="AB520">
        <v>3</v>
      </c>
      <c r="AC520">
        <v>2</v>
      </c>
      <c r="AD520">
        <v>2</v>
      </c>
      <c r="AE520">
        <v>4779</v>
      </c>
      <c r="AF520">
        <v>3698</v>
      </c>
      <c r="AG520">
        <v>1</v>
      </c>
      <c r="AH520">
        <v>20</v>
      </c>
      <c r="AI520">
        <v>4</v>
      </c>
      <c r="AJ520">
        <v>1</v>
      </c>
      <c r="AK520">
        <v>80</v>
      </c>
      <c r="AL520">
        <v>0</v>
      </c>
      <c r="AM520">
        <v>8</v>
      </c>
      <c r="AN520">
        <v>3</v>
      </c>
      <c r="AO520">
        <v>8</v>
      </c>
      <c r="AP520">
        <v>7</v>
      </c>
      <c r="AQ520">
        <v>7</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69</v>
      </c>
      <c r="D522" t="s">
        <v>59</v>
      </c>
      <c r="E522" t="s">
        <v>60</v>
      </c>
      <c r="F522" t="s">
        <v>113</v>
      </c>
      <c r="G522" t="s">
        <v>694</v>
      </c>
      <c r="H522">
        <v>844</v>
      </c>
      <c r="I522" t="s">
        <v>62</v>
      </c>
      <c r="J522" t="s">
        <v>101</v>
      </c>
      <c r="K522" t="s">
        <v>79</v>
      </c>
      <c r="L522" t="s">
        <v>44</v>
      </c>
      <c r="M522" t="s">
        <v>54</v>
      </c>
      <c r="N522">
        <v>3</v>
      </c>
      <c r="O522">
        <v>-2</v>
      </c>
      <c r="P522">
        <v>0</v>
      </c>
      <c r="Q522">
        <v>27</v>
      </c>
      <c r="R522">
        <v>0</v>
      </c>
      <c r="T522">
        <v>0</v>
      </c>
      <c r="U522">
        <v>1</v>
      </c>
      <c r="V522">
        <v>269</v>
      </c>
      <c r="W522">
        <v>5</v>
      </c>
      <c r="X522" t="s">
        <v>65</v>
      </c>
      <c r="Y522">
        <v>1</v>
      </c>
      <c r="Z522">
        <v>4</v>
      </c>
      <c r="AA522">
        <v>42</v>
      </c>
      <c r="AB522">
        <v>2</v>
      </c>
      <c r="AC522">
        <v>3</v>
      </c>
      <c r="AD522">
        <v>4</v>
      </c>
      <c r="AE522">
        <v>12808</v>
      </c>
      <c r="AF522">
        <v>8842</v>
      </c>
      <c r="AG522">
        <v>1</v>
      </c>
      <c r="AH522">
        <v>16</v>
      </c>
      <c r="AI522">
        <v>3</v>
      </c>
      <c r="AJ522">
        <v>2</v>
      </c>
      <c r="AK522">
        <v>80</v>
      </c>
      <c r="AL522">
        <v>1</v>
      </c>
      <c r="AM522">
        <v>9</v>
      </c>
      <c r="AN522">
        <v>3</v>
      </c>
      <c r="AO522">
        <v>9</v>
      </c>
      <c r="AP522">
        <v>8</v>
      </c>
      <c r="AQ522">
        <v>0</v>
      </c>
      <c r="AR522">
        <v>8</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57</v>
      </c>
      <c r="C524" t="s">
        <v>69</v>
      </c>
      <c r="D524" t="s">
        <v>59</v>
      </c>
      <c r="E524" t="s">
        <v>60</v>
      </c>
      <c r="F524" t="s">
        <v>49</v>
      </c>
      <c r="G524" t="s">
        <v>690</v>
      </c>
      <c r="H524">
        <v>838</v>
      </c>
      <c r="I524" t="s">
        <v>51</v>
      </c>
      <c r="J524" t="s">
        <v>63</v>
      </c>
      <c r="K524" t="s">
        <v>53</v>
      </c>
      <c r="L524" t="s">
        <v>56</v>
      </c>
      <c r="M524" t="s">
        <v>54</v>
      </c>
      <c r="N524">
        <v>3</v>
      </c>
      <c r="O524">
        <v>-2</v>
      </c>
      <c r="P524">
        <v>0</v>
      </c>
      <c r="Q524">
        <v>34</v>
      </c>
      <c r="R524">
        <v>0</v>
      </c>
      <c r="T524">
        <v>0</v>
      </c>
      <c r="U524">
        <v>1</v>
      </c>
      <c r="V524">
        <v>702</v>
      </c>
      <c r="W524">
        <v>16</v>
      </c>
      <c r="X524" t="s">
        <v>71</v>
      </c>
      <c r="Y524">
        <v>1</v>
      </c>
      <c r="Z524">
        <v>3</v>
      </c>
      <c r="AA524">
        <v>100</v>
      </c>
      <c r="AB524">
        <v>2</v>
      </c>
      <c r="AC524">
        <v>1</v>
      </c>
      <c r="AD524">
        <v>1</v>
      </c>
      <c r="AE524">
        <v>2553</v>
      </c>
      <c r="AF524">
        <v>8306</v>
      </c>
      <c r="AG524">
        <v>1</v>
      </c>
      <c r="AH524">
        <v>16</v>
      </c>
      <c r="AI524">
        <v>3</v>
      </c>
      <c r="AJ524">
        <v>3</v>
      </c>
      <c r="AK524">
        <v>80</v>
      </c>
      <c r="AL524">
        <v>0</v>
      </c>
      <c r="AM524">
        <v>6</v>
      </c>
      <c r="AN524">
        <v>3</v>
      </c>
      <c r="AO524">
        <v>5</v>
      </c>
      <c r="AP524">
        <v>2</v>
      </c>
      <c r="AQ524">
        <v>1</v>
      </c>
      <c r="AR524">
        <v>3</v>
      </c>
    </row>
    <row r="525" spans="1:44" x14ac:dyDescent="0.25">
      <c r="A525" t="s">
        <v>56</v>
      </c>
      <c r="B525" t="s">
        <v>45</v>
      </c>
      <c r="C525" t="s">
        <v>69</v>
      </c>
      <c r="D525" t="s">
        <v>59</v>
      </c>
      <c r="E525" t="s">
        <v>60</v>
      </c>
      <c r="F525" t="s">
        <v>72</v>
      </c>
      <c r="G525" t="s">
        <v>686</v>
      </c>
      <c r="H525">
        <v>833</v>
      </c>
      <c r="I525" t="s">
        <v>51</v>
      </c>
      <c r="J525" t="s">
        <v>81</v>
      </c>
      <c r="K525" t="s">
        <v>53</v>
      </c>
      <c r="L525" t="s">
        <v>44</v>
      </c>
      <c r="M525" t="s">
        <v>54</v>
      </c>
      <c r="N525">
        <v>4</v>
      </c>
      <c r="O525">
        <v>-2</v>
      </c>
      <c r="P525">
        <v>0</v>
      </c>
      <c r="Q525">
        <v>30</v>
      </c>
      <c r="R525">
        <v>0</v>
      </c>
      <c r="T525">
        <v>0</v>
      </c>
      <c r="U525">
        <v>1</v>
      </c>
      <c r="V525">
        <v>946</v>
      </c>
      <c r="W525">
        <v>2</v>
      </c>
      <c r="X525" t="s">
        <v>77</v>
      </c>
      <c r="Y525">
        <v>1</v>
      </c>
      <c r="Z525">
        <v>3</v>
      </c>
      <c r="AA525">
        <v>52</v>
      </c>
      <c r="AB525">
        <v>2</v>
      </c>
      <c r="AC525">
        <v>2</v>
      </c>
      <c r="AD525">
        <v>4</v>
      </c>
      <c r="AE525">
        <v>6877</v>
      </c>
      <c r="AF525">
        <v>20234</v>
      </c>
      <c r="AG525">
        <v>5</v>
      </c>
      <c r="AH525">
        <v>24</v>
      </c>
      <c r="AI525">
        <v>4</v>
      </c>
      <c r="AJ525">
        <v>2</v>
      </c>
      <c r="AK525">
        <v>80</v>
      </c>
      <c r="AL525">
        <v>0</v>
      </c>
      <c r="AM525">
        <v>12</v>
      </c>
      <c r="AN525">
        <v>2</v>
      </c>
      <c r="AO525">
        <v>0</v>
      </c>
      <c r="AP525">
        <v>0</v>
      </c>
      <c r="AQ525">
        <v>0</v>
      </c>
      <c r="AR525">
        <v>0</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56</v>
      </c>
      <c r="B527" t="s">
        <v>45</v>
      </c>
      <c r="C527" t="s">
        <v>69</v>
      </c>
      <c r="D527" t="s">
        <v>59</v>
      </c>
      <c r="E527" t="s">
        <v>60</v>
      </c>
      <c r="F527" t="s">
        <v>49</v>
      </c>
      <c r="G527" t="s">
        <v>684</v>
      </c>
      <c r="H527">
        <v>830</v>
      </c>
      <c r="I527" t="s">
        <v>51</v>
      </c>
      <c r="J527" t="s">
        <v>81</v>
      </c>
      <c r="K527" t="s">
        <v>64</v>
      </c>
      <c r="L527" t="s">
        <v>56</v>
      </c>
      <c r="M527" t="s">
        <v>54</v>
      </c>
      <c r="N527">
        <v>3</v>
      </c>
      <c r="O527">
        <v>-2</v>
      </c>
      <c r="P527">
        <v>0</v>
      </c>
      <c r="Q527">
        <v>32</v>
      </c>
      <c r="R527">
        <v>0</v>
      </c>
      <c r="T527">
        <v>0</v>
      </c>
      <c r="U527">
        <v>1</v>
      </c>
      <c r="V527">
        <v>859</v>
      </c>
      <c r="W527">
        <v>4</v>
      </c>
      <c r="X527" t="s">
        <v>77</v>
      </c>
      <c r="Y527">
        <v>1</v>
      </c>
      <c r="Z527">
        <v>3</v>
      </c>
      <c r="AA527">
        <v>98</v>
      </c>
      <c r="AB527">
        <v>2</v>
      </c>
      <c r="AC527">
        <v>2</v>
      </c>
      <c r="AD527">
        <v>1</v>
      </c>
      <c r="AE527">
        <v>6162</v>
      </c>
      <c r="AF527">
        <v>19124</v>
      </c>
      <c r="AG527">
        <v>1</v>
      </c>
      <c r="AH527">
        <v>12</v>
      </c>
      <c r="AI527">
        <v>3</v>
      </c>
      <c r="AJ527">
        <v>3</v>
      </c>
      <c r="AK527">
        <v>80</v>
      </c>
      <c r="AL527">
        <v>1</v>
      </c>
      <c r="AM527">
        <v>14</v>
      </c>
      <c r="AN527">
        <v>3</v>
      </c>
      <c r="AO527">
        <v>14</v>
      </c>
      <c r="AP527">
        <v>13</v>
      </c>
      <c r="AQ527">
        <v>6</v>
      </c>
      <c r="AR527">
        <v>8</v>
      </c>
    </row>
    <row r="528" spans="1:44" x14ac:dyDescent="0.25">
      <c r="A528" t="s">
        <v>44</v>
      </c>
      <c r="B528" t="s">
        <v>45</v>
      </c>
      <c r="C528" t="s">
        <v>69</v>
      </c>
      <c r="D528" t="s">
        <v>47</v>
      </c>
      <c r="E528" t="s">
        <v>60</v>
      </c>
      <c r="F528" t="s">
        <v>72</v>
      </c>
      <c r="G528" t="s">
        <v>682</v>
      </c>
      <c r="H528">
        <v>828</v>
      </c>
      <c r="I528" t="s">
        <v>62</v>
      </c>
      <c r="J528" t="s">
        <v>63</v>
      </c>
      <c r="K528" t="s">
        <v>53</v>
      </c>
      <c r="L528" t="s">
        <v>56</v>
      </c>
      <c r="M528" t="s">
        <v>54</v>
      </c>
      <c r="N528">
        <v>3</v>
      </c>
      <c r="O528">
        <v>-2</v>
      </c>
      <c r="P528">
        <v>0</v>
      </c>
      <c r="Q528">
        <v>28</v>
      </c>
      <c r="R528">
        <v>1</v>
      </c>
      <c r="S528">
        <v>1</v>
      </c>
      <c r="T528">
        <v>1</v>
      </c>
      <c r="U528">
        <v>0</v>
      </c>
      <c r="V528">
        <v>890</v>
      </c>
      <c r="W528">
        <v>2</v>
      </c>
      <c r="X528" t="s">
        <v>71</v>
      </c>
      <c r="Y528">
        <v>1</v>
      </c>
      <c r="Z528">
        <v>3</v>
      </c>
      <c r="AA528">
        <v>46</v>
      </c>
      <c r="AB528">
        <v>3</v>
      </c>
      <c r="AC528">
        <v>1</v>
      </c>
      <c r="AD528">
        <v>3</v>
      </c>
      <c r="AE528">
        <v>4382</v>
      </c>
      <c r="AF528">
        <v>16374</v>
      </c>
      <c r="AG528">
        <v>6</v>
      </c>
      <c r="AH528">
        <v>17</v>
      </c>
      <c r="AI528">
        <v>3</v>
      </c>
      <c r="AJ528">
        <v>4</v>
      </c>
      <c r="AK528">
        <v>80</v>
      </c>
      <c r="AL528">
        <v>0</v>
      </c>
      <c r="AM528">
        <v>5</v>
      </c>
      <c r="AN528">
        <v>2</v>
      </c>
      <c r="AO528">
        <v>2</v>
      </c>
      <c r="AP528">
        <v>2</v>
      </c>
      <c r="AQ528">
        <v>2</v>
      </c>
      <c r="AR528">
        <v>1</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56</v>
      </c>
      <c r="B530" t="s">
        <v>45</v>
      </c>
      <c r="C530" t="s">
        <v>69</v>
      </c>
      <c r="D530" t="s">
        <v>59</v>
      </c>
      <c r="E530" t="s">
        <v>60</v>
      </c>
      <c r="F530" t="s">
        <v>49</v>
      </c>
      <c r="G530" t="s">
        <v>678</v>
      </c>
      <c r="H530">
        <v>824</v>
      </c>
      <c r="I530" t="s">
        <v>62</v>
      </c>
      <c r="J530" t="s">
        <v>63</v>
      </c>
      <c r="K530" t="s">
        <v>64</v>
      </c>
      <c r="L530" t="s">
        <v>56</v>
      </c>
      <c r="M530" t="s">
        <v>54</v>
      </c>
      <c r="N530">
        <v>3</v>
      </c>
      <c r="O530">
        <v>-2</v>
      </c>
      <c r="P530">
        <v>0</v>
      </c>
      <c r="Q530">
        <v>29</v>
      </c>
      <c r="R530">
        <v>0</v>
      </c>
      <c r="T530">
        <v>0</v>
      </c>
      <c r="U530">
        <v>1</v>
      </c>
      <c r="V530">
        <v>1252</v>
      </c>
      <c r="W530">
        <v>23</v>
      </c>
      <c r="X530" t="s">
        <v>55</v>
      </c>
      <c r="Y530">
        <v>1</v>
      </c>
      <c r="Z530">
        <v>3</v>
      </c>
      <c r="AA530">
        <v>81</v>
      </c>
      <c r="AB530">
        <v>4</v>
      </c>
      <c r="AC530">
        <v>1</v>
      </c>
      <c r="AD530">
        <v>1</v>
      </c>
      <c r="AE530">
        <v>2700</v>
      </c>
      <c r="AF530">
        <v>23779</v>
      </c>
      <c r="AG530">
        <v>1</v>
      </c>
      <c r="AH530">
        <v>24</v>
      </c>
      <c r="AI530">
        <v>4</v>
      </c>
      <c r="AJ530">
        <v>3</v>
      </c>
      <c r="AK530">
        <v>80</v>
      </c>
      <c r="AL530">
        <v>1</v>
      </c>
      <c r="AM530">
        <v>10</v>
      </c>
      <c r="AN530">
        <v>3</v>
      </c>
      <c r="AO530">
        <v>10</v>
      </c>
      <c r="AP530">
        <v>7</v>
      </c>
      <c r="AQ530">
        <v>0</v>
      </c>
      <c r="AR530">
        <v>7</v>
      </c>
    </row>
    <row r="531" spans="1:44" x14ac:dyDescent="0.25">
      <c r="A531" t="s">
        <v>44</v>
      </c>
      <c r="B531" t="s">
        <v>45</v>
      </c>
      <c r="C531" t="s">
        <v>69</v>
      </c>
      <c r="D531" t="s">
        <v>47</v>
      </c>
      <c r="E531" t="s">
        <v>48</v>
      </c>
      <c r="F531" t="s">
        <v>106</v>
      </c>
      <c r="G531" t="s">
        <v>675</v>
      </c>
      <c r="H531">
        <v>819</v>
      </c>
      <c r="I531" t="s">
        <v>51</v>
      </c>
      <c r="J531" t="s">
        <v>52</v>
      </c>
      <c r="K531" t="s">
        <v>53</v>
      </c>
      <c r="L531" t="s">
        <v>56</v>
      </c>
      <c r="M531" t="s">
        <v>54</v>
      </c>
      <c r="N531">
        <v>3</v>
      </c>
      <c r="O531">
        <v>-2</v>
      </c>
      <c r="P531">
        <v>0</v>
      </c>
      <c r="Q531">
        <v>33</v>
      </c>
      <c r="R531">
        <v>1</v>
      </c>
      <c r="S531">
        <v>1</v>
      </c>
      <c r="T531">
        <v>1</v>
      </c>
      <c r="U531">
        <v>0</v>
      </c>
      <c r="V531">
        <v>118</v>
      </c>
      <c r="W531">
        <v>16</v>
      </c>
      <c r="X531" t="s">
        <v>77</v>
      </c>
      <c r="Y531">
        <v>1</v>
      </c>
      <c r="Z531">
        <v>1</v>
      </c>
      <c r="AA531">
        <v>69</v>
      </c>
      <c r="AB531">
        <v>3</v>
      </c>
      <c r="AC531">
        <v>2</v>
      </c>
      <c r="AD531">
        <v>2</v>
      </c>
      <c r="AE531">
        <v>5324</v>
      </c>
      <c r="AF531">
        <v>26507</v>
      </c>
      <c r="AG531">
        <v>5</v>
      </c>
      <c r="AH531">
        <v>15</v>
      </c>
      <c r="AI531">
        <v>3</v>
      </c>
      <c r="AJ531">
        <v>3</v>
      </c>
      <c r="AK531">
        <v>80</v>
      </c>
      <c r="AL531">
        <v>0</v>
      </c>
      <c r="AM531">
        <v>6</v>
      </c>
      <c r="AN531">
        <v>3</v>
      </c>
      <c r="AO531">
        <v>3</v>
      </c>
      <c r="AP531">
        <v>2</v>
      </c>
      <c r="AQ531">
        <v>0</v>
      </c>
      <c r="AR531">
        <v>2</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69</v>
      </c>
      <c r="D534" t="s">
        <v>59</v>
      </c>
      <c r="E534" t="s">
        <v>60</v>
      </c>
      <c r="F534" t="s">
        <v>72</v>
      </c>
      <c r="G534" t="s">
        <v>674</v>
      </c>
      <c r="H534">
        <v>817</v>
      </c>
      <c r="I534" t="s">
        <v>62</v>
      </c>
      <c r="J534" t="s">
        <v>101</v>
      </c>
      <c r="K534" t="s">
        <v>64</v>
      </c>
      <c r="L534" t="s">
        <v>56</v>
      </c>
      <c r="M534" t="s">
        <v>54</v>
      </c>
      <c r="N534">
        <v>3</v>
      </c>
      <c r="O534">
        <v>-2</v>
      </c>
      <c r="P534">
        <v>0</v>
      </c>
      <c r="Q534">
        <v>33</v>
      </c>
      <c r="R534">
        <v>0</v>
      </c>
      <c r="T534">
        <v>0</v>
      </c>
      <c r="U534">
        <v>1</v>
      </c>
      <c r="V534">
        <v>213</v>
      </c>
      <c r="W534">
        <v>7</v>
      </c>
      <c r="X534" t="s">
        <v>77</v>
      </c>
      <c r="Y534">
        <v>1</v>
      </c>
      <c r="Z534">
        <v>3</v>
      </c>
      <c r="AA534">
        <v>49</v>
      </c>
      <c r="AB534">
        <v>3</v>
      </c>
      <c r="AC534">
        <v>3</v>
      </c>
      <c r="AD534">
        <v>3</v>
      </c>
      <c r="AE534">
        <v>11691</v>
      </c>
      <c r="AF534">
        <v>25995</v>
      </c>
      <c r="AG534">
        <v>0</v>
      </c>
      <c r="AH534">
        <v>11</v>
      </c>
      <c r="AI534">
        <v>3</v>
      </c>
      <c r="AJ534">
        <v>4</v>
      </c>
      <c r="AK534">
        <v>80</v>
      </c>
      <c r="AL534">
        <v>0</v>
      </c>
      <c r="AM534">
        <v>14</v>
      </c>
      <c r="AN534">
        <v>4</v>
      </c>
      <c r="AO534">
        <v>13</v>
      </c>
      <c r="AP534">
        <v>9</v>
      </c>
      <c r="AQ534">
        <v>3</v>
      </c>
      <c r="AR534">
        <v>7</v>
      </c>
    </row>
    <row r="535" spans="1:44" x14ac:dyDescent="0.25">
      <c r="A535" t="s">
        <v>44</v>
      </c>
      <c r="B535" t="s">
        <v>45</v>
      </c>
      <c r="C535" t="s">
        <v>69</v>
      </c>
      <c r="D535" t="s">
        <v>47</v>
      </c>
      <c r="E535" t="s">
        <v>60</v>
      </c>
      <c r="F535" t="s">
        <v>49</v>
      </c>
      <c r="G535" t="s">
        <v>673</v>
      </c>
      <c r="H535">
        <v>816</v>
      </c>
      <c r="I535" t="s">
        <v>51</v>
      </c>
      <c r="J535" t="s">
        <v>68</v>
      </c>
      <c r="K535" t="s">
        <v>64</v>
      </c>
      <c r="L535" t="s">
        <v>44</v>
      </c>
      <c r="M535" t="s">
        <v>54</v>
      </c>
      <c r="N535">
        <v>1</v>
      </c>
      <c r="O535">
        <v>-2</v>
      </c>
      <c r="P535">
        <v>0</v>
      </c>
      <c r="Q535">
        <v>29</v>
      </c>
      <c r="R535">
        <v>1</v>
      </c>
      <c r="S535">
        <v>1</v>
      </c>
      <c r="T535">
        <v>1</v>
      </c>
      <c r="U535">
        <v>0</v>
      </c>
      <c r="V535">
        <v>805</v>
      </c>
      <c r="W535">
        <v>1</v>
      </c>
      <c r="X535" t="s">
        <v>55</v>
      </c>
      <c r="Y535">
        <v>1</v>
      </c>
      <c r="Z535">
        <v>2</v>
      </c>
      <c r="AA535">
        <v>36</v>
      </c>
      <c r="AB535">
        <v>2</v>
      </c>
      <c r="AC535">
        <v>1</v>
      </c>
      <c r="AD535">
        <v>1</v>
      </c>
      <c r="AE535">
        <v>2319</v>
      </c>
      <c r="AF535">
        <v>6689</v>
      </c>
      <c r="AG535">
        <v>1</v>
      </c>
      <c r="AH535">
        <v>11</v>
      </c>
      <c r="AI535">
        <v>3</v>
      </c>
      <c r="AJ535">
        <v>4</v>
      </c>
      <c r="AK535">
        <v>80</v>
      </c>
      <c r="AL535">
        <v>1</v>
      </c>
      <c r="AM535">
        <v>1</v>
      </c>
      <c r="AN535">
        <v>3</v>
      </c>
      <c r="AO535">
        <v>1</v>
      </c>
      <c r="AP535">
        <v>0</v>
      </c>
      <c r="AQ535">
        <v>0</v>
      </c>
      <c r="AR535">
        <v>0</v>
      </c>
    </row>
    <row r="536" spans="1:44" x14ac:dyDescent="0.25">
      <c r="A536" t="s">
        <v>56</v>
      </c>
      <c r="B536" t="s">
        <v>45</v>
      </c>
      <c r="C536" t="s">
        <v>69</v>
      </c>
      <c r="D536" t="s">
        <v>59</v>
      </c>
      <c r="E536" t="s">
        <v>48</v>
      </c>
      <c r="F536" t="s">
        <v>49</v>
      </c>
      <c r="G536" t="s">
        <v>667</v>
      </c>
      <c r="H536">
        <v>808</v>
      </c>
      <c r="I536" t="s">
        <v>51</v>
      </c>
      <c r="J536" t="s">
        <v>52</v>
      </c>
      <c r="K536" t="s">
        <v>64</v>
      </c>
      <c r="L536" t="s">
        <v>56</v>
      </c>
      <c r="M536" t="s">
        <v>54</v>
      </c>
      <c r="N536">
        <v>1</v>
      </c>
      <c r="O536">
        <v>-2</v>
      </c>
      <c r="P536">
        <v>0</v>
      </c>
      <c r="Q536">
        <v>34</v>
      </c>
      <c r="R536">
        <v>0</v>
      </c>
      <c r="T536">
        <v>0</v>
      </c>
      <c r="U536">
        <v>1</v>
      </c>
      <c r="V536">
        <v>1111</v>
      </c>
      <c r="W536">
        <v>8</v>
      </c>
      <c r="X536" t="s">
        <v>55</v>
      </c>
      <c r="Y536">
        <v>1</v>
      </c>
      <c r="Z536">
        <v>3</v>
      </c>
      <c r="AA536">
        <v>93</v>
      </c>
      <c r="AB536">
        <v>3</v>
      </c>
      <c r="AC536">
        <v>2</v>
      </c>
      <c r="AD536">
        <v>1</v>
      </c>
      <c r="AE536">
        <v>6500</v>
      </c>
      <c r="AF536">
        <v>13305</v>
      </c>
      <c r="AG536">
        <v>5</v>
      </c>
      <c r="AH536">
        <v>17</v>
      </c>
      <c r="AI536">
        <v>3</v>
      </c>
      <c r="AJ536">
        <v>2</v>
      </c>
      <c r="AK536">
        <v>80</v>
      </c>
      <c r="AL536">
        <v>1</v>
      </c>
      <c r="AM536">
        <v>6</v>
      </c>
      <c r="AN536">
        <v>3</v>
      </c>
      <c r="AO536">
        <v>3</v>
      </c>
      <c r="AP536">
        <v>2</v>
      </c>
      <c r="AQ536">
        <v>1</v>
      </c>
      <c r="AR536">
        <v>2</v>
      </c>
    </row>
    <row r="537" spans="1:44" x14ac:dyDescent="0.25">
      <c r="A537" t="s">
        <v>56</v>
      </c>
      <c r="B537" t="s">
        <v>45</v>
      </c>
      <c r="C537" t="s">
        <v>69</v>
      </c>
      <c r="D537" t="s">
        <v>59</v>
      </c>
      <c r="E537" t="s">
        <v>60</v>
      </c>
      <c r="F537" t="s">
        <v>49</v>
      </c>
      <c r="G537" t="s">
        <v>665</v>
      </c>
      <c r="H537">
        <v>806</v>
      </c>
      <c r="I537" t="s">
        <v>62</v>
      </c>
      <c r="J537" t="s">
        <v>68</v>
      </c>
      <c r="K537" t="s">
        <v>64</v>
      </c>
      <c r="L537" t="s">
        <v>56</v>
      </c>
      <c r="M537" t="s">
        <v>54</v>
      </c>
      <c r="N537">
        <v>2</v>
      </c>
      <c r="O537">
        <v>-2</v>
      </c>
      <c r="P537">
        <v>0</v>
      </c>
      <c r="Q537">
        <v>30</v>
      </c>
      <c r="R537">
        <v>0</v>
      </c>
      <c r="T537">
        <v>0</v>
      </c>
      <c r="U537">
        <v>1</v>
      </c>
      <c r="V537">
        <v>921</v>
      </c>
      <c r="W537">
        <v>1</v>
      </c>
      <c r="X537" t="s">
        <v>77</v>
      </c>
      <c r="Y537">
        <v>1</v>
      </c>
      <c r="Z537">
        <v>4</v>
      </c>
      <c r="AA537">
        <v>38</v>
      </c>
      <c r="AB537">
        <v>1</v>
      </c>
      <c r="AC537">
        <v>1</v>
      </c>
      <c r="AD537">
        <v>1</v>
      </c>
      <c r="AE537">
        <v>3833</v>
      </c>
      <c r="AF537">
        <v>24375</v>
      </c>
      <c r="AG537">
        <v>3</v>
      </c>
      <c r="AH537">
        <v>21</v>
      </c>
      <c r="AI537">
        <v>4</v>
      </c>
      <c r="AJ537">
        <v>3</v>
      </c>
      <c r="AK537">
        <v>80</v>
      </c>
      <c r="AL537">
        <v>2</v>
      </c>
      <c r="AM537">
        <v>7</v>
      </c>
      <c r="AN537">
        <v>3</v>
      </c>
      <c r="AO537">
        <v>2</v>
      </c>
      <c r="AP537">
        <v>2</v>
      </c>
      <c r="AQ537">
        <v>0</v>
      </c>
      <c r="AR537">
        <v>2</v>
      </c>
    </row>
    <row r="538" spans="1:44" x14ac:dyDescent="0.25">
      <c r="A538" t="s">
        <v>56</v>
      </c>
      <c r="B538" t="s">
        <v>45</v>
      </c>
      <c r="C538" t="s">
        <v>69</v>
      </c>
      <c r="D538" t="s">
        <v>59</v>
      </c>
      <c r="E538" t="s">
        <v>60</v>
      </c>
      <c r="F538" t="s">
        <v>72</v>
      </c>
      <c r="G538" t="s">
        <v>663</v>
      </c>
      <c r="H538">
        <v>804</v>
      </c>
      <c r="I538" t="s">
        <v>51</v>
      </c>
      <c r="J538" t="s">
        <v>63</v>
      </c>
      <c r="K538" t="s">
        <v>53</v>
      </c>
      <c r="L538" t="s">
        <v>56</v>
      </c>
      <c r="M538" t="s">
        <v>54</v>
      </c>
      <c r="N538">
        <v>3</v>
      </c>
      <c r="O538">
        <v>-2</v>
      </c>
      <c r="P538">
        <v>0</v>
      </c>
      <c r="Q538">
        <v>34</v>
      </c>
      <c r="R538">
        <v>0</v>
      </c>
      <c r="T538">
        <v>0</v>
      </c>
      <c r="U538">
        <v>1</v>
      </c>
      <c r="V538">
        <v>121</v>
      </c>
      <c r="W538">
        <v>2</v>
      </c>
      <c r="X538" t="s">
        <v>71</v>
      </c>
      <c r="Y538">
        <v>1</v>
      </c>
      <c r="Z538">
        <v>3</v>
      </c>
      <c r="AA538">
        <v>86</v>
      </c>
      <c r="AB538">
        <v>2</v>
      </c>
      <c r="AC538">
        <v>1</v>
      </c>
      <c r="AD538">
        <v>3</v>
      </c>
      <c r="AE538">
        <v>4381</v>
      </c>
      <c r="AF538">
        <v>7530</v>
      </c>
      <c r="AG538">
        <v>1</v>
      </c>
      <c r="AH538">
        <v>11</v>
      </c>
      <c r="AI538">
        <v>3</v>
      </c>
      <c r="AJ538">
        <v>3</v>
      </c>
      <c r="AK538">
        <v>80</v>
      </c>
      <c r="AL538">
        <v>0</v>
      </c>
      <c r="AM538">
        <v>6</v>
      </c>
      <c r="AN538">
        <v>3</v>
      </c>
      <c r="AO538">
        <v>6</v>
      </c>
      <c r="AP538">
        <v>5</v>
      </c>
      <c r="AQ538">
        <v>1</v>
      </c>
      <c r="AR538">
        <v>3</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57</v>
      </c>
      <c r="C540" t="s">
        <v>69</v>
      </c>
      <c r="D540" t="s">
        <v>59</v>
      </c>
      <c r="E540" t="s">
        <v>48</v>
      </c>
      <c r="F540" t="s">
        <v>106</v>
      </c>
      <c r="G540" t="s">
        <v>660</v>
      </c>
      <c r="H540">
        <v>800</v>
      </c>
      <c r="I540" t="s">
        <v>62</v>
      </c>
      <c r="J540" t="s">
        <v>52</v>
      </c>
      <c r="K540" t="s">
        <v>64</v>
      </c>
      <c r="L540" t="s">
        <v>56</v>
      </c>
      <c r="M540" t="s">
        <v>54</v>
      </c>
      <c r="N540">
        <v>3</v>
      </c>
      <c r="O540">
        <v>-2</v>
      </c>
      <c r="P540">
        <v>0</v>
      </c>
      <c r="Q540">
        <v>27</v>
      </c>
      <c r="R540">
        <v>0</v>
      </c>
      <c r="T540">
        <v>0</v>
      </c>
      <c r="U540">
        <v>1</v>
      </c>
      <c r="V540">
        <v>829</v>
      </c>
      <c r="W540">
        <v>8</v>
      </c>
      <c r="X540" t="s">
        <v>65</v>
      </c>
      <c r="Y540">
        <v>1</v>
      </c>
      <c r="Z540">
        <v>3</v>
      </c>
      <c r="AA540">
        <v>84</v>
      </c>
      <c r="AB540">
        <v>3</v>
      </c>
      <c r="AC540">
        <v>2</v>
      </c>
      <c r="AD540">
        <v>2</v>
      </c>
      <c r="AE540">
        <v>4342</v>
      </c>
      <c r="AF540">
        <v>24008</v>
      </c>
      <c r="AG540">
        <v>0</v>
      </c>
      <c r="AH540">
        <v>19</v>
      </c>
      <c r="AI540">
        <v>3</v>
      </c>
      <c r="AJ540">
        <v>2</v>
      </c>
      <c r="AK540">
        <v>80</v>
      </c>
      <c r="AL540">
        <v>1</v>
      </c>
      <c r="AM540">
        <v>5</v>
      </c>
      <c r="AN540">
        <v>3</v>
      </c>
      <c r="AO540">
        <v>4</v>
      </c>
      <c r="AP540">
        <v>2</v>
      </c>
      <c r="AQ540">
        <v>1</v>
      </c>
      <c r="AR540">
        <v>1</v>
      </c>
    </row>
    <row r="541" spans="1:44" x14ac:dyDescent="0.25">
      <c r="A541" t="s">
        <v>56</v>
      </c>
      <c r="B541" t="s">
        <v>45</v>
      </c>
      <c r="C541" t="s">
        <v>69</v>
      </c>
      <c r="D541" t="s">
        <v>59</v>
      </c>
      <c r="E541" t="s">
        <v>60</v>
      </c>
      <c r="F541" t="s">
        <v>49</v>
      </c>
      <c r="G541" t="s">
        <v>658</v>
      </c>
      <c r="H541">
        <v>797</v>
      </c>
      <c r="I541" t="s">
        <v>51</v>
      </c>
      <c r="J541" t="s">
        <v>63</v>
      </c>
      <c r="K541" t="s">
        <v>53</v>
      </c>
      <c r="L541" t="s">
        <v>56</v>
      </c>
      <c r="M541" t="s">
        <v>54</v>
      </c>
      <c r="N541">
        <v>2</v>
      </c>
      <c r="O541">
        <v>-2</v>
      </c>
      <c r="P541">
        <v>0</v>
      </c>
      <c r="Q541">
        <v>34</v>
      </c>
      <c r="R541">
        <v>0</v>
      </c>
      <c r="T541">
        <v>0</v>
      </c>
      <c r="U541">
        <v>1</v>
      </c>
      <c r="V541">
        <v>182</v>
      </c>
      <c r="W541">
        <v>1</v>
      </c>
      <c r="X541" t="s">
        <v>71</v>
      </c>
      <c r="Y541">
        <v>1</v>
      </c>
      <c r="Z541">
        <v>2</v>
      </c>
      <c r="AA541">
        <v>72</v>
      </c>
      <c r="AB541">
        <v>4</v>
      </c>
      <c r="AC541">
        <v>1</v>
      </c>
      <c r="AD541">
        <v>1</v>
      </c>
      <c r="AE541">
        <v>3280</v>
      </c>
      <c r="AF541">
        <v>13551</v>
      </c>
      <c r="AG541">
        <v>2</v>
      </c>
      <c r="AH541">
        <v>16</v>
      </c>
      <c r="AI541">
        <v>3</v>
      </c>
      <c r="AJ541">
        <v>3</v>
      </c>
      <c r="AK541">
        <v>80</v>
      </c>
      <c r="AL541">
        <v>0</v>
      </c>
      <c r="AM541">
        <v>10</v>
      </c>
      <c r="AN541">
        <v>3</v>
      </c>
      <c r="AO541">
        <v>4</v>
      </c>
      <c r="AP541">
        <v>2</v>
      </c>
      <c r="AQ541">
        <v>1</v>
      </c>
      <c r="AR541">
        <v>3</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44</v>
      </c>
      <c r="B543" t="s">
        <v>45</v>
      </c>
      <c r="C543" t="s">
        <v>69</v>
      </c>
      <c r="D543" t="s">
        <v>47</v>
      </c>
      <c r="E543" t="s">
        <v>48</v>
      </c>
      <c r="F543" t="s">
        <v>113</v>
      </c>
      <c r="G543" t="s">
        <v>657</v>
      </c>
      <c r="H543">
        <v>796</v>
      </c>
      <c r="I543" t="s">
        <v>62</v>
      </c>
      <c r="J543" t="s">
        <v>52</v>
      </c>
      <c r="K543" t="s">
        <v>53</v>
      </c>
      <c r="L543" t="s">
        <v>56</v>
      </c>
      <c r="M543" t="s">
        <v>54</v>
      </c>
      <c r="N543">
        <v>2</v>
      </c>
      <c r="O543">
        <v>-2</v>
      </c>
      <c r="P543">
        <v>0</v>
      </c>
      <c r="Q543">
        <v>26</v>
      </c>
      <c r="R543">
        <v>1</v>
      </c>
      <c r="S543">
        <v>1</v>
      </c>
      <c r="T543">
        <v>1</v>
      </c>
      <c r="U543">
        <v>0</v>
      </c>
      <c r="V543">
        <v>1146</v>
      </c>
      <c r="W543">
        <v>8</v>
      </c>
      <c r="X543" t="s">
        <v>77</v>
      </c>
      <c r="Y543">
        <v>1</v>
      </c>
      <c r="Z543">
        <v>4</v>
      </c>
      <c r="AA543">
        <v>38</v>
      </c>
      <c r="AB543">
        <v>2</v>
      </c>
      <c r="AC543">
        <v>2</v>
      </c>
      <c r="AD543">
        <v>4</v>
      </c>
      <c r="AE543">
        <v>5326</v>
      </c>
      <c r="AF543">
        <v>3064</v>
      </c>
      <c r="AG543">
        <v>6</v>
      </c>
      <c r="AH543">
        <v>17</v>
      </c>
      <c r="AI543">
        <v>3</v>
      </c>
      <c r="AJ543">
        <v>3</v>
      </c>
      <c r="AK543">
        <v>80</v>
      </c>
      <c r="AL543">
        <v>0</v>
      </c>
      <c r="AM543">
        <v>6</v>
      </c>
      <c r="AN543">
        <v>2</v>
      </c>
      <c r="AO543">
        <v>4</v>
      </c>
      <c r="AP543">
        <v>3</v>
      </c>
      <c r="AQ543">
        <v>1</v>
      </c>
      <c r="AR543">
        <v>2</v>
      </c>
    </row>
    <row r="544" spans="1:44" x14ac:dyDescent="0.25">
      <c r="A544" t="s">
        <v>56</v>
      </c>
      <c r="B544" t="s">
        <v>45</v>
      </c>
      <c r="C544" t="s">
        <v>69</v>
      </c>
      <c r="D544" t="s">
        <v>59</v>
      </c>
      <c r="E544" t="s">
        <v>60</v>
      </c>
      <c r="F544" t="s">
        <v>72</v>
      </c>
      <c r="G544" t="s">
        <v>656</v>
      </c>
      <c r="H544">
        <v>793</v>
      </c>
      <c r="I544" t="s">
        <v>51</v>
      </c>
      <c r="J544" t="s">
        <v>83</v>
      </c>
      <c r="K544" t="s">
        <v>64</v>
      </c>
      <c r="L544" t="s">
        <v>56</v>
      </c>
      <c r="M544" t="s">
        <v>54</v>
      </c>
      <c r="N544">
        <v>3</v>
      </c>
      <c r="O544">
        <v>-2</v>
      </c>
      <c r="P544">
        <v>0</v>
      </c>
      <c r="Q544">
        <v>29</v>
      </c>
      <c r="R544">
        <v>0</v>
      </c>
      <c r="T544">
        <v>0</v>
      </c>
      <c r="U544">
        <v>1</v>
      </c>
      <c r="V544">
        <v>657</v>
      </c>
      <c r="W544">
        <v>27</v>
      </c>
      <c r="X544" t="s">
        <v>77</v>
      </c>
      <c r="Y544">
        <v>1</v>
      </c>
      <c r="Z544">
        <v>2</v>
      </c>
      <c r="AA544">
        <v>66</v>
      </c>
      <c r="AB544">
        <v>3</v>
      </c>
      <c r="AC544">
        <v>2</v>
      </c>
      <c r="AD544">
        <v>3</v>
      </c>
      <c r="AE544">
        <v>4335</v>
      </c>
      <c r="AF544">
        <v>25549</v>
      </c>
      <c r="AG544">
        <v>4</v>
      </c>
      <c r="AH544">
        <v>12</v>
      </c>
      <c r="AI544">
        <v>3</v>
      </c>
      <c r="AJ544">
        <v>1</v>
      </c>
      <c r="AK544">
        <v>80</v>
      </c>
      <c r="AL544">
        <v>1</v>
      </c>
      <c r="AM544">
        <v>11</v>
      </c>
      <c r="AN544">
        <v>2</v>
      </c>
      <c r="AO544">
        <v>8</v>
      </c>
      <c r="AP544">
        <v>7</v>
      </c>
      <c r="AQ544">
        <v>1</v>
      </c>
      <c r="AR544">
        <v>1</v>
      </c>
    </row>
    <row r="545" spans="1:44" x14ac:dyDescent="0.25">
      <c r="A545" t="s">
        <v>56</v>
      </c>
      <c r="B545" t="s">
        <v>57</v>
      </c>
      <c r="C545" t="s">
        <v>69</v>
      </c>
      <c r="D545" t="s">
        <v>59</v>
      </c>
      <c r="E545" t="s">
        <v>60</v>
      </c>
      <c r="F545" t="s">
        <v>49</v>
      </c>
      <c r="G545" t="s">
        <v>655</v>
      </c>
      <c r="H545">
        <v>792</v>
      </c>
      <c r="I545" t="s">
        <v>51</v>
      </c>
      <c r="J545" t="s">
        <v>68</v>
      </c>
      <c r="K545" t="s">
        <v>79</v>
      </c>
      <c r="L545" t="s">
        <v>56</v>
      </c>
      <c r="M545" t="s">
        <v>54</v>
      </c>
      <c r="N545">
        <v>2</v>
      </c>
      <c r="O545">
        <v>-2</v>
      </c>
      <c r="P545">
        <v>0</v>
      </c>
      <c r="Q545">
        <v>26</v>
      </c>
      <c r="R545">
        <v>0</v>
      </c>
      <c r="T545">
        <v>0</v>
      </c>
      <c r="U545">
        <v>1</v>
      </c>
      <c r="V545">
        <v>575</v>
      </c>
      <c r="W545">
        <v>1</v>
      </c>
      <c r="X545" t="s">
        <v>55</v>
      </c>
      <c r="Y545">
        <v>1</v>
      </c>
      <c r="Z545">
        <v>1</v>
      </c>
      <c r="AA545">
        <v>71</v>
      </c>
      <c r="AB545">
        <v>1</v>
      </c>
      <c r="AC545">
        <v>1</v>
      </c>
      <c r="AD545">
        <v>1</v>
      </c>
      <c r="AE545">
        <v>4364</v>
      </c>
      <c r="AF545">
        <v>5288</v>
      </c>
      <c r="AG545">
        <v>3</v>
      </c>
      <c r="AH545">
        <v>14</v>
      </c>
      <c r="AI545">
        <v>3</v>
      </c>
      <c r="AJ545">
        <v>1</v>
      </c>
      <c r="AK545">
        <v>80</v>
      </c>
      <c r="AL545">
        <v>1</v>
      </c>
      <c r="AM545">
        <v>5</v>
      </c>
      <c r="AN545">
        <v>3</v>
      </c>
      <c r="AO545">
        <v>2</v>
      </c>
      <c r="AP545">
        <v>2</v>
      </c>
      <c r="AQ545">
        <v>2</v>
      </c>
      <c r="AR545">
        <v>0</v>
      </c>
    </row>
    <row r="546" spans="1:44" x14ac:dyDescent="0.25">
      <c r="A546" t="s">
        <v>56</v>
      </c>
      <c r="B546" t="s">
        <v>45</v>
      </c>
      <c r="C546" t="s">
        <v>69</v>
      </c>
      <c r="D546" t="s">
        <v>59</v>
      </c>
      <c r="E546" t="s">
        <v>48</v>
      </c>
      <c r="F546" t="s">
        <v>66</v>
      </c>
      <c r="G546" t="s">
        <v>651</v>
      </c>
      <c r="H546">
        <v>786</v>
      </c>
      <c r="I546" t="s">
        <v>62</v>
      </c>
      <c r="J546" t="s">
        <v>52</v>
      </c>
      <c r="K546" t="s">
        <v>53</v>
      </c>
      <c r="L546" t="s">
        <v>56</v>
      </c>
      <c r="M546" t="s">
        <v>54</v>
      </c>
      <c r="N546">
        <v>5</v>
      </c>
      <c r="O546">
        <v>-2</v>
      </c>
      <c r="P546">
        <v>0</v>
      </c>
      <c r="Q546">
        <v>34</v>
      </c>
      <c r="R546">
        <v>0</v>
      </c>
      <c r="T546">
        <v>0</v>
      </c>
      <c r="U546">
        <v>1</v>
      </c>
      <c r="V546">
        <v>304</v>
      </c>
      <c r="W546">
        <v>2</v>
      </c>
      <c r="X546" t="s">
        <v>77</v>
      </c>
      <c r="Y546">
        <v>1</v>
      </c>
      <c r="Z546">
        <v>4</v>
      </c>
      <c r="AA546">
        <v>60</v>
      </c>
      <c r="AB546">
        <v>3</v>
      </c>
      <c r="AC546">
        <v>2</v>
      </c>
      <c r="AD546">
        <v>4</v>
      </c>
      <c r="AE546">
        <v>6274</v>
      </c>
      <c r="AF546">
        <v>18686</v>
      </c>
      <c r="AG546">
        <v>1</v>
      </c>
      <c r="AH546">
        <v>22</v>
      </c>
      <c r="AI546">
        <v>4</v>
      </c>
      <c r="AJ546">
        <v>3</v>
      </c>
      <c r="AK546">
        <v>80</v>
      </c>
      <c r="AL546">
        <v>0</v>
      </c>
      <c r="AM546">
        <v>6</v>
      </c>
      <c r="AN546">
        <v>3</v>
      </c>
      <c r="AO546">
        <v>6</v>
      </c>
      <c r="AP546">
        <v>5</v>
      </c>
      <c r="AQ546">
        <v>1</v>
      </c>
      <c r="AR546">
        <v>4</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56</v>
      </c>
      <c r="B549" t="s">
        <v>45</v>
      </c>
      <c r="C549" t="s">
        <v>69</v>
      </c>
      <c r="D549" t="s">
        <v>59</v>
      </c>
      <c r="E549" t="s">
        <v>48</v>
      </c>
      <c r="F549" t="s">
        <v>72</v>
      </c>
      <c r="G549" t="s">
        <v>647</v>
      </c>
      <c r="H549">
        <v>781</v>
      </c>
      <c r="I549" t="s">
        <v>51</v>
      </c>
      <c r="J549" t="s">
        <v>52</v>
      </c>
      <c r="K549" t="s">
        <v>53</v>
      </c>
      <c r="L549" t="s">
        <v>56</v>
      </c>
      <c r="M549" t="s">
        <v>54</v>
      </c>
      <c r="N549">
        <v>5</v>
      </c>
      <c r="O549">
        <v>-2</v>
      </c>
      <c r="P549">
        <v>0</v>
      </c>
      <c r="Q549">
        <v>25</v>
      </c>
      <c r="R549">
        <v>0</v>
      </c>
      <c r="T549">
        <v>0</v>
      </c>
      <c r="U549">
        <v>1</v>
      </c>
      <c r="V549">
        <v>883</v>
      </c>
      <c r="W549">
        <v>26</v>
      </c>
      <c r="X549" t="s">
        <v>65</v>
      </c>
      <c r="Y549">
        <v>1</v>
      </c>
      <c r="Z549">
        <v>3</v>
      </c>
      <c r="AA549">
        <v>32</v>
      </c>
      <c r="AB549">
        <v>3</v>
      </c>
      <c r="AC549">
        <v>2</v>
      </c>
      <c r="AD549">
        <v>4</v>
      </c>
      <c r="AE549">
        <v>6180</v>
      </c>
      <c r="AF549">
        <v>22807</v>
      </c>
      <c r="AG549">
        <v>1</v>
      </c>
      <c r="AH549">
        <v>23</v>
      </c>
      <c r="AI549">
        <v>4</v>
      </c>
      <c r="AJ549">
        <v>2</v>
      </c>
      <c r="AK549">
        <v>80</v>
      </c>
      <c r="AL549">
        <v>0</v>
      </c>
      <c r="AM549">
        <v>6</v>
      </c>
      <c r="AN549">
        <v>2</v>
      </c>
      <c r="AO549">
        <v>6</v>
      </c>
      <c r="AP549">
        <v>5</v>
      </c>
      <c r="AQ549">
        <v>1</v>
      </c>
      <c r="AR549">
        <v>4</v>
      </c>
    </row>
    <row r="550" spans="1:44" x14ac:dyDescent="0.25">
      <c r="A550" t="s">
        <v>44</v>
      </c>
      <c r="B550" t="s">
        <v>45</v>
      </c>
      <c r="C550" t="s">
        <v>69</v>
      </c>
      <c r="D550" t="s">
        <v>47</v>
      </c>
      <c r="E550" t="s">
        <v>60</v>
      </c>
      <c r="F550" t="s">
        <v>66</v>
      </c>
      <c r="G550" t="s">
        <v>646</v>
      </c>
      <c r="H550">
        <v>780</v>
      </c>
      <c r="I550" t="s">
        <v>62</v>
      </c>
      <c r="J550" t="s">
        <v>63</v>
      </c>
      <c r="K550" t="s">
        <v>53</v>
      </c>
      <c r="L550" t="s">
        <v>44</v>
      </c>
      <c r="M550" t="s">
        <v>54</v>
      </c>
      <c r="N550">
        <v>2</v>
      </c>
      <c r="O550">
        <v>-2</v>
      </c>
      <c r="P550">
        <v>0</v>
      </c>
      <c r="Q550">
        <v>33</v>
      </c>
      <c r="R550">
        <v>1</v>
      </c>
      <c r="S550">
        <v>1</v>
      </c>
      <c r="T550">
        <v>1</v>
      </c>
      <c r="U550">
        <v>0</v>
      </c>
      <c r="V550">
        <v>527</v>
      </c>
      <c r="W550">
        <v>1</v>
      </c>
      <c r="X550" t="s">
        <v>71</v>
      </c>
      <c r="Y550">
        <v>1</v>
      </c>
      <c r="Z550">
        <v>4</v>
      </c>
      <c r="AA550">
        <v>63</v>
      </c>
      <c r="AB550">
        <v>3</v>
      </c>
      <c r="AC550">
        <v>1</v>
      </c>
      <c r="AD550">
        <v>4</v>
      </c>
      <c r="AE550">
        <v>2686</v>
      </c>
      <c r="AF550">
        <v>5207</v>
      </c>
      <c r="AG550">
        <v>1</v>
      </c>
      <c r="AH550">
        <v>13</v>
      </c>
      <c r="AI550">
        <v>3</v>
      </c>
      <c r="AJ550">
        <v>3</v>
      </c>
      <c r="AK550">
        <v>80</v>
      </c>
      <c r="AL550">
        <v>0</v>
      </c>
      <c r="AM550">
        <v>10</v>
      </c>
      <c r="AN550">
        <v>2</v>
      </c>
      <c r="AO550">
        <v>10</v>
      </c>
      <c r="AP550">
        <v>9</v>
      </c>
      <c r="AQ550">
        <v>7</v>
      </c>
      <c r="AR550">
        <v>8</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69</v>
      </c>
      <c r="D552" t="s">
        <v>59</v>
      </c>
      <c r="E552" t="s">
        <v>60</v>
      </c>
      <c r="F552" t="s">
        <v>49</v>
      </c>
      <c r="G552" t="s">
        <v>644</v>
      </c>
      <c r="H552">
        <v>775</v>
      </c>
      <c r="I552" t="s">
        <v>51</v>
      </c>
      <c r="J552" t="s">
        <v>81</v>
      </c>
      <c r="K552" t="s">
        <v>79</v>
      </c>
      <c r="L552" t="s">
        <v>56</v>
      </c>
      <c r="M552" t="s">
        <v>54</v>
      </c>
      <c r="N552">
        <v>3</v>
      </c>
      <c r="O552">
        <v>-2</v>
      </c>
      <c r="P552">
        <v>0</v>
      </c>
      <c r="Q552">
        <v>34</v>
      </c>
      <c r="R552">
        <v>0</v>
      </c>
      <c r="T552">
        <v>0</v>
      </c>
      <c r="U552">
        <v>1</v>
      </c>
      <c r="V552">
        <v>167</v>
      </c>
      <c r="W552">
        <v>8</v>
      </c>
      <c r="X552" t="s">
        <v>134</v>
      </c>
      <c r="Y552">
        <v>1</v>
      </c>
      <c r="Z552">
        <v>2</v>
      </c>
      <c r="AA552">
        <v>32</v>
      </c>
      <c r="AB552">
        <v>3</v>
      </c>
      <c r="AC552">
        <v>2</v>
      </c>
      <c r="AD552">
        <v>1</v>
      </c>
      <c r="AE552">
        <v>5121</v>
      </c>
      <c r="AF552">
        <v>4187</v>
      </c>
      <c r="AG552">
        <v>3</v>
      </c>
      <c r="AH552">
        <v>14</v>
      </c>
      <c r="AI552">
        <v>3</v>
      </c>
      <c r="AJ552">
        <v>3</v>
      </c>
      <c r="AK552">
        <v>80</v>
      </c>
      <c r="AL552">
        <v>1</v>
      </c>
      <c r="AM552">
        <v>7</v>
      </c>
      <c r="AN552">
        <v>3</v>
      </c>
      <c r="AO552">
        <v>0</v>
      </c>
      <c r="AP552">
        <v>0</v>
      </c>
      <c r="AQ552">
        <v>0</v>
      </c>
      <c r="AR552">
        <v>0</v>
      </c>
    </row>
    <row r="553" spans="1:44" x14ac:dyDescent="0.25">
      <c r="A553" t="s">
        <v>56</v>
      </c>
      <c r="B553" t="s">
        <v>57</v>
      </c>
      <c r="C553" t="s">
        <v>69</v>
      </c>
      <c r="D553" t="s">
        <v>59</v>
      </c>
      <c r="E553" t="s">
        <v>60</v>
      </c>
      <c r="F553" t="s">
        <v>49</v>
      </c>
      <c r="G553" t="s">
        <v>642</v>
      </c>
      <c r="H553">
        <v>772</v>
      </c>
      <c r="I553" t="s">
        <v>62</v>
      </c>
      <c r="J553" t="s">
        <v>68</v>
      </c>
      <c r="K553" t="s">
        <v>64</v>
      </c>
      <c r="L553" t="s">
        <v>56</v>
      </c>
      <c r="M553" t="s">
        <v>54</v>
      </c>
      <c r="N553">
        <v>2</v>
      </c>
      <c r="O553">
        <v>-2</v>
      </c>
      <c r="P553">
        <v>0</v>
      </c>
      <c r="Q553">
        <v>32</v>
      </c>
      <c r="R553">
        <v>0</v>
      </c>
      <c r="T553">
        <v>0</v>
      </c>
      <c r="U553">
        <v>1</v>
      </c>
      <c r="V553">
        <v>430</v>
      </c>
      <c r="W553">
        <v>24</v>
      </c>
      <c r="X553" t="s">
        <v>71</v>
      </c>
      <c r="Y553">
        <v>1</v>
      </c>
      <c r="Z553">
        <v>1</v>
      </c>
      <c r="AA553">
        <v>80</v>
      </c>
      <c r="AB553">
        <v>3</v>
      </c>
      <c r="AC553">
        <v>2</v>
      </c>
      <c r="AD553">
        <v>1</v>
      </c>
      <c r="AE553">
        <v>5309</v>
      </c>
      <c r="AF553">
        <v>21146</v>
      </c>
      <c r="AG553">
        <v>1</v>
      </c>
      <c r="AH553">
        <v>15</v>
      </c>
      <c r="AI553">
        <v>3</v>
      </c>
      <c r="AJ553">
        <v>4</v>
      </c>
      <c r="AK553">
        <v>80</v>
      </c>
      <c r="AL553">
        <v>2</v>
      </c>
      <c r="AM553">
        <v>10</v>
      </c>
      <c r="AN553">
        <v>3</v>
      </c>
      <c r="AO553">
        <v>10</v>
      </c>
      <c r="AP553">
        <v>8</v>
      </c>
      <c r="AQ553">
        <v>4</v>
      </c>
      <c r="AR553">
        <v>7</v>
      </c>
    </row>
    <row r="554" spans="1:44" x14ac:dyDescent="0.25">
      <c r="A554" t="s">
        <v>56</v>
      </c>
      <c r="B554" t="s">
        <v>45</v>
      </c>
      <c r="C554" t="s">
        <v>69</v>
      </c>
      <c r="D554" t="s">
        <v>59</v>
      </c>
      <c r="E554" t="s">
        <v>48</v>
      </c>
      <c r="F554" t="s">
        <v>106</v>
      </c>
      <c r="G554" t="s">
        <v>639</v>
      </c>
      <c r="H554">
        <v>766</v>
      </c>
      <c r="I554" t="s">
        <v>62</v>
      </c>
      <c r="J554" t="s">
        <v>99</v>
      </c>
      <c r="K554" t="s">
        <v>79</v>
      </c>
      <c r="L554" t="s">
        <v>56</v>
      </c>
      <c r="M554" t="s">
        <v>54</v>
      </c>
      <c r="N554">
        <v>2</v>
      </c>
      <c r="O554">
        <v>-2</v>
      </c>
      <c r="P554">
        <v>0</v>
      </c>
      <c r="Q554">
        <v>29</v>
      </c>
      <c r="R554">
        <v>0</v>
      </c>
      <c r="T554">
        <v>0</v>
      </c>
      <c r="U554">
        <v>1</v>
      </c>
      <c r="V554">
        <v>1090</v>
      </c>
      <c r="W554">
        <v>10</v>
      </c>
      <c r="X554" t="s">
        <v>77</v>
      </c>
      <c r="Y554">
        <v>1</v>
      </c>
      <c r="Z554">
        <v>4</v>
      </c>
      <c r="AA554">
        <v>83</v>
      </c>
      <c r="AB554">
        <v>3</v>
      </c>
      <c r="AC554">
        <v>1</v>
      </c>
      <c r="AD554">
        <v>2</v>
      </c>
      <c r="AE554">
        <v>2297</v>
      </c>
      <c r="AF554">
        <v>17967</v>
      </c>
      <c r="AG554">
        <v>1</v>
      </c>
      <c r="AH554">
        <v>14</v>
      </c>
      <c r="AI554">
        <v>3</v>
      </c>
      <c r="AJ554">
        <v>4</v>
      </c>
      <c r="AK554">
        <v>80</v>
      </c>
      <c r="AL554">
        <v>2</v>
      </c>
      <c r="AM554">
        <v>2</v>
      </c>
      <c r="AN554">
        <v>3</v>
      </c>
      <c r="AO554">
        <v>2</v>
      </c>
      <c r="AP554">
        <v>2</v>
      </c>
      <c r="AQ554">
        <v>2</v>
      </c>
      <c r="AR554">
        <v>2</v>
      </c>
    </row>
    <row r="555" spans="1:44" x14ac:dyDescent="0.25">
      <c r="A555" t="s">
        <v>56</v>
      </c>
      <c r="B555" t="s">
        <v>45</v>
      </c>
      <c r="C555" t="s">
        <v>69</v>
      </c>
      <c r="D555" t="s">
        <v>59</v>
      </c>
      <c r="E555" t="s">
        <v>60</v>
      </c>
      <c r="F555" t="s">
        <v>72</v>
      </c>
      <c r="G555" t="s">
        <v>638</v>
      </c>
      <c r="H555">
        <v>764</v>
      </c>
      <c r="I555" t="s">
        <v>51</v>
      </c>
      <c r="J555" t="s">
        <v>83</v>
      </c>
      <c r="K555" t="s">
        <v>53</v>
      </c>
      <c r="L555" t="s">
        <v>56</v>
      </c>
      <c r="M555" t="s">
        <v>54</v>
      </c>
      <c r="N555">
        <v>2</v>
      </c>
      <c r="O555">
        <v>-2</v>
      </c>
      <c r="P555">
        <v>0</v>
      </c>
      <c r="Q555">
        <v>27</v>
      </c>
      <c r="R555">
        <v>0</v>
      </c>
      <c r="T555">
        <v>0</v>
      </c>
      <c r="U555">
        <v>1</v>
      </c>
      <c r="V555">
        <v>975</v>
      </c>
      <c r="W555">
        <v>7</v>
      </c>
      <c r="X555" t="s">
        <v>77</v>
      </c>
      <c r="Y555">
        <v>1</v>
      </c>
      <c r="Z555">
        <v>4</v>
      </c>
      <c r="AA555">
        <v>55</v>
      </c>
      <c r="AB555">
        <v>2</v>
      </c>
      <c r="AC555">
        <v>2</v>
      </c>
      <c r="AD555">
        <v>3</v>
      </c>
      <c r="AE555">
        <v>6811</v>
      </c>
      <c r="AF555">
        <v>23398</v>
      </c>
      <c r="AG555">
        <v>8</v>
      </c>
      <c r="AH555">
        <v>19</v>
      </c>
      <c r="AI555">
        <v>3</v>
      </c>
      <c r="AJ555">
        <v>1</v>
      </c>
      <c r="AK555">
        <v>80</v>
      </c>
      <c r="AL555">
        <v>0</v>
      </c>
      <c r="AM555">
        <v>9</v>
      </c>
      <c r="AN555">
        <v>1</v>
      </c>
      <c r="AO555">
        <v>7</v>
      </c>
      <c r="AP555">
        <v>6</v>
      </c>
      <c r="AQ555">
        <v>0</v>
      </c>
      <c r="AR555">
        <v>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BCFA5-4966-481C-8932-DA65AE40AF41}">
  <dimension ref="A3:B9"/>
  <sheetViews>
    <sheetView workbookViewId="0">
      <selection activeCell="J11" sqref="J11"/>
    </sheetView>
  </sheetViews>
  <sheetFormatPr defaultRowHeight="15.75" x14ac:dyDescent="0.25"/>
  <cols>
    <col min="1" max="1" width="12.375" bestFit="1" customWidth="1"/>
    <col min="2" max="2" width="23.375" bestFit="1" customWidth="1"/>
  </cols>
  <sheetData>
    <row r="3" spans="1:2" x14ac:dyDescent="0.25">
      <c r="A3" s="17" t="s">
        <v>1565</v>
      </c>
      <c r="B3" t="s">
        <v>1555</v>
      </c>
    </row>
    <row r="4" spans="1:2" x14ac:dyDescent="0.25">
      <c r="A4" s="18" t="s">
        <v>69</v>
      </c>
      <c r="B4" s="19">
        <v>112</v>
      </c>
    </row>
    <row r="5" spans="1:2" x14ac:dyDescent="0.25">
      <c r="A5" s="18" t="s">
        <v>46</v>
      </c>
      <c r="B5" s="19">
        <v>51</v>
      </c>
    </row>
    <row r="6" spans="1:2" x14ac:dyDescent="0.25">
      <c r="A6" s="18" t="s">
        <v>92</v>
      </c>
      <c r="B6" s="19">
        <v>38</v>
      </c>
    </row>
    <row r="7" spans="1:2" x14ac:dyDescent="0.25">
      <c r="A7" s="18" t="s">
        <v>58</v>
      </c>
      <c r="B7" s="19">
        <v>25</v>
      </c>
    </row>
    <row r="8" spans="1:2" x14ac:dyDescent="0.25">
      <c r="A8" s="18" t="s">
        <v>75</v>
      </c>
      <c r="B8" s="19">
        <v>11</v>
      </c>
    </row>
    <row r="9" spans="1:2" x14ac:dyDescent="0.25">
      <c r="A9" s="18" t="s">
        <v>1566</v>
      </c>
      <c r="B9" s="19">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22DF0-977C-4DC5-B224-BD2BFB715ADC}">
  <dimension ref="A3:E7"/>
  <sheetViews>
    <sheetView workbookViewId="0">
      <selection activeCell="E10" sqref="E10"/>
    </sheetView>
  </sheetViews>
  <sheetFormatPr defaultRowHeight="15.75" x14ac:dyDescent="0.25"/>
  <cols>
    <col min="1" max="1" width="12.375" bestFit="1" customWidth="1"/>
    <col min="2" max="2" width="16.375" bestFit="1" customWidth="1"/>
    <col min="4" max="4" width="12.625" customWidth="1"/>
  </cols>
  <sheetData>
    <row r="3" spans="1:5" x14ac:dyDescent="0.25">
      <c r="A3" s="17" t="s">
        <v>1565</v>
      </c>
      <c r="B3" t="s">
        <v>1568</v>
      </c>
      <c r="D3" s="22" t="s">
        <v>10</v>
      </c>
      <c r="E3" s="22" t="s">
        <v>0</v>
      </c>
    </row>
    <row r="4" spans="1:5" x14ac:dyDescent="0.25">
      <c r="A4" s="18" t="s">
        <v>79</v>
      </c>
      <c r="B4" s="19">
        <v>327</v>
      </c>
      <c r="D4" t="str">
        <f>A4</f>
        <v>Divorced</v>
      </c>
      <c r="E4">
        <f>GETPIVOTDATA("Attrition",$A$3,"Marital Status",A4)</f>
        <v>327</v>
      </c>
    </row>
    <row r="5" spans="1:5" x14ac:dyDescent="0.25">
      <c r="A5" s="18" t="s">
        <v>53</v>
      </c>
      <c r="B5" s="19">
        <v>470</v>
      </c>
      <c r="D5" t="str">
        <f>A5</f>
        <v>Single</v>
      </c>
      <c r="E5">
        <f>GETPIVOTDATA("Attrition",$A$3,"Marital Status",A5)</f>
        <v>470</v>
      </c>
    </row>
    <row r="6" spans="1:5" x14ac:dyDescent="0.25">
      <c r="A6" s="18" t="s">
        <v>64</v>
      </c>
      <c r="B6" s="19">
        <v>673</v>
      </c>
      <c r="D6" t="str">
        <f>A6</f>
        <v>Married</v>
      </c>
      <c r="E6">
        <f>GETPIVOTDATA("Attrition",$A$3,"Marital Status",A6)</f>
        <v>673</v>
      </c>
    </row>
    <row r="7" spans="1:5" x14ac:dyDescent="0.25">
      <c r="A7" s="18" t="s">
        <v>1566</v>
      </c>
      <c r="B7" s="19">
        <v>1470</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71"/>
  <sheetViews>
    <sheetView workbookViewId="0">
      <selection activeCell="B23" sqref="B23"/>
    </sheetView>
  </sheetViews>
  <sheetFormatPr defaultColWidth="11.25" defaultRowHeight="15" customHeight="1" x14ac:dyDescent="0.25"/>
  <cols>
    <col min="1" max="1" width="9.75" customWidth="1"/>
    <col min="2" max="2" width="15.5" customWidth="1"/>
    <col min="3" max="3" width="13.375" customWidth="1"/>
    <col min="4" max="4" width="17.5" customWidth="1"/>
    <col min="5" max="5" width="12.75" customWidth="1"/>
    <col min="6" max="6" width="15.5" customWidth="1"/>
    <col min="7" max="7" width="9" customWidth="1"/>
    <col min="8" max="8" width="18.125" customWidth="1"/>
    <col min="9" max="9" width="8.5" customWidth="1"/>
    <col min="10" max="10" width="23.375" customWidth="1"/>
    <col min="11" max="11" width="14.5" customWidth="1"/>
    <col min="12" max="12" width="11.25" customWidth="1"/>
    <col min="13" max="13" width="8.5" customWidth="1"/>
    <col min="14" max="14" width="22.75" customWidth="1"/>
    <col min="15" max="17" width="8.5" customWidth="1"/>
    <col min="18" max="18" width="17.875" customWidth="1"/>
    <col min="19" max="19" width="18.625" customWidth="1"/>
    <col min="20" max="20" width="16.5" customWidth="1"/>
    <col min="21" max="21" width="20.5" customWidth="1"/>
    <col min="22" max="22" width="11.125" customWidth="1"/>
    <col min="23" max="23" width="20.125" customWidth="1"/>
    <col min="24" max="24" width="16" customWidth="1"/>
    <col min="25" max="25" width="16.5" customWidth="1"/>
    <col min="26" max="26" width="23.5" customWidth="1"/>
    <col min="27" max="27" width="12.5" customWidth="1"/>
    <col min="28" max="28" width="16.5" customWidth="1"/>
    <col min="29" max="29" width="10.25" customWidth="1"/>
    <col min="30" max="30" width="15.625" customWidth="1"/>
    <col min="31" max="31" width="16.375" customWidth="1"/>
    <col min="32" max="32" width="14" customWidth="1"/>
    <col min="33" max="33" width="23.5" customWidth="1"/>
    <col min="34" max="34" width="18.75" customWidth="1"/>
    <col min="35" max="35" width="19.125" customWidth="1"/>
    <col min="36" max="36" width="23.375" customWidth="1"/>
    <col min="37" max="37" width="15.625" customWidth="1"/>
    <col min="38" max="38" width="18.25" customWidth="1"/>
    <col min="39" max="39" width="19.5" customWidth="1"/>
    <col min="40" max="40" width="17.5" customWidth="1"/>
    <col min="41" max="41" width="17.875" customWidth="1"/>
    <col min="42" max="42" width="20.375" customWidth="1"/>
    <col min="43" max="43" width="25.25" customWidth="1"/>
    <col min="44" max="44" width="23.625" customWidth="1"/>
  </cols>
  <sheetData>
    <row r="1" spans="1:4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25">
      <c r="A2" s="16" t="s">
        <v>44</v>
      </c>
      <c r="B2" s="1" t="s">
        <v>45</v>
      </c>
      <c r="C2" s="1" t="s">
        <v>46</v>
      </c>
      <c r="D2" s="1" t="s">
        <v>47</v>
      </c>
      <c r="E2" s="1" t="s">
        <v>48</v>
      </c>
      <c r="F2" s="1" t="s">
        <v>49</v>
      </c>
      <c r="G2" s="1" t="s">
        <v>50</v>
      </c>
      <c r="H2" s="1">
        <v>1</v>
      </c>
      <c r="I2" s="1" t="s">
        <v>51</v>
      </c>
      <c r="J2" s="5"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25">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25">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25">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25">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25">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25">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25">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25">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25">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25">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25">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25">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25">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25">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25">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25">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25">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25">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25">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25">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25">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25">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25">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25">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25">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25">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25">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25">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25">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25">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25">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25">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25">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25">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25">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25">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25">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25">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25">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25">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25">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25">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25">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25">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25">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25">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25">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25">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25">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25">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25">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25">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25">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25">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25">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25">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25">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25">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25">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25">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25">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25">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25">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25">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25">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25">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25">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25">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25">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25">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25">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25">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25">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25">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25">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25">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25">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25">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25">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25">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25">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25">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25">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25">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25">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25">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25">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25">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25">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25">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25">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25">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25">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25">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25">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25">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25">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25">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25">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25">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25">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25">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25">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25">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25">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25">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25">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25">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25">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25">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25">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25">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25">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25">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25">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25">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25">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25">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25">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25">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25">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25">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25">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25">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25">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25">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25">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25">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25">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25">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25">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25">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25">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25">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25">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25">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25">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25">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25">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25">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25">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25">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25">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25">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25">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25">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25">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25">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25">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25">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25">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25">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25">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25">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25">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25">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25">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25">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25">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25">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25">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25">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25">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25">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25">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25">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25">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25">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25">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25">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25">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25">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25">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25">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25">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25">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25">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25">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25">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25">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25">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25">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25">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25">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25">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25">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25">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25">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25">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25">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25">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25">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25">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25">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25">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25">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25">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25">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25">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25">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25">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25">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25">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25">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25">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25">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25">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25">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25">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25">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25">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25">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25">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25">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25">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25">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25">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25">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25">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25">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25">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25">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25">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25">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25">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25">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25">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25">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25">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25">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25">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25">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25">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25">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25">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25">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25">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25">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25">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25">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25">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25">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25">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25">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25">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25">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25">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25">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25">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25">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25">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25">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25">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25">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25">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25">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25">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25">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25">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25">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25">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25">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25">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25">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25">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25">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25">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25">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25">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25">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25">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25">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25">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25">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25">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25">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25">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25">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25">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25">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25">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25">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25">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25">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25">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25">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25">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25">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25">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25">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25">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25">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25">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25">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25">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25">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25">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25">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25">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25">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25">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25">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25">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25">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25">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25">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25">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25">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25">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25">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25">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25">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25">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25">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25">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25">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25">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25">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25">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25">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25">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25">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25">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25">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25">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25">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25">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25">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25">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25">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25">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25">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25">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25">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25">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25">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25">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25">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25">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25">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25">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25">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25">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25">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25">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25">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25">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25">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25">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25">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25">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25">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25">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25">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25">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25">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25">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25">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25">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25">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25">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25">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25">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25">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25">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25">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25">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25">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25">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25">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25">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25">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25">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25">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25">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25">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25">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25">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25">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25">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25">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25">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25">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25">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25">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25">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25">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25">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25">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25">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25">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25">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25">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25">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25">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25">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25">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25">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25">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25">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25">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25">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25">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25">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25">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25">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25">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25">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25">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25">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25">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25">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25">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25">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25">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25">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25">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25">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25">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25">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25">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25">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25">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25">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25">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25">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25">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25">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25">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25">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25">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25">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25">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25">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25">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25">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25">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25">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25">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25">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25">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25">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25">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25">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25">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25">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25">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25">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25">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25">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25">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25">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25">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25">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25">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25">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25">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25">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25">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25">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25">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25">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25">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25">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25">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25">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25">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25">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25">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25">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25">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25">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25">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25">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25">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25">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25">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25">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25">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25">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25">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25">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25">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25">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25">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25">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25">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25">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25">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25">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25">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25">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25">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25">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25">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25">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25">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25">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25">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25">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25">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25">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25">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25">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25">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25">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25">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25">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25">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25">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25">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25">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25">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25">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25">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25">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25">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25">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25">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25">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25">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25">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25">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25">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25">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25">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25">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25">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25">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25">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25">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25">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25">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25">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25">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25">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25">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25">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25">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25">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25">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25">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25">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25">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25">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25">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25">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25">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25">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25">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25">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25">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25">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25">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25">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25">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25">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25">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25">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25">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25">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25">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25">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25">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25">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25">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25">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25">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25">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25">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25">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25">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25">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25">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25">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25">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25">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25">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25">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25">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25">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25">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25">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25">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25">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25">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25">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25">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25">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25">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25">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25">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25">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25">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25">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25">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25">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25">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25">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25">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25">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25">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25">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25">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25">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25">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25">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25">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25">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25">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25">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25">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25">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25">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25">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25">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25">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25">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25">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25">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25">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25">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25">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25">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25">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25">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25">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25">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25">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25">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25">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25">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25">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25">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25">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25">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25">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25">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25">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25">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25">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25">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25">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25">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25">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25">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25">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25">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25">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25">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25">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25">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25">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25">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25">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25">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25">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25">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25">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25">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25">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25">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25">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25">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25">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25">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25">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25">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25">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25">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25">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25">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25">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25">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25">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25">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25">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25">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25">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25">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25">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25">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25">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25">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25">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25">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25">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25">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25">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25">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25">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25">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25">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25">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25">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25">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25">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25">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25">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25">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25">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25">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25">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25">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25">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25">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25">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25">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25">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25">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25">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25">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25">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25">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25">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25">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25">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25">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25">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25">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25">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25">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25">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25">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25">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25">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25">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25">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25">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25">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25">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25">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25">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25">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25">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25">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25">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25">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25">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25">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25">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25">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25">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25">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25">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25">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25">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25">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25">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25">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25">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25">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25">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25">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25">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25">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25">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25">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25">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25">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25">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25">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25">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25">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25">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25">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25">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25">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25">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25">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25">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25">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25">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25">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25">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25">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25">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25">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25">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25">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25">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25">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25">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25">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25">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25">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25">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25">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25">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25">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25">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25">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25">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25">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25">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25">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25">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25">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25">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25">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25">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25">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25">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25">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25">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25">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25">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25">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25">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25">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25">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25">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25">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25">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25">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25">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25">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25">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25">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25">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25">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25">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25">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25">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25">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25">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25">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25">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25">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25">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25">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25">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25">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25">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25">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25">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25">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25">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25">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25">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25">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25">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25">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25">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25">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25">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25">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25">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25">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25">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25">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25">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25">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25">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25">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25">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25">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25">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25">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25">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25">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25">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25">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25">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25">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25">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25">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25">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25">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25">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25">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25">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25">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25">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25">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25">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25">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25">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25">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25">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25">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25">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25">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25">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25">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25">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25">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25">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25">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25">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25">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25">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25">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25">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25">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25">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25">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25">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25">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25">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25">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25">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25">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25">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25">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25">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25">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25">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25">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25">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25">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25">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25">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25">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25">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25">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25">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25">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25">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25">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25">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25">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25">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25">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25">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25">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25">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25">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25">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25">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25">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25">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25">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25">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25">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25">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25">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25">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25">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25">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25">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25">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25">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25">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25">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25">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25">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25">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25">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25">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25">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25">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25">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25">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25">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25">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25">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25">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25">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25">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25">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25">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25">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25">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25">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25">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25">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25">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25">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25">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25">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25">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25">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25">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25">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25">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25">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25">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25">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25">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25">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25">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25">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25">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25">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25">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25">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25">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25">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25">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25">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25">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25">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25">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25">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25">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25">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25">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25">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25">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25">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25">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25">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25">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25">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25">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25">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25">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25">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25">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25">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25">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25">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25">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25">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25">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25">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25">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25">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25">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25">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25">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25">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25">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25">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25">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25">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25">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25">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25">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25">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25">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25">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25">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25">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25">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25">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25">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25">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25">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25">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25">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25">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25">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25">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25">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25">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25">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25">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25">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25">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25">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25">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25">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25">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25">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25">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25">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25">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25">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25">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25">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25">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25">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25">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25">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25">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25">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25">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25">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25">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25">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25">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25">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25">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25">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25">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25">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25">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25">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25">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25">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25">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25">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25">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25">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25">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25">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25">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25">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25">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25">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25">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25">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25">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25">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25">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25">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25">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25">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25">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25">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25">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25">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25">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25">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25">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25">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25">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25">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25">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25">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25">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25">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25">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25">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25">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25">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25">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25">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25">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25">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25">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25">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25">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25">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25">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25">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25">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25">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25">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25">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25">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25">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25">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25">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25">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25">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25">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25">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25">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25">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25">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25">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25">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25">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25">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25">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25">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25">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25">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25">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25">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25">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25">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25">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25">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25">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25">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25">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25">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25">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25">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25">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25">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25">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25">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25">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25">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25">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25">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25">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25">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25">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25">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25">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25">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25">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25">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25">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25">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25">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25">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25">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25">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25">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25">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25">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25">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25">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25">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25">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25">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25">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25">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25">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25">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25">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25">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25">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25">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25">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25">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25">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25">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25">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25">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25">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25">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25">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25">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25">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25">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25">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25">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25">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25">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25">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25">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25">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25">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25">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25">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25">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25">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25">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25">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25">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25">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25">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25">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25">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25">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25">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25">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25">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25">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25">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25">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25">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25">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25">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25">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25">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25">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25">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25">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25">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25">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25">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25">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25">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25">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25">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25">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25">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25">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25">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25">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25">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25">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25">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25">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25">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25">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25">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25">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25">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25">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25">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25">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25">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25">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25">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25">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25">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25">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25">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25">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25">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25">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25">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25">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25">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25">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25">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25">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25">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25">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25">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25">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25">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25">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25">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25">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25">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25">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25">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25">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25">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25">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25">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25">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25">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25">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25">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25">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25">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25">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25">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25">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25">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25">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25">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25">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25">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25">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25">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25">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25">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25">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25">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25">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25">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25">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25">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25">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25">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25">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25">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25">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25">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25">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25">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25">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25">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25">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25">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25">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25">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25">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25">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25">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25">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25">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25">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25">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25">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25">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25">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25">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25">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25">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25">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25">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25">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25">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25">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25">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25">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25">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25">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25">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25">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25">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25">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25">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25">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25">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25">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25">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25">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25">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25">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25">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25">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25">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25">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25">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25">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25">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25">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25">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25">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25">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25">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25">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25">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25">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25">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25">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25">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25">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25">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25">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25">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25">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25">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25">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25">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25">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25">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25">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25">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25">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25">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25">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25">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25">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25">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25">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25">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25">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25">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25">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25">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25">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25">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25">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25">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25">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25">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25">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25">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25">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25">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25">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25">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25">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25">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25">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25">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25">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25">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25">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25">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25">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25">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25">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25">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25">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25">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25">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25">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25">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25">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25">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25">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25">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25">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25">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25">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25">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25">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25">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25">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25">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25">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25">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25">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25">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25">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25">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25">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25">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25">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25">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25">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25">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7" workbookViewId="0">
      <selection activeCell="F19" sqref="F19"/>
    </sheetView>
  </sheetViews>
  <sheetFormatPr defaultColWidth="11.25" defaultRowHeight="15" customHeight="1" x14ac:dyDescent="0.25"/>
  <cols>
    <col min="1" max="26" width="8.5" customWidth="1"/>
  </cols>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tabSelected="1" zoomScale="75" zoomScaleNormal="75" workbookViewId="0">
      <selection activeCell="R18" sqref="R18"/>
    </sheetView>
  </sheetViews>
  <sheetFormatPr defaultColWidth="11.25" defaultRowHeight="15" customHeight="1" x14ac:dyDescent="0.25"/>
  <cols>
    <col min="1" max="26" width="8.5" style="6" customWidth="1"/>
    <col min="27" max="16384" width="11.25" style="6"/>
  </cols>
  <sheetData/>
  <pageMargins left="0.7" right="0.7" top="0.75" bottom="0.75" header="0" footer="0"/>
  <pageSetup orientation="landscape"/>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KPI</vt:lpstr>
      <vt:lpstr>Rating</vt:lpstr>
      <vt:lpstr>Gender</vt:lpstr>
      <vt:lpstr>Education by Attrition</vt:lpstr>
      <vt:lpstr>Attrition by Job</vt:lpstr>
      <vt:lpstr>Department wise Attrition</vt:lpstr>
      <vt:lpstr>Data for Youth Employees</vt:lpstr>
      <vt:lpstr>Attrition by Age Group</vt:lpstr>
      <vt:lpstr>Marital Status</vt:lpstr>
      <vt:lpstr>Data</vt:lpstr>
      <vt:lpstr>Images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INDRAJIT</cp:lastModifiedBy>
  <dcterms:created xsi:type="dcterms:W3CDTF">2022-12-29T16:02:46Z</dcterms:created>
  <dcterms:modified xsi:type="dcterms:W3CDTF">2024-09-06T05:13:52Z</dcterms:modified>
</cp:coreProperties>
</file>