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ing space\"/>
    </mc:Choice>
  </mc:AlternateContent>
  <xr:revisionPtr revIDLastSave="0" documentId="13_ncr:1_{6ECE2411-7C35-4E04-A2DC-0D274E7F3B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Sheet1!$A$1:$K$50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I2" i="1"/>
  <c r="I3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34" i="1"/>
  <c r="J3" i="1"/>
  <c r="J4" i="1"/>
  <c r="J5" i="1"/>
  <c r="J6" i="1"/>
  <c r="J7" i="1"/>
  <c r="J8" i="1"/>
  <c r="J9" i="1"/>
  <c r="J10" i="1"/>
  <c r="J11" i="1"/>
  <c r="J14" i="1"/>
  <c r="J15" i="1"/>
  <c r="J17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6" i="1"/>
  <c r="J37" i="1"/>
  <c r="J38" i="1"/>
  <c r="J40" i="1"/>
  <c r="J41" i="1"/>
  <c r="J44" i="1"/>
  <c r="J45" i="1"/>
  <c r="J46" i="1"/>
  <c r="J48" i="1"/>
  <c r="J49" i="1"/>
  <c r="J50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<sst xmlns="http://schemas.openxmlformats.org/spreadsheetml/2006/main" count="276" uniqueCount="81">
  <si>
    <t>Cafe</t>
  </si>
  <si>
    <t>City</t>
  </si>
  <si>
    <t>Area</t>
  </si>
  <si>
    <t>Area Type</t>
  </si>
  <si>
    <t>Opened in</t>
  </si>
  <si>
    <t>Year</t>
  </si>
  <si>
    <t>Status</t>
  </si>
  <si>
    <t>Sales($)</t>
  </si>
  <si>
    <t>Avg. Customers per week</t>
  </si>
  <si>
    <t>Profit%</t>
  </si>
  <si>
    <t>Loss%</t>
  </si>
  <si>
    <t> Bean Brew</t>
  </si>
  <si>
    <t>Tempe</t>
  </si>
  <si>
    <t>Downtown</t>
  </si>
  <si>
    <t>Metropolitan</t>
  </si>
  <si>
    <t>Open</t>
  </si>
  <si>
    <t>Coffee Corner</t>
  </si>
  <si>
    <t xml:space="preserve">
</t>
  </si>
  <si>
    <t>Cafe Lattes</t>
  </si>
  <si>
    <t>Mill Av</t>
  </si>
  <si>
    <t>Roaste Lucy</t>
  </si>
  <si>
    <t>Rural Rd</t>
  </si>
  <si>
    <t>Java Junction</t>
  </si>
  <si>
    <t>Cuppa Cafe</t>
  </si>
  <si>
    <t>The Brew Stop</t>
  </si>
  <si>
    <t>Starbucks</t>
  </si>
  <si>
    <t>Dutch Bro’s</t>
  </si>
  <si>
    <t>Pristine</t>
  </si>
  <si>
    <t>The Daily Grind</t>
  </si>
  <si>
    <t>Close</t>
  </si>
  <si>
    <t>Cafe Noir</t>
  </si>
  <si>
    <t>The Brooklyn Brew</t>
  </si>
  <si>
    <t>New York</t>
  </si>
  <si>
    <t>Long Island</t>
  </si>
  <si>
    <t>Cafe le Gourmet</t>
  </si>
  <si>
    <t>Manhattan</t>
  </si>
  <si>
    <t>Urban Blend</t>
  </si>
  <si>
    <t>Queens</t>
  </si>
  <si>
    <t>Coffee Roasters</t>
  </si>
  <si>
    <t>Bronx</t>
  </si>
  <si>
    <t>City of Saints</t>
  </si>
  <si>
    <t>Irving Farm</t>
  </si>
  <si>
    <t>Perk Cafe</t>
  </si>
  <si>
    <t>Orens Dairy Farm</t>
  </si>
  <si>
    <t>Reeses</t>
  </si>
  <si>
    <t>Freing</t>
  </si>
  <si>
    <t>Witcher Brew</t>
  </si>
  <si>
    <t>The Demon Souls</t>
  </si>
  <si>
    <t>Horizon</t>
  </si>
  <si>
    <t>Far from the West</t>
  </si>
  <si>
    <t>War of Roasters</t>
  </si>
  <si>
    <t>Semite</t>
  </si>
  <si>
    <t>Ervin Smith’s Cafe</t>
  </si>
  <si>
    <t>Christmas Eve</t>
  </si>
  <si>
    <t>Macy's</t>
  </si>
  <si>
    <t>Flagstaff</t>
  </si>
  <si>
    <t>Arboretum</t>
  </si>
  <si>
    <t>Urban</t>
  </si>
  <si>
    <t>Falgstaff Company</t>
  </si>
  <si>
    <t>Wuptaki</t>
  </si>
  <si>
    <t>Late for the Train</t>
  </si>
  <si>
    <t>Riodan</t>
  </si>
  <si>
    <t>Mother Road Coffee</t>
  </si>
  <si>
    <t>The Lumbyard</t>
  </si>
  <si>
    <t>Raggedy</t>
  </si>
  <si>
    <t>Beeline</t>
  </si>
  <si>
    <t>Coffee Pot Restaurant</t>
  </si>
  <si>
    <t>Sedona</t>
  </si>
  <si>
    <t>Slide Rock</t>
  </si>
  <si>
    <t>Rural</t>
  </si>
  <si>
    <t>Red Rock Cafe</t>
  </si>
  <si>
    <t>Oak Creek</t>
  </si>
  <si>
    <t>Creekside Bistro</t>
  </si>
  <si>
    <t>Airport</t>
  </si>
  <si>
    <t>Javaeline Cantina</t>
  </si>
  <si>
    <t>Devil's Bridge</t>
  </si>
  <si>
    <t>Ali Bababa</t>
  </si>
  <si>
    <t>Hudson</t>
  </si>
  <si>
    <t>Hideaway House</t>
  </si>
  <si>
    <t>Cucicana</t>
  </si>
  <si>
    <t>Brewing Breeze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</si>
</sst>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  <font>
      <sz val="9"/>
      <color rgb="FF000000"/>
      <name val="Helvetica"/>
      <charset val="1"/>
    </font>
    <font>
      <b/>
      <sz val="9"/>
      <color rgb="FF000000"/>
      <name val="Helvetica"/>
      <charset val="1"/>
    </font>
  </fonts>
  <fills count="4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4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05A122A7-63B5-43D5-B5F9-E2158210D3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K41" sqref="K41"/>
    </sheetView>
  </sheetViews>
  <sheetFormatPr defaultRowHeight="14.4"/>
  <cols>
    <col min="1" max="1" width="18.44140625" customWidth="1"/>
    <col min="2" max="2" width="11.88671875" customWidth="1"/>
    <col min="3" max="3" width="13.44140625" customWidth="1"/>
    <col min="4" max="4" width="12.44140625" customWidth="1"/>
    <col min="7" max="7" width="10.77734375" customWidth="1"/>
    <col min="9" max="9" width="11.33203125" customWidth="1"/>
    <col min="10" max="10" width="10.88671875" customWidth="1"/>
  </cols>
  <sheetData>
    <row r="1" spans="1:11" ht="31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12</v>
      </c>
      <c r="C2" s="3" t="s">
        <v>13</v>
      </c>
      <c r="D2" s="3" t="s">
        <v>14</v>
      </c>
      <c r="E2" s="5">
        <f ca="1">DATE(2019,RANDBETWEEN(1,12),RANDBETWEEN(1,28))</f>
        <v>43817</v>
      </c>
      <c r="F2" s="3">
        <v>2019</v>
      </c>
      <c r="G2" s="3" t="s">
        <v>15</v>
      </c>
      <c r="H2" s="3">
        <f ca="1">RANDBETWEEN(1000,100000)</f>
        <v>70558</v>
      </c>
      <c r="I2" s="3">
        <f ca="1">RANDBETWEEN(10,999)</f>
        <v>839</v>
      </c>
      <c r="J2" s="3">
        <f ca="1">RANDBETWEEN(1,90)</f>
        <v>53</v>
      </c>
      <c r="K2" s="4"/>
    </row>
    <row r="3" spans="1:11" ht="24">
      <c r="A3" s="2" t="s">
        <v>16</v>
      </c>
      <c r="B3" s="3" t="s">
        <v>12</v>
      </c>
      <c r="C3" s="3" t="s">
        <v>13</v>
      </c>
      <c r="D3" s="3" t="s">
        <v>14</v>
      </c>
      <c r="E3" s="5">
        <f t="shared" ref="E3:E50" ca="1" si="0">DATE(2019,RANDBETWEEN(1,12),RANDBETWEEN(1,28))</f>
        <v>43493</v>
      </c>
      <c r="F3" s="3">
        <v>2019</v>
      </c>
      <c r="G3" s="3" t="s">
        <v>15</v>
      </c>
      <c r="H3" s="3">
        <f t="shared" ref="H3:H50" ca="1" si="1">RANDBETWEEN(1000,100000)</f>
        <v>53806</v>
      </c>
      <c r="I3" s="3">
        <f ca="1">RANDBETWEEN(10,999)</f>
        <v>825</v>
      </c>
      <c r="J3" s="3">
        <f t="shared" ref="J3:J50" ca="1" si="2">RANDBETWEEN(1,90)</f>
        <v>85</v>
      </c>
      <c r="K3" s="4" t="s">
        <v>17</v>
      </c>
    </row>
    <row r="4" spans="1:11" ht="24">
      <c r="A4" s="2" t="s">
        <v>18</v>
      </c>
      <c r="B4" s="3" t="s">
        <v>12</v>
      </c>
      <c r="C4" s="3" t="s">
        <v>19</v>
      </c>
      <c r="D4" s="3" t="s">
        <v>14</v>
      </c>
      <c r="E4" s="5">
        <f t="shared" ca="1" si="0"/>
        <v>43641</v>
      </c>
      <c r="F4" s="3">
        <v>2019</v>
      </c>
      <c r="G4" s="3" t="s">
        <v>15</v>
      </c>
      <c r="H4" s="3">
        <f t="shared" ca="1" si="1"/>
        <v>87425</v>
      </c>
      <c r="I4" s="3">
        <f t="shared" ref="I4:I50" ca="1" si="3">RANDBETWEEN(10,999)</f>
        <v>669</v>
      </c>
      <c r="J4" s="3">
        <f t="shared" ca="1" si="2"/>
        <v>62</v>
      </c>
      <c r="K4" s="4" t="s">
        <v>17</v>
      </c>
    </row>
    <row r="5" spans="1:11" ht="24">
      <c r="A5" s="2" t="s">
        <v>20</v>
      </c>
      <c r="B5" s="3" t="s">
        <v>12</v>
      </c>
      <c r="C5" s="3" t="s">
        <v>21</v>
      </c>
      <c r="D5" s="3" t="s">
        <v>14</v>
      </c>
      <c r="E5" s="5">
        <f t="shared" ca="1" si="0"/>
        <v>43755</v>
      </c>
      <c r="F5" s="3">
        <v>2019</v>
      </c>
      <c r="G5" s="3" t="s">
        <v>15</v>
      </c>
      <c r="H5" s="3">
        <f t="shared" ca="1" si="1"/>
        <v>28400</v>
      </c>
      <c r="I5" s="3">
        <f t="shared" ca="1" si="3"/>
        <v>18</v>
      </c>
      <c r="J5" s="3">
        <f t="shared" ca="1" si="2"/>
        <v>75</v>
      </c>
      <c r="K5" s="4" t="s">
        <v>17</v>
      </c>
    </row>
    <row r="6" spans="1:11" ht="24">
      <c r="A6" s="2" t="s">
        <v>22</v>
      </c>
      <c r="B6" s="3" t="s">
        <v>12</v>
      </c>
      <c r="C6" s="3" t="s">
        <v>13</v>
      </c>
      <c r="D6" s="3" t="s">
        <v>14</v>
      </c>
      <c r="E6" s="5">
        <f t="shared" ca="1" si="0"/>
        <v>43624</v>
      </c>
      <c r="F6" s="3">
        <v>2019</v>
      </c>
      <c r="G6" s="3" t="s">
        <v>15</v>
      </c>
      <c r="H6" s="3">
        <f t="shared" ca="1" si="1"/>
        <v>90816</v>
      </c>
      <c r="I6" s="3">
        <f t="shared" ca="1" si="3"/>
        <v>779</v>
      </c>
      <c r="J6" s="3">
        <f t="shared" ca="1" si="2"/>
        <v>4</v>
      </c>
      <c r="K6" s="4" t="s">
        <v>17</v>
      </c>
    </row>
    <row r="7" spans="1:11" ht="24">
      <c r="A7" s="2" t="s">
        <v>23</v>
      </c>
      <c r="B7" s="3" t="s">
        <v>12</v>
      </c>
      <c r="C7" s="3" t="s">
        <v>21</v>
      </c>
      <c r="D7" s="3" t="s">
        <v>14</v>
      </c>
      <c r="E7" s="5">
        <f t="shared" ca="1" si="0"/>
        <v>43801</v>
      </c>
      <c r="F7" s="3">
        <v>2019</v>
      </c>
      <c r="G7" s="3" t="s">
        <v>15</v>
      </c>
      <c r="H7" s="3">
        <f t="shared" ca="1" si="1"/>
        <v>31666</v>
      </c>
      <c r="I7" s="3">
        <f t="shared" ca="1" si="3"/>
        <v>655</v>
      </c>
      <c r="J7" s="3">
        <f t="shared" ca="1" si="2"/>
        <v>87</v>
      </c>
      <c r="K7" s="4" t="s">
        <v>17</v>
      </c>
    </row>
    <row r="8" spans="1:11" ht="24">
      <c r="A8" s="2" t="s">
        <v>24</v>
      </c>
      <c r="B8" s="3" t="s">
        <v>12</v>
      </c>
      <c r="C8" s="3" t="s">
        <v>19</v>
      </c>
      <c r="D8" s="3" t="s">
        <v>14</v>
      </c>
      <c r="E8" s="5">
        <f t="shared" ca="1" si="0"/>
        <v>43530</v>
      </c>
      <c r="F8" s="3">
        <v>2019</v>
      </c>
      <c r="G8" s="3" t="s">
        <v>15</v>
      </c>
      <c r="H8" s="3">
        <f t="shared" ca="1" si="1"/>
        <v>24513</v>
      </c>
      <c r="I8" s="3">
        <f t="shared" ca="1" si="3"/>
        <v>738</v>
      </c>
      <c r="J8" s="3">
        <f t="shared" ca="1" si="2"/>
        <v>49</v>
      </c>
      <c r="K8" s="4" t="s">
        <v>17</v>
      </c>
    </row>
    <row r="9" spans="1:11" ht="24">
      <c r="A9" s="2" t="s">
        <v>25</v>
      </c>
      <c r="B9" s="3" t="s">
        <v>12</v>
      </c>
      <c r="C9" s="3" t="s">
        <v>13</v>
      </c>
      <c r="D9" s="3" t="s">
        <v>14</v>
      </c>
      <c r="E9" s="5">
        <f t="shared" ca="1" si="0"/>
        <v>43692</v>
      </c>
      <c r="F9" s="3">
        <v>2019</v>
      </c>
      <c r="G9" s="3" t="s">
        <v>15</v>
      </c>
      <c r="H9" s="3">
        <f t="shared" ca="1" si="1"/>
        <v>75106</v>
      </c>
      <c r="I9" s="3">
        <f t="shared" ca="1" si="3"/>
        <v>637</v>
      </c>
      <c r="J9" s="3">
        <f t="shared" ca="1" si="2"/>
        <v>15</v>
      </c>
      <c r="K9" s="4" t="s">
        <v>17</v>
      </c>
    </row>
    <row r="10" spans="1:11" ht="24">
      <c r="A10" s="2" t="s">
        <v>26</v>
      </c>
      <c r="B10" s="3" t="s">
        <v>12</v>
      </c>
      <c r="C10" s="3" t="s">
        <v>19</v>
      </c>
      <c r="D10" s="3" t="s">
        <v>14</v>
      </c>
      <c r="E10" s="5">
        <f t="shared" ca="1" si="0"/>
        <v>43489</v>
      </c>
      <c r="F10" s="3">
        <v>2019</v>
      </c>
      <c r="G10" s="3" t="s">
        <v>15</v>
      </c>
      <c r="H10" s="3">
        <f t="shared" ca="1" si="1"/>
        <v>87509</v>
      </c>
      <c r="I10" s="3">
        <f t="shared" ca="1" si="3"/>
        <v>10</v>
      </c>
      <c r="J10" s="3">
        <f t="shared" ca="1" si="2"/>
        <v>48</v>
      </c>
      <c r="K10" s="4" t="s">
        <v>17</v>
      </c>
    </row>
    <row r="11" spans="1:11" ht="24">
      <c r="A11" s="2" t="s">
        <v>27</v>
      </c>
      <c r="B11" s="3" t="s">
        <v>12</v>
      </c>
      <c r="C11" s="3" t="s">
        <v>13</v>
      </c>
      <c r="D11" s="3" t="s">
        <v>14</v>
      </c>
      <c r="E11" s="5">
        <f t="shared" ca="1" si="0"/>
        <v>43775</v>
      </c>
      <c r="F11" s="3">
        <v>2019</v>
      </c>
      <c r="G11" s="3" t="s">
        <v>15</v>
      </c>
      <c r="H11" s="3">
        <f t="shared" ca="1" si="1"/>
        <v>94435</v>
      </c>
      <c r="I11" s="3">
        <f t="shared" ca="1" si="3"/>
        <v>380</v>
      </c>
      <c r="J11" s="3">
        <f t="shared" ca="1" si="2"/>
        <v>42</v>
      </c>
      <c r="K11" s="4" t="s">
        <v>17</v>
      </c>
    </row>
    <row r="12" spans="1:11">
      <c r="A12" s="2" t="s">
        <v>28</v>
      </c>
      <c r="B12" s="3" t="s">
        <v>12</v>
      </c>
      <c r="C12" s="3" t="s">
        <v>19</v>
      </c>
      <c r="D12" s="3" t="s">
        <v>14</v>
      </c>
      <c r="E12" s="5">
        <f t="shared" ca="1" si="0"/>
        <v>43700</v>
      </c>
      <c r="F12" s="3">
        <v>2019</v>
      </c>
      <c r="G12" s="3" t="s">
        <v>29</v>
      </c>
      <c r="H12" s="3">
        <f t="shared" ca="1" si="1"/>
        <v>86586</v>
      </c>
      <c r="I12" s="3">
        <f t="shared" ca="1" si="3"/>
        <v>89</v>
      </c>
      <c r="J12" s="3"/>
      <c r="K12" s="3">
        <v>40</v>
      </c>
    </row>
    <row r="13" spans="1:11">
      <c r="A13" s="2" t="s">
        <v>30</v>
      </c>
      <c r="B13" s="3" t="s">
        <v>12</v>
      </c>
      <c r="C13" s="3" t="s">
        <v>19</v>
      </c>
      <c r="D13" s="3" t="s">
        <v>14</v>
      </c>
      <c r="E13" s="5">
        <f t="shared" ca="1" si="0"/>
        <v>43618</v>
      </c>
      <c r="F13" s="3">
        <v>2019</v>
      </c>
      <c r="G13" s="3" t="s">
        <v>29</v>
      </c>
      <c r="H13" s="3">
        <f t="shared" ca="1" si="1"/>
        <v>69975</v>
      </c>
      <c r="I13" s="3">
        <f t="shared" ca="1" si="3"/>
        <v>335</v>
      </c>
      <c r="J13" s="3"/>
      <c r="K13" s="3">
        <v>57</v>
      </c>
    </row>
    <row r="14" spans="1:11" ht="24">
      <c r="A14" s="2" t="s">
        <v>31</v>
      </c>
      <c r="B14" s="3" t="s">
        <v>32</v>
      </c>
      <c r="C14" s="3" t="s">
        <v>33</v>
      </c>
      <c r="D14" s="3" t="s">
        <v>14</v>
      </c>
      <c r="E14" s="5">
        <f t="shared" ca="1" si="0"/>
        <v>43619</v>
      </c>
      <c r="F14" s="3">
        <v>2019</v>
      </c>
      <c r="G14" s="3" t="s">
        <v>15</v>
      </c>
      <c r="H14" s="3">
        <f t="shared" ca="1" si="1"/>
        <v>55040</v>
      </c>
      <c r="I14" s="3">
        <f t="shared" ca="1" si="3"/>
        <v>135</v>
      </c>
      <c r="J14" s="3">
        <f t="shared" ca="1" si="2"/>
        <v>71</v>
      </c>
      <c r="K14" s="4" t="s">
        <v>17</v>
      </c>
    </row>
    <row r="15" spans="1:11">
      <c r="A15" s="2" t="s">
        <v>34</v>
      </c>
      <c r="B15" s="3" t="s">
        <v>32</v>
      </c>
      <c r="C15" s="3" t="s">
        <v>35</v>
      </c>
      <c r="D15" s="3" t="s">
        <v>14</v>
      </c>
      <c r="E15" s="5">
        <f t="shared" ca="1" si="0"/>
        <v>43823</v>
      </c>
      <c r="F15" s="3">
        <v>2019</v>
      </c>
      <c r="G15" s="3" t="s">
        <v>29</v>
      </c>
      <c r="H15" s="3">
        <f t="shared" ca="1" si="1"/>
        <v>3866</v>
      </c>
      <c r="I15" s="3">
        <f t="shared" ca="1" si="3"/>
        <v>27</v>
      </c>
      <c r="J15" s="3">
        <f t="shared" ca="1" si="2"/>
        <v>12</v>
      </c>
      <c r="K15" s="3"/>
    </row>
    <row r="16" spans="1:11">
      <c r="A16" s="2" t="s">
        <v>36</v>
      </c>
      <c r="B16" s="3" t="s">
        <v>32</v>
      </c>
      <c r="C16" s="3" t="s">
        <v>37</v>
      </c>
      <c r="D16" s="3" t="s">
        <v>14</v>
      </c>
      <c r="E16" s="5">
        <f t="shared" ca="1" si="0"/>
        <v>43649</v>
      </c>
      <c r="F16" s="3">
        <v>2019</v>
      </c>
      <c r="G16" s="3" t="s">
        <v>15</v>
      </c>
      <c r="H16" s="3">
        <f t="shared" ca="1" si="1"/>
        <v>31464</v>
      </c>
      <c r="I16" s="3">
        <f t="shared" ca="1" si="3"/>
        <v>708</v>
      </c>
      <c r="J16" s="3"/>
      <c r="K16" s="4">
        <v>43</v>
      </c>
    </row>
    <row r="17" spans="1:11" ht="24">
      <c r="A17" s="2" t="s">
        <v>38</v>
      </c>
      <c r="B17" s="3" t="s">
        <v>32</v>
      </c>
      <c r="C17" s="3" t="s">
        <v>39</v>
      </c>
      <c r="D17" s="3" t="s">
        <v>14</v>
      </c>
      <c r="E17" s="5">
        <f t="shared" ca="1" si="0"/>
        <v>43722</v>
      </c>
      <c r="F17" s="3">
        <v>2019</v>
      </c>
      <c r="G17" s="3" t="s">
        <v>15</v>
      </c>
      <c r="H17" s="3">
        <f t="shared" ca="1" si="1"/>
        <v>34220</v>
      </c>
      <c r="I17" s="3">
        <f t="shared" ca="1" si="3"/>
        <v>281</v>
      </c>
      <c r="J17" s="3">
        <f t="shared" ca="1" si="2"/>
        <v>26</v>
      </c>
      <c r="K17" s="4" t="s">
        <v>17</v>
      </c>
    </row>
    <row r="18" spans="1:11">
      <c r="A18" s="2" t="s">
        <v>40</v>
      </c>
      <c r="B18" s="3" t="s">
        <v>32</v>
      </c>
      <c r="C18" s="3" t="s">
        <v>39</v>
      </c>
      <c r="D18" s="3" t="s">
        <v>14</v>
      </c>
      <c r="E18" s="5">
        <f t="shared" ca="1" si="0"/>
        <v>43508</v>
      </c>
      <c r="F18" s="3">
        <v>2019</v>
      </c>
      <c r="G18" s="3" t="s">
        <v>29</v>
      </c>
      <c r="H18" s="3">
        <f t="shared" ca="1" si="1"/>
        <v>65469</v>
      </c>
      <c r="I18" s="3">
        <f t="shared" ca="1" si="3"/>
        <v>14</v>
      </c>
      <c r="J18" s="3"/>
      <c r="K18" s="3">
        <v>32</v>
      </c>
    </row>
    <row r="19" spans="1:11" ht="24">
      <c r="A19" s="2" t="s">
        <v>41</v>
      </c>
      <c r="B19" s="3" t="s">
        <v>32</v>
      </c>
      <c r="C19" s="3" t="s">
        <v>37</v>
      </c>
      <c r="D19" s="3" t="s">
        <v>14</v>
      </c>
      <c r="E19" s="5">
        <f t="shared" ca="1" si="0"/>
        <v>43721</v>
      </c>
      <c r="F19" s="3">
        <v>2019</v>
      </c>
      <c r="G19" s="3" t="s">
        <v>15</v>
      </c>
      <c r="H19" s="3">
        <f t="shared" ca="1" si="1"/>
        <v>92402</v>
      </c>
      <c r="I19" s="3">
        <f t="shared" ca="1" si="3"/>
        <v>603</v>
      </c>
      <c r="J19" s="3">
        <f t="shared" ca="1" si="2"/>
        <v>47</v>
      </c>
      <c r="K19" s="4" t="s">
        <v>17</v>
      </c>
    </row>
    <row r="20" spans="1:11" ht="24">
      <c r="A20" s="2" t="s">
        <v>42</v>
      </c>
      <c r="B20" s="3" t="s">
        <v>32</v>
      </c>
      <c r="C20" s="3" t="s">
        <v>35</v>
      </c>
      <c r="D20" s="3" t="s">
        <v>14</v>
      </c>
      <c r="E20" s="5">
        <f t="shared" ca="1" si="0"/>
        <v>43688</v>
      </c>
      <c r="F20" s="3">
        <v>2019</v>
      </c>
      <c r="G20" s="3" t="s">
        <v>15</v>
      </c>
      <c r="H20" s="3">
        <f t="shared" ca="1" si="1"/>
        <v>49368</v>
      </c>
      <c r="I20" s="3">
        <f t="shared" ca="1" si="3"/>
        <v>802</v>
      </c>
      <c r="J20" s="3">
        <f t="shared" ca="1" si="2"/>
        <v>76</v>
      </c>
      <c r="K20" s="4" t="s">
        <v>17</v>
      </c>
    </row>
    <row r="21" spans="1:11" ht="24">
      <c r="A21" s="2" t="s">
        <v>43</v>
      </c>
      <c r="B21" s="3" t="s">
        <v>32</v>
      </c>
      <c r="C21" s="3" t="s">
        <v>33</v>
      </c>
      <c r="D21" s="3" t="s">
        <v>14</v>
      </c>
      <c r="E21" s="5">
        <f t="shared" ca="1" si="0"/>
        <v>43538</v>
      </c>
      <c r="F21" s="3">
        <v>2019</v>
      </c>
      <c r="G21" s="3" t="s">
        <v>15</v>
      </c>
      <c r="H21" s="3">
        <f t="shared" ca="1" si="1"/>
        <v>60785</v>
      </c>
      <c r="I21" s="3">
        <f t="shared" ca="1" si="3"/>
        <v>589</v>
      </c>
      <c r="J21" s="3">
        <f t="shared" ca="1" si="2"/>
        <v>22</v>
      </c>
      <c r="K21" s="4" t="s">
        <v>17</v>
      </c>
    </row>
    <row r="22" spans="1:11" ht="24">
      <c r="A22" s="2" t="s">
        <v>25</v>
      </c>
      <c r="B22" s="3" t="s">
        <v>32</v>
      </c>
      <c r="C22" s="3" t="s">
        <v>35</v>
      </c>
      <c r="D22" s="3" t="s">
        <v>14</v>
      </c>
      <c r="E22" s="5">
        <f t="shared" ca="1" si="0"/>
        <v>43752</v>
      </c>
      <c r="F22" s="3">
        <v>2019</v>
      </c>
      <c r="G22" s="3" t="s">
        <v>15</v>
      </c>
      <c r="H22" s="3">
        <f t="shared" ca="1" si="1"/>
        <v>68285</v>
      </c>
      <c r="I22" s="3">
        <f t="shared" ca="1" si="3"/>
        <v>930</v>
      </c>
      <c r="J22" s="3">
        <f t="shared" ca="1" si="2"/>
        <v>88</v>
      </c>
      <c r="K22" s="4" t="s">
        <v>17</v>
      </c>
    </row>
    <row r="23" spans="1:11">
      <c r="A23" s="2" t="s">
        <v>26</v>
      </c>
      <c r="B23" s="3" t="s">
        <v>32</v>
      </c>
      <c r="C23" s="3" t="s">
        <v>39</v>
      </c>
      <c r="D23" s="3" t="s">
        <v>14</v>
      </c>
      <c r="E23" s="5">
        <f t="shared" ca="1" si="0"/>
        <v>43784</v>
      </c>
      <c r="F23" s="3">
        <v>2019</v>
      </c>
      <c r="G23" s="3" t="s">
        <v>29</v>
      </c>
      <c r="H23" s="3">
        <f t="shared" ca="1" si="1"/>
        <v>64598</v>
      </c>
      <c r="I23" s="3">
        <f t="shared" ca="1" si="3"/>
        <v>910</v>
      </c>
      <c r="J23" s="3"/>
      <c r="K23" s="3">
        <v>92</v>
      </c>
    </row>
    <row r="24" spans="1:11" ht="24">
      <c r="A24" s="2" t="s">
        <v>44</v>
      </c>
      <c r="B24" s="3" t="s">
        <v>32</v>
      </c>
      <c r="C24" s="3" t="s">
        <v>33</v>
      </c>
      <c r="D24" s="3" t="s">
        <v>14</v>
      </c>
      <c r="E24" s="5">
        <f t="shared" ca="1" si="0"/>
        <v>43514</v>
      </c>
      <c r="F24" s="3">
        <v>2019</v>
      </c>
      <c r="G24" s="3" t="s">
        <v>15</v>
      </c>
      <c r="H24" s="3">
        <f t="shared" ca="1" si="1"/>
        <v>14249</v>
      </c>
      <c r="I24" s="3">
        <f t="shared" ca="1" si="3"/>
        <v>743</v>
      </c>
      <c r="J24" s="3">
        <f t="shared" ca="1" si="2"/>
        <v>35</v>
      </c>
      <c r="K24" s="4" t="s">
        <v>17</v>
      </c>
    </row>
    <row r="25" spans="1:11" ht="24">
      <c r="A25" s="2" t="s">
        <v>45</v>
      </c>
      <c r="B25" s="3" t="s">
        <v>32</v>
      </c>
      <c r="C25" s="3" t="s">
        <v>37</v>
      </c>
      <c r="D25" s="3" t="s">
        <v>14</v>
      </c>
      <c r="E25" s="5">
        <f t="shared" ca="1" si="0"/>
        <v>43484</v>
      </c>
      <c r="F25" s="3">
        <v>2019</v>
      </c>
      <c r="G25" s="3" t="s">
        <v>15</v>
      </c>
      <c r="H25" s="3">
        <f t="shared" ca="1" si="1"/>
        <v>75744</v>
      </c>
      <c r="I25" s="3">
        <f t="shared" ca="1" si="3"/>
        <v>373</v>
      </c>
      <c r="J25" s="3">
        <f t="shared" ca="1" si="2"/>
        <v>40</v>
      </c>
      <c r="K25" s="4" t="s">
        <v>17</v>
      </c>
    </row>
    <row r="26" spans="1:11" ht="24">
      <c r="A26" s="2" t="s">
        <v>46</v>
      </c>
      <c r="B26" s="3" t="s">
        <v>32</v>
      </c>
      <c r="C26" s="3" t="s">
        <v>35</v>
      </c>
      <c r="D26" s="3" t="s">
        <v>14</v>
      </c>
      <c r="E26" s="5">
        <f t="shared" ca="1" si="0"/>
        <v>43481</v>
      </c>
      <c r="F26" s="3">
        <v>2019</v>
      </c>
      <c r="G26" s="3" t="s">
        <v>15</v>
      </c>
      <c r="H26" s="3">
        <f t="shared" ca="1" si="1"/>
        <v>13928</v>
      </c>
      <c r="I26" s="3">
        <f t="shared" ca="1" si="3"/>
        <v>168</v>
      </c>
      <c r="J26" s="3">
        <f t="shared" ca="1" si="2"/>
        <v>39</v>
      </c>
      <c r="K26" s="4" t="s">
        <v>17</v>
      </c>
    </row>
    <row r="27" spans="1:11" ht="24">
      <c r="A27" s="2" t="s">
        <v>47</v>
      </c>
      <c r="B27" s="3" t="s">
        <v>32</v>
      </c>
      <c r="C27" s="3" t="s">
        <v>39</v>
      </c>
      <c r="D27" s="3" t="s">
        <v>14</v>
      </c>
      <c r="E27" s="5">
        <f t="shared" ca="1" si="0"/>
        <v>43821</v>
      </c>
      <c r="F27" s="3">
        <v>2019</v>
      </c>
      <c r="G27" s="3" t="s">
        <v>15</v>
      </c>
      <c r="H27" s="3">
        <f t="shared" ca="1" si="1"/>
        <v>50095</v>
      </c>
      <c r="I27" s="3">
        <f t="shared" ca="1" si="3"/>
        <v>874</v>
      </c>
      <c r="J27" s="3">
        <f t="shared" ca="1" si="2"/>
        <v>32</v>
      </c>
      <c r="K27" s="4" t="s">
        <v>17</v>
      </c>
    </row>
    <row r="28" spans="1:11" ht="24">
      <c r="A28" s="2" t="s">
        <v>48</v>
      </c>
      <c r="B28" s="3" t="s">
        <v>32</v>
      </c>
      <c r="C28" s="3" t="s">
        <v>39</v>
      </c>
      <c r="D28" s="3" t="s">
        <v>14</v>
      </c>
      <c r="E28" s="5">
        <f t="shared" ca="1" si="0"/>
        <v>43573</v>
      </c>
      <c r="F28" s="3">
        <v>2019</v>
      </c>
      <c r="G28" s="3" t="s">
        <v>15</v>
      </c>
      <c r="H28" s="3">
        <f t="shared" ca="1" si="1"/>
        <v>37701</v>
      </c>
      <c r="I28" s="3">
        <f t="shared" ca="1" si="3"/>
        <v>474</v>
      </c>
      <c r="J28" s="3">
        <f t="shared" ca="1" si="2"/>
        <v>74</v>
      </c>
      <c r="K28" s="4" t="s">
        <v>17</v>
      </c>
    </row>
    <row r="29" spans="1:11" ht="24">
      <c r="A29" s="2" t="s">
        <v>49</v>
      </c>
      <c r="B29" s="3" t="s">
        <v>32</v>
      </c>
      <c r="C29" s="3" t="s">
        <v>33</v>
      </c>
      <c r="D29" s="3" t="s">
        <v>14</v>
      </c>
      <c r="E29" s="5">
        <f t="shared" ca="1" si="0"/>
        <v>43735</v>
      </c>
      <c r="F29" s="3">
        <v>2019</v>
      </c>
      <c r="G29" s="3" t="s">
        <v>15</v>
      </c>
      <c r="H29" s="3">
        <f t="shared" ca="1" si="1"/>
        <v>63062</v>
      </c>
      <c r="I29" s="3">
        <f t="shared" ca="1" si="3"/>
        <v>307</v>
      </c>
      <c r="J29" s="3">
        <f t="shared" ca="1" si="2"/>
        <v>55</v>
      </c>
      <c r="K29" s="4" t="s">
        <v>17</v>
      </c>
    </row>
    <row r="30" spans="1:11" ht="24">
      <c r="A30" s="2" t="s">
        <v>50</v>
      </c>
      <c r="B30" s="3" t="s">
        <v>32</v>
      </c>
      <c r="C30" s="3" t="s">
        <v>35</v>
      </c>
      <c r="D30" s="3" t="s">
        <v>14</v>
      </c>
      <c r="E30" s="5">
        <f t="shared" ca="1" si="0"/>
        <v>43492</v>
      </c>
      <c r="F30" s="3">
        <v>2019</v>
      </c>
      <c r="G30" s="3" t="s">
        <v>15</v>
      </c>
      <c r="H30" s="3">
        <f t="shared" ca="1" si="1"/>
        <v>84287</v>
      </c>
      <c r="I30" s="3">
        <f t="shared" ca="1" si="3"/>
        <v>722</v>
      </c>
      <c r="J30" s="3">
        <f t="shared" ca="1" si="2"/>
        <v>64</v>
      </c>
      <c r="K30" s="4" t="s">
        <v>17</v>
      </c>
    </row>
    <row r="31" spans="1:11" ht="24">
      <c r="A31" s="2" t="s">
        <v>51</v>
      </c>
      <c r="B31" s="3" t="s">
        <v>32</v>
      </c>
      <c r="C31" s="3" t="s">
        <v>37</v>
      </c>
      <c r="D31" s="3" t="s">
        <v>14</v>
      </c>
      <c r="E31" s="5">
        <f t="shared" ca="1" si="0"/>
        <v>43756</v>
      </c>
      <c r="F31" s="3">
        <v>2019</v>
      </c>
      <c r="G31" s="3" t="s">
        <v>15</v>
      </c>
      <c r="H31" s="3">
        <f t="shared" ca="1" si="1"/>
        <v>13350</v>
      </c>
      <c r="I31" s="3">
        <f t="shared" ca="1" si="3"/>
        <v>995</v>
      </c>
      <c r="J31" s="3">
        <f t="shared" ca="1" si="2"/>
        <v>35</v>
      </c>
      <c r="K31" s="4" t="s">
        <v>17</v>
      </c>
    </row>
    <row r="32" spans="1:11" ht="24">
      <c r="A32" s="2" t="s">
        <v>52</v>
      </c>
      <c r="B32" s="3" t="s">
        <v>32</v>
      </c>
      <c r="C32" s="3" t="s">
        <v>35</v>
      </c>
      <c r="D32" s="3" t="s">
        <v>14</v>
      </c>
      <c r="E32" s="5">
        <f t="shared" ca="1" si="0"/>
        <v>43762</v>
      </c>
      <c r="F32" s="3">
        <v>2019</v>
      </c>
      <c r="G32" s="3" t="s">
        <v>15</v>
      </c>
      <c r="H32" s="3">
        <f t="shared" ca="1" si="1"/>
        <v>80004</v>
      </c>
      <c r="I32" s="3">
        <f t="shared" ca="1" si="3"/>
        <v>657</v>
      </c>
      <c r="J32" s="3">
        <f t="shared" ca="1" si="2"/>
        <v>23</v>
      </c>
      <c r="K32" s="4" t="s">
        <v>17</v>
      </c>
    </row>
    <row r="33" spans="1:11" ht="24">
      <c r="A33" s="2" t="s">
        <v>53</v>
      </c>
      <c r="B33" s="3" t="s">
        <v>32</v>
      </c>
      <c r="C33" s="3" t="s">
        <v>35</v>
      </c>
      <c r="D33" s="3" t="s">
        <v>14</v>
      </c>
      <c r="E33" s="5">
        <f t="shared" ca="1" si="0"/>
        <v>43599</v>
      </c>
      <c r="F33" s="3">
        <v>2019</v>
      </c>
      <c r="G33" s="3" t="s">
        <v>15</v>
      </c>
      <c r="H33" s="3">
        <f t="shared" ca="1" si="1"/>
        <v>6808</v>
      </c>
      <c r="I33" s="3">
        <f t="shared" ca="1" si="3"/>
        <v>458</v>
      </c>
      <c r="J33" s="3">
        <f t="shared" ca="1" si="2"/>
        <v>80</v>
      </c>
      <c r="K33" s="4" t="s">
        <v>17</v>
      </c>
    </row>
    <row r="34" spans="1:11">
      <c r="A34" s="6" t="s">
        <v>54</v>
      </c>
      <c r="B34" s="4" t="s">
        <v>55</v>
      </c>
      <c r="C34" s="4" t="s">
        <v>56</v>
      </c>
      <c r="D34" s="4" t="s">
        <v>57</v>
      </c>
      <c r="E34" s="5">
        <f t="shared" ca="1" si="0"/>
        <v>43802</v>
      </c>
      <c r="F34" s="3">
        <v>2019</v>
      </c>
      <c r="G34" s="4" t="str">
        <f ca="1">CHOOSE(RANDBETWEEN(1,2),"Open","Close")</f>
        <v>Open</v>
      </c>
      <c r="H34" s="3">
        <f t="shared" ca="1" si="1"/>
        <v>98953</v>
      </c>
      <c r="I34" s="3">
        <f t="shared" ca="1" si="3"/>
        <v>765</v>
      </c>
      <c r="J34" s="3"/>
      <c r="K34" s="4">
        <v>32</v>
      </c>
    </row>
    <row r="35" spans="1:11">
      <c r="A35" s="6" t="s">
        <v>58</v>
      </c>
      <c r="B35" s="4" t="s">
        <v>55</v>
      </c>
      <c r="C35" s="4" t="s">
        <v>59</v>
      </c>
      <c r="D35" s="4" t="s">
        <v>57</v>
      </c>
      <c r="E35" s="5">
        <f t="shared" ca="1" si="0"/>
        <v>43800</v>
      </c>
      <c r="F35" s="3">
        <v>2019</v>
      </c>
      <c r="G35" s="4" t="str">
        <f t="shared" ref="G35:G50" ca="1" si="4">CHOOSE(RANDBETWEEN(1,2),"Open","Close")</f>
        <v>Open</v>
      </c>
      <c r="H35" s="3">
        <f t="shared" ca="1" si="1"/>
        <v>65613</v>
      </c>
      <c r="I35" s="3">
        <f t="shared" ca="1" si="3"/>
        <v>924</v>
      </c>
      <c r="J35" s="3"/>
      <c r="K35" s="4">
        <v>34</v>
      </c>
    </row>
    <row r="36" spans="1:11" ht="24">
      <c r="A36" s="6" t="s">
        <v>60</v>
      </c>
      <c r="B36" s="4" t="s">
        <v>55</v>
      </c>
      <c r="C36" s="4" t="s">
        <v>61</v>
      </c>
      <c r="D36" s="4" t="s">
        <v>57</v>
      </c>
      <c r="E36" s="5">
        <f t="shared" ca="1" si="0"/>
        <v>43710</v>
      </c>
      <c r="F36" s="3">
        <v>2019</v>
      </c>
      <c r="G36" s="4" t="str">
        <f t="shared" ca="1" si="4"/>
        <v>Close</v>
      </c>
      <c r="H36" s="3">
        <f t="shared" ca="1" si="1"/>
        <v>85795</v>
      </c>
      <c r="I36" s="3">
        <f t="shared" ca="1" si="3"/>
        <v>45</v>
      </c>
      <c r="J36" s="3">
        <f t="shared" ca="1" si="2"/>
        <v>21</v>
      </c>
      <c r="K36" s="4" t="s">
        <v>17</v>
      </c>
    </row>
    <row r="37" spans="1:11" ht="24">
      <c r="A37" s="6" t="s">
        <v>62</v>
      </c>
      <c r="B37" s="4" t="s">
        <v>55</v>
      </c>
      <c r="C37" s="4" t="s">
        <v>56</v>
      </c>
      <c r="D37" s="4" t="s">
        <v>57</v>
      </c>
      <c r="E37" s="5">
        <f t="shared" ca="1" si="0"/>
        <v>43561</v>
      </c>
      <c r="F37" s="3">
        <v>2019</v>
      </c>
      <c r="G37" s="4" t="str">
        <f t="shared" ca="1" si="4"/>
        <v>Close</v>
      </c>
      <c r="H37" s="3">
        <f t="shared" ca="1" si="1"/>
        <v>97489</v>
      </c>
      <c r="I37" s="3">
        <f t="shared" ca="1" si="3"/>
        <v>301</v>
      </c>
      <c r="J37" s="3">
        <f t="shared" ca="1" si="2"/>
        <v>17</v>
      </c>
      <c r="K37" s="4" t="s">
        <v>17</v>
      </c>
    </row>
    <row r="38" spans="1:11" ht="24">
      <c r="A38" s="6" t="s">
        <v>63</v>
      </c>
      <c r="B38" s="4" t="s">
        <v>55</v>
      </c>
      <c r="C38" s="4" t="s">
        <v>61</v>
      </c>
      <c r="D38" s="4" t="s">
        <v>57</v>
      </c>
      <c r="E38" s="5">
        <f t="shared" ca="1" si="0"/>
        <v>43806</v>
      </c>
      <c r="F38" s="3">
        <v>2019</v>
      </c>
      <c r="G38" s="4" t="str">
        <f t="shared" ca="1" si="4"/>
        <v>Open</v>
      </c>
      <c r="H38" s="3">
        <f t="shared" ca="1" si="1"/>
        <v>81257</v>
      </c>
      <c r="I38" s="3">
        <f t="shared" ca="1" si="3"/>
        <v>941</v>
      </c>
      <c r="J38" s="3">
        <f t="shared" ca="1" si="2"/>
        <v>59</v>
      </c>
      <c r="K38" s="4" t="s">
        <v>17</v>
      </c>
    </row>
    <row r="39" spans="1:11">
      <c r="A39" s="6" t="s">
        <v>64</v>
      </c>
      <c r="B39" s="4" t="s">
        <v>55</v>
      </c>
      <c r="C39" s="4" t="s">
        <v>59</v>
      </c>
      <c r="D39" s="4" t="s">
        <v>57</v>
      </c>
      <c r="E39" s="5">
        <f t="shared" ca="1" si="0"/>
        <v>43668</v>
      </c>
      <c r="F39" s="3">
        <v>2019</v>
      </c>
      <c r="G39" s="4" t="str">
        <f t="shared" ca="1" si="4"/>
        <v>Open</v>
      </c>
      <c r="H39" s="3">
        <f t="shared" ca="1" si="1"/>
        <v>69387</v>
      </c>
      <c r="I39" s="3">
        <f t="shared" ca="1" si="3"/>
        <v>873</v>
      </c>
      <c r="J39" s="3"/>
      <c r="K39" s="4">
        <v>68</v>
      </c>
    </row>
    <row r="40" spans="1:11" ht="24">
      <c r="A40" s="6" t="s">
        <v>65</v>
      </c>
      <c r="B40" s="4" t="s">
        <v>55</v>
      </c>
      <c r="C40" s="4" t="s">
        <v>59</v>
      </c>
      <c r="D40" s="4" t="s">
        <v>57</v>
      </c>
      <c r="E40" s="5">
        <f t="shared" ca="1" si="0"/>
        <v>43564</v>
      </c>
      <c r="F40" s="3">
        <v>2019</v>
      </c>
      <c r="G40" s="4" t="str">
        <f t="shared" ca="1" si="4"/>
        <v>Close</v>
      </c>
      <c r="H40" s="3">
        <f t="shared" ca="1" si="1"/>
        <v>59564</v>
      </c>
      <c r="I40" s="3">
        <f t="shared" ca="1" si="3"/>
        <v>520</v>
      </c>
      <c r="J40" s="3">
        <f t="shared" ca="1" si="2"/>
        <v>48</v>
      </c>
      <c r="K40" s="4" t="s">
        <v>17</v>
      </c>
    </row>
    <row r="41" spans="1:11" ht="24.6">
      <c r="A41" s="6" t="s">
        <v>66</v>
      </c>
      <c r="B41" s="4" t="s">
        <v>67</v>
      </c>
      <c r="C41" s="4" t="s">
        <v>68</v>
      </c>
      <c r="D41" s="4" t="s">
        <v>69</v>
      </c>
      <c r="E41" s="5">
        <f t="shared" ca="1" si="0"/>
        <v>43757</v>
      </c>
      <c r="F41" s="3">
        <v>2019</v>
      </c>
      <c r="G41" s="4" t="str">
        <f t="shared" ca="1" si="4"/>
        <v>Close</v>
      </c>
      <c r="H41" s="3">
        <f t="shared" ca="1" si="1"/>
        <v>23310</v>
      </c>
      <c r="I41" s="3">
        <f t="shared" ca="1" si="3"/>
        <v>721</v>
      </c>
      <c r="J41" s="3">
        <f t="shared" ca="1" si="2"/>
        <v>66</v>
      </c>
      <c r="K41" s="4" t="s">
        <v>17</v>
      </c>
    </row>
    <row r="42" spans="1:11">
      <c r="A42" s="6" t="s">
        <v>70</v>
      </c>
      <c r="B42" s="4" t="s">
        <v>67</v>
      </c>
      <c r="C42" s="4" t="s">
        <v>71</v>
      </c>
      <c r="D42" s="4" t="s">
        <v>69</v>
      </c>
      <c r="E42" s="5">
        <f t="shared" ca="1" si="0"/>
        <v>43654</v>
      </c>
      <c r="F42" s="3">
        <v>2019</v>
      </c>
      <c r="G42" s="4" t="str">
        <f t="shared" ca="1" si="4"/>
        <v>Open</v>
      </c>
      <c r="H42" s="3">
        <f t="shared" ca="1" si="1"/>
        <v>82930</v>
      </c>
      <c r="I42" s="3">
        <f t="shared" ca="1" si="3"/>
        <v>657</v>
      </c>
      <c r="J42" s="3"/>
      <c r="K42" s="4">
        <v>120</v>
      </c>
    </row>
    <row r="43" spans="1:11" ht="24">
      <c r="A43" s="6" t="s">
        <v>72</v>
      </c>
      <c r="B43" s="4" t="s">
        <v>67</v>
      </c>
      <c r="C43" s="4" t="s">
        <v>73</v>
      </c>
      <c r="D43" s="4" t="s">
        <v>69</v>
      </c>
      <c r="E43" s="5">
        <f t="shared" ca="1" si="0"/>
        <v>43564</v>
      </c>
      <c r="F43" s="3">
        <v>2019</v>
      </c>
      <c r="G43" s="4" t="str">
        <f t="shared" ca="1" si="4"/>
        <v>Close</v>
      </c>
      <c r="H43" s="3">
        <f t="shared" ca="1" si="1"/>
        <v>66763</v>
      </c>
      <c r="I43" s="3">
        <f t="shared" ca="1" si="3"/>
        <v>970</v>
      </c>
      <c r="J43" s="3">
        <v>23</v>
      </c>
      <c r="K43" s="4" t="s">
        <v>17</v>
      </c>
    </row>
    <row r="44" spans="1:11" ht="24">
      <c r="A44" s="6" t="s">
        <v>74</v>
      </c>
      <c r="B44" s="4" t="s">
        <v>67</v>
      </c>
      <c r="C44" s="4" t="s">
        <v>75</v>
      </c>
      <c r="D44" s="4" t="s">
        <v>69</v>
      </c>
      <c r="E44" s="5">
        <f t="shared" ca="1" si="0"/>
        <v>43574</v>
      </c>
      <c r="F44" s="3">
        <v>2019</v>
      </c>
      <c r="G44" s="4" t="str">
        <f t="shared" ca="1" si="4"/>
        <v>Open</v>
      </c>
      <c r="H44" s="3">
        <f t="shared" ca="1" si="1"/>
        <v>94122</v>
      </c>
      <c r="I44" s="3">
        <f t="shared" ca="1" si="3"/>
        <v>36</v>
      </c>
      <c r="J44" s="3">
        <f t="shared" ca="1" si="2"/>
        <v>67</v>
      </c>
      <c r="K44" s="4" t="s">
        <v>17</v>
      </c>
    </row>
    <row r="45" spans="1:11" ht="24">
      <c r="A45" s="6" t="s">
        <v>76</v>
      </c>
      <c r="B45" s="4" t="s">
        <v>67</v>
      </c>
      <c r="C45" s="4" t="s">
        <v>75</v>
      </c>
      <c r="D45" s="4" t="s">
        <v>69</v>
      </c>
      <c r="E45" s="5">
        <f t="shared" ca="1" si="0"/>
        <v>43787</v>
      </c>
      <c r="F45" s="3">
        <v>2019</v>
      </c>
      <c r="G45" s="4" t="str">
        <f t="shared" ca="1" si="4"/>
        <v>Close</v>
      </c>
      <c r="H45" s="3">
        <f t="shared" ca="1" si="1"/>
        <v>5387</v>
      </c>
      <c r="I45" s="3">
        <f t="shared" ca="1" si="3"/>
        <v>183</v>
      </c>
      <c r="J45" s="3">
        <f t="shared" ca="1" si="2"/>
        <v>11</v>
      </c>
      <c r="K45" s="4" t="s">
        <v>17</v>
      </c>
    </row>
    <row r="46" spans="1:11" ht="24">
      <c r="A46" s="6" t="s">
        <v>71</v>
      </c>
      <c r="B46" s="4" t="s">
        <v>67</v>
      </c>
      <c r="C46" s="4" t="s">
        <v>73</v>
      </c>
      <c r="D46" s="4" t="s">
        <v>69</v>
      </c>
      <c r="E46" s="5">
        <f t="shared" ca="1" si="0"/>
        <v>43583</v>
      </c>
      <c r="F46" s="3">
        <v>2019</v>
      </c>
      <c r="G46" s="4" t="str">
        <f t="shared" ca="1" si="4"/>
        <v>Close</v>
      </c>
      <c r="H46" s="3">
        <f t="shared" ca="1" si="1"/>
        <v>42559</v>
      </c>
      <c r="I46" s="3">
        <f t="shared" ca="1" si="3"/>
        <v>438</v>
      </c>
      <c r="J46" s="3">
        <f t="shared" ca="1" si="2"/>
        <v>27</v>
      </c>
      <c r="K46" s="4" t="s">
        <v>17</v>
      </c>
    </row>
    <row r="47" spans="1:11">
      <c r="A47" s="6" t="s">
        <v>77</v>
      </c>
      <c r="B47" s="4" t="s">
        <v>67</v>
      </c>
      <c r="C47" s="4" t="s">
        <v>68</v>
      </c>
      <c r="D47" s="4" t="s">
        <v>69</v>
      </c>
      <c r="E47" s="5">
        <f t="shared" ca="1" si="0"/>
        <v>43630</v>
      </c>
      <c r="F47" s="3">
        <v>2019</v>
      </c>
      <c r="G47" s="4" t="str">
        <f t="shared" ca="1" si="4"/>
        <v>Open</v>
      </c>
      <c r="H47" s="3">
        <f t="shared" ca="1" si="1"/>
        <v>93276</v>
      </c>
      <c r="I47" s="3">
        <f t="shared" ca="1" si="3"/>
        <v>473</v>
      </c>
      <c r="J47" s="3"/>
      <c r="K47" s="4">
        <v>22</v>
      </c>
    </row>
    <row r="48" spans="1:11" ht="24">
      <c r="A48" s="6" t="s">
        <v>78</v>
      </c>
      <c r="B48" s="4" t="s">
        <v>67</v>
      </c>
      <c r="C48" s="4" t="s">
        <v>71</v>
      </c>
      <c r="D48" s="4" t="s">
        <v>69</v>
      </c>
      <c r="E48" s="5">
        <f t="shared" ca="1" si="0"/>
        <v>43588</v>
      </c>
      <c r="F48" s="3">
        <v>2019</v>
      </c>
      <c r="G48" s="4" t="str">
        <f t="shared" ca="1" si="4"/>
        <v>Open</v>
      </c>
      <c r="H48" s="3">
        <f t="shared" ca="1" si="1"/>
        <v>54399</v>
      </c>
      <c r="I48" s="3">
        <f t="shared" ca="1" si="3"/>
        <v>893</v>
      </c>
      <c r="J48" s="3">
        <f t="shared" ca="1" si="2"/>
        <v>29</v>
      </c>
      <c r="K48" s="4" t="s">
        <v>17</v>
      </c>
    </row>
    <row r="49" spans="1:11" ht="24">
      <c r="A49" s="6" t="s">
        <v>79</v>
      </c>
      <c r="B49" s="4" t="s">
        <v>67</v>
      </c>
      <c r="C49" s="4" t="s">
        <v>73</v>
      </c>
      <c r="D49" s="4" t="s">
        <v>69</v>
      </c>
      <c r="E49" s="5">
        <f t="shared" ca="1" si="0"/>
        <v>43742</v>
      </c>
      <c r="F49" s="3">
        <v>2019</v>
      </c>
      <c r="G49" s="4" t="str">
        <f t="shared" ca="1" si="4"/>
        <v>Close</v>
      </c>
      <c r="H49" s="3">
        <f t="shared" ca="1" si="1"/>
        <v>60115</v>
      </c>
      <c r="I49" s="3">
        <v>456</v>
      </c>
      <c r="J49" s="3">
        <f t="shared" ca="1" si="2"/>
        <v>51</v>
      </c>
      <c r="K49" s="4" t="s">
        <v>17</v>
      </c>
    </row>
    <row r="50" spans="1:11" ht="24">
      <c r="A50" s="6" t="s">
        <v>80</v>
      </c>
      <c r="B50" s="4" t="s">
        <v>67</v>
      </c>
      <c r="C50" s="4" t="s">
        <v>68</v>
      </c>
      <c r="D50" s="4" t="s">
        <v>69</v>
      </c>
      <c r="E50" s="5">
        <f t="shared" ca="1" si="0"/>
        <v>43501</v>
      </c>
      <c r="F50" s="3">
        <v>2019</v>
      </c>
      <c r="G50" s="4" t="str">
        <f t="shared" ca="1" si="4"/>
        <v>Open</v>
      </c>
      <c r="H50" s="3">
        <f t="shared" ca="1" si="1"/>
        <v>69740</v>
      </c>
      <c r="I50" s="3">
        <f t="shared" ca="1" si="3"/>
        <v>790</v>
      </c>
      <c r="J50" s="3">
        <f t="shared" ca="1" si="2"/>
        <v>23</v>
      </c>
      <c r="K50" s="4" t="s">
        <v>17</v>
      </c>
    </row>
  </sheetData>
  <autoFilter ref="A1:K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02B8-6693-40E0-942C-DBF9AE130CE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FDD4-035B-4DE0-95FD-71B700E36AC8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Indrajit Bhattacharjee</cp:lastModifiedBy>
  <cp:revision/>
  <dcterms:created xsi:type="dcterms:W3CDTF">2022-12-03T02:30:22Z</dcterms:created>
  <dcterms:modified xsi:type="dcterms:W3CDTF">2023-11-26T15:22:43Z</dcterms:modified>
  <cp:category/>
  <cp:contentStatus/>
</cp:coreProperties>
</file>