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60q0hy-my.sharepoint.com/personal/diwakar_60q0hy_onmicrosoft_com/Documents/PGPDS5/M3 stats assignment/"/>
    </mc:Choice>
  </mc:AlternateContent>
  <xr:revisionPtr revIDLastSave="196" documentId="8_{990BF4A8-01DA-458C-94E9-12807A61E69B}" xr6:coauthVersionLast="47" xr6:coauthVersionMax="47" xr10:uidLastSave="{6312486F-A89B-44D4-B83E-5D823B67FF90}"/>
  <bookViews>
    <workbookView xWindow="-103" yWindow="-103" windowWidth="22149" windowHeight="11829" xr2:uid="{444D02AB-0521-4D78-9A8C-925AB95F891C}"/>
  </bookViews>
  <sheets>
    <sheet name="Outlets" sheetId="1" r:id="rId1"/>
    <sheet name="Banker" sheetId="2" r:id="rId2"/>
    <sheet name="Xtra 1" sheetId="7" r:id="rId3"/>
    <sheet name="Xtra 2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H42" i="1" s="1"/>
  <c r="G40" i="1"/>
  <c r="G42" i="1" s="1"/>
  <c r="F40" i="1"/>
  <c r="F42" i="1" s="1"/>
  <c r="F41" i="1" l="1"/>
  <c r="G41" i="1"/>
  <c r="H41" i="1"/>
</calcChain>
</file>

<file path=xl/sharedStrings.xml><?xml version="1.0" encoding="utf-8"?>
<sst xmlns="http://schemas.openxmlformats.org/spreadsheetml/2006/main" count="102" uniqueCount="72">
  <si>
    <t>Outlet 3</t>
  </si>
  <si>
    <t>Outlet 2</t>
  </si>
  <si>
    <t>Outlet 1</t>
  </si>
  <si>
    <t>ATM</t>
  </si>
  <si>
    <t>Teller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</si>
  <si>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</si>
  <si>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</si>
  <si>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</si>
  <si>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</si>
  <si>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</si>
  <si>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</si>
  <si>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</si>
  <si>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</si>
  <si>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</si>
  <si>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</si>
  <si>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</si>
  <si>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</si>
  <si>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</si>
  <si>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</si>
  <si>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</si>
  <si>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</si>
  <si>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</si>
  <si>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</si>
  <si>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</si>
  <si>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</si>
  <si>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</si>
  <si>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</si>
  <si>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</si>
  <si>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</si>
  <si>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</si>
  <si>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</si>
  <si>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</si>
  <si>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</si>
  <si>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</si>
  <si>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95% confidence interval Upper Limit </t>
  </si>
  <si>
    <t xml:space="preserve">95% confidence interval Lower Limit </t>
  </si>
  <si>
    <t>from t-distribution with 19 [n-1] degrees of freedom</t>
  </si>
  <si>
    <r>
      <t xml:space="preserve">Critical value </t>
    </r>
    <r>
      <rPr>
        <b/>
        <sz val="11"/>
        <color theme="5"/>
        <rFont val="Calibri"/>
        <family val="2"/>
        <scheme val="minor"/>
      </rPr>
      <t>CV =</t>
    </r>
  </si>
  <si>
    <r>
      <t xml:space="preserve">Margin of Error   = </t>
    </r>
    <r>
      <rPr>
        <sz val="11"/>
        <color theme="5"/>
        <rFont val="Calibri"/>
        <family val="2"/>
        <scheme val="minor"/>
      </rPr>
      <t>CV</t>
    </r>
    <r>
      <rPr>
        <sz val="11"/>
        <color theme="1"/>
        <rFont val="Calibri"/>
        <family val="2"/>
        <scheme val="minor"/>
      </rPr>
      <t xml:space="preserve"> *</t>
    </r>
    <r>
      <rPr>
        <sz val="11"/>
        <color rgb="FF00B050"/>
        <rFont val="Calibri"/>
        <family val="2"/>
        <scheme val="minor"/>
      </rPr>
      <t xml:space="preserve"> Std. Error</t>
    </r>
  </si>
  <si>
    <t>t-Test: Two-Sample Assuming Unequal Variances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</si>
  <si>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</si>
  <si>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</si>
  <si>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</si>
  <si>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</si>
  <si>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</si>
  <si>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</si>
  <si>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</si>
  <si>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</si>
  <si>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</si>
  <si>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a. SUMMARY STATISTICS</t>
  </si>
  <si>
    <t>b.</t>
  </si>
  <si>
    <r>
      <t xml:space="preserve">PLEASE NOTE: </t>
    </r>
    <r>
      <rPr>
        <sz val="11"/>
        <color theme="1"/>
        <rFont val="Arial"/>
        <family val="2"/>
      </rPr>
      <t xml:space="preserve">My explanations are inserted as images because they are inserted from my .docx report and this was the best way I could visually present the work I had originally prepared as a document  </t>
    </r>
  </si>
  <si>
    <t>BUSINESS CONCLUSION</t>
  </si>
  <si>
    <t>PRIORITY #1 FOR ATTN</t>
  </si>
  <si>
    <t>PRIORITY #2 FOR ATTN</t>
  </si>
  <si>
    <r>
      <t xml:space="preserve">BEST </t>
    </r>
    <r>
      <rPr>
        <b/>
        <sz val="6.5"/>
        <color rgb="FFFF0000"/>
        <rFont val="Arial"/>
        <family val="2"/>
      </rPr>
      <t>PERFORMING</t>
    </r>
    <r>
      <rPr>
        <b/>
        <sz val="7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ASSET</t>
    </r>
  </si>
  <si>
    <t>NOTE</t>
  </si>
  <si>
    <t>even if we assume equal variances the variances calculated are actually NOT equal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</si>
  <si>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</si>
  <si>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</si>
  <si>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</si>
  <si>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</si>
  <si>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</si>
  <si>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</si>
  <si>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</si>
  <si>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taking value of variance from t test output</t>
  </si>
  <si>
    <t>The z critical value for a one-tailed test with α=0.05 is 1.644853627. Since the calculated z-statistic (8.274944449) is greater than the z critical value (1.644853627), the null hypothesis can be rejected.</t>
  </si>
  <si>
    <t>The p-value for a two-tailed test is 2.22045E-16, which is also less than the level of significance (α=0.05). The z critical value for a two-tailed test with α=0.05 is 1.959963985. Since the calculated z-statistic (8.274944449) is greater than the z critical value (1.959963985), the null hypothesis can be rejected at the two-tailed test level as well.</t>
  </si>
  <si>
    <t>Therefore, the results of the z-test suggest that there is a significant difference between the mean waiting times of customers in the Teller and ATM settings</t>
  </si>
  <si>
    <t>The t critical value for a one-tailed test with α=0.05 and 96 degrees of freedom is 1.66088144. Since the calculated t-statistic (8.548936084) is greater than the t critical value (1.66088144), the null hypothesis can be rejected.</t>
  </si>
  <si>
    <t>The p-value for a two-tailed test is 1.933E-13, which is also less than the level of significance (α=0.05). The t critical value for a two-tailed test with α=0.05 and 96 degrees of freedom is 1.984984312. Since the calculated t-statistic (8.548936084) is greater than the t critical value (1.984984312), the null hypothesis can be rejected at the two-tailed test level as well.</t>
  </si>
  <si>
    <t>Therefore, the results of the t-test suggest that there is a significant difference between the mean waiting times of customers in the Teller and ATM settings, assuming equal variances.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</si>
</sst>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9.5"/>
      <color rgb="FFFF0000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6.5"/>
      <color rgb="FFFF0000"/>
      <name val="Arial"/>
      <family val="2"/>
    </font>
    <font>
      <b/>
      <sz val="7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0" fillId="0" borderId="9" xfId="0" applyBorder="1"/>
    <xf numFmtId="0" fontId="3" fillId="0" borderId="10" xfId="0" applyFont="1" applyBorder="1" applyAlignment="1">
      <alignment horizontal="center"/>
    </xf>
    <xf numFmtId="0" fontId="0" fillId="0" borderId="0" xfId="0" applyAlignment="1">
      <alignment wrapText="1"/>
    </xf>
    <xf numFmtId="0" fontId="6" fillId="0" borderId="0" xfId="0" applyFont="1"/>
    <xf numFmtId="0" fontId="4" fillId="0" borderId="0" xfId="0" applyFont="1" applyAlignment="1">
      <alignment vertical="center"/>
    </xf>
    <xf numFmtId="0" fontId="3" fillId="0" borderId="10" xfId="0" applyFont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0" xfId="0" applyAlignment="1"/>
    <xf numFmtId="0" fontId="3" fillId="3" borderId="10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/>
    <xf numFmtId="0" fontId="0" fillId="3" borderId="9" xfId="0" applyFill="1" applyBorder="1"/>
    <xf numFmtId="0" fontId="3" fillId="4" borderId="10" xfId="0" applyFont="1" applyFill="1" applyBorder="1" applyAlignment="1">
      <alignment horizontal="center"/>
    </xf>
    <xf numFmtId="0" fontId="0" fillId="4" borderId="0" xfId="0" applyFill="1"/>
    <xf numFmtId="0" fontId="6" fillId="4" borderId="0" xfId="0" applyFont="1" applyFill="1"/>
    <xf numFmtId="0" fontId="0" fillId="4" borderId="9" xfId="0" applyFill="1" applyBorder="1"/>
    <xf numFmtId="0" fontId="3" fillId="5" borderId="10" xfId="0" applyFont="1" applyFill="1" applyBorder="1" applyAlignment="1">
      <alignment horizontal="center"/>
    </xf>
    <xf numFmtId="0" fontId="0" fillId="5" borderId="0" xfId="0" applyFill="1"/>
    <xf numFmtId="0" fontId="6" fillId="5" borderId="0" xfId="0" applyFont="1" applyFill="1"/>
    <xf numFmtId="0" fontId="0" fillId="5" borderId="9" xfId="0" applyFill="1" applyBorder="1"/>
    <xf numFmtId="0" fontId="2" fillId="0" borderId="0" xfId="0" applyFont="1"/>
    <xf numFmtId="0" fontId="8" fillId="0" borderId="0" xfId="0" applyFont="1" applyAlignment="1">
      <alignment horizontal="center" wrapText="1"/>
    </xf>
    <xf numFmtId="0" fontId="13" fillId="6" borderId="0" xfId="0" applyFont="1" applyFill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0" fontId="12" fillId="7" borderId="0" xfId="0" applyFont="1" applyFill="1" applyAlignment="1">
      <alignment horizontal="center" wrapText="1"/>
    </xf>
    <xf numFmtId="0" fontId="13" fillId="7" borderId="0" xfId="0" applyFont="1" applyFill="1" applyAlignment="1">
      <alignment horizontal="center" wrapText="1"/>
    </xf>
    <xf numFmtId="0" fontId="13" fillId="8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9" xfId="0" applyFill="1" applyBorder="1" applyAlignment="1"/>
    <xf numFmtId="0" fontId="3" fillId="0" borderId="10" xfId="0" applyFont="1" applyFill="1" applyBorder="1" applyAlignment="1">
      <alignment horizontal="center"/>
    </xf>
    <xf numFmtId="170" fontId="0" fillId="0" borderId="0" xfId="0" applyNumberFormat="1"/>
    <xf numFmtId="170" fontId="0" fillId="0" borderId="9" xfId="0" applyNumberFormat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5609</xdr:colOff>
      <xdr:row>1</xdr:row>
      <xdr:rowOff>979740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F2EE07-94D4-C4BD-842E-ACC504CA7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51980" cy="97974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19</xdr:col>
      <xdr:colOff>157976</xdr:colOff>
      <xdr:row>41</xdr:row>
      <xdr:rowOff>185058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21CF24-F041-4CE8-4FBE-1835642958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2960"/>
        <a:stretch/>
      </xdr:blipFill>
      <xdr:spPr>
        <a:xfrm>
          <a:off x="7576457" y="4648200"/>
          <a:ext cx="5078319" cy="40549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10</xdr:col>
      <xdr:colOff>32788</xdr:colOff>
      <xdr:row>50</xdr:row>
      <xdr:rowOff>141547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3D83FB-6C2B-9493-9B3A-CD458E532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4743" y="9046029"/>
          <a:ext cx="4969459" cy="124644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19</xdr:col>
      <xdr:colOff>103546</xdr:colOff>
      <xdr:row>3</xdr:row>
      <xdr:rowOff>5476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2D19718-F125-0E1E-0A25-05A6D4E67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76457" y="0"/>
          <a:ext cx="5023889" cy="125189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19</xdr:col>
      <xdr:colOff>326709</xdr:colOff>
      <xdr:row>20</xdr:row>
      <xdr:rowOff>92612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1B7716-4FFF-95F1-9301-FD960C710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6457" y="1246414"/>
          <a:ext cx="5247052" cy="31787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381131</xdr:colOff>
      <xdr:row>5</xdr:row>
      <xdr:rowOff>114324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B9222-3ADF-99EF-5C36-83AD5FCF3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129" y="0"/>
          <a:ext cx="4964016" cy="9035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468219</xdr:colOff>
      <xdr:row>11</xdr:row>
      <xdr:rowOff>70780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753CAA-C1EB-83B0-7837-3554A6AC2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5129" y="947057"/>
          <a:ext cx="5051104" cy="8599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8</xdr:col>
      <xdr:colOff>441004</xdr:colOff>
      <xdr:row>31</xdr:row>
      <xdr:rowOff>49068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AD8896-7952-2D5C-FB90-539565DE2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129" y="1894114"/>
          <a:ext cx="5023889" cy="31569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15</xdr:col>
      <xdr:colOff>147090</xdr:colOff>
      <xdr:row>43</xdr:row>
      <xdr:rowOff>103471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4243F4-C2D8-B913-B85D-36B402562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2971" y="5187043"/>
          <a:ext cx="5067433" cy="214454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15</xdr:col>
      <xdr:colOff>321266</xdr:colOff>
      <xdr:row>56</xdr:row>
      <xdr:rowOff>10938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1E302B-AC6F-B14F-2AC0-55A657FDE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12971" y="7413171"/>
          <a:ext cx="5241609" cy="20193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18F344-24E4-4D2F-89D1-1BA87CBBE4DB}" name="Table2" displayName="Table2" ref="A3:C23" totalsRowShown="0" headerRowDxfId="12" dataDxfId="10" headerRowBorderDxfId="11">
  <tableColumns count="3">
    <tableColumn id="1" xr3:uid="{60643ED8-BD92-4944-BC69-1126505F43F2}" name="Outlet 1" dataDxfId="9"/>
    <tableColumn id="2" xr3:uid="{56AE73A6-8727-4F36-A45E-1FA2851677BD}" name="Outlet 2" dataDxfId="8"/>
    <tableColumn id="3" xr3:uid="{E52D410C-DF47-4A50-BADA-5628DEBB7ECC}" name="Outlet 3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76686-73DB-43D5-8D61-505710A4DD7F}" name="Table1" displayName="Table1" ref="A1:B54" totalsRowShown="0" headerRowDxfId="6" dataDxfId="4" headerRowBorderDxfId="5" tableBorderDxfId="3" totalsRowBorderDxfId="2">
  <tableColumns count="2">
    <tableColumn id="1" xr3:uid="{177EF23C-011B-402C-AAD5-9185510E34BB}" name="Teller" dataDxfId="1"/>
    <tableColumn id="2" xr3:uid="{C1E4E5D4-7AFD-4E5D-9479-5381ECA42B03}" name="AT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F797-F9B4-4EB4-9AA1-6759DD28B01F}">
  <dimension ref="A1:T42"/>
  <sheetViews>
    <sheetView tabSelected="1" workbookViewId="0">
      <selection activeCell="E19" sqref="E19:E21"/>
    </sheetView>
  </sheetViews>
  <sheetFormatPr defaultColWidth="8.69140625" defaultRowHeight="12.45" x14ac:dyDescent="0.3"/>
  <cols>
    <col min="1" max="3" width="9.53515625" style="6" customWidth="1"/>
    <col min="4" max="4" width="8.69140625" style="6"/>
    <col min="5" max="5" width="17.61328125" style="6" bestFit="1" customWidth="1"/>
    <col min="6" max="16384" width="8.69140625" style="6"/>
  </cols>
  <sheetData>
    <row r="1" spans="1:20" ht="19.3" customHeight="1" x14ac:dyDescent="0.35">
      <c r="A1" s="33" t="s">
        <v>51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83.6" customHeight="1" x14ac:dyDescent="0.3"/>
    <row r="3" spans="1:20" ht="14.6" x14ac:dyDescent="0.4">
      <c r="A3" s="10" t="s">
        <v>2</v>
      </c>
      <c r="B3" s="10" t="s">
        <v>1</v>
      </c>
      <c r="C3" s="10" t="s">
        <v>0</v>
      </c>
      <c r="E3" t="s">
        <v>18</v>
      </c>
      <c r="F3"/>
      <c r="G3"/>
      <c r="H3"/>
      <c r="I3"/>
      <c r="J3"/>
      <c r="K3"/>
    </row>
    <row r="4" spans="1:20" ht="14.6" x14ac:dyDescent="0.4">
      <c r="A4" s="9">
        <v>26</v>
      </c>
      <c r="B4" s="9">
        <v>30</v>
      </c>
      <c r="C4" s="9">
        <v>25</v>
      </c>
      <c r="E4"/>
      <c r="F4"/>
      <c r="G4"/>
      <c r="H4"/>
      <c r="I4"/>
      <c r="J4"/>
      <c r="K4"/>
    </row>
    <row r="5" spans="1:20" ht="15" thickBot="1" x14ac:dyDescent="0.45">
      <c r="A5" s="9">
        <v>23</v>
      </c>
      <c r="B5" s="9">
        <v>32</v>
      </c>
      <c r="C5" s="9">
        <v>27</v>
      </c>
      <c r="E5" t="s">
        <v>19</v>
      </c>
      <c r="F5"/>
      <c r="G5"/>
      <c r="H5"/>
      <c r="I5"/>
      <c r="J5"/>
      <c r="K5"/>
    </row>
    <row r="6" spans="1:20" ht="14.6" x14ac:dyDescent="0.4">
      <c r="A6" s="9">
        <v>33</v>
      </c>
      <c r="B6" s="9">
        <v>34</v>
      </c>
      <c r="C6" s="9">
        <v>21</v>
      </c>
      <c r="E6" s="12" t="s">
        <v>20</v>
      </c>
      <c r="F6" s="12" t="s">
        <v>17</v>
      </c>
      <c r="G6" s="12" t="s">
        <v>16</v>
      </c>
      <c r="H6" s="12" t="s">
        <v>21</v>
      </c>
      <c r="I6" s="12" t="s">
        <v>22</v>
      </c>
      <c r="J6"/>
      <c r="K6"/>
    </row>
    <row r="7" spans="1:20" ht="14.6" x14ac:dyDescent="0.4">
      <c r="A7" s="9">
        <v>26</v>
      </c>
      <c r="B7" s="9">
        <v>29</v>
      </c>
      <c r="C7" s="9">
        <v>28</v>
      </c>
      <c r="E7" t="s">
        <v>2</v>
      </c>
      <c r="F7">
        <v>20</v>
      </c>
      <c r="G7">
        <v>510</v>
      </c>
      <c r="H7">
        <v>25.5</v>
      </c>
      <c r="I7">
        <v>17.736842105263158</v>
      </c>
      <c r="J7"/>
      <c r="K7"/>
    </row>
    <row r="8" spans="1:20" ht="14.6" x14ac:dyDescent="0.4">
      <c r="A8" s="9">
        <v>23</v>
      </c>
      <c r="B8" s="9">
        <v>34</v>
      </c>
      <c r="C8" s="9">
        <v>22</v>
      </c>
      <c r="E8" t="s">
        <v>1</v>
      </c>
      <c r="F8">
        <v>20</v>
      </c>
      <c r="G8">
        <v>595</v>
      </c>
      <c r="H8">
        <v>29.75</v>
      </c>
      <c r="I8">
        <v>21.355263157894736</v>
      </c>
      <c r="J8"/>
      <c r="K8"/>
    </row>
    <row r="9" spans="1:20" ht="15" thickBot="1" x14ac:dyDescent="0.45">
      <c r="A9" s="9">
        <v>32</v>
      </c>
      <c r="B9" s="9">
        <v>30</v>
      </c>
      <c r="C9" s="9">
        <v>33</v>
      </c>
      <c r="E9" s="11" t="s">
        <v>0</v>
      </c>
      <c r="F9" s="11">
        <v>20</v>
      </c>
      <c r="G9" s="11">
        <v>557</v>
      </c>
      <c r="H9" s="11">
        <v>27.85</v>
      </c>
      <c r="I9" s="11">
        <v>18.765789473684173</v>
      </c>
      <c r="J9"/>
      <c r="K9"/>
    </row>
    <row r="10" spans="1:20" ht="14.6" x14ac:dyDescent="0.4">
      <c r="A10" s="9">
        <v>29</v>
      </c>
      <c r="B10" s="9">
        <v>23</v>
      </c>
      <c r="C10" s="9">
        <v>32</v>
      </c>
      <c r="E10"/>
      <c r="F10"/>
      <c r="G10"/>
      <c r="H10"/>
      <c r="I10"/>
      <c r="J10"/>
      <c r="K10"/>
    </row>
    <row r="11" spans="1:20" ht="14.6" x14ac:dyDescent="0.4">
      <c r="A11" s="9">
        <v>21</v>
      </c>
      <c r="B11" s="9">
        <v>32</v>
      </c>
      <c r="C11" s="9">
        <v>33</v>
      </c>
      <c r="E11"/>
      <c r="F11"/>
      <c r="G11"/>
      <c r="H11"/>
      <c r="I11"/>
      <c r="J11"/>
      <c r="K11"/>
    </row>
    <row r="12" spans="1:20" ht="15" thickBot="1" x14ac:dyDescent="0.45">
      <c r="A12" s="9">
        <v>25</v>
      </c>
      <c r="B12" s="9">
        <v>20</v>
      </c>
      <c r="C12" s="9">
        <v>33</v>
      </c>
      <c r="E12" t="s">
        <v>23</v>
      </c>
      <c r="F12"/>
      <c r="G12"/>
      <c r="H12"/>
      <c r="I12"/>
      <c r="J12"/>
      <c r="K12"/>
    </row>
    <row r="13" spans="1:20" ht="14.6" x14ac:dyDescent="0.4">
      <c r="A13" s="9">
        <v>33</v>
      </c>
      <c r="B13" s="9">
        <v>34</v>
      </c>
      <c r="C13" s="9">
        <v>32</v>
      </c>
      <c r="E13" s="12" t="s">
        <v>24</v>
      </c>
      <c r="F13" s="12" t="s">
        <v>25</v>
      </c>
      <c r="G13" s="12" t="s">
        <v>26</v>
      </c>
      <c r="H13" s="12" t="s">
        <v>27</v>
      </c>
      <c r="I13" s="12" t="s">
        <v>28</v>
      </c>
      <c r="J13" s="12" t="s">
        <v>29</v>
      </c>
      <c r="K13" s="12" t="s">
        <v>30</v>
      </c>
    </row>
    <row r="14" spans="1:20" ht="14.6" x14ac:dyDescent="0.4">
      <c r="A14" s="9">
        <v>23</v>
      </c>
      <c r="B14" s="9">
        <v>28</v>
      </c>
      <c r="C14" s="9">
        <v>29</v>
      </c>
      <c r="E14" t="s">
        <v>31</v>
      </c>
      <c r="F14">
        <v>181.30000000000041</v>
      </c>
      <c r="G14">
        <v>2</v>
      </c>
      <c r="H14">
        <v>90.650000000000205</v>
      </c>
      <c r="I14">
        <v>4.7003092877285653</v>
      </c>
      <c r="J14">
        <v>1.2898161743833438E-2</v>
      </c>
      <c r="K14">
        <v>3.158842719260647</v>
      </c>
    </row>
    <row r="15" spans="1:20" ht="14.6" x14ac:dyDescent="0.4">
      <c r="A15" s="9">
        <v>22</v>
      </c>
      <c r="B15" s="9">
        <v>25</v>
      </c>
      <c r="C15" s="9">
        <v>30</v>
      </c>
      <c r="E15" t="s">
        <v>32</v>
      </c>
      <c r="F15">
        <v>1099.3</v>
      </c>
      <c r="G15">
        <v>57</v>
      </c>
      <c r="H15">
        <v>19.285964912280701</v>
      </c>
      <c r="I15"/>
      <c r="J15"/>
      <c r="K15"/>
    </row>
    <row r="16" spans="1:20" ht="14.6" x14ac:dyDescent="0.4">
      <c r="A16" s="9">
        <v>25</v>
      </c>
      <c r="B16" s="9">
        <v>35</v>
      </c>
      <c r="C16" s="9">
        <v>33</v>
      </c>
      <c r="E16"/>
      <c r="F16"/>
      <c r="G16"/>
      <c r="H16"/>
      <c r="I16"/>
      <c r="J16"/>
      <c r="K16"/>
    </row>
    <row r="17" spans="1:11" ht="15" thickBot="1" x14ac:dyDescent="0.45">
      <c r="A17" s="9">
        <v>21</v>
      </c>
      <c r="B17" s="9">
        <v>35</v>
      </c>
      <c r="C17" s="9">
        <v>26</v>
      </c>
      <c r="E17" s="11" t="s">
        <v>33</v>
      </c>
      <c r="F17" s="11">
        <v>1280.6000000000004</v>
      </c>
      <c r="G17" s="11">
        <v>59</v>
      </c>
      <c r="H17" s="11"/>
      <c r="I17" s="11"/>
      <c r="J17" s="11"/>
      <c r="K17" s="11"/>
    </row>
    <row r="18" spans="1:11" x14ac:dyDescent="0.3">
      <c r="A18" s="9">
        <v>23</v>
      </c>
      <c r="B18" s="9">
        <v>33</v>
      </c>
      <c r="C18" s="9">
        <v>33</v>
      </c>
    </row>
    <row r="19" spans="1:11" ht="12.45" customHeight="1" x14ac:dyDescent="0.3">
      <c r="A19" s="9">
        <v>29</v>
      </c>
      <c r="B19" s="9">
        <v>32</v>
      </c>
      <c r="C19" s="9">
        <v>25</v>
      </c>
      <c r="E19" s="39" t="s">
        <v>52</v>
      </c>
      <c r="F19" s="34" t="s">
        <v>55</v>
      </c>
      <c r="G19" s="35" t="s">
        <v>53</v>
      </c>
      <c r="H19" s="37" t="s">
        <v>54</v>
      </c>
    </row>
    <row r="20" spans="1:11" x14ac:dyDescent="0.3">
      <c r="A20" s="9">
        <v>22</v>
      </c>
      <c r="B20" s="9">
        <v>22</v>
      </c>
      <c r="C20" s="9">
        <v>23</v>
      </c>
      <c r="E20" s="39"/>
      <c r="F20" s="34"/>
      <c r="G20" s="36"/>
      <c r="H20" s="38"/>
    </row>
    <row r="21" spans="1:11" x14ac:dyDescent="0.3">
      <c r="A21" s="9">
        <v>20</v>
      </c>
      <c r="B21" s="9">
        <v>30</v>
      </c>
      <c r="C21" s="9">
        <v>25</v>
      </c>
      <c r="E21" s="39"/>
      <c r="F21" s="34"/>
      <c r="G21" s="36"/>
      <c r="H21" s="38"/>
    </row>
    <row r="22" spans="1:11" x14ac:dyDescent="0.3">
      <c r="A22" s="9">
        <v>31</v>
      </c>
      <c r="B22" s="9">
        <v>33</v>
      </c>
      <c r="C22" s="9">
        <v>26</v>
      </c>
    </row>
    <row r="23" spans="1:11" ht="12.9" thickBot="1" x14ac:dyDescent="0.35">
      <c r="A23" s="9">
        <v>23</v>
      </c>
      <c r="B23" s="9">
        <v>24</v>
      </c>
      <c r="C23" s="9">
        <v>21</v>
      </c>
      <c r="E23" s="32" t="s">
        <v>49</v>
      </c>
    </row>
    <row r="24" spans="1:11" ht="14.6" x14ac:dyDescent="0.4">
      <c r="E24"/>
      <c r="F24" s="28" t="s">
        <v>2</v>
      </c>
      <c r="G24" s="20" t="s">
        <v>1</v>
      </c>
      <c r="H24" s="24" t="s">
        <v>0</v>
      </c>
    </row>
    <row r="25" spans="1:11" ht="14.6" x14ac:dyDescent="0.4">
      <c r="E25"/>
      <c r="F25" s="29"/>
      <c r="G25" s="21"/>
      <c r="H25" s="25"/>
    </row>
    <row r="26" spans="1:11" ht="14.6" x14ac:dyDescent="0.4">
      <c r="E26" t="s">
        <v>5</v>
      </c>
      <c r="F26" s="29">
        <v>25.5</v>
      </c>
      <c r="G26" s="21">
        <v>29.75</v>
      </c>
      <c r="H26" s="25">
        <v>27.85</v>
      </c>
    </row>
    <row r="27" spans="1:11" ht="14.6" x14ac:dyDescent="0.4">
      <c r="E27" s="14" t="s">
        <v>6</v>
      </c>
      <c r="F27" s="30">
        <v>0.94172294506566945</v>
      </c>
      <c r="G27" s="22">
        <v>1.0333262591721633</v>
      </c>
      <c r="H27" s="26">
        <v>0.96865343321758202</v>
      </c>
    </row>
    <row r="28" spans="1:11" ht="14.6" x14ac:dyDescent="0.4">
      <c r="E28" t="s">
        <v>7</v>
      </c>
      <c r="F28" s="29">
        <v>24</v>
      </c>
      <c r="G28" s="21">
        <v>31</v>
      </c>
      <c r="H28" s="25">
        <v>27.5</v>
      </c>
    </row>
    <row r="29" spans="1:11" ht="14.6" x14ac:dyDescent="0.4">
      <c r="E29" t="s">
        <v>8</v>
      </c>
      <c r="F29" s="29">
        <v>23</v>
      </c>
      <c r="G29" s="21">
        <v>30</v>
      </c>
      <c r="H29" s="25">
        <v>33</v>
      </c>
    </row>
    <row r="30" spans="1:11" ht="14.6" x14ac:dyDescent="0.4">
      <c r="E30" t="s">
        <v>9</v>
      </c>
      <c r="F30" s="29">
        <v>4.2115130422762741</v>
      </c>
      <c r="G30" s="21">
        <v>4.6211755168890454</v>
      </c>
      <c r="H30" s="25">
        <v>4.3319498466261326</v>
      </c>
    </row>
    <row r="31" spans="1:11" ht="14.6" x14ac:dyDescent="0.4">
      <c r="E31" t="s">
        <v>10</v>
      </c>
      <c r="F31" s="29">
        <v>17.736842105263158</v>
      </c>
      <c r="G31" s="21">
        <v>21.355263157894736</v>
      </c>
      <c r="H31" s="25">
        <v>18.765789473684173</v>
      </c>
    </row>
    <row r="32" spans="1:11" ht="14.6" x14ac:dyDescent="0.4">
      <c r="E32" t="s">
        <v>11</v>
      </c>
      <c r="F32" s="29">
        <v>-0.88490766345897764</v>
      </c>
      <c r="G32" s="21">
        <v>-0.50889740470747835</v>
      </c>
      <c r="H32" s="25">
        <v>-1.3887066355452999</v>
      </c>
    </row>
    <row r="33" spans="4:8" ht="14.6" x14ac:dyDescent="0.4">
      <c r="E33" t="s">
        <v>12</v>
      </c>
      <c r="F33" s="29">
        <v>0.67170213326198946</v>
      </c>
      <c r="G33" s="21">
        <v>-0.81798169205254811</v>
      </c>
      <c r="H33" s="25">
        <v>-0.14566207296788197</v>
      </c>
    </row>
    <row r="34" spans="4:8" ht="14.6" x14ac:dyDescent="0.4">
      <c r="E34" t="s">
        <v>13</v>
      </c>
      <c r="F34" s="29">
        <v>13</v>
      </c>
      <c r="G34" s="21">
        <v>15</v>
      </c>
      <c r="H34" s="25">
        <v>12</v>
      </c>
    </row>
    <row r="35" spans="4:8" ht="14.6" x14ac:dyDescent="0.4">
      <c r="E35" t="s">
        <v>14</v>
      </c>
      <c r="F35" s="29">
        <v>20</v>
      </c>
      <c r="G35" s="21">
        <v>20</v>
      </c>
      <c r="H35" s="25">
        <v>21</v>
      </c>
    </row>
    <row r="36" spans="4:8" ht="14.6" x14ac:dyDescent="0.4">
      <c r="E36" t="s">
        <v>15</v>
      </c>
      <c r="F36" s="29">
        <v>33</v>
      </c>
      <c r="G36" s="21">
        <v>35</v>
      </c>
      <c r="H36" s="25">
        <v>33</v>
      </c>
    </row>
    <row r="37" spans="4:8" ht="14.6" x14ac:dyDescent="0.4">
      <c r="E37" t="s">
        <v>16</v>
      </c>
      <c r="F37" s="29">
        <v>510</v>
      </c>
      <c r="G37" s="21">
        <v>595</v>
      </c>
      <c r="H37" s="25">
        <v>557</v>
      </c>
    </row>
    <row r="38" spans="4:8" ht="15" thickBot="1" x14ac:dyDescent="0.45">
      <c r="E38" s="11" t="s">
        <v>17</v>
      </c>
      <c r="F38" s="31">
        <v>20</v>
      </c>
      <c r="G38" s="23">
        <v>20</v>
      </c>
      <c r="H38" s="27">
        <v>20</v>
      </c>
    </row>
    <row r="39" spans="4:8" ht="14.6" x14ac:dyDescent="0.4">
      <c r="E39" s="15" t="s">
        <v>37</v>
      </c>
      <c r="F39" s="15">
        <v>2.093</v>
      </c>
      <c r="G39" s="18" t="s">
        <v>36</v>
      </c>
      <c r="H39" s="18"/>
    </row>
    <row r="40" spans="4:8" ht="29.15" x14ac:dyDescent="0.4">
      <c r="E40" s="13" t="s">
        <v>38</v>
      </c>
      <c r="F40">
        <f>F27*$B$19</f>
        <v>30.135134242101422</v>
      </c>
      <c r="G40">
        <f>G27*$B$19</f>
        <v>33.066440293509224</v>
      </c>
      <c r="H40">
        <f>H27*$B$19</f>
        <v>30.996909862962625</v>
      </c>
    </row>
    <row r="41" spans="4:8" ht="29.15" x14ac:dyDescent="0.4">
      <c r="D41" s="32" t="s">
        <v>50</v>
      </c>
      <c r="E41" s="13" t="s">
        <v>34</v>
      </c>
      <c r="F41">
        <f>F26+F40</f>
        <v>55.635134242101422</v>
      </c>
      <c r="G41">
        <f t="shared" ref="G41:H41" si="0">G26+G40</f>
        <v>62.816440293509224</v>
      </c>
      <c r="H41">
        <f t="shared" si="0"/>
        <v>58.846909862962626</v>
      </c>
    </row>
    <row r="42" spans="4:8" ht="29.15" x14ac:dyDescent="0.4">
      <c r="E42" s="13" t="s">
        <v>35</v>
      </c>
      <c r="F42">
        <f>F26-F40</f>
        <v>-4.6351342421014223</v>
      </c>
      <c r="G42">
        <f t="shared" ref="G42:H42" si="1">G26-G40</f>
        <v>-3.3164402935092241</v>
      </c>
      <c r="H42">
        <f t="shared" si="1"/>
        <v>-3.1469098629626231</v>
      </c>
    </row>
  </sheetData>
  <mergeCells count="6">
    <mergeCell ref="E19:E21"/>
    <mergeCell ref="G39:H39"/>
    <mergeCell ref="A1:T1"/>
    <mergeCell ref="G19:G21"/>
    <mergeCell ref="H19:H21"/>
    <mergeCell ref="F19:F21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9BEF-5377-4B82-96F7-C3B03E8DFC19}">
  <dimension ref="A1:H54"/>
  <sheetViews>
    <sheetView topLeftCell="A28" workbookViewId="0">
      <selection activeCell="H45" sqref="H45"/>
    </sheetView>
  </sheetViews>
  <sheetFormatPr defaultColWidth="8.69140625" defaultRowHeight="12.45" x14ac:dyDescent="0.4"/>
  <cols>
    <col min="1" max="3" width="8.69140625" style="1"/>
    <col min="4" max="4" width="26.23046875" style="1" customWidth="1"/>
    <col min="5" max="5" width="12.4609375" style="1" customWidth="1"/>
    <col min="6" max="16384" width="8.69140625" style="1"/>
  </cols>
  <sheetData>
    <row r="1" spans="1:2" x14ac:dyDescent="0.4">
      <c r="A1" s="7" t="s">
        <v>4</v>
      </c>
      <c r="B1" s="8" t="s">
        <v>3</v>
      </c>
    </row>
    <row r="2" spans="1:2" x14ac:dyDescent="0.4">
      <c r="A2" s="2">
        <v>1.1082873542488598</v>
      </c>
      <c r="B2" s="3">
        <v>0.63262395098488455</v>
      </c>
    </row>
    <row r="3" spans="1:2" x14ac:dyDescent="0.4">
      <c r="A3" s="2">
        <v>1.3845292332984609</v>
      </c>
      <c r="B3" s="3">
        <v>0.64135799413011896</v>
      </c>
    </row>
    <row r="4" spans="1:2" x14ac:dyDescent="0.4">
      <c r="A4" s="2">
        <v>1.2459163350111477</v>
      </c>
      <c r="B4" s="3">
        <v>1.1000276335267429</v>
      </c>
    </row>
    <row r="5" spans="1:2" x14ac:dyDescent="0.4">
      <c r="A5" s="2">
        <v>1.9011731094009496</v>
      </c>
      <c r="B5" s="3">
        <v>0.74548514968734048</v>
      </c>
    </row>
    <row r="6" spans="1:2" x14ac:dyDescent="0.4">
      <c r="A6" s="2">
        <v>1.2838864419274103</v>
      </c>
      <c r="B6" s="3">
        <v>0.58384397888192063</v>
      </c>
    </row>
    <row r="7" spans="1:2" x14ac:dyDescent="0.4">
      <c r="A7" s="2">
        <v>1.8754071692716354</v>
      </c>
      <c r="B7" s="3">
        <v>0.83068747227850537</v>
      </c>
    </row>
    <row r="8" spans="1:2" x14ac:dyDescent="0.4">
      <c r="A8" s="2">
        <v>1.4733519558294996</v>
      </c>
      <c r="B8" s="3">
        <v>0.88478257353094902</v>
      </c>
    </row>
    <row r="9" spans="1:2" x14ac:dyDescent="0.4">
      <c r="A9" s="2">
        <v>1.585600611741395</v>
      </c>
      <c r="B9" s="3">
        <v>0.81763448519624715</v>
      </c>
    </row>
    <row r="10" spans="1:2" x14ac:dyDescent="0.4">
      <c r="A10" s="2">
        <v>1.1952060957986124</v>
      </c>
      <c r="B10" s="3">
        <v>1.1096633767849338</v>
      </c>
    </row>
    <row r="11" spans="1:2" x14ac:dyDescent="0.4">
      <c r="A11" s="2">
        <v>1.4800767141428046</v>
      </c>
      <c r="B11" s="3">
        <v>0.99427109481330456</v>
      </c>
    </row>
    <row r="12" spans="1:2" x14ac:dyDescent="0.4">
      <c r="A12" s="2">
        <v>1.5693907955701019</v>
      </c>
      <c r="B12" s="3">
        <v>0.88494859950142457</v>
      </c>
    </row>
    <row r="13" spans="1:2" x14ac:dyDescent="0.4">
      <c r="A13" s="2">
        <v>1.4565337612205016</v>
      </c>
      <c r="B13" s="3">
        <v>1.122737732548474</v>
      </c>
    </row>
    <row r="14" spans="1:2" x14ac:dyDescent="0.4">
      <c r="A14" s="2">
        <v>1.519883230745646</v>
      </c>
      <c r="B14" s="3">
        <v>1.1657976076002585</v>
      </c>
    </row>
    <row r="15" spans="1:2" x14ac:dyDescent="0.4">
      <c r="A15" s="2">
        <v>1.4462849210821003</v>
      </c>
      <c r="B15" s="3">
        <v>1.0415946518617263</v>
      </c>
    </row>
    <row r="16" spans="1:2" x14ac:dyDescent="0.4">
      <c r="A16" s="2">
        <v>2.0562813112926448</v>
      </c>
      <c r="B16" s="3">
        <v>0.97833307823896032</v>
      </c>
    </row>
    <row r="17" spans="1:8" x14ac:dyDescent="0.4">
      <c r="A17" s="2">
        <v>1.366089964347972</v>
      </c>
      <c r="B17" s="3">
        <v>0.80131046887519641</v>
      </c>
    </row>
    <row r="18" spans="1:8" x14ac:dyDescent="0.4">
      <c r="A18" s="2">
        <v>1.8404150424189862</v>
      </c>
      <c r="B18" s="3">
        <v>1.0628724727833827</v>
      </c>
    </row>
    <row r="19" spans="1:8" x14ac:dyDescent="0.4">
      <c r="A19" s="2">
        <v>1.8888243541787253</v>
      </c>
      <c r="B19" s="3">
        <v>1.0751916092484244</v>
      </c>
    </row>
    <row r="20" spans="1:8" x14ac:dyDescent="0.4">
      <c r="A20" s="2">
        <v>1.0232133624568465</v>
      </c>
      <c r="B20" s="3">
        <v>1.047913485665914</v>
      </c>
    </row>
    <row r="21" spans="1:8" x14ac:dyDescent="0.4">
      <c r="A21" s="2">
        <v>1.9034607007707631</v>
      </c>
      <c r="B21" s="3">
        <v>1.1975089777312868</v>
      </c>
    </row>
    <row r="22" spans="1:8" x14ac:dyDescent="0.4">
      <c r="A22" s="2">
        <v>1.9245829032423607</v>
      </c>
      <c r="B22" s="3">
        <v>0.94104817221521042</v>
      </c>
    </row>
    <row r="23" spans="1:8" x14ac:dyDescent="0.4">
      <c r="A23" s="2">
        <v>1.1096320177533512</v>
      </c>
      <c r="B23" s="3">
        <v>1.089673499841362</v>
      </c>
    </row>
    <row r="24" spans="1:8" x14ac:dyDescent="0.4">
      <c r="A24" s="2">
        <v>1.4144914642767037</v>
      </c>
      <c r="B24" s="3">
        <v>0.85662404874628484</v>
      </c>
    </row>
    <row r="25" spans="1:8" x14ac:dyDescent="0.4">
      <c r="A25" s="2">
        <v>1.3434929615561273</v>
      </c>
      <c r="B25" s="3">
        <v>1.0251132798903293</v>
      </c>
    </row>
    <row r="26" spans="1:8" x14ac:dyDescent="0.4">
      <c r="A26" s="2">
        <v>1.2332104800083208</v>
      </c>
      <c r="B26" s="3">
        <v>1.2209357746568412</v>
      </c>
    </row>
    <row r="27" spans="1:8" x14ac:dyDescent="0.4">
      <c r="A27" s="2">
        <v>1.7820368884558753</v>
      </c>
      <c r="B27" s="3">
        <v>1.1171987509420835</v>
      </c>
    </row>
    <row r="28" spans="1:8" ht="14.6" x14ac:dyDescent="0.4">
      <c r="A28" s="2">
        <v>1.3104503731272015</v>
      </c>
      <c r="B28" s="3">
        <v>0.88814978912414611</v>
      </c>
      <c r="D28"/>
      <c r="E28"/>
      <c r="F28"/>
    </row>
    <row r="29" spans="1:8" ht="14.6" x14ac:dyDescent="0.4">
      <c r="A29" s="2">
        <v>1.3097218571489715</v>
      </c>
      <c r="B29" s="3">
        <v>0.90318559664141185</v>
      </c>
      <c r="D29" s="46"/>
      <c r="E29" s="46"/>
      <c r="F29" s="46"/>
      <c r="G29" s="47"/>
      <c r="H29" s="47"/>
    </row>
    <row r="30" spans="1:8" ht="14.6" x14ac:dyDescent="0.4">
      <c r="A30" s="2">
        <v>1.7997911979482524</v>
      </c>
      <c r="B30" s="3">
        <v>0.78932315389324526</v>
      </c>
      <c r="D30" s="48"/>
      <c r="E30" s="48"/>
      <c r="F30" s="48"/>
      <c r="G30" s="47"/>
      <c r="H30" s="47"/>
    </row>
    <row r="31" spans="1:8" ht="14.6" x14ac:dyDescent="0.4">
      <c r="A31" s="2">
        <v>1.6731942651883882</v>
      </c>
      <c r="B31" s="3">
        <v>0.97957227518618073</v>
      </c>
      <c r="D31" s="46"/>
      <c r="E31" s="46"/>
      <c r="F31" s="46"/>
      <c r="G31" s="47"/>
      <c r="H31" s="47"/>
    </row>
    <row r="32" spans="1:8" ht="14.6" x14ac:dyDescent="0.4">
      <c r="A32" s="2">
        <v>1.7531484322312894</v>
      </c>
      <c r="B32" s="3">
        <v>0.62267911236230966</v>
      </c>
      <c r="D32" s="46"/>
      <c r="E32" s="46"/>
      <c r="F32" s="46"/>
      <c r="G32" s="47"/>
      <c r="H32" s="47"/>
    </row>
    <row r="33" spans="1:8" ht="14.6" x14ac:dyDescent="0.4">
      <c r="A33" s="2">
        <v>2.0361136623742513</v>
      </c>
      <c r="B33" s="3">
        <v>0.97664236829581652</v>
      </c>
      <c r="D33" t="s">
        <v>39</v>
      </c>
      <c r="E33"/>
      <c r="F33"/>
      <c r="G33" s="47"/>
      <c r="H33" s="47"/>
    </row>
    <row r="34" spans="1:8" ht="15" thickBot="1" x14ac:dyDescent="0.45">
      <c r="A34" s="2">
        <v>1.3567367526625194</v>
      </c>
      <c r="B34" s="3">
        <v>1.1244272144441498</v>
      </c>
      <c r="D34"/>
      <c r="E34"/>
      <c r="F34"/>
      <c r="G34" s="47"/>
      <c r="H34" s="47"/>
    </row>
    <row r="35" spans="1:8" ht="14.6" x14ac:dyDescent="0.4">
      <c r="A35" s="2">
        <v>1.1413606071220563</v>
      </c>
      <c r="B35" s="3">
        <v>1.3587181320945669</v>
      </c>
      <c r="D35" s="12"/>
      <c r="E35" s="12" t="s">
        <v>4</v>
      </c>
      <c r="F35" s="12" t="s">
        <v>3</v>
      </c>
      <c r="G35" s="47"/>
      <c r="H35" s="47"/>
    </row>
    <row r="36" spans="1:8" ht="14.6" x14ac:dyDescent="0.4">
      <c r="A36" s="2">
        <v>1.5872070154227576</v>
      </c>
      <c r="B36" s="3">
        <v>0.92628112896899562</v>
      </c>
      <c r="D36" t="s">
        <v>5</v>
      </c>
      <c r="E36" s="44">
        <v>1.450553766520108</v>
      </c>
      <c r="F36" s="44">
        <v>0.98512789853160765</v>
      </c>
      <c r="G36" s="47"/>
      <c r="H36" s="47"/>
    </row>
    <row r="37" spans="1:8" ht="14.6" x14ac:dyDescent="0.4">
      <c r="A37" s="2">
        <v>1.1119818777244677</v>
      </c>
      <c r="B37" s="3">
        <v>1.0321613110026886</v>
      </c>
      <c r="D37" t="s">
        <v>22</v>
      </c>
      <c r="E37" s="44">
        <v>0.10539961947611073</v>
      </c>
      <c r="F37" s="44">
        <v>4.3985918752683463E-2</v>
      </c>
      <c r="G37" s="47"/>
      <c r="H37" s="47"/>
    </row>
    <row r="38" spans="1:8" ht="14.6" x14ac:dyDescent="0.4">
      <c r="A38" s="2">
        <v>0.61650668396849106</v>
      </c>
      <c r="B38" s="3">
        <v>1.1300803548650122</v>
      </c>
      <c r="D38" t="s">
        <v>40</v>
      </c>
      <c r="E38">
        <v>45</v>
      </c>
      <c r="F38">
        <v>53</v>
      </c>
      <c r="G38" s="47"/>
      <c r="H38" s="47"/>
    </row>
    <row r="39" spans="1:8" ht="14.6" x14ac:dyDescent="0.4">
      <c r="A39" s="2">
        <v>1.3278714404389595</v>
      </c>
      <c r="B39" s="3">
        <v>1.1270524473717445</v>
      </c>
      <c r="D39" t="s">
        <v>41</v>
      </c>
      <c r="E39">
        <v>0</v>
      </c>
      <c r="F39"/>
      <c r="G39" s="47"/>
      <c r="H39" s="47"/>
    </row>
    <row r="40" spans="1:8" ht="14.6" x14ac:dyDescent="0.4">
      <c r="A40" s="2">
        <v>1.4866778042175488</v>
      </c>
      <c r="B40" s="3">
        <v>0.85852815528640891</v>
      </c>
      <c r="D40" t="s">
        <v>26</v>
      </c>
      <c r="E40">
        <v>73</v>
      </c>
      <c r="F40"/>
      <c r="G40" s="47"/>
      <c r="H40" s="47"/>
    </row>
    <row r="41" spans="1:8" ht="14.6" x14ac:dyDescent="0.4">
      <c r="A41" s="2">
        <v>1.1880511464510113</v>
      </c>
      <c r="B41" s="3">
        <v>0.82838181551306678</v>
      </c>
      <c r="D41" t="s">
        <v>42</v>
      </c>
      <c r="E41" s="44">
        <v>8.2637004458004117</v>
      </c>
      <c r="F41"/>
      <c r="G41" s="47"/>
      <c r="H41" s="47"/>
    </row>
    <row r="42" spans="1:8" ht="14.6" x14ac:dyDescent="0.4">
      <c r="A42" s="2">
        <v>1.5046337184719922</v>
      </c>
      <c r="B42" s="3">
        <v>1.261971801940222</v>
      </c>
      <c r="D42" t="s">
        <v>43</v>
      </c>
      <c r="E42">
        <v>2.2491031852817241E-12</v>
      </c>
      <c r="F42"/>
      <c r="G42" s="47"/>
      <c r="H42" s="47"/>
    </row>
    <row r="43" spans="1:8" ht="14.6" x14ac:dyDescent="0.4">
      <c r="A43" s="2">
        <v>1.1604568343600392</v>
      </c>
      <c r="B43" s="3">
        <v>1.2984998888525709</v>
      </c>
      <c r="D43" t="s">
        <v>44</v>
      </c>
      <c r="E43" s="44">
        <v>1.6659962237714305</v>
      </c>
      <c r="F43"/>
      <c r="G43" s="47"/>
      <c r="H43" s="47"/>
    </row>
    <row r="44" spans="1:8" ht="14.6" x14ac:dyDescent="0.4">
      <c r="A44" s="2">
        <v>1.4620421272937401</v>
      </c>
      <c r="B44" s="3">
        <v>0.96611374512105219</v>
      </c>
      <c r="D44" t="s">
        <v>45</v>
      </c>
      <c r="E44">
        <v>4.4982063705634483E-12</v>
      </c>
      <c r="F44"/>
    </row>
    <row r="45" spans="1:8" ht="15" thickBot="1" x14ac:dyDescent="0.45">
      <c r="A45" s="2">
        <v>1.3493089284977364</v>
      </c>
      <c r="B45" s="3">
        <v>1.2646999122768765</v>
      </c>
      <c r="D45" s="11" t="s">
        <v>46</v>
      </c>
      <c r="E45" s="45">
        <v>1.9929971258898567</v>
      </c>
      <c r="F45" s="11"/>
    </row>
    <row r="46" spans="1:8" ht="14.6" x14ac:dyDescent="0.4">
      <c r="A46" s="2">
        <v>0.68840558870740032</v>
      </c>
      <c r="B46" s="3">
        <v>0.84007958462515409</v>
      </c>
      <c r="D46"/>
      <c r="E46"/>
      <c r="F46"/>
    </row>
    <row r="47" spans="1:8" ht="14.6" x14ac:dyDescent="0.4">
      <c r="A47" s="2"/>
      <c r="B47" s="3">
        <v>1.0525062825051512</v>
      </c>
      <c r="D47"/>
      <c r="E47"/>
      <c r="F47"/>
    </row>
    <row r="48" spans="1:8" ht="14.6" x14ac:dyDescent="0.4">
      <c r="A48" s="2"/>
      <c r="B48" s="3">
        <v>1.1748770465950755</v>
      </c>
      <c r="D48"/>
      <c r="E48"/>
      <c r="F48"/>
    </row>
    <row r="49" spans="1:2" x14ac:dyDescent="0.4">
      <c r="A49" s="2"/>
      <c r="B49" s="3">
        <v>0.29968425628944995</v>
      </c>
    </row>
    <row r="50" spans="1:2" x14ac:dyDescent="0.4">
      <c r="A50" s="2"/>
      <c r="B50" s="3">
        <v>1.319657036435822</v>
      </c>
    </row>
    <row r="51" spans="1:2" x14ac:dyDescent="0.4">
      <c r="A51" s="2"/>
      <c r="B51" s="3">
        <v>1.0931845033642389</v>
      </c>
    </row>
    <row r="52" spans="1:2" x14ac:dyDescent="0.4">
      <c r="A52" s="2"/>
      <c r="B52" s="3">
        <v>1.0862784757305524</v>
      </c>
    </row>
    <row r="53" spans="1:2" x14ac:dyDescent="0.4">
      <c r="A53" s="2"/>
      <c r="B53" s="3">
        <v>1.2611539679750809</v>
      </c>
    </row>
    <row r="54" spans="1:2" x14ac:dyDescent="0.4">
      <c r="A54" s="4"/>
      <c r="B54" s="5">
        <v>0.77870934525209989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5517-DC1A-4003-A060-DEE0ED0E5F17}">
  <dimension ref="A1:C22"/>
  <sheetViews>
    <sheetView workbookViewId="0">
      <selection activeCell="A2" sqref="A2"/>
    </sheetView>
  </sheetViews>
  <sheetFormatPr defaultRowHeight="14.6" x14ac:dyDescent="0.4"/>
  <cols>
    <col min="1" max="1" width="15.84375" style="13" customWidth="1"/>
    <col min="2" max="2" width="11.84375" bestFit="1" customWidth="1"/>
  </cols>
  <sheetData>
    <row r="1" spans="1:3" x14ac:dyDescent="0.4">
      <c r="A1" s="19" t="s">
        <v>47</v>
      </c>
    </row>
    <row r="2" spans="1:3" ht="15" thickBot="1" x14ac:dyDescent="0.45">
      <c r="A2"/>
    </row>
    <row r="3" spans="1:3" x14ac:dyDescent="0.4">
      <c r="A3" s="16"/>
      <c r="B3" s="12" t="s">
        <v>4</v>
      </c>
      <c r="C3" s="12" t="s">
        <v>3</v>
      </c>
    </row>
    <row r="4" spans="1:3" x14ac:dyDescent="0.4">
      <c r="A4" s="13" t="s">
        <v>5</v>
      </c>
      <c r="B4">
        <v>1.450553766520108</v>
      </c>
      <c r="C4">
        <v>0.98512789853160765</v>
      </c>
    </row>
    <row r="5" spans="1:3" x14ac:dyDescent="0.4">
      <c r="A5" s="13" t="s">
        <v>22</v>
      </c>
      <c r="B5">
        <v>0.10539961947611073</v>
      </c>
      <c r="C5">
        <v>4.3985918752683463E-2</v>
      </c>
    </row>
    <row r="6" spans="1:3" x14ac:dyDescent="0.4">
      <c r="A6" s="13" t="s">
        <v>40</v>
      </c>
      <c r="B6">
        <v>45</v>
      </c>
      <c r="C6">
        <v>53</v>
      </c>
    </row>
    <row r="7" spans="1:3" x14ac:dyDescent="0.4">
      <c r="A7" s="13" t="s">
        <v>48</v>
      </c>
      <c r="B7">
        <v>7.2133864917587623E-2</v>
      </c>
    </row>
    <row r="8" spans="1:3" ht="29.15" x14ac:dyDescent="0.4">
      <c r="A8" s="13" t="s">
        <v>41</v>
      </c>
      <c r="B8">
        <v>0</v>
      </c>
    </row>
    <row r="9" spans="1:3" x14ac:dyDescent="0.4">
      <c r="A9" s="13" t="s">
        <v>26</v>
      </c>
      <c r="B9">
        <v>96</v>
      </c>
    </row>
    <row r="10" spans="1:3" x14ac:dyDescent="0.4">
      <c r="A10" s="13" t="s">
        <v>42</v>
      </c>
      <c r="B10">
        <v>8.5489360837442483</v>
      </c>
    </row>
    <row r="11" spans="1:3" x14ac:dyDescent="0.4">
      <c r="A11" s="13" t="s">
        <v>43</v>
      </c>
      <c r="B11">
        <v>9.6649994864037164E-14</v>
      </c>
    </row>
    <row r="12" spans="1:3" x14ac:dyDescent="0.4">
      <c r="A12" s="13" t="s">
        <v>44</v>
      </c>
      <c r="B12">
        <v>1.6608814403248366</v>
      </c>
    </row>
    <row r="13" spans="1:3" x14ac:dyDescent="0.4">
      <c r="A13" s="13" t="s">
        <v>45</v>
      </c>
      <c r="B13">
        <v>1.9329998972807433E-13</v>
      </c>
    </row>
    <row r="14" spans="1:3" ht="15" thickBot="1" x14ac:dyDescent="0.45">
      <c r="A14" s="17" t="s">
        <v>46</v>
      </c>
      <c r="B14" s="11">
        <v>1.9849843115224561</v>
      </c>
      <c r="C14" s="11"/>
    </row>
    <row r="16" spans="1:3" x14ac:dyDescent="0.4">
      <c r="A16" s="40" t="s">
        <v>56</v>
      </c>
      <c r="B16" t="s">
        <v>57</v>
      </c>
    </row>
    <row r="18" spans="1:1" x14ac:dyDescent="0.4">
      <c r="A18" s="19" t="s">
        <v>69</v>
      </c>
    </row>
    <row r="19" spans="1:1" x14ac:dyDescent="0.4">
      <c r="A19" s="19"/>
    </row>
    <row r="20" spans="1:1" x14ac:dyDescent="0.4">
      <c r="A20" s="19" t="s">
        <v>70</v>
      </c>
    </row>
    <row r="21" spans="1:1" x14ac:dyDescent="0.4">
      <c r="A21" s="19"/>
    </row>
    <row r="22" spans="1:1" x14ac:dyDescent="0.4">
      <c r="A22" s="19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B6C4-E2F2-443B-8EEC-99D8D6BC46E3}">
  <dimension ref="A1:C20"/>
  <sheetViews>
    <sheetView workbookViewId="0">
      <selection activeCell="A16" sqref="A16:A20"/>
    </sheetView>
  </sheetViews>
  <sheetFormatPr defaultRowHeight="14.6" x14ac:dyDescent="0.4"/>
  <cols>
    <col min="1" max="1" width="26.4609375" bestFit="1" customWidth="1"/>
  </cols>
  <sheetData>
    <row r="1" spans="1:3" x14ac:dyDescent="0.4">
      <c r="A1" t="s">
        <v>58</v>
      </c>
    </row>
    <row r="2" spans="1:3" ht="15" thickBot="1" x14ac:dyDescent="0.45"/>
    <row r="3" spans="1:3" x14ac:dyDescent="0.4">
      <c r="A3" s="43"/>
      <c r="B3" s="43" t="s">
        <v>4</v>
      </c>
      <c r="C3" s="43" t="s">
        <v>3</v>
      </c>
    </row>
    <row r="4" spans="1:3" x14ac:dyDescent="0.4">
      <c r="A4" s="41" t="s">
        <v>5</v>
      </c>
      <c r="B4" s="41">
        <v>1.450553766520108</v>
      </c>
      <c r="C4" s="41">
        <v>0.98512789853160765</v>
      </c>
    </row>
    <row r="5" spans="1:3" x14ac:dyDescent="0.4">
      <c r="A5" s="41" t="s">
        <v>59</v>
      </c>
      <c r="B5" s="41">
        <v>0.105</v>
      </c>
      <c r="C5" s="41">
        <v>4.3999999999999997E-2</v>
      </c>
    </row>
    <row r="6" spans="1:3" x14ac:dyDescent="0.4">
      <c r="A6" s="41" t="s">
        <v>40</v>
      </c>
      <c r="B6" s="41">
        <v>45</v>
      </c>
      <c r="C6" s="41">
        <v>53</v>
      </c>
    </row>
    <row r="7" spans="1:3" x14ac:dyDescent="0.4">
      <c r="A7" s="41" t="s">
        <v>41</v>
      </c>
      <c r="B7" s="41">
        <v>0</v>
      </c>
      <c r="C7" s="41"/>
    </row>
    <row r="8" spans="1:3" x14ac:dyDescent="0.4">
      <c r="A8" s="41" t="s">
        <v>60</v>
      </c>
      <c r="B8" s="41">
        <v>8.2749444492814472</v>
      </c>
      <c r="C8" s="41"/>
    </row>
    <row r="9" spans="1:3" x14ac:dyDescent="0.4">
      <c r="A9" s="41" t="s">
        <v>61</v>
      </c>
      <c r="B9" s="41">
        <v>1.1102230246251565E-16</v>
      </c>
      <c r="C9" s="41"/>
    </row>
    <row r="10" spans="1:3" x14ac:dyDescent="0.4">
      <c r="A10" s="41" t="s">
        <v>62</v>
      </c>
      <c r="B10" s="41">
        <v>1.6448536269514715</v>
      </c>
      <c r="C10" s="41"/>
    </row>
    <row r="11" spans="1:3" x14ac:dyDescent="0.4">
      <c r="A11" s="41" t="s">
        <v>63</v>
      </c>
      <c r="B11" s="41">
        <v>2.2204460492503131E-16</v>
      </c>
      <c r="C11" s="41"/>
    </row>
    <row r="12" spans="1:3" ht="15" thickBot="1" x14ac:dyDescent="0.45">
      <c r="A12" s="42" t="s">
        <v>64</v>
      </c>
      <c r="B12" s="42">
        <v>1.9599639845400536</v>
      </c>
      <c r="C12" s="42"/>
    </row>
    <row r="14" spans="1:3" x14ac:dyDescent="0.4">
      <c r="A14" t="s">
        <v>65</v>
      </c>
    </row>
    <row r="16" spans="1:3" x14ac:dyDescent="0.4">
      <c r="A16" t="s">
        <v>66</v>
      </c>
    </row>
    <row r="18" spans="1:1" x14ac:dyDescent="0.4">
      <c r="A18" t="s">
        <v>67</v>
      </c>
    </row>
    <row r="20" spans="1:1" x14ac:dyDescent="0.4">
      <c r="A2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Outlets</vt:lpstr>
      <vt:lpstr>Banker</vt:lpstr>
      <vt:lpstr>Xtra 1</vt:lpstr>
      <vt:lpstr>Xtra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Myaboo, Stephen</dc:creator>
  <cp:lastModifiedBy>Diwakar  Sinha</cp:lastModifiedBy>
  <dcterms:created xsi:type="dcterms:W3CDTF">2021-08-25T05:50:47Z</dcterms:created>
  <dcterms:modified xsi:type="dcterms:W3CDTF">2023-03-05T18:13:30Z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2023-03-04T12:08:38Z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aad95011-ca02-4f86-a884-fcf7b3d4cbc3</vt:lpwstr>
  </property>
  <property fmtid="{D5CDD505-2E9C-101B-9397-08002B2CF9AE}" pid="7" name="MSIP_Label_defa4170-0d19-0005-0004-bc88714345d2_ActionId">
    <vt:lpwstr>06678692-c77b-48c8-9f5d-f63f08944b1d</vt:lpwstr>
  </property>
  <property fmtid="{D5CDD505-2E9C-101B-9397-08002B2CF9AE}" pid="8" name="MSIP_Label_defa4170-0d19-0005-0004-bc88714345d2_ContentBits">
    <vt:lpwstr>0</vt:lpwstr>
  </property>
</Properties>
</file>