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knox/Desktop/"/>
    </mc:Choice>
  </mc:AlternateContent>
  <bookViews>
    <workbookView xWindow="580" yWindow="460" windowWidth="28060" windowHeight="17540" tabRatio="500"/>
  </bookViews>
  <sheets>
    <sheet name="MAPPER" sheetId="7" r:id="rId1"/>
    <sheet name="layout-studies" sheetId="1" r:id="rId2"/>
    <sheet name="layout-maps" sheetId="2" r:id="rId3"/>
    <sheet name="text-map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7" l="1"/>
  <c r="F1" i="7"/>
  <c r="M25" i="7"/>
  <c r="N25" i="7"/>
  <c r="O25" i="7"/>
  <c r="M20" i="7"/>
  <c r="N20" i="7"/>
  <c r="O20" i="7"/>
  <c r="M22" i="7"/>
  <c r="N22" i="7"/>
  <c r="O22" i="7"/>
  <c r="M12" i="7"/>
  <c r="N12" i="7"/>
  <c r="O12" i="7"/>
  <c r="J1" i="7"/>
  <c r="K1" i="7"/>
  <c r="F2" i="7"/>
  <c r="J2" i="7"/>
  <c r="K2" i="7"/>
  <c r="F3" i="7"/>
  <c r="J3" i="7"/>
  <c r="K3" i="7"/>
  <c r="F4" i="7"/>
  <c r="J4" i="7"/>
  <c r="K4" i="7"/>
  <c r="F5" i="7"/>
  <c r="J5" i="7"/>
  <c r="K5" i="7"/>
  <c r="F6" i="7"/>
  <c r="J6" i="7"/>
  <c r="K6" i="7"/>
  <c r="F7" i="7"/>
  <c r="J7" i="7"/>
  <c r="K7" i="7"/>
  <c r="F8" i="7"/>
  <c r="J8" i="7"/>
  <c r="K8" i="7"/>
  <c r="F9" i="7"/>
  <c r="J9" i="7"/>
  <c r="K9" i="7"/>
  <c r="F10" i="7"/>
  <c r="J10" i="7"/>
  <c r="K10" i="7"/>
  <c r="F11" i="7"/>
  <c r="J11" i="7"/>
  <c r="K11" i="7"/>
  <c r="F12" i="7"/>
  <c r="J12" i="7"/>
  <c r="K12" i="7"/>
  <c r="F13" i="7"/>
  <c r="J13" i="7"/>
  <c r="K13" i="7"/>
  <c r="F14" i="7"/>
  <c r="J14" i="7"/>
  <c r="K14" i="7"/>
  <c r="F15" i="7"/>
  <c r="J15" i="7"/>
  <c r="K15" i="7"/>
  <c r="F16" i="7"/>
  <c r="J16" i="7"/>
  <c r="K16" i="7"/>
  <c r="F17" i="7"/>
  <c r="J17" i="7"/>
  <c r="K17" i="7"/>
  <c r="F18" i="7"/>
  <c r="J18" i="7"/>
  <c r="K18" i="7"/>
  <c r="F19" i="7"/>
  <c r="J19" i="7"/>
  <c r="K19" i="7"/>
  <c r="F20" i="7"/>
  <c r="J20" i="7"/>
  <c r="K20" i="7"/>
  <c r="F21" i="7"/>
  <c r="J21" i="7"/>
  <c r="K21" i="7"/>
  <c r="F22" i="7"/>
  <c r="J22" i="7"/>
  <c r="K22" i="7"/>
  <c r="F23" i="7"/>
  <c r="J23" i="7"/>
  <c r="K23" i="7"/>
  <c r="F24" i="7"/>
  <c r="J24" i="7"/>
  <c r="K24" i="7"/>
  <c r="F25" i="7"/>
  <c r="J25" i="7"/>
  <c r="K25" i="7"/>
  <c r="F26" i="7"/>
  <c r="J26" i="7"/>
  <c r="K26" i="7"/>
  <c r="F27" i="7"/>
  <c r="J27" i="7"/>
  <c r="K27" i="7"/>
  <c r="F28" i="7"/>
  <c r="J28" i="7"/>
  <c r="K28" i="7"/>
  <c r="F29" i="7"/>
  <c r="J29" i="7"/>
  <c r="K29" i="7"/>
  <c r="F30" i="7"/>
  <c r="J30" i="7"/>
  <c r="K30" i="7"/>
  <c r="F31" i="7"/>
  <c r="J31" i="7"/>
  <c r="K31" i="7"/>
  <c r="F32" i="7"/>
  <c r="J32" i="7"/>
  <c r="K32" i="7"/>
  <c r="F33" i="7"/>
  <c r="J33" i="7"/>
  <c r="K33" i="7"/>
  <c r="F34" i="7"/>
  <c r="J34" i="7"/>
  <c r="K34" i="7"/>
  <c r="F35" i="7"/>
  <c r="J35" i="7"/>
  <c r="K35" i="7"/>
  <c r="F36" i="7"/>
  <c r="J36" i="7"/>
  <c r="K36" i="7"/>
  <c r="F37" i="7"/>
  <c r="J37" i="7"/>
  <c r="K37" i="7"/>
  <c r="F38" i="7"/>
  <c r="J38" i="7"/>
  <c r="K38" i="7"/>
  <c r="F39" i="7"/>
  <c r="J39" i="7"/>
  <c r="K39" i="7"/>
  <c r="F40" i="7"/>
  <c r="J40" i="7"/>
  <c r="K40" i="7"/>
  <c r="F41" i="7"/>
  <c r="J41" i="7"/>
  <c r="K41" i="7"/>
  <c r="F43" i="7"/>
  <c r="J43" i="7"/>
  <c r="K43" i="7"/>
  <c r="F44" i="7"/>
  <c r="J44" i="7"/>
  <c r="K44" i="7"/>
  <c r="F45" i="7"/>
  <c r="J45" i="7"/>
  <c r="K45" i="7"/>
  <c r="F46" i="7"/>
  <c r="J46" i="7"/>
  <c r="K46" i="7"/>
  <c r="F47" i="7"/>
  <c r="J47" i="7"/>
  <c r="K47" i="7"/>
  <c r="F48" i="7"/>
  <c r="J48" i="7"/>
  <c r="K48" i="7"/>
  <c r="F49" i="7"/>
  <c r="J49" i="7"/>
  <c r="K49" i="7"/>
  <c r="F50" i="7"/>
  <c r="J50" i="7"/>
  <c r="K50" i="7"/>
  <c r="F51" i="7"/>
  <c r="J51" i="7"/>
  <c r="K51" i="7"/>
  <c r="F52" i="7"/>
  <c r="J52" i="7"/>
  <c r="K52" i="7"/>
  <c r="F53" i="7"/>
  <c r="J53" i="7"/>
  <c r="K53" i="7"/>
  <c r="F54" i="7"/>
  <c r="J54" i="7"/>
  <c r="K54" i="7"/>
  <c r="F55" i="7"/>
  <c r="J55" i="7"/>
  <c r="K55" i="7"/>
  <c r="F56" i="7"/>
  <c r="J56" i="7"/>
  <c r="K56" i="7"/>
  <c r="F57" i="7"/>
  <c r="J57" i="7"/>
  <c r="K57" i="7"/>
  <c r="F58" i="7"/>
  <c r="J58" i="7"/>
  <c r="K58" i="7"/>
  <c r="F59" i="7"/>
  <c r="J59" i="7"/>
  <c r="K59" i="7"/>
  <c r="F60" i="7"/>
  <c r="J60" i="7"/>
  <c r="K60" i="7"/>
  <c r="F61" i="7"/>
  <c r="J61" i="7"/>
  <c r="K61" i="7"/>
  <c r="F62" i="7"/>
  <c r="J62" i="7"/>
  <c r="K62" i="7"/>
  <c r="F63" i="7"/>
  <c r="J63" i="7"/>
  <c r="K63" i="7"/>
  <c r="F64" i="7"/>
  <c r="J64" i="7"/>
  <c r="K64" i="7"/>
  <c r="F65" i="7"/>
  <c r="J65" i="7"/>
  <c r="K65" i="7"/>
  <c r="F66" i="7"/>
  <c r="J66" i="7"/>
  <c r="K66" i="7"/>
  <c r="F67" i="7"/>
  <c r="J67" i="7"/>
  <c r="K67" i="7"/>
  <c r="F68" i="7"/>
  <c r="J68" i="7"/>
  <c r="K68" i="7"/>
  <c r="F69" i="7"/>
  <c r="J69" i="7"/>
  <c r="K69" i="7"/>
  <c r="F70" i="7"/>
  <c r="J70" i="7"/>
  <c r="K70" i="7"/>
  <c r="F71" i="7"/>
  <c r="J71" i="7"/>
  <c r="K71" i="7"/>
  <c r="F72" i="7"/>
  <c r="J72" i="7"/>
  <c r="K72" i="7"/>
  <c r="F73" i="7"/>
  <c r="J73" i="7"/>
  <c r="K73" i="7"/>
  <c r="F74" i="7"/>
  <c r="J74" i="7"/>
  <c r="K74" i="7"/>
  <c r="F75" i="7"/>
  <c r="J75" i="7"/>
  <c r="K75" i="7"/>
  <c r="F76" i="7"/>
  <c r="J76" i="7"/>
  <c r="K76" i="7"/>
  <c r="F77" i="7"/>
  <c r="J77" i="7"/>
  <c r="K77" i="7"/>
  <c r="F78" i="7"/>
  <c r="J78" i="7"/>
  <c r="K78" i="7"/>
  <c r="F79" i="7"/>
  <c r="J79" i="7"/>
  <c r="K79" i="7"/>
  <c r="F80" i="7"/>
  <c r="J80" i="7"/>
  <c r="K80" i="7"/>
  <c r="F81" i="7"/>
  <c r="J81" i="7"/>
  <c r="K81" i="7"/>
  <c r="F82" i="7"/>
  <c r="J82" i="7"/>
  <c r="K82" i="7"/>
  <c r="F83" i="7"/>
  <c r="J83" i="7"/>
  <c r="K83" i="7"/>
  <c r="F84" i="7"/>
  <c r="J84" i="7"/>
  <c r="K84" i="7"/>
  <c r="F85" i="7"/>
  <c r="J85" i="7"/>
  <c r="K85" i="7"/>
  <c r="F86" i="7"/>
  <c r="J86" i="7"/>
  <c r="K86" i="7"/>
  <c r="F87" i="7"/>
  <c r="J87" i="7"/>
  <c r="K87" i="7"/>
  <c r="F88" i="7"/>
  <c r="J88" i="7"/>
  <c r="K88" i="7"/>
  <c r="F89" i="7"/>
  <c r="J89" i="7"/>
  <c r="K89" i="7"/>
  <c r="F90" i="7"/>
  <c r="J90" i="7"/>
  <c r="K90" i="7"/>
  <c r="F91" i="7"/>
  <c r="J91" i="7"/>
  <c r="K91" i="7"/>
  <c r="F92" i="7"/>
  <c r="J92" i="7"/>
  <c r="K92" i="7"/>
  <c r="F93" i="7"/>
  <c r="J93" i="7"/>
  <c r="K93" i="7"/>
  <c r="F94" i="7"/>
  <c r="J94" i="7"/>
  <c r="K94" i="7"/>
  <c r="F95" i="7"/>
  <c r="J95" i="7"/>
  <c r="K95" i="7"/>
  <c r="F96" i="7"/>
  <c r="J96" i="7"/>
  <c r="K96" i="7"/>
  <c r="F97" i="7"/>
  <c r="J97" i="7"/>
  <c r="K97" i="7"/>
  <c r="F98" i="7"/>
  <c r="J98" i="7"/>
  <c r="K98" i="7"/>
  <c r="F99" i="7"/>
  <c r="J99" i="7"/>
  <c r="K99" i="7"/>
  <c r="F100" i="7"/>
  <c r="J100" i="7"/>
  <c r="K100" i="7"/>
  <c r="F101" i="7"/>
  <c r="J101" i="7"/>
  <c r="K101" i="7"/>
  <c r="F102" i="7"/>
  <c r="J102" i="7"/>
  <c r="K102" i="7"/>
  <c r="F103" i="7"/>
  <c r="J103" i="7"/>
  <c r="K103" i="7"/>
  <c r="F104" i="7"/>
  <c r="J104" i="7"/>
  <c r="K104" i="7"/>
  <c r="F105" i="7"/>
  <c r="J105" i="7"/>
  <c r="K105" i="7"/>
  <c r="F106" i="7"/>
  <c r="J106" i="7"/>
  <c r="K106" i="7"/>
  <c r="F107" i="7"/>
  <c r="J107" i="7"/>
  <c r="K107" i="7"/>
  <c r="F108" i="7"/>
  <c r="J108" i="7"/>
  <c r="K108" i="7"/>
  <c r="F109" i="7"/>
  <c r="J109" i="7"/>
  <c r="K109" i="7"/>
  <c r="F110" i="7"/>
  <c r="J110" i="7"/>
  <c r="K110" i="7"/>
  <c r="F111" i="7"/>
  <c r="J111" i="7"/>
  <c r="K111" i="7"/>
  <c r="F112" i="7"/>
  <c r="J112" i="7"/>
  <c r="K112" i="7"/>
  <c r="F113" i="7"/>
  <c r="J113" i="7"/>
  <c r="K113" i="7"/>
  <c r="F114" i="7"/>
  <c r="J114" i="7"/>
  <c r="K114" i="7"/>
  <c r="F115" i="7"/>
  <c r="J115" i="7"/>
  <c r="K115" i="7"/>
  <c r="F116" i="7"/>
  <c r="J116" i="7"/>
  <c r="K116" i="7"/>
  <c r="F117" i="7"/>
  <c r="J117" i="7"/>
  <c r="K117" i="7"/>
  <c r="F118" i="7"/>
  <c r="J118" i="7"/>
  <c r="K118" i="7"/>
  <c r="F119" i="7"/>
  <c r="J119" i="7"/>
  <c r="K119" i="7"/>
  <c r="F120" i="7"/>
  <c r="J120" i="7"/>
  <c r="K120" i="7"/>
  <c r="F121" i="7"/>
  <c r="J121" i="7"/>
  <c r="K121" i="7"/>
  <c r="F122" i="7"/>
  <c r="J122" i="7"/>
  <c r="K122" i="7"/>
  <c r="F123" i="7"/>
  <c r="J123" i="7"/>
  <c r="K123" i="7"/>
  <c r="F124" i="7"/>
  <c r="J124" i="7"/>
  <c r="K124" i="7"/>
  <c r="F125" i="7"/>
  <c r="J125" i="7"/>
  <c r="K125" i="7"/>
  <c r="F126" i="7"/>
  <c r="J126" i="7"/>
  <c r="K126" i="7"/>
  <c r="F127" i="7"/>
  <c r="J127" i="7"/>
  <c r="K127" i="7"/>
  <c r="F128" i="7"/>
  <c r="J128" i="7"/>
  <c r="K128" i="7"/>
  <c r="F42" i="7"/>
  <c r="J42" i="7"/>
  <c r="K42" i="7"/>
  <c r="DJ111" i="1"/>
  <c r="DM111" i="1"/>
  <c r="DP111" i="1"/>
  <c r="DS111" i="1"/>
  <c r="DV111" i="1"/>
  <c r="DY111" i="1"/>
  <c r="EB111" i="1"/>
  <c r="EE111" i="1"/>
  <c r="EH111" i="1"/>
  <c r="EK111" i="1"/>
  <c r="EN111" i="1"/>
  <c r="EQ111" i="1"/>
  <c r="ET111" i="1"/>
  <c r="EW111" i="1"/>
  <c r="EZ111" i="1"/>
  <c r="E31" i="7"/>
  <c r="E32" i="7"/>
  <c r="E33" i="7"/>
  <c r="E34" i="7"/>
  <c r="E35" i="7"/>
  <c r="E36" i="7"/>
  <c r="E37" i="7"/>
  <c r="E38" i="7"/>
  <c r="E39" i="7"/>
  <c r="E40" i="7"/>
  <c r="E41" i="7"/>
  <c r="M13" i="7"/>
  <c r="N13" i="7"/>
  <c r="O13" i="7"/>
  <c r="M14" i="7"/>
  <c r="N14" i="7"/>
  <c r="O14" i="7"/>
  <c r="M15" i="7"/>
  <c r="N15" i="7"/>
  <c r="O15" i="7"/>
  <c r="M16" i="7"/>
  <c r="N16" i="7"/>
  <c r="O16" i="7"/>
  <c r="P13" i="7"/>
  <c r="P15" i="7"/>
  <c r="M17" i="7"/>
  <c r="N17" i="7"/>
  <c r="O17" i="7"/>
  <c r="M18" i="7"/>
  <c r="N18" i="7"/>
  <c r="O18" i="7"/>
  <c r="P18" i="7"/>
  <c r="M19" i="7"/>
  <c r="N19" i="7"/>
  <c r="O19" i="7"/>
  <c r="P19" i="7"/>
  <c r="M21" i="7"/>
  <c r="N21" i="7"/>
  <c r="O21" i="7"/>
  <c r="P21" i="7"/>
  <c r="M23" i="7"/>
  <c r="N23" i="7"/>
  <c r="O23" i="7"/>
  <c r="M24" i="7"/>
  <c r="N24" i="7"/>
  <c r="O24" i="7"/>
  <c r="M26" i="7"/>
  <c r="N26" i="7"/>
  <c r="O26" i="7"/>
  <c r="M27" i="7"/>
  <c r="N27" i="7"/>
  <c r="O27" i="7"/>
  <c r="P27" i="7"/>
  <c r="M28" i="7"/>
  <c r="N28" i="7"/>
  <c r="O28" i="7"/>
  <c r="M29" i="7"/>
  <c r="N29" i="7"/>
  <c r="O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M35" i="7"/>
  <c r="N35" i="7"/>
  <c r="O35" i="7"/>
  <c r="P35" i="7"/>
  <c r="M36" i="7"/>
  <c r="N36" i="7"/>
  <c r="O36" i="7"/>
  <c r="M37" i="7"/>
  <c r="N37" i="7"/>
  <c r="O37" i="7"/>
  <c r="M38" i="7"/>
  <c r="N38" i="7"/>
  <c r="O38" i="7"/>
  <c r="M39" i="7"/>
  <c r="N39" i="7"/>
  <c r="O39" i="7"/>
  <c r="P39" i="7"/>
  <c r="M40" i="7"/>
  <c r="N40" i="7"/>
  <c r="O40" i="7"/>
  <c r="M41" i="7"/>
  <c r="N41" i="7"/>
  <c r="O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" i="7"/>
  <c r="G23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</calcChain>
</file>

<file path=xl/sharedStrings.xml><?xml version="1.0" encoding="utf-8"?>
<sst xmlns="http://schemas.openxmlformats.org/spreadsheetml/2006/main" count="247" uniqueCount="56">
  <si>
    <t>–7</t>
  </si>
  <si>
    <t>–6</t>
  </si>
  <si>
    <t>–5</t>
  </si>
  <si>
    <t>–4</t>
  </si>
  <si>
    <t>–3</t>
  </si>
  <si>
    <t>–2</t>
  </si>
  <si>
    <t>–1</t>
  </si>
  <si>
    <t>NO FUNCTION</t>
  </si>
  <si>
    <t>FT FROM</t>
  </si>
  <si>
    <t>FT TO</t>
  </si>
  <si>
    <t>HT FROM</t>
  </si>
  <si>
    <t>HT TO</t>
  </si>
  <si>
    <t>FT</t>
  </si>
  <si>
    <t>HT</t>
  </si>
  <si>
    <t>NONE</t>
  </si>
  <si>
    <t>w</t>
  </si>
  <si>
    <t>empty</t>
  </si>
  <si>
    <t>CASES</t>
  </si>
  <si>
    <t>CHECKS</t>
  </si>
  <si>
    <t>MESSAGES</t>
  </si>
  <si>
    <t>VARIABLES (parameters)</t>
  </si>
  <si>
    <t>CASE LABELS</t>
  </si>
  <si>
    <t>txt</t>
  </si>
  <si>
    <t>FTout</t>
  </si>
  <si>
    <t>HTout</t>
  </si>
  <si>
    <t>HT0</t>
  </si>
  <si>
    <t>ERROR: FT is EMPTY but HT is SET</t>
  </si>
  <si>
    <t>ERROR: FT is EMPTY and HT is NOT A NUMBER</t>
  </si>
  <si>
    <t>ALERT: HT is ZERO (not recommended)</t>
  </si>
  <si>
    <t>ERROR: HT is NOT A NUMBER</t>
  </si>
  <si>
    <t>ERROR: FT is SET but HT is EMPTY</t>
  </si>
  <si>
    <t>ERROR: FT is NOT A NUMBER  and HT is EMPTY</t>
  </si>
  <si>
    <t>ERROR: FT is NOT A NUMBER</t>
  </si>
  <si>
    <t>ERROR: FT and HT are NOT NUMBERS</t>
  </si>
  <si>
    <t>ALERT: FT and HT on the same key is untested/alpha</t>
  </si>
  <si>
    <t>OK: HT</t>
  </si>
  <si>
    <t>OK: FT</t>
  </si>
  <si>
    <t>b</t>
  </si>
  <si>
    <t>MSG TYPES</t>
  </si>
  <si>
    <t>FTHT</t>
  </si>
  <si>
    <t>ERROR</t>
  </si>
  <si>
    <t>ALERT</t>
  </si>
  <si>
    <t>MSG LABELS</t>
  </si>
  <si>
    <t>COLOR PALETTE</t>
  </si>
  <si>
    <t>OK: NONE (empty) – SKIP THIS ROW</t>
  </si>
  <si>
    <t>crtl_logarithmic01</t>
  </si>
  <si>
    <t>harmonics' distribution</t>
  </si>
  <si>
    <t>ctrl2_fn</t>
  </si>
  <si>
    <t>ctrl1_fn</t>
  </si>
  <si>
    <t>testing logarithmic 01</t>
  </si>
  <si>
    <t>harmonics' distribution test</t>
  </si>
  <si>
    <t>ERROR: FT is NOT A NUMBER and HT is ZERO (Piper feature!)</t>
  </si>
  <si>
    <t>ALERT: HT is ZERO (Piper feature!)</t>
  </si>
  <si>
    <t>ERROR: FT is EMPTY and HT is ZERO (Piper feature!)</t>
  </si>
  <si>
    <t>ctrl_7F-16Hp.hcmap</t>
  </si>
  <si>
    <t>ctrl_12F-16H.hcmap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</si>
</sst>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4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6600"/>
      <name val="Calibri"/>
      <scheme val="minor"/>
    </font>
    <font>
      <b/>
      <sz val="14"/>
      <color theme="7" tint="-0.499984740745262"/>
      <name val="Calibri"/>
      <scheme val="minor"/>
    </font>
    <font>
      <b/>
      <sz val="14"/>
      <color theme="7" tint="0.79998168889431442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4"/>
      <color rgb="FF4F6228"/>
      <name val="Calibri"/>
      <scheme val="minor"/>
    </font>
    <font>
      <b/>
      <sz val="14"/>
      <color rgb="FF244062"/>
      <name val="Calibri"/>
      <scheme val="minor"/>
    </font>
    <font>
      <b/>
      <sz val="14"/>
      <color rgb="FFD4ECFE"/>
      <name val="Calibri"/>
      <scheme val="minor"/>
    </font>
    <font>
      <b/>
      <sz val="14"/>
      <color rgb="FFE2F8B4"/>
      <name val="Calibri"/>
      <scheme val="minor"/>
    </font>
    <font>
      <b/>
      <sz val="12.5"/>
      <color rgb="FFFF6600"/>
      <name val="Calibri"/>
      <scheme val="minor"/>
    </font>
    <font>
      <strike/>
      <sz val="11"/>
      <color theme="1"/>
      <name val="Calibri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name val="Calibri"/>
      <scheme val="minor"/>
    </font>
    <font>
      <sz val="9"/>
      <color theme="0"/>
      <name val="Calibri"/>
      <scheme val="minor"/>
    </font>
    <font>
      <strike/>
      <sz val="11"/>
      <name val="Calibri"/>
      <scheme val="minor"/>
    </font>
    <font>
      <strike/>
      <sz val="9"/>
      <color rgb="FFFF0000"/>
      <name val="Calibri"/>
      <scheme val="minor"/>
    </font>
    <font>
      <strike/>
      <sz val="9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4F6228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7CBFF"/>
        <bgColor indexed="64"/>
      </patternFill>
    </fill>
    <fill>
      <patternFill patternType="solid">
        <fgColor rgb="FF8EF094"/>
        <bgColor indexed="64"/>
      </patternFill>
    </fill>
    <fill>
      <patternFill patternType="darkHorizontal">
        <fgColor rgb="FF97CBFF"/>
        <bgColor rgb="FF8EF094"/>
      </patternFill>
    </fill>
    <fill>
      <patternFill patternType="solid">
        <fgColor rgb="FFFF9A9A"/>
        <bgColor indexed="64"/>
      </patternFill>
    </fill>
    <fill>
      <patternFill patternType="solid">
        <fgColor rgb="FF597999"/>
        <bgColor indexed="64"/>
      </patternFill>
    </fill>
    <fill>
      <patternFill patternType="solid">
        <fgColor rgb="FF5D9B62"/>
        <bgColor indexed="64"/>
      </patternFill>
    </fill>
    <fill>
      <patternFill patternType="solid">
        <fgColor rgb="FF9B9C01"/>
        <bgColor indexed="64"/>
      </patternFill>
    </fill>
    <fill>
      <patternFill patternType="darkHorizontal">
        <fgColor rgb="FF597999"/>
        <bgColor rgb="FF5D9B62"/>
      </patternFill>
    </fill>
    <fill>
      <patternFill patternType="solid">
        <fgColor rgb="FF9B5F5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000FF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n">
        <color auto="1"/>
      </right>
      <top/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auto="1"/>
      </bottom>
      <diagonal/>
    </border>
  </borders>
  <cellStyleXfs count="5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1">
    <xf numFmtId="0" fontId="0" fillId="0" borderId="0" xfId="0"/>
    <xf numFmtId="0" fontId="1" fillId="2" borderId="5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6" fillId="16" borderId="2" xfId="0" applyFont="1" applyFill="1" applyBorder="1" applyAlignment="1">
      <alignment vertical="center"/>
    </xf>
    <xf numFmtId="0" fontId="6" fillId="16" borderId="9" xfId="0" applyFont="1" applyFill="1" applyBorder="1" applyAlignment="1">
      <alignment vertical="center"/>
    </xf>
    <xf numFmtId="0" fontId="6" fillId="16" borderId="0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6" fillId="16" borderId="7" xfId="0" applyFont="1" applyFill="1" applyBorder="1" applyAlignment="1">
      <alignment vertical="center"/>
    </xf>
    <xf numFmtId="0" fontId="6" fillId="16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11" borderId="16" xfId="0" applyFont="1" applyFill="1" applyBorder="1" applyAlignment="1">
      <alignment vertical="center"/>
    </xf>
    <xf numFmtId="0" fontId="8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textRotation="90"/>
    </xf>
    <xf numFmtId="0" fontId="11" fillId="11" borderId="16" xfId="0" applyFont="1" applyFill="1" applyBorder="1" applyAlignment="1">
      <alignment vertical="center" textRotation="90"/>
    </xf>
    <xf numFmtId="0" fontId="12" fillId="12" borderId="16" xfId="0" applyFont="1" applyFill="1" applyBorder="1" applyAlignment="1">
      <alignment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/>
    </xf>
    <xf numFmtId="0" fontId="8" fillId="0" borderId="0" xfId="0" applyFont="1" applyBorder="1" applyAlignment="1">
      <alignment vertical="center" textRotation="90"/>
    </xf>
    <xf numFmtId="0" fontId="0" fillId="0" borderId="0" xfId="0" applyBorder="1"/>
    <xf numFmtId="0" fontId="14" fillId="0" borderId="0" xfId="0" applyFont="1" applyBorder="1" applyAlignment="1">
      <alignment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5" fillId="0" borderId="18" xfId="0" applyFont="1" applyBorder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21" borderId="18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1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22" borderId="18" xfId="0" applyFont="1" applyFill="1" applyBorder="1" applyAlignment="1">
      <alignment horizontal="center"/>
    </xf>
    <xf numFmtId="0" fontId="16" fillId="23" borderId="18" xfId="0" applyFont="1" applyFill="1" applyBorder="1"/>
    <xf numFmtId="0" fontId="18" fillId="0" borderId="0" xfId="0" applyFont="1" applyFill="1" applyAlignment="1">
      <alignment horizontal="center"/>
    </xf>
    <xf numFmtId="0" fontId="16" fillId="24" borderId="18" xfId="0" applyFont="1" applyFill="1" applyBorder="1"/>
    <xf numFmtId="0" fontId="16" fillId="25" borderId="18" xfId="0" applyFont="1" applyFill="1" applyBorder="1"/>
    <xf numFmtId="0" fontId="16" fillId="26" borderId="18" xfId="0" applyFont="1" applyFill="1" applyBorder="1"/>
    <xf numFmtId="0" fontId="16" fillId="27" borderId="18" xfId="0" applyFont="1" applyFill="1" applyBorder="1"/>
    <xf numFmtId="0" fontId="19" fillId="28" borderId="18" xfId="0" applyFont="1" applyFill="1" applyBorder="1"/>
    <xf numFmtId="0" fontId="19" fillId="29" borderId="18" xfId="0" applyFont="1" applyFill="1" applyBorder="1"/>
    <xf numFmtId="0" fontId="19" fillId="31" borderId="18" xfId="0" applyFont="1" applyFill="1" applyBorder="1"/>
    <xf numFmtId="0" fontId="19" fillId="30" borderId="18" xfId="0" applyFont="1" applyFill="1" applyBorder="1"/>
    <xf numFmtId="0" fontId="19" fillId="32" borderId="18" xfId="0" applyFont="1" applyFill="1" applyBorder="1"/>
    <xf numFmtId="0" fontId="19" fillId="33" borderId="18" xfId="0" applyFont="1" applyFill="1" applyBorder="1" applyAlignment="1">
      <alignment horizontal="left"/>
    </xf>
    <xf numFmtId="0" fontId="16" fillId="0" borderId="0" xfId="0" applyFont="1" applyAlignment="1">
      <alignment horizontal="left" indent="1"/>
    </xf>
    <xf numFmtId="0" fontId="15" fillId="0" borderId="18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6" fillId="12" borderId="16" xfId="0" applyFont="1" applyFill="1" applyBorder="1" applyAlignment="1">
      <alignment vertical="center"/>
    </xf>
    <xf numFmtId="0" fontId="20" fillId="0" borderId="0" xfId="0" applyFont="1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1" fillId="2" borderId="26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3" borderId="0" xfId="0" applyFont="1" applyFill="1" applyAlignment="1">
      <alignment vertical="center"/>
    </xf>
    <xf numFmtId="0" fontId="1" fillId="23" borderId="0" xfId="0" applyFont="1" applyFill="1" applyAlignment="1">
      <alignment horizontal="center" vertical="center"/>
    </xf>
    <xf numFmtId="0" fontId="1" fillId="34" borderId="0" xfId="0" applyFont="1" applyFill="1" applyAlignment="1">
      <alignment vertical="center"/>
    </xf>
    <xf numFmtId="0" fontId="1" fillId="34" borderId="0" xfId="0" applyFont="1" applyFill="1" applyAlignment="1">
      <alignment horizontal="center" vertical="center"/>
    </xf>
    <xf numFmtId="0" fontId="15" fillId="0" borderId="18" xfId="0" applyFont="1" applyBorder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6" fillId="0" borderId="18" xfId="0" applyFont="1" applyBorder="1" applyAlignment="1">
      <alignment horizontal="left" indent="1"/>
    </xf>
    <xf numFmtId="0" fontId="8" fillId="0" borderId="49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18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15" fillId="22" borderId="14" xfId="0" applyFont="1" applyFill="1" applyBorder="1" applyAlignment="1">
      <alignment horizontal="center"/>
    </xf>
    <xf numFmtId="0" fontId="15" fillId="22" borderId="15" xfId="0" applyFont="1" applyFill="1" applyBorder="1" applyAlignment="1">
      <alignment horizontal="center"/>
    </xf>
    <xf numFmtId="0" fontId="15" fillId="22" borderId="18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1" borderId="47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 textRotation="90"/>
    </xf>
    <xf numFmtId="0" fontId="12" fillId="12" borderId="13" xfId="0" applyFont="1" applyFill="1" applyBorder="1" applyAlignment="1">
      <alignment horizontal="center" vertical="center" textRotation="90"/>
    </xf>
    <xf numFmtId="0" fontId="12" fillId="13" borderId="14" xfId="0" applyFont="1" applyFill="1" applyBorder="1" applyAlignment="1">
      <alignment horizontal="center" vertical="center" textRotation="90"/>
    </xf>
    <xf numFmtId="0" fontId="12" fillId="13" borderId="15" xfId="0" applyFont="1" applyFill="1" applyBorder="1" applyAlignment="1">
      <alignment horizontal="center" vertical="center" textRotation="90"/>
    </xf>
    <xf numFmtId="0" fontId="9" fillId="12" borderId="3" xfId="0" applyFont="1" applyFill="1" applyBorder="1" applyAlignment="1">
      <alignment horizontal="center" vertical="center" textRotation="90"/>
    </xf>
    <xf numFmtId="0" fontId="9" fillId="12" borderId="17" xfId="0" applyFont="1" applyFill="1" applyBorder="1" applyAlignment="1">
      <alignment horizontal="center" vertical="center" textRotation="90"/>
    </xf>
    <xf numFmtId="0" fontId="9" fillId="1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0" fillId="11" borderId="3" xfId="0" applyFont="1" applyFill="1" applyBorder="1" applyAlignment="1">
      <alignment horizontal="center" vertical="center" textRotation="90"/>
    </xf>
    <xf numFmtId="0" fontId="10" fillId="11" borderId="17" xfId="0" applyFont="1" applyFill="1" applyBorder="1" applyAlignment="1">
      <alignment horizontal="center" vertical="center" textRotation="90"/>
    </xf>
    <xf numFmtId="0" fontId="10" fillId="11" borderId="4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20" borderId="3" xfId="0" applyFont="1" applyFill="1" applyBorder="1" applyAlignment="1">
      <alignment horizontal="center" vertical="center" textRotation="90"/>
    </xf>
    <xf numFmtId="0" fontId="10" fillId="20" borderId="17" xfId="0" applyFont="1" applyFill="1" applyBorder="1" applyAlignment="1">
      <alignment horizontal="center" vertical="center" textRotation="90"/>
    </xf>
    <xf numFmtId="0" fontId="10" fillId="20" borderId="4" xfId="0" applyFont="1" applyFill="1" applyBorder="1" applyAlignment="1">
      <alignment horizontal="center" vertical="center" textRotation="90"/>
    </xf>
    <xf numFmtId="0" fontId="11" fillId="11" borderId="12" xfId="0" applyFont="1" applyFill="1" applyBorder="1" applyAlignment="1">
      <alignment horizontal="center" vertical="center" textRotation="90"/>
    </xf>
    <xf numFmtId="0" fontId="11" fillId="11" borderId="13" xfId="0" applyFont="1" applyFill="1" applyBorder="1" applyAlignment="1">
      <alignment horizontal="center" vertical="center" textRotation="90"/>
    </xf>
    <xf numFmtId="0" fontId="11" fillId="10" borderId="14" xfId="0" applyFont="1" applyFill="1" applyBorder="1" applyAlignment="1">
      <alignment horizontal="center" vertical="center" textRotation="90"/>
    </xf>
    <xf numFmtId="0" fontId="11" fillId="10" borderId="15" xfId="0" applyFont="1" applyFill="1" applyBorder="1" applyAlignment="1">
      <alignment horizontal="center" vertical="center" textRotation="90"/>
    </xf>
    <xf numFmtId="0" fontId="12" fillId="18" borderId="14" xfId="0" applyFont="1" applyFill="1" applyBorder="1" applyAlignment="1">
      <alignment horizontal="center" vertical="center" textRotation="90"/>
    </xf>
    <xf numFmtId="0" fontId="12" fillId="18" borderId="15" xfId="0" applyFont="1" applyFill="1" applyBorder="1" applyAlignment="1">
      <alignment horizontal="center" vertical="center" textRotation="90"/>
    </xf>
    <xf numFmtId="0" fontId="9" fillId="15" borderId="3" xfId="0" applyFont="1" applyFill="1" applyBorder="1" applyAlignment="1">
      <alignment horizontal="center" vertical="center" textRotation="90"/>
    </xf>
    <xf numFmtId="0" fontId="9" fillId="15" borderId="17" xfId="0" applyFont="1" applyFill="1" applyBorder="1" applyAlignment="1">
      <alignment horizontal="center" vertical="center" textRotation="90"/>
    </xf>
    <xf numFmtId="0" fontId="9" fillId="15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 textRotation="90"/>
    </xf>
    <xf numFmtId="0" fontId="11" fillId="19" borderId="15" xfId="0" applyFont="1" applyFill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14" fillId="0" borderId="17" xfId="0" applyFont="1" applyBorder="1" applyAlignment="1">
      <alignment horizontal="center" vertical="center" textRotation="90"/>
    </xf>
    <xf numFmtId="0" fontId="8" fillId="0" borderId="53" xfId="0" applyFont="1" applyBorder="1" applyAlignment="1">
      <alignment horizontal="center" vertical="center" textRotation="90"/>
    </xf>
    <xf numFmtId="0" fontId="8" fillId="0" borderId="17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48" xfId="0" applyFont="1" applyBorder="1" applyAlignment="1">
      <alignment horizontal="center" vertical="center" textRotation="90"/>
    </xf>
    <xf numFmtId="0" fontId="8" fillId="0" borderId="49" xfId="0" applyFont="1" applyBorder="1" applyAlignment="1">
      <alignment horizontal="center" vertical="center" textRotation="90"/>
    </xf>
    <xf numFmtId="0" fontId="8" fillId="0" borderId="50" xfId="0" applyFont="1" applyBorder="1" applyAlignment="1">
      <alignment horizontal="center" vertical="center" textRotation="90"/>
    </xf>
    <xf numFmtId="0" fontId="20" fillId="0" borderId="17" xfId="0" applyFont="1" applyBorder="1" applyAlignment="1">
      <alignment horizontal="center" vertical="center" textRotation="90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</cellXfs>
  <cellStyles count="50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ipertestuale" xfId="409" builtinId="8" hidden="1"/>
    <cellStyle name="Collegamento ipertestuale" xfId="411" builtinId="8" hidden="1"/>
    <cellStyle name="Collegamento ipertestuale" xfId="413" builtinId="8" hidden="1"/>
    <cellStyle name="Collegamento ipertestuale" xfId="415" builtinId="8" hidden="1"/>
    <cellStyle name="Collegamento ipertestuale" xfId="417" builtinId="8" hidden="1"/>
    <cellStyle name="Collegamento ipertestuale" xfId="419" builtinId="8" hidden="1"/>
    <cellStyle name="Collegamento ipertestuale" xfId="421" builtinId="8" hidden="1"/>
    <cellStyle name="Collegamento ipertestuale" xfId="423" builtinId="8" hidden="1"/>
    <cellStyle name="Collegamento ipertestuale" xfId="425" builtinId="8" hidden="1"/>
    <cellStyle name="Collegamento ipertestuale" xfId="427" builtinId="8" hidden="1"/>
    <cellStyle name="Collegamento ipertestuale" xfId="429" builtinId="8" hidden="1"/>
    <cellStyle name="Collegamento ipertestuale" xfId="431" builtinId="8" hidden="1"/>
    <cellStyle name="Collegamento ipertestuale" xfId="433" builtinId="8" hidden="1"/>
    <cellStyle name="Collegamento ipertestuale" xfId="435" builtinId="8" hidden="1"/>
    <cellStyle name="Collegamento ipertestuale" xfId="437" builtinId="8" hidden="1"/>
    <cellStyle name="Collegamento ipertestuale" xfId="439" builtinId="8" hidden="1"/>
    <cellStyle name="Collegamento ipertestuale" xfId="441" builtinId="8" hidden="1"/>
    <cellStyle name="Collegamento ipertestuale" xfId="443" builtinId="8" hidden="1"/>
    <cellStyle name="Collegamento ipertestuale" xfId="445" builtinId="8" hidden="1"/>
    <cellStyle name="Collegamento ipertestuale" xfId="447" builtinId="8" hidden="1"/>
    <cellStyle name="Collegamento ipertestuale" xfId="449" builtinId="8" hidden="1"/>
    <cellStyle name="Collegamento ipertestuale" xfId="451" builtinId="8" hidden="1"/>
    <cellStyle name="Collegamento ipertestuale" xfId="453" builtinId="8" hidden="1"/>
    <cellStyle name="Collegamento ipertestuale" xfId="455" builtinId="8" hidden="1"/>
    <cellStyle name="Collegamento ipertestuale" xfId="457" builtinId="8" hidden="1"/>
    <cellStyle name="Collegamento ipertestuale" xfId="459" builtinId="8" hidden="1"/>
    <cellStyle name="Collegamento ipertestuale" xfId="461" builtinId="8" hidden="1"/>
    <cellStyle name="Collegamento ipertestuale" xfId="463" builtinId="8" hidden="1"/>
    <cellStyle name="Collegamento ipertestuale" xfId="465" builtinId="8" hidden="1"/>
    <cellStyle name="Collegamento ipertestuale" xfId="467" builtinId="8" hidden="1"/>
    <cellStyle name="Collegamento ipertestuale" xfId="469" builtinId="8" hidden="1"/>
    <cellStyle name="Collegamento ipertestuale" xfId="471" builtinId="8" hidden="1"/>
    <cellStyle name="Collegamento ipertestuale" xfId="473" builtinId="8" hidden="1"/>
    <cellStyle name="Collegamento ipertestuale" xfId="475" builtinId="8" hidden="1"/>
    <cellStyle name="Collegamento ipertestuale" xfId="477" builtinId="8" hidden="1"/>
    <cellStyle name="Collegamento ipertestuale" xfId="479" builtinId="8" hidden="1"/>
    <cellStyle name="Collegamento ipertestuale" xfId="481" builtinId="8" hidden="1"/>
    <cellStyle name="Collegamento ipertestuale" xfId="483" builtinId="8" hidden="1"/>
    <cellStyle name="Collegamento ipertestuale" xfId="485" builtinId="8" hidden="1"/>
    <cellStyle name="Collegamento ipertestuale" xfId="487" builtinId="8" hidden="1"/>
    <cellStyle name="Collegamento ipertestuale" xfId="489" builtinId="8" hidden="1"/>
    <cellStyle name="Collegamento ipertestuale" xfId="491" builtinId="8" hidden="1"/>
    <cellStyle name="Collegamento ipertestuale" xfId="493" builtinId="8" hidden="1"/>
    <cellStyle name="Collegamento ipertestuale" xfId="495" builtinId="8" hidden="1"/>
    <cellStyle name="Collegamento ipertestuale" xfId="497" builtinId="8" hidden="1"/>
    <cellStyle name="Collegamento ipertestuale" xfId="499" builtinId="8" hidden="1"/>
    <cellStyle name="Collegamento ipertestuale" xfId="501" builtinId="8" hidden="1"/>
    <cellStyle name="Collegamento ipertestuale" xfId="503" builtinId="8" hidden="1"/>
    <cellStyle name="Collegamento ipertestuale" xfId="505" builtinId="8" hidden="1"/>
    <cellStyle name="Collegamento ipertestuale" xfId="50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8" builtinId="9" hidden="1"/>
    <cellStyle name="Collegamento ipertestuale visitato" xfId="170" builtinId="9" hidden="1"/>
    <cellStyle name="Collegamento ipertestuale visitato" xfId="172" builtinId="9" hidden="1"/>
    <cellStyle name="Collegamento ipertestuale visitato" xfId="174" builtinId="9" hidden="1"/>
    <cellStyle name="Collegamento ipertestuale visitato" xfId="176" builtinId="9" hidden="1"/>
    <cellStyle name="Collegamento ipertestuale visitato" xfId="178" builtinId="9" hidden="1"/>
    <cellStyle name="Collegamento ipertestuale visitato" xfId="180" builtinId="9" hidden="1"/>
    <cellStyle name="Collegamento ipertestuale visitato" xfId="182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8" builtinId="9" hidden="1"/>
    <cellStyle name="Collegamento ipertestuale visitato" xfId="190" builtinId="9" hidden="1"/>
    <cellStyle name="Collegamento ipertestuale visitato" xfId="192" builtinId="9" hidden="1"/>
    <cellStyle name="Collegamento ipertestuale visitato" xfId="194" builtinId="9" hidden="1"/>
    <cellStyle name="Collegamento ipertestuale visitato" xfId="196" builtinId="9" hidden="1"/>
    <cellStyle name="Collegamento ipertestuale visitato" xfId="198" builtinId="9" hidden="1"/>
    <cellStyle name="Collegamento ipertestuale visitato" xfId="200" builtinId="9" hidden="1"/>
    <cellStyle name="Collegamento ipertestuale visitato" xfId="202" builtinId="9" hidden="1"/>
    <cellStyle name="Collegamento ipertestuale visitato" xfId="204" builtinId="9" hidden="1"/>
    <cellStyle name="Collegamento ipertestuale visitato" xfId="206" builtinId="9" hidden="1"/>
    <cellStyle name="Collegamento ipertestuale visitato" xfId="208" builtinId="9" hidden="1"/>
    <cellStyle name="Collegamento ipertestuale visitato" xfId="210" builtinId="9" hidden="1"/>
    <cellStyle name="Collegamento ipertestuale visitato" xfId="212" builtinId="9" hidden="1"/>
    <cellStyle name="Collegamento ipertestuale visitato" xfId="214" builtinId="9" hidden="1"/>
    <cellStyle name="Collegamento ipertestuale visitato" xfId="216" builtinId="9" hidden="1"/>
    <cellStyle name="Collegamento ipertestuale visitato" xfId="218" builtinId="9" hidden="1"/>
    <cellStyle name="Collegamento ipertestuale visitato" xfId="220" builtinId="9" hidden="1"/>
    <cellStyle name="Collegamento ipertestuale visitato" xfId="222" builtinId="9" hidden="1"/>
    <cellStyle name="Collegamento ipertestuale visitato" xfId="224" builtinId="9" hidden="1"/>
    <cellStyle name="Collegamento ipertestuale visitato" xfId="226" builtinId="9" hidden="1"/>
    <cellStyle name="Collegamento ipertestuale visitato" xfId="228" builtinId="9" hidden="1"/>
    <cellStyle name="Collegamento ipertestuale visitato" xfId="230" builtinId="9" hidden="1"/>
    <cellStyle name="Collegamento ipertestuale visitato" xfId="232" builtinId="9" hidden="1"/>
    <cellStyle name="Collegamento ipertestuale visitato" xfId="234" builtinId="9" hidden="1"/>
    <cellStyle name="Collegamento ipertestuale visitato" xfId="236" builtinId="9" hidden="1"/>
    <cellStyle name="Collegamento ipertestuale visitato" xfId="238" builtinId="9" hidden="1"/>
    <cellStyle name="Collegamento ipertestuale visitato" xfId="240" builtinId="9" hidden="1"/>
    <cellStyle name="Collegamento ipertestuale visitato" xfId="242" builtinId="9" hidden="1"/>
    <cellStyle name="Collegamento ipertestuale visitato" xfId="244" builtinId="9" hidden="1"/>
    <cellStyle name="Collegamento ipertestuale visitato" xfId="246" builtinId="9" hidden="1"/>
    <cellStyle name="Collegamento ipertestuale visitato" xfId="248" builtinId="9" hidden="1"/>
    <cellStyle name="Collegamento ipertestuale visitato" xfId="250" builtinId="9" hidden="1"/>
    <cellStyle name="Collegamento ipertestuale visitato" xfId="252" builtinId="9" hidden="1"/>
    <cellStyle name="Collegamento ipertestuale visitato" xfId="254" builtinId="9" hidden="1"/>
    <cellStyle name="Collegamento ipertestuale visitato" xfId="256" builtinId="9" hidden="1"/>
    <cellStyle name="Collegamento ipertestuale visitato" xfId="258" builtinId="9" hidden="1"/>
    <cellStyle name="Collegamento ipertestuale visitato" xfId="260" builtinId="9" hidden="1"/>
    <cellStyle name="Collegamento ipertestuale visitato" xfId="262" builtinId="9" hidden="1"/>
    <cellStyle name="Collegamento ipertestuale visitato" xfId="264" builtinId="9" hidden="1"/>
    <cellStyle name="Collegamento ipertestuale visitato" xfId="266" builtinId="9" hidden="1"/>
    <cellStyle name="Collegamento ipertestuale visitato" xfId="268" builtinId="9" hidden="1"/>
    <cellStyle name="Collegamento ipertestuale visitato" xfId="270" builtinId="9" hidden="1"/>
    <cellStyle name="Collegamento ipertestuale visitato" xfId="272" builtinId="9" hidden="1"/>
    <cellStyle name="Collegamento ipertestuale visitato" xfId="274" builtinId="9" hidden="1"/>
    <cellStyle name="Collegamento ipertestuale visitato" xfId="276" builtinId="9" hidden="1"/>
    <cellStyle name="Collegamento ipertestuale visitato" xfId="278" builtinId="9" hidden="1"/>
    <cellStyle name="Collegamento ipertestuale visitato" xfId="280" builtinId="9" hidden="1"/>
    <cellStyle name="Collegamento ipertestuale visitato" xfId="282" builtinId="9" hidden="1"/>
    <cellStyle name="Collegamento ipertestuale visitato" xfId="284" builtinId="9" hidden="1"/>
    <cellStyle name="Collegamento ipertestuale visitato" xfId="286" builtinId="9" hidden="1"/>
    <cellStyle name="Collegamento ipertestuale visitato" xfId="288" builtinId="9" hidden="1"/>
    <cellStyle name="Collegamento ipertestuale visitato" xfId="290" builtinId="9" hidden="1"/>
    <cellStyle name="Collegamento ipertestuale visitato" xfId="292" builtinId="9" hidden="1"/>
    <cellStyle name="Collegamento ipertestuale visitato" xfId="294" builtinId="9" hidden="1"/>
    <cellStyle name="Collegamento ipertestuale visitato" xfId="296" builtinId="9" hidden="1"/>
    <cellStyle name="Collegamento ipertestuale visitato" xfId="298" builtinId="9" hidden="1"/>
    <cellStyle name="Collegamento ipertestuale visitato" xfId="300" builtinId="9" hidden="1"/>
    <cellStyle name="Collegamento ipertestuale visitato" xfId="302" builtinId="9" hidden="1"/>
    <cellStyle name="Collegamento ipertestuale visitato" xfId="304" builtinId="9" hidden="1"/>
    <cellStyle name="Collegamento ipertestuale visitato" xfId="306" builtinId="9" hidden="1"/>
    <cellStyle name="Collegamento ipertestuale visitato" xfId="308" builtinId="9" hidden="1"/>
    <cellStyle name="Collegamento ipertestuale visitato" xfId="310" builtinId="9" hidden="1"/>
    <cellStyle name="Collegamento ipertestuale visitato" xfId="312" builtinId="9" hidden="1"/>
    <cellStyle name="Collegamento ipertestuale visitato" xfId="314" builtinId="9" hidden="1"/>
    <cellStyle name="Collegamento ipertestuale visitato" xfId="316" builtinId="9" hidden="1"/>
    <cellStyle name="Collegamento ipertestuale visitato" xfId="318" builtinId="9" hidden="1"/>
    <cellStyle name="Collegamento ipertestuale visitato" xfId="320" builtinId="9" hidden="1"/>
    <cellStyle name="Collegamento ipertestuale visitato" xfId="322" builtinId="9" hidden="1"/>
    <cellStyle name="Collegamento ipertestuale visitato" xfId="324" builtinId="9" hidden="1"/>
    <cellStyle name="Collegamento ipertestuale visitato" xfId="326" builtinId="9" hidden="1"/>
    <cellStyle name="Collegamento ipertestuale visitato" xfId="328" builtinId="9" hidden="1"/>
    <cellStyle name="Collegamento ipertestuale visitato" xfId="330" builtinId="9" hidden="1"/>
    <cellStyle name="Collegamento ipertestuale visitato" xfId="332" builtinId="9" hidden="1"/>
    <cellStyle name="Collegamento ipertestuale visitato" xfId="334" builtinId="9" hidden="1"/>
    <cellStyle name="Collegamento ipertestuale visitato" xfId="336" builtinId="9" hidden="1"/>
    <cellStyle name="Collegamento ipertestuale visitato" xfId="338" builtinId="9" hidden="1"/>
    <cellStyle name="Collegamento ipertestuale visitato" xfId="340" builtinId="9" hidden="1"/>
    <cellStyle name="Collegamento ipertestuale visitato" xfId="342" builtinId="9" hidden="1"/>
    <cellStyle name="Collegamento ipertestuale visitato" xfId="344" builtinId="9" hidden="1"/>
    <cellStyle name="Collegamento ipertestuale visitato" xfId="346" builtinId="9" hidden="1"/>
    <cellStyle name="Collegamento ipertestuale visitato" xfId="348" builtinId="9" hidden="1"/>
    <cellStyle name="Collegamento ipertestuale visitato" xfId="350" builtinId="9" hidden="1"/>
    <cellStyle name="Collegamento ipertestuale visitato" xfId="352" builtinId="9" hidden="1"/>
    <cellStyle name="Collegamento ipertestuale visitato" xfId="354" builtinId="9" hidden="1"/>
    <cellStyle name="Collegamento ipertestuale visitato" xfId="356" builtinId="9" hidden="1"/>
    <cellStyle name="Collegamento ipertestuale visitato" xfId="358" builtinId="9" hidden="1"/>
    <cellStyle name="Collegamento ipertestuale visitato" xfId="360" builtinId="9" hidden="1"/>
    <cellStyle name="Collegamento ipertestuale visitato" xfId="362" builtinId="9" hidden="1"/>
    <cellStyle name="Collegamento ipertestuale visitato" xfId="364" builtinId="9" hidden="1"/>
    <cellStyle name="Collegamento ipertestuale visitato" xfId="366" builtinId="9" hidden="1"/>
    <cellStyle name="Collegamento ipertestuale visitato" xfId="368" builtinId="9" hidden="1"/>
    <cellStyle name="Collegamento ipertestuale visitato" xfId="370" builtinId="9" hidden="1"/>
    <cellStyle name="Collegamento ipertestuale visitato" xfId="372" builtinId="9" hidden="1"/>
    <cellStyle name="Collegamento ipertestuale visitato" xfId="374" builtinId="9" hidden="1"/>
    <cellStyle name="Collegamento ipertestuale visitato" xfId="376" builtinId="9" hidden="1"/>
    <cellStyle name="Collegamento ipertestuale visitato" xfId="378" builtinId="9" hidden="1"/>
    <cellStyle name="Collegamento ipertestuale visitato" xfId="380" builtinId="9" hidden="1"/>
    <cellStyle name="Collegamento ipertestuale visitato" xfId="382" builtinId="9" hidden="1"/>
    <cellStyle name="Collegamento ipertestuale visitato" xfId="384" builtinId="9" hidden="1"/>
    <cellStyle name="Collegamento ipertestuale visitato" xfId="386" builtinId="9" hidden="1"/>
    <cellStyle name="Collegamento ipertestuale visitato" xfId="388" builtinId="9" hidden="1"/>
    <cellStyle name="Collegamento ipertestuale visitato" xfId="390" builtinId="9" hidden="1"/>
    <cellStyle name="Collegamento ipertestuale visitato" xfId="392" builtinId="9" hidden="1"/>
    <cellStyle name="Collegamento ipertestuale visitato" xfId="394" builtinId="9" hidden="1"/>
    <cellStyle name="Collegamento ipertestuale visitato" xfId="396" builtinId="9" hidden="1"/>
    <cellStyle name="Collegamento ipertestuale visitato" xfId="398" builtinId="9" hidden="1"/>
    <cellStyle name="Collegamento ipertestuale visitato" xfId="400" builtinId="9" hidden="1"/>
    <cellStyle name="Collegamento ipertestuale visitato" xfId="402" builtinId="9" hidden="1"/>
    <cellStyle name="Collegamento ipertestuale visitato" xfId="404" builtinId="9" hidden="1"/>
    <cellStyle name="Collegamento ipertestuale visitato" xfId="406" builtinId="9" hidden="1"/>
    <cellStyle name="Collegamento ipertestuale visitato" xfId="408" builtinId="9" hidden="1"/>
    <cellStyle name="Collegamento ipertestuale visitato" xfId="410" builtinId="9" hidden="1"/>
    <cellStyle name="Collegamento ipertestuale visitato" xfId="412" builtinId="9" hidden="1"/>
    <cellStyle name="Collegamento ipertestuale visitato" xfId="414" builtinId="9" hidden="1"/>
    <cellStyle name="Collegamento ipertestuale visitato" xfId="416" builtinId="9" hidden="1"/>
    <cellStyle name="Collegamento ipertestuale visitato" xfId="418" builtinId="9" hidden="1"/>
    <cellStyle name="Collegamento ipertestuale visitato" xfId="420" builtinId="9" hidden="1"/>
    <cellStyle name="Collegamento ipertestuale visitato" xfId="422" builtinId="9" hidden="1"/>
    <cellStyle name="Collegamento ipertestuale visitato" xfId="424" builtinId="9" hidden="1"/>
    <cellStyle name="Collegamento ipertestuale visitato" xfId="426" builtinId="9" hidden="1"/>
    <cellStyle name="Collegamento ipertestuale visitato" xfId="428" builtinId="9" hidden="1"/>
    <cellStyle name="Collegamento ipertestuale visitato" xfId="430" builtinId="9" hidden="1"/>
    <cellStyle name="Collegamento ipertestuale visitato" xfId="432" builtinId="9" hidden="1"/>
    <cellStyle name="Collegamento ipertestuale visitato" xfId="434" builtinId="9" hidden="1"/>
    <cellStyle name="Collegamento ipertestuale visitato" xfId="436" builtinId="9" hidden="1"/>
    <cellStyle name="Collegamento ipertestuale visitato" xfId="438" builtinId="9" hidden="1"/>
    <cellStyle name="Collegamento ipertestuale visitato" xfId="440" builtinId="9" hidden="1"/>
    <cellStyle name="Collegamento ipertestuale visitato" xfId="442" builtinId="9" hidden="1"/>
    <cellStyle name="Collegamento ipertestuale visitato" xfId="444" builtinId="9" hidden="1"/>
    <cellStyle name="Collegamento ipertestuale visitato" xfId="446" builtinId="9" hidden="1"/>
    <cellStyle name="Collegamento ipertestuale visitato" xfId="448" builtinId="9" hidden="1"/>
    <cellStyle name="Collegamento ipertestuale visitato" xfId="450" builtinId="9" hidden="1"/>
    <cellStyle name="Collegamento ipertestuale visitato" xfId="452" builtinId="9" hidden="1"/>
    <cellStyle name="Collegamento ipertestuale visitato" xfId="454" builtinId="9" hidden="1"/>
    <cellStyle name="Collegamento ipertestuale visitato" xfId="456" builtinId="9" hidden="1"/>
    <cellStyle name="Collegamento ipertestuale visitato" xfId="458" builtinId="9" hidden="1"/>
    <cellStyle name="Collegamento ipertestuale visitato" xfId="460" builtinId="9" hidden="1"/>
    <cellStyle name="Collegamento ipertestuale visitato" xfId="462" builtinId="9" hidden="1"/>
    <cellStyle name="Collegamento ipertestuale visitato" xfId="464" builtinId="9" hidden="1"/>
    <cellStyle name="Collegamento ipertestuale visitato" xfId="466" builtinId="9" hidden="1"/>
    <cellStyle name="Collegamento ipertestuale visitato" xfId="468" builtinId="9" hidden="1"/>
    <cellStyle name="Collegamento ipertestuale visitato" xfId="470" builtinId="9" hidden="1"/>
    <cellStyle name="Collegamento ipertestuale visitato" xfId="472" builtinId="9" hidden="1"/>
    <cellStyle name="Collegamento ipertestuale visitato" xfId="474" builtinId="9" hidden="1"/>
    <cellStyle name="Collegamento ipertestuale visitato" xfId="476" builtinId="9" hidden="1"/>
    <cellStyle name="Collegamento ipertestuale visitato" xfId="478" builtinId="9" hidden="1"/>
    <cellStyle name="Collegamento ipertestuale visitato" xfId="480" builtinId="9" hidden="1"/>
    <cellStyle name="Collegamento ipertestuale visitato" xfId="482" builtinId="9" hidden="1"/>
    <cellStyle name="Collegamento ipertestuale visitato" xfId="484" builtinId="9" hidden="1"/>
    <cellStyle name="Collegamento ipertestuale visitato" xfId="486" builtinId="9" hidden="1"/>
    <cellStyle name="Collegamento ipertestuale visitato" xfId="488" builtinId="9" hidden="1"/>
    <cellStyle name="Collegamento ipertestuale visitato" xfId="490" builtinId="9" hidden="1"/>
    <cellStyle name="Collegamento ipertestuale visitato" xfId="492" builtinId="9" hidden="1"/>
    <cellStyle name="Collegamento ipertestuale visitato" xfId="494" builtinId="9" hidden="1"/>
    <cellStyle name="Collegamento ipertestuale visitato" xfId="496" builtinId="9" hidden="1"/>
    <cellStyle name="Collegamento ipertestuale visitato" xfId="498" builtinId="9" hidden="1"/>
    <cellStyle name="Collegamento ipertestuale visitato" xfId="500" builtinId="9" hidden="1"/>
    <cellStyle name="Collegamento ipertestuale visitato" xfId="502" builtinId="9" hidden="1"/>
    <cellStyle name="Collegamento ipertestuale visitato" xfId="504" builtinId="9" hidden="1"/>
    <cellStyle name="Collegamento ipertestuale visitato" xfId="506" builtinId="9" hidden="1"/>
    <cellStyle name="Collegamento ipertestuale visitato" xfId="508" builtinId="9" hidden="1"/>
    <cellStyle name="Normale" xfId="0" builtinId="0"/>
  </cellStyles>
  <dxfs count="36"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showRuler="0" topLeftCell="A36" zoomScale="115" zoomScaleNormal="125" zoomScalePageLayoutView="125" workbookViewId="0">
      <selection activeCell="W42" sqref="W42"/>
    </sheetView>
  </sheetViews>
  <sheetFormatPr baseColWidth="10" defaultRowHeight="12" x14ac:dyDescent="0.15"/>
  <cols>
    <col min="1" max="1" width="5" style="45" customWidth="1"/>
    <col min="2" max="3" width="5" style="64" customWidth="1"/>
    <col min="4" max="4" width="2.33203125" style="51" hidden="1" customWidth="1"/>
    <col min="5" max="5" width="5" style="47" hidden="1" customWidth="1"/>
    <col min="6" max="6" width="10.83203125" style="42" hidden="1" customWidth="1"/>
    <col min="7" max="7" width="50.33203125" style="62" customWidth="1"/>
    <col min="8" max="8" width="6.5" style="42" customWidth="1"/>
    <col min="9" max="11" width="5" style="76" hidden="1" customWidth="1"/>
    <col min="12" max="12" width="0" style="42" hidden="1" customWidth="1"/>
    <col min="13" max="14" width="10.5" style="42" hidden="1" customWidth="1"/>
    <col min="15" max="15" width="11.33203125" style="42" hidden="1" customWidth="1"/>
    <col min="16" max="16" width="45.83203125" style="42" hidden="1" customWidth="1"/>
    <col min="17" max="17" width="10.83203125" style="48" hidden="1" customWidth="1"/>
    <col min="18" max="19" width="10.83203125" style="42" hidden="1" customWidth="1"/>
    <col min="20" max="20" width="4" style="42" hidden="1" customWidth="1"/>
    <col min="21" max="21" width="2.33203125" style="42" hidden="1" customWidth="1"/>
    <col min="22" max="22" width="10.83203125" style="42" hidden="1" customWidth="1"/>
    <col min="23" max="23" width="10.83203125" style="42" customWidth="1"/>
    <col min="24" max="16384" width="10.83203125" style="42"/>
  </cols>
  <sheetData>
    <row r="1" spans="1:22" x14ac:dyDescent="0.15">
      <c r="A1" s="40">
        <v>0</v>
      </c>
      <c r="B1" s="63"/>
      <c r="C1" s="63"/>
      <c r="D1" s="46" t="s">
        <v>15</v>
      </c>
      <c r="E1" s="46" t="str">
        <f t="shared" ref="E1:E30" si="0">VLOOKUP(F1,$O$11:$Q$41,3,0)</f>
        <v>NONE</v>
      </c>
      <c r="F1" s="41" t="str">
        <f t="shared" ref="F1:F32" si="1">IF(B1="",$Q$2,IF(B1=$N$2,$Q$3,IF(B1&gt;=$N$3,IF(B1&lt;=$N$4,$Q$4,IF(ISNUMBER(B1),$Q$5,$Q$9)),$Q$5)))&amp;" &amp; "&amp;IF(C1="",$Q$2,IF(C1=$N$2,$Q$3,IF(C1&gt;=$N$5,IF(C1&lt;=$N$6,IF(C1=0,$Q$8,$Q$6),IF(ISNUMBER(C1),$Q$7,$Q$9)),$Q$7)))</f>
        <v>empty &amp; empty</v>
      </c>
      <c r="G1" s="77" t="str">
        <f t="shared" ref="G1:G32" si="2">VLOOKUP(F1,$O$11:$P$41,2,0)</f>
        <v>OK: NONE (empty) – SKIP THIS ROW</v>
      </c>
      <c r="I1" s="75">
        <v>0</v>
      </c>
      <c r="J1" s="75" t="str">
        <f t="shared" ref="J1:J41" si="3">IF(F1=$O$25,0,IF(F1=$O$20,1,IF(F1=$O$22,1,IF(F1=$O$12,"","ERROR"))))</f>
        <v/>
      </c>
      <c r="K1" s="75" t="str">
        <f t="shared" ref="K1:K41" si="4">IF(J1=0,B1,IF(J1=1,C1,IF(J1="","","ERROR")))</f>
        <v/>
      </c>
      <c r="M1" s="83" t="s">
        <v>20</v>
      </c>
      <c r="N1" s="84"/>
      <c r="Q1" s="49" t="s">
        <v>21</v>
      </c>
      <c r="S1" s="49" t="s">
        <v>42</v>
      </c>
      <c r="U1" s="83" t="s">
        <v>43</v>
      </c>
      <c r="V1" s="84"/>
    </row>
    <row r="2" spans="1:22" x14ac:dyDescent="0.15">
      <c r="A2" s="40">
        <v>1</v>
      </c>
      <c r="B2" s="63"/>
      <c r="C2" s="63"/>
      <c r="D2" s="46" t="s">
        <v>37</v>
      </c>
      <c r="E2" s="46" t="str">
        <f t="shared" si="0"/>
        <v>NONE</v>
      </c>
      <c r="F2" s="41" t="str">
        <f t="shared" si="1"/>
        <v>empty &amp; empty</v>
      </c>
      <c r="G2" s="77" t="str">
        <f t="shared" si="2"/>
        <v>OK: NONE (empty) – SKIP THIS ROW</v>
      </c>
      <c r="I2" s="75">
        <v>1</v>
      </c>
      <c r="J2" s="75" t="str">
        <f t="shared" si="3"/>
        <v/>
      </c>
      <c r="K2" s="75" t="str">
        <f t="shared" si="4"/>
        <v/>
      </c>
      <c r="M2" s="41" t="s">
        <v>7</v>
      </c>
      <c r="N2" s="41">
        <v>129</v>
      </c>
      <c r="Q2" s="44" t="s">
        <v>16</v>
      </c>
      <c r="S2" s="52" t="s">
        <v>12</v>
      </c>
      <c r="U2" s="44" t="s">
        <v>15</v>
      </c>
      <c r="V2" s="52" t="s">
        <v>12</v>
      </c>
    </row>
    <row r="3" spans="1:22" x14ac:dyDescent="0.15">
      <c r="A3" s="40">
        <v>2</v>
      </c>
      <c r="B3" s="63"/>
      <c r="C3" s="63"/>
      <c r="D3" s="46" t="s">
        <v>15</v>
      </c>
      <c r="E3" s="46" t="str">
        <f t="shared" si="0"/>
        <v>NONE</v>
      </c>
      <c r="F3" s="41" t="str">
        <f t="shared" si="1"/>
        <v>empty &amp; empty</v>
      </c>
      <c r="G3" s="77" t="str">
        <f t="shared" si="2"/>
        <v>OK: NONE (empty) – SKIP THIS ROW</v>
      </c>
      <c r="I3" s="75">
        <v>2</v>
      </c>
      <c r="J3" s="75" t="str">
        <f t="shared" si="3"/>
        <v/>
      </c>
      <c r="K3" s="75" t="str">
        <f t="shared" si="4"/>
        <v/>
      </c>
      <c r="M3" s="41" t="s">
        <v>8</v>
      </c>
      <c r="N3" s="41">
        <v>-32</v>
      </c>
      <c r="Q3" s="44">
        <v>129</v>
      </c>
      <c r="S3" s="53" t="s">
        <v>13</v>
      </c>
      <c r="U3" s="44" t="s">
        <v>15</v>
      </c>
      <c r="V3" s="53" t="s">
        <v>13</v>
      </c>
    </row>
    <row r="4" spans="1:22" x14ac:dyDescent="0.15">
      <c r="A4" s="40">
        <v>3</v>
      </c>
      <c r="B4" s="63"/>
      <c r="C4" s="63"/>
      <c r="D4" s="46" t="s">
        <v>37</v>
      </c>
      <c r="E4" s="46" t="str">
        <f t="shared" si="0"/>
        <v>NONE</v>
      </c>
      <c r="F4" s="41" t="str">
        <f t="shared" si="1"/>
        <v>empty &amp; empty</v>
      </c>
      <c r="G4" s="77" t="str">
        <f t="shared" si="2"/>
        <v>OK: NONE (empty) – SKIP THIS ROW</v>
      </c>
      <c r="I4" s="75">
        <v>3</v>
      </c>
      <c r="J4" s="75" t="str">
        <f t="shared" si="3"/>
        <v/>
      </c>
      <c r="K4" s="75" t="str">
        <f t="shared" si="4"/>
        <v/>
      </c>
      <c r="M4" s="41" t="s">
        <v>9</v>
      </c>
      <c r="N4" s="41">
        <v>32</v>
      </c>
      <c r="Q4" s="44" t="s">
        <v>12</v>
      </c>
      <c r="S4" s="41" t="s">
        <v>14</v>
      </c>
      <c r="U4" s="44" t="s">
        <v>15</v>
      </c>
      <c r="V4" s="41" t="s">
        <v>14</v>
      </c>
    </row>
    <row r="5" spans="1:22" x14ac:dyDescent="0.15">
      <c r="A5" s="40">
        <v>4</v>
      </c>
      <c r="B5" s="63"/>
      <c r="C5" s="63"/>
      <c r="D5" s="46" t="s">
        <v>15</v>
      </c>
      <c r="E5" s="46" t="str">
        <f t="shared" si="0"/>
        <v>NONE</v>
      </c>
      <c r="F5" s="41" t="str">
        <f t="shared" si="1"/>
        <v>empty &amp; empty</v>
      </c>
      <c r="G5" s="77" t="str">
        <f t="shared" si="2"/>
        <v>OK: NONE (empty) – SKIP THIS ROW</v>
      </c>
      <c r="I5" s="75">
        <v>4</v>
      </c>
      <c r="J5" s="75" t="str">
        <f t="shared" si="3"/>
        <v/>
      </c>
      <c r="K5" s="75" t="str">
        <f t="shared" si="4"/>
        <v/>
      </c>
      <c r="M5" s="41" t="s">
        <v>10</v>
      </c>
      <c r="N5" s="41">
        <v>-64</v>
      </c>
      <c r="Q5" s="44" t="s">
        <v>23</v>
      </c>
      <c r="S5" s="50" t="s">
        <v>41</v>
      </c>
      <c r="U5" s="44" t="s">
        <v>15</v>
      </c>
      <c r="V5" s="50" t="s">
        <v>41</v>
      </c>
    </row>
    <row r="6" spans="1:22" x14ac:dyDescent="0.15">
      <c r="A6" s="40">
        <v>5</v>
      </c>
      <c r="B6" s="63"/>
      <c r="C6" s="63"/>
      <c r="D6" s="46" t="s">
        <v>15</v>
      </c>
      <c r="E6" s="46" t="str">
        <f t="shared" si="0"/>
        <v>NONE</v>
      </c>
      <c r="F6" s="41" t="str">
        <f t="shared" si="1"/>
        <v>empty &amp; empty</v>
      </c>
      <c r="G6" s="77" t="str">
        <f t="shared" si="2"/>
        <v>OK: NONE (empty) – SKIP THIS ROW</v>
      </c>
      <c r="I6" s="75">
        <v>5</v>
      </c>
      <c r="J6" s="75" t="str">
        <f t="shared" si="3"/>
        <v/>
      </c>
      <c r="K6" s="75" t="str">
        <f t="shared" si="4"/>
        <v/>
      </c>
      <c r="M6" s="41" t="s">
        <v>11</v>
      </c>
      <c r="N6" s="41">
        <v>64</v>
      </c>
      <c r="Q6" s="44" t="s">
        <v>13</v>
      </c>
      <c r="S6" s="54" t="s">
        <v>39</v>
      </c>
      <c r="U6" s="44" t="s">
        <v>15</v>
      </c>
      <c r="V6" s="54" t="s">
        <v>39</v>
      </c>
    </row>
    <row r="7" spans="1:22" x14ac:dyDescent="0.15">
      <c r="A7" s="40">
        <v>6</v>
      </c>
      <c r="B7" s="63"/>
      <c r="C7" s="63"/>
      <c r="D7" s="46" t="s">
        <v>37</v>
      </c>
      <c r="E7" s="46" t="str">
        <f t="shared" si="0"/>
        <v>NONE</v>
      </c>
      <c r="F7" s="41" t="str">
        <f t="shared" si="1"/>
        <v>empty &amp; empty</v>
      </c>
      <c r="G7" s="77" t="str">
        <f t="shared" si="2"/>
        <v>OK: NONE (empty) – SKIP THIS ROW</v>
      </c>
      <c r="I7" s="75">
        <v>6</v>
      </c>
      <c r="J7" s="75" t="str">
        <f t="shared" si="3"/>
        <v/>
      </c>
      <c r="K7" s="75" t="str">
        <f t="shared" si="4"/>
        <v/>
      </c>
      <c r="Q7" s="44" t="s">
        <v>24</v>
      </c>
      <c r="S7" s="55" t="s">
        <v>40</v>
      </c>
      <c r="U7" s="44" t="s">
        <v>15</v>
      </c>
      <c r="V7" s="55" t="s">
        <v>40</v>
      </c>
    </row>
    <row r="8" spans="1:22" x14ac:dyDescent="0.15">
      <c r="A8" s="40">
        <v>7</v>
      </c>
      <c r="B8" s="63"/>
      <c r="C8" s="63"/>
      <c r="D8" s="46" t="s">
        <v>15</v>
      </c>
      <c r="E8" s="46" t="str">
        <f t="shared" si="0"/>
        <v>NONE</v>
      </c>
      <c r="F8" s="41" t="str">
        <f t="shared" si="1"/>
        <v>empty &amp; empty</v>
      </c>
      <c r="G8" s="77" t="str">
        <f t="shared" si="2"/>
        <v>OK: NONE (empty) – SKIP THIS ROW</v>
      </c>
      <c r="I8" s="75">
        <v>7</v>
      </c>
      <c r="J8" s="75" t="str">
        <f t="shared" si="3"/>
        <v/>
      </c>
      <c r="K8" s="75" t="str">
        <f t="shared" si="4"/>
        <v/>
      </c>
      <c r="Q8" s="44" t="s">
        <v>25</v>
      </c>
      <c r="U8" s="43" t="s">
        <v>37</v>
      </c>
      <c r="V8" s="56" t="s">
        <v>12</v>
      </c>
    </row>
    <row r="9" spans="1:22" x14ac:dyDescent="0.15">
      <c r="A9" s="40">
        <v>8</v>
      </c>
      <c r="B9" s="63"/>
      <c r="C9" s="63"/>
      <c r="D9" s="46" t="s">
        <v>37</v>
      </c>
      <c r="E9" s="46" t="str">
        <f t="shared" si="0"/>
        <v>NONE</v>
      </c>
      <c r="F9" s="41" t="str">
        <f t="shared" si="1"/>
        <v>empty &amp; empty</v>
      </c>
      <c r="G9" s="77" t="str">
        <f t="shared" si="2"/>
        <v>OK: NONE (empty) – SKIP THIS ROW</v>
      </c>
      <c r="I9" s="75">
        <v>8</v>
      </c>
      <c r="J9" s="75" t="str">
        <f t="shared" si="3"/>
        <v/>
      </c>
      <c r="K9" s="75" t="str">
        <f t="shared" si="4"/>
        <v/>
      </c>
      <c r="Q9" s="44" t="s">
        <v>22</v>
      </c>
      <c r="U9" s="43" t="s">
        <v>37</v>
      </c>
      <c r="V9" s="57" t="s">
        <v>13</v>
      </c>
    </row>
    <row r="10" spans="1:22" x14ac:dyDescent="0.15">
      <c r="A10" s="40">
        <v>9</v>
      </c>
      <c r="B10" s="63"/>
      <c r="C10" s="63"/>
      <c r="D10" s="46" t="s">
        <v>15</v>
      </c>
      <c r="E10" s="46" t="str">
        <f t="shared" si="0"/>
        <v>NONE</v>
      </c>
      <c r="F10" s="41" t="str">
        <f t="shared" si="1"/>
        <v>empty &amp; empty</v>
      </c>
      <c r="G10" s="77" t="str">
        <f t="shared" si="2"/>
        <v>OK: NONE (empty) – SKIP THIS ROW</v>
      </c>
      <c r="I10" s="75">
        <v>9</v>
      </c>
      <c r="J10" s="75" t="str">
        <f t="shared" si="3"/>
        <v/>
      </c>
      <c r="K10" s="75" t="str">
        <f t="shared" si="4"/>
        <v/>
      </c>
      <c r="U10" s="43" t="s">
        <v>37</v>
      </c>
      <c r="V10" s="61" t="s">
        <v>14</v>
      </c>
    </row>
    <row r="11" spans="1:22" x14ac:dyDescent="0.15">
      <c r="A11" s="40">
        <v>10</v>
      </c>
      <c r="B11" s="63"/>
      <c r="C11" s="63"/>
      <c r="D11" s="46" t="s">
        <v>37</v>
      </c>
      <c r="E11" s="46" t="str">
        <f t="shared" si="0"/>
        <v>NONE</v>
      </c>
      <c r="F11" s="41" t="str">
        <f t="shared" si="1"/>
        <v>empty &amp; empty</v>
      </c>
      <c r="G11" s="77" t="str">
        <f t="shared" si="2"/>
        <v>OK: NONE (empty) – SKIP THIS ROW</v>
      </c>
      <c r="I11" s="75">
        <v>10</v>
      </c>
      <c r="J11" s="75" t="str">
        <f t="shared" si="3"/>
        <v/>
      </c>
      <c r="K11" s="75" t="str">
        <f t="shared" si="4"/>
        <v/>
      </c>
      <c r="M11" s="85" t="s">
        <v>17</v>
      </c>
      <c r="N11" s="85"/>
      <c r="O11" s="49" t="s">
        <v>18</v>
      </c>
      <c r="P11" s="49" t="s">
        <v>19</v>
      </c>
      <c r="Q11" s="49" t="s">
        <v>38</v>
      </c>
      <c r="U11" s="43" t="s">
        <v>37</v>
      </c>
      <c r="V11" s="59" t="s">
        <v>41</v>
      </c>
    </row>
    <row r="12" spans="1:22" x14ac:dyDescent="0.15">
      <c r="A12" s="40">
        <v>11</v>
      </c>
      <c r="B12" s="63"/>
      <c r="C12" s="63"/>
      <c r="D12" s="46" t="s">
        <v>15</v>
      </c>
      <c r="E12" s="46" t="str">
        <f t="shared" si="0"/>
        <v>NONE</v>
      </c>
      <c r="F12" s="41" t="str">
        <f t="shared" si="1"/>
        <v>empty &amp; empty</v>
      </c>
      <c r="G12" s="77" t="str">
        <f t="shared" si="2"/>
        <v>OK: NONE (empty) – SKIP THIS ROW</v>
      </c>
      <c r="I12" s="75">
        <v>11</v>
      </c>
      <c r="J12" s="75" t="str">
        <f t="shared" si="3"/>
        <v/>
      </c>
      <c r="K12" s="75" t="str">
        <f t="shared" si="4"/>
        <v/>
      </c>
      <c r="M12" s="44" t="str">
        <f>$Q$2</f>
        <v>empty</v>
      </c>
      <c r="N12" s="44" t="str">
        <f>$Q$2</f>
        <v>empty</v>
      </c>
      <c r="O12" s="41" t="str">
        <f>M12&amp;" &amp; "&amp;N12</f>
        <v>empty &amp; empty</v>
      </c>
      <c r="P12" s="41" t="s">
        <v>44</v>
      </c>
      <c r="Q12" s="44" t="s">
        <v>14</v>
      </c>
      <c r="U12" s="43" t="s">
        <v>37</v>
      </c>
      <c r="V12" s="58" t="s">
        <v>39</v>
      </c>
    </row>
    <row r="13" spans="1:22" x14ac:dyDescent="0.15">
      <c r="A13" s="40">
        <v>12</v>
      </c>
      <c r="B13" s="63"/>
      <c r="C13" s="63"/>
      <c r="D13" s="46" t="s">
        <v>15</v>
      </c>
      <c r="E13" s="46" t="str">
        <f t="shared" si="0"/>
        <v>NONE</v>
      </c>
      <c r="F13" s="41" t="str">
        <f t="shared" si="1"/>
        <v>empty &amp; empty</v>
      </c>
      <c r="G13" s="77" t="str">
        <f t="shared" si="2"/>
        <v>OK: NONE (empty) – SKIP THIS ROW</v>
      </c>
      <c r="I13" s="75">
        <v>12</v>
      </c>
      <c r="J13" s="75" t="str">
        <f t="shared" si="3"/>
        <v/>
      </c>
      <c r="K13" s="75" t="str">
        <f t="shared" si="4"/>
        <v/>
      </c>
      <c r="M13" s="44" t="str">
        <f>$Q$2</f>
        <v>empty</v>
      </c>
      <c r="N13" s="44">
        <f>$Q$3</f>
        <v>129</v>
      </c>
      <c r="O13" s="41" t="str">
        <f t="shared" ref="O13:O41" si="5">M13&amp;" &amp; "&amp;N13</f>
        <v>empty &amp; 129</v>
      </c>
      <c r="P13" s="41" t="str">
        <f>"ERROR: FT is EMPTY but HT is "&amp;$N$2</f>
        <v>ERROR: FT is EMPTY but HT is 129</v>
      </c>
      <c r="Q13" s="44" t="s">
        <v>40</v>
      </c>
      <c r="U13" s="43" t="s">
        <v>37</v>
      </c>
      <c r="V13" s="60" t="s">
        <v>40</v>
      </c>
    </row>
    <row r="14" spans="1:22" x14ac:dyDescent="0.15">
      <c r="A14" s="40">
        <v>13</v>
      </c>
      <c r="B14" s="63"/>
      <c r="C14" s="63"/>
      <c r="D14" s="46" t="s">
        <v>37</v>
      </c>
      <c r="E14" s="46" t="str">
        <f t="shared" si="0"/>
        <v>NONE</v>
      </c>
      <c r="F14" s="41" t="str">
        <f t="shared" si="1"/>
        <v>empty &amp; empty</v>
      </c>
      <c r="G14" s="77" t="str">
        <f t="shared" si="2"/>
        <v>OK: NONE (empty) – SKIP THIS ROW</v>
      </c>
      <c r="I14" s="75">
        <v>13</v>
      </c>
      <c r="J14" s="75" t="str">
        <f t="shared" si="3"/>
        <v/>
      </c>
      <c r="K14" s="75" t="str">
        <f t="shared" si="4"/>
        <v/>
      </c>
      <c r="M14" s="44" t="str">
        <f>$Q$2</f>
        <v>empty</v>
      </c>
      <c r="N14" s="44" t="str">
        <f>$Q$6</f>
        <v>HT</v>
      </c>
      <c r="O14" s="41" t="str">
        <f t="shared" si="5"/>
        <v>empty &amp; HT</v>
      </c>
      <c r="P14" s="41" t="s">
        <v>26</v>
      </c>
      <c r="Q14" s="44" t="s">
        <v>40</v>
      </c>
    </row>
    <row r="15" spans="1:22" x14ac:dyDescent="0.15">
      <c r="A15" s="40">
        <v>14</v>
      </c>
      <c r="B15" s="63"/>
      <c r="C15" s="63"/>
      <c r="D15" s="46" t="s">
        <v>15</v>
      </c>
      <c r="E15" s="46" t="str">
        <f t="shared" si="0"/>
        <v>NONE</v>
      </c>
      <c r="F15" s="41" t="str">
        <f t="shared" si="1"/>
        <v>empty &amp; empty</v>
      </c>
      <c r="G15" s="77" t="str">
        <f t="shared" si="2"/>
        <v>OK: NONE (empty) – SKIP THIS ROW</v>
      </c>
      <c r="I15" s="75">
        <v>14</v>
      </c>
      <c r="J15" s="75" t="str">
        <f t="shared" si="3"/>
        <v/>
      </c>
      <c r="K15" s="75" t="str">
        <f t="shared" si="4"/>
        <v/>
      </c>
      <c r="M15" s="44" t="str">
        <f>$Q$2</f>
        <v>empty</v>
      </c>
      <c r="N15" s="44" t="str">
        <f>$Q$7</f>
        <v>HTout</v>
      </c>
      <c r="O15" s="41" t="str">
        <f t="shared" si="5"/>
        <v>empty &amp; HTout</v>
      </c>
      <c r="P15" s="41" t="str">
        <f>"ERROR: FT is EMPTY and HT is OUT OF RANGE "&amp;$N$5&amp;"&lt;"&amp;$N$6</f>
        <v>ERROR: FT is EMPTY and HT is OUT OF RANGE -64&lt;64</v>
      </c>
      <c r="Q15" s="44" t="s">
        <v>40</v>
      </c>
    </row>
    <row r="16" spans="1:22" x14ac:dyDescent="0.15">
      <c r="A16" s="40">
        <v>15</v>
      </c>
      <c r="B16" s="63"/>
      <c r="C16" s="63"/>
      <c r="D16" s="46" t="s">
        <v>37</v>
      </c>
      <c r="E16" s="46" t="str">
        <f t="shared" si="0"/>
        <v>NONE</v>
      </c>
      <c r="F16" s="41" t="str">
        <f t="shared" si="1"/>
        <v>empty &amp; empty</v>
      </c>
      <c r="G16" s="77" t="str">
        <f t="shared" si="2"/>
        <v>OK: NONE (empty) – SKIP THIS ROW</v>
      </c>
      <c r="I16" s="75">
        <v>15</v>
      </c>
      <c r="J16" s="75" t="str">
        <f t="shared" si="3"/>
        <v/>
      </c>
      <c r="K16" s="75" t="str">
        <f t="shared" si="4"/>
        <v/>
      </c>
      <c r="M16" s="44" t="str">
        <f>$Q$2</f>
        <v>empty</v>
      </c>
      <c r="N16" s="44" t="str">
        <f>$Q$8</f>
        <v>HT0</v>
      </c>
      <c r="O16" s="41" t="str">
        <f t="shared" si="5"/>
        <v>empty &amp; HT0</v>
      </c>
      <c r="P16" s="41" t="s">
        <v>53</v>
      </c>
      <c r="Q16" s="44" t="s">
        <v>40</v>
      </c>
    </row>
    <row r="17" spans="1:17" x14ac:dyDescent="0.15">
      <c r="A17" s="40">
        <v>16</v>
      </c>
      <c r="B17" s="63"/>
      <c r="C17" s="63"/>
      <c r="D17" s="46" t="s">
        <v>15</v>
      </c>
      <c r="E17" s="46" t="str">
        <f t="shared" si="0"/>
        <v>NONE</v>
      </c>
      <c r="F17" s="41" t="str">
        <f t="shared" si="1"/>
        <v>empty &amp; empty</v>
      </c>
      <c r="G17" s="77" t="str">
        <f t="shared" si="2"/>
        <v>OK: NONE (empty) – SKIP THIS ROW</v>
      </c>
      <c r="I17" s="75">
        <v>16</v>
      </c>
      <c r="J17" s="75" t="str">
        <f t="shared" si="3"/>
        <v/>
      </c>
      <c r="K17" s="75" t="str">
        <f t="shared" si="4"/>
        <v/>
      </c>
      <c r="M17" s="44" t="str">
        <f>$Q$2</f>
        <v>empty</v>
      </c>
      <c r="N17" s="44" t="str">
        <f>$Q$9</f>
        <v>txt</v>
      </c>
      <c r="O17" s="41" t="str">
        <f t="shared" si="5"/>
        <v>empty &amp; txt</v>
      </c>
      <c r="P17" s="41" t="s">
        <v>27</v>
      </c>
      <c r="Q17" s="44" t="s">
        <v>40</v>
      </c>
    </row>
    <row r="18" spans="1:17" x14ac:dyDescent="0.15">
      <c r="A18" s="40">
        <v>17</v>
      </c>
      <c r="B18" s="63"/>
      <c r="C18" s="63"/>
      <c r="D18" s="46" t="s">
        <v>15</v>
      </c>
      <c r="E18" s="46" t="str">
        <f t="shared" si="0"/>
        <v>NONE</v>
      </c>
      <c r="F18" s="41" t="str">
        <f t="shared" si="1"/>
        <v>empty &amp; empty</v>
      </c>
      <c r="G18" s="77" t="str">
        <f t="shared" si="2"/>
        <v>OK: NONE (empty) – SKIP THIS ROW</v>
      </c>
      <c r="I18" s="75">
        <v>17</v>
      </c>
      <c r="J18" s="75" t="str">
        <f t="shared" si="3"/>
        <v/>
      </c>
      <c r="K18" s="75" t="str">
        <f t="shared" si="4"/>
        <v/>
      </c>
      <c r="M18" s="44">
        <f t="shared" ref="M18:M23" si="6">$Q$3</f>
        <v>129</v>
      </c>
      <c r="N18" s="44" t="str">
        <f>$Q$2</f>
        <v>empty</v>
      </c>
      <c r="O18" s="41" t="str">
        <f t="shared" si="5"/>
        <v>129 &amp; empty</v>
      </c>
      <c r="P18" s="41" t="str">
        <f>"ERROR: FT is "&amp;$N$2&amp;" but HT is EMPTY"</f>
        <v>ERROR: FT is 129 but HT is EMPTY</v>
      </c>
      <c r="Q18" s="44" t="s">
        <v>40</v>
      </c>
    </row>
    <row r="19" spans="1:17" x14ac:dyDescent="0.15">
      <c r="A19" s="40">
        <v>18</v>
      </c>
      <c r="B19" s="63"/>
      <c r="C19" s="63"/>
      <c r="D19" s="46" t="s">
        <v>37</v>
      </c>
      <c r="E19" s="46" t="str">
        <f t="shared" si="0"/>
        <v>NONE</v>
      </c>
      <c r="F19" s="41" t="str">
        <f t="shared" si="1"/>
        <v>empty &amp; empty</v>
      </c>
      <c r="G19" s="77" t="str">
        <f t="shared" si="2"/>
        <v>OK: NONE (empty) – SKIP THIS ROW</v>
      </c>
      <c r="I19" s="75">
        <v>18</v>
      </c>
      <c r="J19" s="75" t="str">
        <f t="shared" si="3"/>
        <v/>
      </c>
      <c r="K19" s="75" t="str">
        <f t="shared" si="4"/>
        <v/>
      </c>
      <c r="M19" s="44">
        <f t="shared" si="6"/>
        <v>129</v>
      </c>
      <c r="N19" s="44">
        <f>$Q$3</f>
        <v>129</v>
      </c>
      <c r="O19" s="41" t="str">
        <f t="shared" si="5"/>
        <v>129 &amp; 129</v>
      </c>
      <c r="P19" s="41" t="str">
        <f>"ALERT: NONE ("&amp;$N$2&amp;" is not recommended, leave both empty)"</f>
        <v>ALERT: NONE (129 is not recommended, leave both empty)</v>
      </c>
      <c r="Q19" s="44" t="s">
        <v>41</v>
      </c>
    </row>
    <row r="20" spans="1:17" x14ac:dyDescent="0.15">
      <c r="A20" s="40">
        <v>19</v>
      </c>
      <c r="B20" s="63"/>
      <c r="C20" s="63"/>
      <c r="D20" s="46" t="s">
        <v>15</v>
      </c>
      <c r="E20" s="46" t="str">
        <f t="shared" si="0"/>
        <v>NONE</v>
      </c>
      <c r="F20" s="41" t="str">
        <f t="shared" si="1"/>
        <v>empty &amp; empty</v>
      </c>
      <c r="G20" s="77" t="str">
        <f t="shared" si="2"/>
        <v>OK: NONE (empty) – SKIP THIS ROW</v>
      </c>
      <c r="I20" s="75">
        <v>19</v>
      </c>
      <c r="J20" s="75" t="str">
        <f t="shared" si="3"/>
        <v/>
      </c>
      <c r="K20" s="75" t="str">
        <f t="shared" si="4"/>
        <v/>
      </c>
      <c r="M20" s="44">
        <f t="shared" si="6"/>
        <v>129</v>
      </c>
      <c r="N20" s="44" t="str">
        <f>$Q$6</f>
        <v>HT</v>
      </c>
      <c r="O20" s="41" t="str">
        <f t="shared" si="5"/>
        <v>129 &amp; HT</v>
      </c>
      <c r="P20" s="41" t="s">
        <v>35</v>
      </c>
      <c r="Q20" s="44" t="s">
        <v>13</v>
      </c>
    </row>
    <row r="21" spans="1:17" x14ac:dyDescent="0.15">
      <c r="A21" s="40">
        <v>20</v>
      </c>
      <c r="B21" s="63"/>
      <c r="C21" s="63"/>
      <c r="D21" s="46" t="s">
        <v>37</v>
      </c>
      <c r="E21" s="46" t="str">
        <f t="shared" si="0"/>
        <v>NONE</v>
      </c>
      <c r="F21" s="41" t="str">
        <f t="shared" si="1"/>
        <v>empty &amp; empty</v>
      </c>
      <c r="G21" s="77" t="str">
        <f t="shared" si="2"/>
        <v>OK: NONE (empty) – SKIP THIS ROW</v>
      </c>
      <c r="I21" s="75">
        <v>20</v>
      </c>
      <c r="J21" s="75" t="str">
        <f t="shared" si="3"/>
        <v/>
      </c>
      <c r="K21" s="75" t="str">
        <f t="shared" si="4"/>
        <v/>
      </c>
      <c r="M21" s="44">
        <f t="shared" si="6"/>
        <v>129</v>
      </c>
      <c r="N21" s="44" t="str">
        <f>$Q$7</f>
        <v>HTout</v>
      </c>
      <c r="O21" s="41" t="str">
        <f t="shared" si="5"/>
        <v>129 &amp; HTout</v>
      </c>
      <c r="P21" s="41" t="str">
        <f>"ERROR: HT is OUT OF RANGE "&amp;$N$5&amp;"&lt;"&amp;$N$6</f>
        <v>ERROR: HT is OUT OF RANGE -64&lt;64</v>
      </c>
      <c r="Q21" s="44" t="s">
        <v>40</v>
      </c>
    </row>
    <row r="22" spans="1:17" x14ac:dyDescent="0.15">
      <c r="A22" s="40">
        <v>21</v>
      </c>
      <c r="B22" s="63"/>
      <c r="C22" s="63"/>
      <c r="D22" s="46" t="s">
        <v>15</v>
      </c>
      <c r="E22" s="46" t="str">
        <f t="shared" si="0"/>
        <v>NONE</v>
      </c>
      <c r="F22" s="41" t="str">
        <f t="shared" si="1"/>
        <v>empty &amp; empty</v>
      </c>
      <c r="G22" s="77" t="str">
        <f t="shared" si="2"/>
        <v>OK: NONE (empty) – SKIP THIS ROW</v>
      </c>
      <c r="I22" s="75">
        <v>21</v>
      </c>
      <c r="J22" s="75" t="str">
        <f t="shared" si="3"/>
        <v/>
      </c>
      <c r="K22" s="75" t="str">
        <f t="shared" si="4"/>
        <v/>
      </c>
      <c r="M22" s="44">
        <f t="shared" si="6"/>
        <v>129</v>
      </c>
      <c r="N22" s="44" t="str">
        <f>$Q$8</f>
        <v>HT0</v>
      </c>
      <c r="O22" s="41" t="str">
        <f t="shared" si="5"/>
        <v>129 &amp; HT0</v>
      </c>
      <c r="P22" s="41" t="s">
        <v>52</v>
      </c>
      <c r="Q22" s="44" t="s">
        <v>41</v>
      </c>
    </row>
    <row r="23" spans="1:17" x14ac:dyDescent="0.15">
      <c r="A23" s="40">
        <v>22</v>
      </c>
      <c r="B23" s="63"/>
      <c r="C23" s="63"/>
      <c r="D23" s="46" t="s">
        <v>37</v>
      </c>
      <c r="E23" s="46" t="str">
        <f t="shared" si="0"/>
        <v>NONE</v>
      </c>
      <c r="F23" s="41" t="str">
        <f t="shared" si="1"/>
        <v>empty &amp; empty</v>
      </c>
      <c r="G23" s="77" t="str">
        <f t="shared" si="2"/>
        <v>OK: NONE (empty) – SKIP THIS ROW</v>
      </c>
      <c r="I23" s="75">
        <v>22</v>
      </c>
      <c r="J23" s="75" t="str">
        <f t="shared" si="3"/>
        <v/>
      </c>
      <c r="K23" s="75" t="str">
        <f t="shared" si="4"/>
        <v/>
      </c>
      <c r="M23" s="44">
        <f t="shared" si="6"/>
        <v>129</v>
      </c>
      <c r="N23" s="44" t="str">
        <f>$Q$9</f>
        <v>txt</v>
      </c>
      <c r="O23" s="41" t="str">
        <f t="shared" si="5"/>
        <v>129 &amp; txt</v>
      </c>
      <c r="P23" s="41" t="s">
        <v>29</v>
      </c>
      <c r="Q23" s="44" t="s">
        <v>40</v>
      </c>
    </row>
    <row r="24" spans="1:17" x14ac:dyDescent="0.15">
      <c r="A24" s="40">
        <v>23</v>
      </c>
      <c r="B24" s="63"/>
      <c r="C24" s="63"/>
      <c r="D24" s="46" t="s">
        <v>15</v>
      </c>
      <c r="E24" s="46" t="str">
        <f t="shared" si="0"/>
        <v>NONE</v>
      </c>
      <c r="F24" s="41" t="str">
        <f t="shared" si="1"/>
        <v>empty &amp; empty</v>
      </c>
      <c r="G24" s="77" t="str">
        <f t="shared" si="2"/>
        <v>OK: NONE (empty) – SKIP THIS ROW</v>
      </c>
      <c r="I24" s="75">
        <v>23</v>
      </c>
      <c r="J24" s="75" t="str">
        <f t="shared" si="3"/>
        <v/>
      </c>
      <c r="K24" s="75" t="str">
        <f t="shared" si="4"/>
        <v/>
      </c>
      <c r="M24" s="44" t="str">
        <f t="shared" ref="M24:M29" si="7">$Q$4</f>
        <v>FT</v>
      </c>
      <c r="N24" s="44" t="str">
        <f>$Q$2</f>
        <v>empty</v>
      </c>
      <c r="O24" s="41" t="str">
        <f t="shared" si="5"/>
        <v>FT &amp; empty</v>
      </c>
      <c r="P24" s="41" t="s">
        <v>30</v>
      </c>
      <c r="Q24" s="44" t="s">
        <v>40</v>
      </c>
    </row>
    <row r="25" spans="1:17" x14ac:dyDescent="0.15">
      <c r="A25" s="40">
        <v>24</v>
      </c>
      <c r="B25" s="63"/>
      <c r="C25" s="63"/>
      <c r="D25" s="46" t="s">
        <v>15</v>
      </c>
      <c r="E25" s="46" t="str">
        <f t="shared" si="0"/>
        <v>NONE</v>
      </c>
      <c r="F25" s="41" t="str">
        <f t="shared" si="1"/>
        <v>empty &amp; empty</v>
      </c>
      <c r="G25" s="77" t="str">
        <f t="shared" si="2"/>
        <v>OK: NONE (empty) – SKIP THIS ROW</v>
      </c>
      <c r="I25" s="75">
        <v>24</v>
      </c>
      <c r="J25" s="75" t="str">
        <f t="shared" si="3"/>
        <v/>
      </c>
      <c r="K25" s="75" t="str">
        <f t="shared" si="4"/>
        <v/>
      </c>
      <c r="M25" s="44" t="str">
        <f t="shared" si="7"/>
        <v>FT</v>
      </c>
      <c r="N25" s="44">
        <f>$Q$3</f>
        <v>129</v>
      </c>
      <c r="O25" s="41" t="str">
        <f t="shared" si="5"/>
        <v>FT &amp; 129</v>
      </c>
      <c r="P25" s="41" t="s">
        <v>36</v>
      </c>
      <c r="Q25" s="44" t="s">
        <v>12</v>
      </c>
    </row>
    <row r="26" spans="1:17" x14ac:dyDescent="0.15">
      <c r="A26" s="40">
        <v>25</v>
      </c>
      <c r="B26" s="63"/>
      <c r="C26" s="63"/>
      <c r="D26" s="46" t="s">
        <v>37</v>
      </c>
      <c r="E26" s="46" t="str">
        <f t="shared" si="0"/>
        <v>NONE</v>
      </c>
      <c r="F26" s="41" t="str">
        <f t="shared" si="1"/>
        <v>empty &amp; empty</v>
      </c>
      <c r="G26" s="77" t="str">
        <f t="shared" si="2"/>
        <v>OK: NONE (empty) – SKIP THIS ROW</v>
      </c>
      <c r="I26" s="75">
        <v>25</v>
      </c>
      <c r="J26" s="75" t="str">
        <f t="shared" si="3"/>
        <v/>
      </c>
      <c r="K26" s="75" t="str">
        <f t="shared" si="4"/>
        <v/>
      </c>
      <c r="M26" s="44" t="str">
        <f t="shared" si="7"/>
        <v>FT</v>
      </c>
      <c r="N26" s="44" t="str">
        <f>$Q$6</f>
        <v>HT</v>
      </c>
      <c r="O26" s="41" t="str">
        <f t="shared" si="5"/>
        <v>FT &amp; HT</v>
      </c>
      <c r="P26" s="41" t="s">
        <v>34</v>
      </c>
      <c r="Q26" s="44" t="s">
        <v>39</v>
      </c>
    </row>
    <row r="27" spans="1:17" x14ac:dyDescent="0.15">
      <c r="A27" s="40">
        <v>26</v>
      </c>
      <c r="B27" s="63"/>
      <c r="C27" s="63"/>
      <c r="D27" s="46" t="s">
        <v>15</v>
      </c>
      <c r="E27" s="46" t="str">
        <f t="shared" si="0"/>
        <v>NONE</v>
      </c>
      <c r="F27" s="41" t="str">
        <f t="shared" si="1"/>
        <v>empty &amp; empty</v>
      </c>
      <c r="G27" s="77" t="str">
        <f t="shared" si="2"/>
        <v>OK: NONE (empty) – SKIP THIS ROW</v>
      </c>
      <c r="I27" s="75">
        <v>26</v>
      </c>
      <c r="J27" s="75" t="str">
        <f t="shared" si="3"/>
        <v/>
      </c>
      <c r="K27" s="75" t="str">
        <f t="shared" si="4"/>
        <v/>
      </c>
      <c r="M27" s="44" t="str">
        <f t="shared" si="7"/>
        <v>FT</v>
      </c>
      <c r="N27" s="44" t="str">
        <f>$Q$7</f>
        <v>HTout</v>
      </c>
      <c r="O27" s="41" t="str">
        <f t="shared" si="5"/>
        <v>FT &amp; HTout</v>
      </c>
      <c r="P27" s="41" t="str">
        <f>"ERROR: HT is OUT OF RANGE "&amp;$N$5&amp;"&lt;"&amp;$N$6</f>
        <v>ERROR: HT is OUT OF RANGE -64&lt;64</v>
      </c>
      <c r="Q27" s="44" t="s">
        <v>40</v>
      </c>
    </row>
    <row r="28" spans="1:17" x14ac:dyDescent="0.15">
      <c r="A28" s="40">
        <v>27</v>
      </c>
      <c r="B28" s="63"/>
      <c r="C28" s="63"/>
      <c r="D28" s="46" t="s">
        <v>37</v>
      </c>
      <c r="E28" s="46" t="str">
        <f t="shared" si="0"/>
        <v>NONE</v>
      </c>
      <c r="F28" s="41" t="str">
        <f t="shared" si="1"/>
        <v>empty &amp; empty</v>
      </c>
      <c r="G28" s="77" t="str">
        <f t="shared" si="2"/>
        <v>OK: NONE (empty) – SKIP THIS ROW</v>
      </c>
      <c r="I28" s="75">
        <v>27</v>
      </c>
      <c r="J28" s="75" t="str">
        <f t="shared" si="3"/>
        <v/>
      </c>
      <c r="K28" s="75" t="str">
        <f t="shared" si="4"/>
        <v/>
      </c>
      <c r="M28" s="44" t="str">
        <f t="shared" si="7"/>
        <v>FT</v>
      </c>
      <c r="N28" s="44" t="str">
        <f>$Q$8</f>
        <v>HT0</v>
      </c>
      <c r="O28" s="41" t="str">
        <f t="shared" si="5"/>
        <v>FT &amp; HT0</v>
      </c>
      <c r="P28" s="41" t="s">
        <v>28</v>
      </c>
      <c r="Q28" s="44" t="s">
        <v>41</v>
      </c>
    </row>
    <row r="29" spans="1:17" x14ac:dyDescent="0.15">
      <c r="A29" s="40">
        <v>28</v>
      </c>
      <c r="B29" s="63"/>
      <c r="C29" s="63"/>
      <c r="D29" s="46" t="s">
        <v>15</v>
      </c>
      <c r="E29" s="46" t="str">
        <f t="shared" si="0"/>
        <v>NONE</v>
      </c>
      <c r="F29" s="41" t="str">
        <f t="shared" si="1"/>
        <v>empty &amp; empty</v>
      </c>
      <c r="G29" s="77" t="str">
        <f t="shared" si="2"/>
        <v>OK: NONE (empty) – SKIP THIS ROW</v>
      </c>
      <c r="I29" s="75">
        <v>28</v>
      </c>
      <c r="J29" s="75" t="str">
        <f t="shared" si="3"/>
        <v/>
      </c>
      <c r="K29" s="75" t="str">
        <f t="shared" si="4"/>
        <v/>
      </c>
      <c r="M29" s="44" t="str">
        <f t="shared" si="7"/>
        <v>FT</v>
      </c>
      <c r="N29" s="44" t="str">
        <f>$Q$9</f>
        <v>txt</v>
      </c>
      <c r="O29" s="41" t="str">
        <f t="shared" si="5"/>
        <v>FT &amp; txt</v>
      </c>
      <c r="P29" s="41" t="s">
        <v>29</v>
      </c>
      <c r="Q29" s="44" t="s">
        <v>40</v>
      </c>
    </row>
    <row r="30" spans="1:17" x14ac:dyDescent="0.15">
      <c r="A30" s="40">
        <v>29</v>
      </c>
      <c r="B30" s="63"/>
      <c r="C30" s="63"/>
      <c r="D30" s="46" t="s">
        <v>15</v>
      </c>
      <c r="E30" s="46" t="str">
        <f t="shared" si="0"/>
        <v>NONE</v>
      </c>
      <c r="F30" s="41" t="str">
        <f t="shared" si="1"/>
        <v>empty &amp; empty</v>
      </c>
      <c r="G30" s="77" t="str">
        <f t="shared" si="2"/>
        <v>OK: NONE (empty) – SKIP THIS ROW</v>
      </c>
      <c r="I30" s="75">
        <v>29</v>
      </c>
      <c r="J30" s="75" t="str">
        <f t="shared" si="3"/>
        <v/>
      </c>
      <c r="K30" s="75" t="str">
        <f t="shared" si="4"/>
        <v/>
      </c>
      <c r="M30" s="44" t="str">
        <f t="shared" ref="M30:M35" si="8">$Q$5</f>
        <v>FTout</v>
      </c>
      <c r="N30" s="44" t="str">
        <f>$Q$2</f>
        <v>empty</v>
      </c>
      <c r="O30" s="41" t="str">
        <f t="shared" si="5"/>
        <v>FTout &amp; empty</v>
      </c>
      <c r="P30" s="41" t="str">
        <f>"ERROR: FT is OUT OF RANGE "&amp;$N$3&amp;"&lt;"&amp;$N$4&amp;" and HT is EMPTY"</f>
        <v>ERROR: FT is OUT OF RANGE -32&lt;32 and HT is EMPTY</v>
      </c>
      <c r="Q30" s="44" t="s">
        <v>40</v>
      </c>
    </row>
    <row r="31" spans="1:17" x14ac:dyDescent="0.15">
      <c r="A31" s="40">
        <v>30</v>
      </c>
      <c r="B31" s="63"/>
      <c r="C31" s="63"/>
      <c r="D31" s="46" t="s">
        <v>37</v>
      </c>
      <c r="E31" s="46" t="str">
        <f t="shared" ref="E31:E94" si="9">VLOOKUP(F31,$O$11:$Q$41,3,0)</f>
        <v>NONE</v>
      </c>
      <c r="F31" s="41" t="str">
        <f t="shared" si="1"/>
        <v>empty &amp; empty</v>
      </c>
      <c r="G31" s="77" t="str">
        <f t="shared" si="2"/>
        <v>OK: NONE (empty) – SKIP THIS ROW</v>
      </c>
      <c r="I31" s="75">
        <v>30</v>
      </c>
      <c r="J31" s="75" t="str">
        <f t="shared" si="3"/>
        <v/>
      </c>
      <c r="K31" s="75" t="str">
        <f t="shared" si="4"/>
        <v/>
      </c>
      <c r="M31" s="44" t="str">
        <f t="shared" si="8"/>
        <v>FTout</v>
      </c>
      <c r="N31" s="44">
        <f>$Q$3</f>
        <v>129</v>
      </c>
      <c r="O31" s="41" t="str">
        <f t="shared" si="5"/>
        <v>FTout &amp; 129</v>
      </c>
      <c r="P31" s="41" t="str">
        <f>"ERROR: FT is OUT OF RANGE "&amp;$N$3&amp;"&lt;"&amp;$N$4</f>
        <v>ERROR: FT is OUT OF RANGE -32&lt;32</v>
      </c>
      <c r="Q31" s="44" t="s">
        <v>40</v>
      </c>
    </row>
    <row r="32" spans="1:17" x14ac:dyDescent="0.15">
      <c r="A32" s="40">
        <v>31</v>
      </c>
      <c r="B32" s="63"/>
      <c r="C32" s="63"/>
      <c r="D32" s="46" t="s">
        <v>15</v>
      </c>
      <c r="E32" s="46" t="str">
        <f t="shared" si="9"/>
        <v>NONE</v>
      </c>
      <c r="F32" s="41" t="str">
        <f t="shared" si="1"/>
        <v>empty &amp; empty</v>
      </c>
      <c r="G32" s="77" t="str">
        <f t="shared" si="2"/>
        <v>OK: NONE (empty) – SKIP THIS ROW</v>
      </c>
      <c r="I32" s="75">
        <v>31</v>
      </c>
      <c r="J32" s="75" t="str">
        <f t="shared" si="3"/>
        <v/>
      </c>
      <c r="K32" s="75" t="str">
        <f t="shared" si="4"/>
        <v/>
      </c>
      <c r="M32" s="44" t="str">
        <f t="shared" si="8"/>
        <v>FTout</v>
      </c>
      <c r="N32" s="44" t="str">
        <f>$Q$6</f>
        <v>HT</v>
      </c>
      <c r="O32" s="41" t="str">
        <f t="shared" si="5"/>
        <v>FTout &amp; HT</v>
      </c>
      <c r="P32" s="41" t="str">
        <f>"ERROR: FT is OUT OF RANGE "&amp;$N$3&amp;"&lt;"&amp;$N$4</f>
        <v>ERROR: FT is OUT OF RANGE -32&lt;32</v>
      </c>
      <c r="Q32" s="44" t="s">
        <v>40</v>
      </c>
    </row>
    <row r="33" spans="1:17" x14ac:dyDescent="0.15">
      <c r="A33" s="40">
        <v>32</v>
      </c>
      <c r="B33" s="63"/>
      <c r="C33" s="63"/>
      <c r="D33" s="46" t="s">
        <v>37</v>
      </c>
      <c r="E33" s="46" t="str">
        <f t="shared" si="9"/>
        <v>NONE</v>
      </c>
      <c r="F33" s="41" t="str">
        <f t="shared" ref="F33:F65" si="10">IF(B33="",$Q$2,IF(B33=$N$2,$Q$3,IF(B33&gt;=$N$3,IF(B33&lt;=$N$4,$Q$4,IF(ISNUMBER(B33),$Q$5,$Q$9)),$Q$5)))&amp;" &amp; "&amp;IF(C33="",$Q$2,IF(C33=$N$2,$Q$3,IF(C33&gt;=$N$5,IF(C33&lt;=$N$6,IF(C33=0,$Q$8,$Q$6),IF(ISNUMBER(C33),$Q$7,$Q$9)),$Q$7)))</f>
        <v>empty &amp; empty</v>
      </c>
      <c r="G33" s="77" t="str">
        <f t="shared" ref="G33:G64" si="11">VLOOKUP(F33,$O$11:$P$41,2,0)</f>
        <v>OK: NONE (empty) – SKIP THIS ROW</v>
      </c>
      <c r="I33" s="75">
        <v>32</v>
      </c>
      <c r="J33" s="75" t="str">
        <f t="shared" si="3"/>
        <v/>
      </c>
      <c r="K33" s="75" t="str">
        <f t="shared" si="4"/>
        <v/>
      </c>
      <c r="M33" s="44" t="str">
        <f t="shared" si="8"/>
        <v>FTout</v>
      </c>
      <c r="N33" s="44" t="str">
        <f>$Q$7</f>
        <v>HTout</v>
      </c>
      <c r="O33" s="41" t="str">
        <f t="shared" si="5"/>
        <v>FTout &amp; HTout</v>
      </c>
      <c r="P33" s="41" t="str">
        <f>"ERROR: FT is OUT OF RANGE "&amp;$N$3&amp;"&lt;"&amp;$N$4&amp;" and HT is OUT OF RANGE "&amp;$N$5&amp;"&lt;"&amp;$N$6</f>
        <v>ERROR: FT is OUT OF RANGE -32&lt;32 and HT is OUT OF RANGE -64&lt;64</v>
      </c>
      <c r="Q33" s="44" t="s">
        <v>40</v>
      </c>
    </row>
    <row r="34" spans="1:17" x14ac:dyDescent="0.15">
      <c r="A34" s="40">
        <v>33</v>
      </c>
      <c r="B34" s="63"/>
      <c r="C34" s="63"/>
      <c r="D34" s="46" t="s">
        <v>15</v>
      </c>
      <c r="E34" s="46" t="str">
        <f t="shared" si="9"/>
        <v>NONE</v>
      </c>
      <c r="F34" s="41" t="str">
        <f t="shared" si="10"/>
        <v>empty &amp; empty</v>
      </c>
      <c r="G34" s="77" t="str">
        <f t="shared" si="11"/>
        <v>OK: NONE (empty) – SKIP THIS ROW</v>
      </c>
      <c r="I34" s="75">
        <v>33</v>
      </c>
      <c r="J34" s="75" t="str">
        <f t="shared" si="3"/>
        <v/>
      </c>
      <c r="K34" s="75" t="str">
        <f t="shared" si="4"/>
        <v/>
      </c>
      <c r="M34" s="44" t="str">
        <f t="shared" si="8"/>
        <v>FTout</v>
      </c>
      <c r="N34" s="44" t="str">
        <f>$Q$8</f>
        <v>HT0</v>
      </c>
      <c r="O34" s="41" t="str">
        <f t="shared" si="5"/>
        <v>FTout &amp; HT0</v>
      </c>
      <c r="P34" s="41" t="str">
        <f>"ERROR: FT is OUT OF RANGE "&amp;$N$3&amp;"&lt;"&amp;$N$4&amp;" and HT is ZERO (Piper feature!)"</f>
        <v>ERROR: FT is OUT OF RANGE -32&lt;32 and HT is ZERO (Piper feature!)</v>
      </c>
      <c r="Q34" s="44" t="s">
        <v>40</v>
      </c>
    </row>
    <row r="35" spans="1:17" x14ac:dyDescent="0.15">
      <c r="A35" s="40">
        <v>34</v>
      </c>
      <c r="B35" s="63"/>
      <c r="C35" s="63"/>
      <c r="D35" s="46" t="s">
        <v>37</v>
      </c>
      <c r="E35" s="46" t="str">
        <f t="shared" si="9"/>
        <v>NONE</v>
      </c>
      <c r="F35" s="41" t="str">
        <f t="shared" si="10"/>
        <v>empty &amp; empty</v>
      </c>
      <c r="G35" s="77" t="str">
        <f t="shared" si="11"/>
        <v>OK: NONE (empty) – SKIP THIS ROW</v>
      </c>
      <c r="I35" s="75">
        <v>34</v>
      </c>
      <c r="J35" s="75" t="str">
        <f t="shared" si="3"/>
        <v/>
      </c>
      <c r="K35" s="75" t="str">
        <f t="shared" si="4"/>
        <v/>
      </c>
      <c r="M35" s="44" t="str">
        <f t="shared" si="8"/>
        <v>FTout</v>
      </c>
      <c r="N35" s="44" t="str">
        <f>$Q$9</f>
        <v>txt</v>
      </c>
      <c r="O35" s="41" t="str">
        <f t="shared" si="5"/>
        <v>FTout &amp; txt</v>
      </c>
      <c r="P35" s="41" t="str">
        <f>"ERROR: FT is OUT OF RANGE "&amp;$N$3&amp;"&lt;"&amp;$N$4&amp;" and HT is NOT A NUMBER"</f>
        <v>ERROR: FT is OUT OF RANGE -32&lt;32 and HT is NOT A NUMBER</v>
      </c>
      <c r="Q35" s="44" t="s">
        <v>40</v>
      </c>
    </row>
    <row r="36" spans="1:17" x14ac:dyDescent="0.15">
      <c r="A36" s="40">
        <v>35</v>
      </c>
      <c r="B36" s="63"/>
      <c r="C36" s="63"/>
      <c r="D36" s="46" t="s">
        <v>15</v>
      </c>
      <c r="E36" s="46" t="str">
        <f t="shared" si="9"/>
        <v>NONE</v>
      </c>
      <c r="F36" s="41" t="str">
        <f t="shared" si="10"/>
        <v>empty &amp; empty</v>
      </c>
      <c r="G36" s="77" t="str">
        <f t="shared" si="11"/>
        <v>OK: NONE (empty) – SKIP THIS ROW</v>
      </c>
      <c r="I36" s="75">
        <v>35</v>
      </c>
      <c r="J36" s="75" t="str">
        <f t="shared" si="3"/>
        <v/>
      </c>
      <c r="K36" s="75" t="str">
        <f t="shared" si="4"/>
        <v/>
      </c>
      <c r="M36" s="44" t="str">
        <f t="shared" ref="M36:M41" si="12">$Q$9</f>
        <v>txt</v>
      </c>
      <c r="N36" s="44" t="str">
        <f>$Q$2</f>
        <v>empty</v>
      </c>
      <c r="O36" s="41" t="str">
        <f t="shared" si="5"/>
        <v>txt &amp; empty</v>
      </c>
      <c r="P36" s="41" t="s">
        <v>31</v>
      </c>
      <c r="Q36" s="44" t="s">
        <v>40</v>
      </c>
    </row>
    <row r="37" spans="1:17" x14ac:dyDescent="0.15">
      <c r="A37" s="40">
        <v>36</v>
      </c>
      <c r="B37" s="63"/>
      <c r="C37" s="63"/>
      <c r="D37" s="46" t="s">
        <v>15</v>
      </c>
      <c r="E37" s="46" t="str">
        <f t="shared" si="9"/>
        <v>NONE</v>
      </c>
      <c r="F37" s="41" t="str">
        <f t="shared" si="10"/>
        <v>empty &amp; empty</v>
      </c>
      <c r="G37" s="77" t="str">
        <f t="shared" si="11"/>
        <v>OK: NONE (empty) – SKIP THIS ROW</v>
      </c>
      <c r="I37" s="75">
        <v>36</v>
      </c>
      <c r="J37" s="75" t="str">
        <f t="shared" si="3"/>
        <v/>
      </c>
      <c r="K37" s="75" t="str">
        <f t="shared" si="4"/>
        <v/>
      </c>
      <c r="M37" s="44" t="str">
        <f t="shared" si="12"/>
        <v>txt</v>
      </c>
      <c r="N37" s="44">
        <f>$Q$3</f>
        <v>129</v>
      </c>
      <c r="O37" s="41" t="str">
        <f t="shared" si="5"/>
        <v>txt &amp; 129</v>
      </c>
      <c r="P37" s="41" t="s">
        <v>32</v>
      </c>
      <c r="Q37" s="44" t="s">
        <v>40</v>
      </c>
    </row>
    <row r="38" spans="1:17" x14ac:dyDescent="0.15">
      <c r="A38" s="40">
        <v>37</v>
      </c>
      <c r="B38" s="63"/>
      <c r="C38" s="63"/>
      <c r="D38" s="46" t="s">
        <v>37</v>
      </c>
      <c r="E38" s="46" t="str">
        <f t="shared" si="9"/>
        <v>NONE</v>
      </c>
      <c r="F38" s="41" t="str">
        <f t="shared" si="10"/>
        <v>empty &amp; empty</v>
      </c>
      <c r="G38" s="77" t="str">
        <f t="shared" si="11"/>
        <v>OK: NONE (empty) – SKIP THIS ROW</v>
      </c>
      <c r="I38" s="75">
        <v>37</v>
      </c>
      <c r="J38" s="75" t="str">
        <f t="shared" si="3"/>
        <v/>
      </c>
      <c r="K38" s="75" t="str">
        <f t="shared" si="4"/>
        <v/>
      </c>
      <c r="M38" s="44" t="str">
        <f t="shared" si="12"/>
        <v>txt</v>
      </c>
      <c r="N38" s="44" t="str">
        <f>$Q$6</f>
        <v>HT</v>
      </c>
      <c r="O38" s="41" t="str">
        <f t="shared" si="5"/>
        <v>txt &amp; HT</v>
      </c>
      <c r="P38" s="41" t="s">
        <v>32</v>
      </c>
      <c r="Q38" s="44" t="s">
        <v>40</v>
      </c>
    </row>
    <row r="39" spans="1:17" x14ac:dyDescent="0.15">
      <c r="A39" s="40">
        <v>38</v>
      </c>
      <c r="B39" s="63"/>
      <c r="C39" s="63"/>
      <c r="D39" s="46" t="s">
        <v>15</v>
      </c>
      <c r="E39" s="46" t="str">
        <f t="shared" si="9"/>
        <v>NONE</v>
      </c>
      <c r="F39" s="41" t="str">
        <f t="shared" si="10"/>
        <v>empty &amp; empty</v>
      </c>
      <c r="G39" s="77" t="str">
        <f t="shared" si="11"/>
        <v>OK: NONE (empty) – SKIP THIS ROW</v>
      </c>
      <c r="I39" s="75">
        <v>38</v>
      </c>
      <c r="J39" s="75" t="str">
        <f t="shared" si="3"/>
        <v/>
      </c>
      <c r="K39" s="75" t="str">
        <f t="shared" si="4"/>
        <v/>
      </c>
      <c r="M39" s="44" t="str">
        <f t="shared" si="12"/>
        <v>txt</v>
      </c>
      <c r="N39" s="44" t="str">
        <f>$Q$7</f>
        <v>HTout</v>
      </c>
      <c r="O39" s="41" t="str">
        <f t="shared" si="5"/>
        <v>txt &amp; HTout</v>
      </c>
      <c r="P39" s="41" t="str">
        <f>"ERROR: FT is NOT A NUMBER and HT is OUT OF RANGE "&amp;$N$5&amp;"&lt;"&amp;$N$6</f>
        <v>ERROR: FT is NOT A NUMBER and HT is OUT OF RANGE -64&lt;64</v>
      </c>
      <c r="Q39" s="44" t="s">
        <v>40</v>
      </c>
    </row>
    <row r="40" spans="1:17" x14ac:dyDescent="0.15">
      <c r="A40" s="40">
        <v>39</v>
      </c>
      <c r="B40" s="63"/>
      <c r="C40" s="63"/>
      <c r="D40" s="46" t="s">
        <v>37</v>
      </c>
      <c r="E40" s="46" t="str">
        <f t="shared" si="9"/>
        <v>NONE</v>
      </c>
      <c r="F40" s="41" t="str">
        <f t="shared" si="10"/>
        <v>empty &amp; empty</v>
      </c>
      <c r="G40" s="77" t="str">
        <f t="shared" si="11"/>
        <v>OK: NONE (empty) – SKIP THIS ROW</v>
      </c>
      <c r="I40" s="75">
        <v>39</v>
      </c>
      <c r="J40" s="75" t="str">
        <f t="shared" si="3"/>
        <v/>
      </c>
      <c r="K40" s="75" t="str">
        <f t="shared" si="4"/>
        <v/>
      </c>
      <c r="M40" s="44" t="str">
        <f t="shared" si="12"/>
        <v>txt</v>
      </c>
      <c r="N40" s="44" t="str">
        <f>$Q$8</f>
        <v>HT0</v>
      </c>
      <c r="O40" s="41" t="str">
        <f t="shared" si="5"/>
        <v>txt &amp; HT0</v>
      </c>
      <c r="P40" s="41" t="s">
        <v>51</v>
      </c>
      <c r="Q40" s="44" t="s">
        <v>40</v>
      </c>
    </row>
    <row r="41" spans="1:17" x14ac:dyDescent="0.15">
      <c r="A41" s="40">
        <v>40</v>
      </c>
      <c r="B41" s="63"/>
      <c r="C41" s="63"/>
      <c r="D41" s="46" t="s">
        <v>15</v>
      </c>
      <c r="E41" s="46" t="str">
        <f t="shared" si="9"/>
        <v>NONE</v>
      </c>
      <c r="F41" s="41" t="str">
        <f t="shared" si="10"/>
        <v>empty &amp; empty</v>
      </c>
      <c r="G41" s="77" t="str">
        <f t="shared" si="11"/>
        <v>OK: NONE (empty) – SKIP THIS ROW</v>
      </c>
      <c r="I41" s="75">
        <v>40</v>
      </c>
      <c r="J41" s="75" t="str">
        <f t="shared" si="3"/>
        <v/>
      </c>
      <c r="K41" s="75" t="str">
        <f t="shared" si="4"/>
        <v/>
      </c>
      <c r="M41" s="44" t="str">
        <f t="shared" si="12"/>
        <v>txt</v>
      </c>
      <c r="N41" s="44" t="str">
        <f>$Q$9</f>
        <v>txt</v>
      </c>
      <c r="O41" s="41" t="str">
        <f t="shared" si="5"/>
        <v>txt &amp; txt</v>
      </c>
      <c r="P41" s="41" t="s">
        <v>33</v>
      </c>
      <c r="Q41" s="44" t="s">
        <v>40</v>
      </c>
    </row>
    <row r="42" spans="1:17" x14ac:dyDescent="0.15">
      <c r="A42" s="40">
        <v>41</v>
      </c>
      <c r="B42" s="63">
        <v>-7</v>
      </c>
      <c r="C42" s="63">
        <v>129</v>
      </c>
      <c r="D42" s="46" t="s">
        <v>15</v>
      </c>
      <c r="E42" s="46" t="str">
        <f t="shared" si="9"/>
        <v>FT</v>
      </c>
      <c r="F42" s="41" t="str">
        <f t="shared" si="10"/>
        <v>FT &amp; 129</v>
      </c>
      <c r="G42" s="77" t="str">
        <f t="shared" si="11"/>
        <v>OK: FT</v>
      </c>
      <c r="I42" s="75">
        <v>41</v>
      </c>
      <c r="J42" s="75">
        <f>IF(F42=$O$25,0,IF(F42=$O$20,1,IF(F42=$O$22,1,IF(F42=$O$12,"","ERROR"))))</f>
        <v>0</v>
      </c>
      <c r="K42" s="75">
        <f>IF(J42=0,B42,IF(J42=1,C42,IF(J42="","","ERROR")))</f>
        <v>-7</v>
      </c>
    </row>
    <row r="43" spans="1:17" x14ac:dyDescent="0.15">
      <c r="A43" s="40">
        <v>42</v>
      </c>
      <c r="B43" s="63">
        <v>-6</v>
      </c>
      <c r="C43" s="63">
        <v>129</v>
      </c>
      <c r="D43" s="46" t="s">
        <v>37</v>
      </c>
      <c r="E43" s="46" t="str">
        <f t="shared" si="9"/>
        <v>FT</v>
      </c>
      <c r="F43" s="41" t="str">
        <f t="shared" si="10"/>
        <v>FT &amp; 129</v>
      </c>
      <c r="G43" s="77" t="str">
        <f t="shared" si="11"/>
        <v>OK: FT</v>
      </c>
      <c r="I43" s="75">
        <v>42</v>
      </c>
      <c r="J43" s="75">
        <f t="shared" ref="J43:J106" si="13">IF(F43=$O$25,0,IF(F43=$O$20,1,IF(F43=$O$22,1,IF(F43=$O$12,"","ERROR"))))</f>
        <v>0</v>
      </c>
      <c r="K43" s="75">
        <f t="shared" ref="K43:K106" si="14">IF(J43=0,B43,IF(J43=1,C43,IF(J43="","","ERROR")))</f>
        <v>-6</v>
      </c>
    </row>
    <row r="44" spans="1:17" x14ac:dyDescent="0.15">
      <c r="A44" s="40">
        <v>43</v>
      </c>
      <c r="B44" s="63">
        <v>-5</v>
      </c>
      <c r="C44" s="63">
        <v>129</v>
      </c>
      <c r="D44" s="46" t="s">
        <v>15</v>
      </c>
      <c r="E44" s="46" t="str">
        <f t="shared" si="9"/>
        <v>FT</v>
      </c>
      <c r="F44" s="41" t="str">
        <f t="shared" si="10"/>
        <v>FT &amp; 129</v>
      </c>
      <c r="G44" s="77" t="str">
        <f t="shared" si="11"/>
        <v>OK: FT</v>
      </c>
      <c r="I44" s="75">
        <v>43</v>
      </c>
      <c r="J44" s="75">
        <f t="shared" si="13"/>
        <v>0</v>
      </c>
      <c r="K44" s="75">
        <f t="shared" si="14"/>
        <v>-5</v>
      </c>
    </row>
    <row r="45" spans="1:17" x14ac:dyDescent="0.15">
      <c r="A45" s="40">
        <v>44</v>
      </c>
      <c r="B45" s="63">
        <v>-4</v>
      </c>
      <c r="C45" s="63">
        <v>129</v>
      </c>
      <c r="D45" s="46" t="s">
        <v>37</v>
      </c>
      <c r="E45" s="46" t="str">
        <f t="shared" si="9"/>
        <v>FT</v>
      </c>
      <c r="F45" s="41" t="str">
        <f t="shared" si="10"/>
        <v>FT &amp; 129</v>
      </c>
      <c r="G45" s="77" t="str">
        <f t="shared" si="11"/>
        <v>OK: FT</v>
      </c>
      <c r="I45" s="75">
        <v>44</v>
      </c>
      <c r="J45" s="75">
        <f t="shared" si="13"/>
        <v>0</v>
      </c>
      <c r="K45" s="75">
        <f t="shared" si="14"/>
        <v>-4</v>
      </c>
    </row>
    <row r="46" spans="1:17" x14ac:dyDescent="0.15">
      <c r="A46" s="40">
        <v>45</v>
      </c>
      <c r="B46" s="63">
        <v>-3</v>
      </c>
      <c r="C46" s="63">
        <v>129</v>
      </c>
      <c r="D46" s="46" t="s">
        <v>15</v>
      </c>
      <c r="E46" s="46" t="str">
        <f t="shared" si="9"/>
        <v>FT</v>
      </c>
      <c r="F46" s="41" t="str">
        <f t="shared" si="10"/>
        <v>FT &amp; 129</v>
      </c>
      <c r="G46" s="77" t="str">
        <f t="shared" si="11"/>
        <v>OK: FT</v>
      </c>
      <c r="I46" s="75">
        <v>45</v>
      </c>
      <c r="J46" s="75">
        <f t="shared" si="13"/>
        <v>0</v>
      </c>
      <c r="K46" s="75">
        <f t="shared" si="14"/>
        <v>-3</v>
      </c>
    </row>
    <row r="47" spans="1:17" x14ac:dyDescent="0.15">
      <c r="A47" s="40">
        <v>46</v>
      </c>
      <c r="B47" s="63">
        <v>-2</v>
      </c>
      <c r="C47" s="63">
        <v>129</v>
      </c>
      <c r="D47" s="46" t="s">
        <v>37</v>
      </c>
      <c r="E47" s="46" t="str">
        <f t="shared" si="9"/>
        <v>FT</v>
      </c>
      <c r="F47" s="41" t="str">
        <f t="shared" si="10"/>
        <v>FT &amp; 129</v>
      </c>
      <c r="G47" s="77" t="str">
        <f t="shared" si="11"/>
        <v>OK: FT</v>
      </c>
      <c r="I47" s="75">
        <v>46</v>
      </c>
      <c r="J47" s="75">
        <f t="shared" si="13"/>
        <v>0</v>
      </c>
      <c r="K47" s="75">
        <f t="shared" si="14"/>
        <v>-2</v>
      </c>
    </row>
    <row r="48" spans="1:17" x14ac:dyDescent="0.15">
      <c r="A48" s="40">
        <v>47</v>
      </c>
      <c r="B48" s="63">
        <v>-1</v>
      </c>
      <c r="C48" s="63">
        <v>129</v>
      </c>
      <c r="D48" s="46" t="s">
        <v>15</v>
      </c>
      <c r="E48" s="46" t="str">
        <f t="shared" si="9"/>
        <v>FT</v>
      </c>
      <c r="F48" s="41" t="str">
        <f t="shared" si="10"/>
        <v>FT &amp; 129</v>
      </c>
      <c r="G48" s="77" t="str">
        <f t="shared" si="11"/>
        <v>OK: FT</v>
      </c>
      <c r="I48" s="75">
        <v>47</v>
      </c>
      <c r="J48" s="75">
        <f t="shared" si="13"/>
        <v>0</v>
      </c>
      <c r="K48" s="75">
        <f t="shared" si="14"/>
        <v>-1</v>
      </c>
    </row>
    <row r="49" spans="1:11" x14ac:dyDescent="0.15">
      <c r="A49" s="40">
        <v>48</v>
      </c>
      <c r="B49" s="63">
        <v>0</v>
      </c>
      <c r="C49" s="63">
        <v>129</v>
      </c>
      <c r="D49" s="46" t="s">
        <v>15</v>
      </c>
      <c r="E49" s="46" t="str">
        <f t="shared" si="9"/>
        <v>FT</v>
      </c>
      <c r="F49" s="41" t="str">
        <f t="shared" si="10"/>
        <v>FT &amp; 129</v>
      </c>
      <c r="G49" s="77" t="str">
        <f t="shared" si="11"/>
        <v>OK: FT</v>
      </c>
      <c r="I49" s="75">
        <v>48</v>
      </c>
      <c r="J49" s="75">
        <f t="shared" si="13"/>
        <v>0</v>
      </c>
      <c r="K49" s="75">
        <f t="shared" si="14"/>
        <v>0</v>
      </c>
    </row>
    <row r="50" spans="1:11" x14ac:dyDescent="0.15">
      <c r="A50" s="40">
        <v>49</v>
      </c>
      <c r="B50" s="63">
        <v>1</v>
      </c>
      <c r="C50" s="63">
        <v>129</v>
      </c>
      <c r="D50" s="46" t="s">
        <v>37</v>
      </c>
      <c r="E50" s="46" t="str">
        <f t="shared" si="9"/>
        <v>FT</v>
      </c>
      <c r="F50" s="41" t="str">
        <f t="shared" si="10"/>
        <v>FT &amp; 129</v>
      </c>
      <c r="G50" s="77" t="str">
        <f t="shared" si="11"/>
        <v>OK: FT</v>
      </c>
      <c r="I50" s="75">
        <v>49</v>
      </c>
      <c r="J50" s="75">
        <f t="shared" si="13"/>
        <v>0</v>
      </c>
      <c r="K50" s="75">
        <f t="shared" si="14"/>
        <v>1</v>
      </c>
    </row>
    <row r="51" spans="1:11" x14ac:dyDescent="0.15">
      <c r="A51" s="40">
        <v>50</v>
      </c>
      <c r="B51" s="63">
        <v>2</v>
      </c>
      <c r="C51" s="63">
        <v>129</v>
      </c>
      <c r="D51" s="46" t="s">
        <v>15</v>
      </c>
      <c r="E51" s="46" t="str">
        <f t="shared" si="9"/>
        <v>FT</v>
      </c>
      <c r="F51" s="41" t="str">
        <f t="shared" si="10"/>
        <v>FT &amp; 129</v>
      </c>
      <c r="G51" s="77" t="str">
        <f t="shared" si="11"/>
        <v>OK: FT</v>
      </c>
      <c r="I51" s="75">
        <v>50</v>
      </c>
      <c r="J51" s="75">
        <f t="shared" si="13"/>
        <v>0</v>
      </c>
      <c r="K51" s="75">
        <f t="shared" si="14"/>
        <v>2</v>
      </c>
    </row>
    <row r="52" spans="1:11" x14ac:dyDescent="0.15">
      <c r="A52" s="40">
        <v>51</v>
      </c>
      <c r="B52" s="63">
        <v>3</v>
      </c>
      <c r="C52" s="63">
        <v>129</v>
      </c>
      <c r="D52" s="46" t="s">
        <v>37</v>
      </c>
      <c r="E52" s="46" t="str">
        <f t="shared" si="9"/>
        <v>FT</v>
      </c>
      <c r="F52" s="41" t="str">
        <f t="shared" si="10"/>
        <v>FT &amp; 129</v>
      </c>
      <c r="G52" s="77" t="str">
        <f t="shared" si="11"/>
        <v>OK: FT</v>
      </c>
      <c r="I52" s="75">
        <v>51</v>
      </c>
      <c r="J52" s="75">
        <f t="shared" si="13"/>
        <v>0</v>
      </c>
      <c r="K52" s="75">
        <f t="shared" si="14"/>
        <v>3</v>
      </c>
    </row>
    <row r="53" spans="1:11" x14ac:dyDescent="0.15">
      <c r="A53" s="40">
        <v>52</v>
      </c>
      <c r="B53" s="63">
        <v>4</v>
      </c>
      <c r="C53" s="63">
        <v>129</v>
      </c>
      <c r="D53" s="46" t="s">
        <v>15</v>
      </c>
      <c r="E53" s="46" t="str">
        <f t="shared" si="9"/>
        <v>FT</v>
      </c>
      <c r="F53" s="41" t="str">
        <f t="shared" si="10"/>
        <v>FT &amp; 129</v>
      </c>
      <c r="G53" s="77" t="str">
        <f t="shared" si="11"/>
        <v>OK: FT</v>
      </c>
      <c r="I53" s="75">
        <v>52</v>
      </c>
      <c r="J53" s="75">
        <f t="shared" si="13"/>
        <v>0</v>
      </c>
      <c r="K53" s="75">
        <f t="shared" si="14"/>
        <v>4</v>
      </c>
    </row>
    <row r="54" spans="1:11" x14ac:dyDescent="0.15">
      <c r="A54" s="40">
        <v>53</v>
      </c>
      <c r="B54" s="63">
        <v>5</v>
      </c>
      <c r="C54" s="63">
        <v>129</v>
      </c>
      <c r="D54" s="46" t="s">
        <v>15</v>
      </c>
      <c r="E54" s="46" t="str">
        <f t="shared" si="9"/>
        <v>FT</v>
      </c>
      <c r="F54" s="41" t="str">
        <f t="shared" si="10"/>
        <v>FT &amp; 129</v>
      </c>
      <c r="G54" s="77" t="str">
        <f t="shared" si="11"/>
        <v>OK: FT</v>
      </c>
      <c r="I54" s="75">
        <v>53</v>
      </c>
      <c r="J54" s="75">
        <f t="shared" si="13"/>
        <v>0</v>
      </c>
      <c r="K54" s="75">
        <f t="shared" si="14"/>
        <v>5</v>
      </c>
    </row>
    <row r="55" spans="1:11" x14ac:dyDescent="0.15">
      <c r="A55" s="40">
        <v>54</v>
      </c>
      <c r="B55" s="63">
        <v>6</v>
      </c>
      <c r="C55" s="63">
        <v>129</v>
      </c>
      <c r="D55" s="46" t="s">
        <v>37</v>
      </c>
      <c r="E55" s="46" t="str">
        <f t="shared" si="9"/>
        <v>FT</v>
      </c>
      <c r="F55" s="41" t="str">
        <f t="shared" si="10"/>
        <v>FT &amp; 129</v>
      </c>
      <c r="G55" s="77" t="str">
        <f t="shared" si="11"/>
        <v>OK: FT</v>
      </c>
      <c r="I55" s="75">
        <v>54</v>
      </c>
      <c r="J55" s="75">
        <f t="shared" si="13"/>
        <v>0</v>
      </c>
      <c r="K55" s="75">
        <f t="shared" si="14"/>
        <v>6</v>
      </c>
    </row>
    <row r="56" spans="1:11" x14ac:dyDescent="0.15">
      <c r="A56" s="40">
        <v>55</v>
      </c>
      <c r="B56" s="63">
        <v>7</v>
      </c>
      <c r="C56" s="63">
        <v>129</v>
      </c>
      <c r="D56" s="46" t="s">
        <v>15</v>
      </c>
      <c r="E56" s="46" t="str">
        <f t="shared" si="9"/>
        <v>FT</v>
      </c>
      <c r="F56" s="41" t="str">
        <f t="shared" si="10"/>
        <v>FT &amp; 129</v>
      </c>
      <c r="G56" s="77" t="str">
        <f t="shared" si="11"/>
        <v>OK: FT</v>
      </c>
      <c r="I56" s="75">
        <v>55</v>
      </c>
      <c r="J56" s="75">
        <f t="shared" si="13"/>
        <v>0</v>
      </c>
      <c r="K56" s="75">
        <f t="shared" si="14"/>
        <v>7</v>
      </c>
    </row>
    <row r="57" spans="1:11" x14ac:dyDescent="0.15">
      <c r="A57" s="40">
        <v>56</v>
      </c>
      <c r="B57" s="63">
        <v>129</v>
      </c>
      <c r="C57" s="63">
        <v>0</v>
      </c>
      <c r="D57" s="46" t="s">
        <v>37</v>
      </c>
      <c r="E57" s="46" t="str">
        <f t="shared" si="9"/>
        <v>ALERT</v>
      </c>
      <c r="F57" s="41" t="str">
        <f t="shared" si="10"/>
        <v>129 &amp; HT0</v>
      </c>
      <c r="G57" s="77" t="str">
        <f t="shared" si="11"/>
        <v>ALERT: HT is ZERO (Piper feature!)</v>
      </c>
      <c r="I57" s="75">
        <v>56</v>
      </c>
      <c r="J57" s="75">
        <f t="shared" si="13"/>
        <v>1</v>
      </c>
      <c r="K57" s="75">
        <f t="shared" si="14"/>
        <v>0</v>
      </c>
    </row>
    <row r="58" spans="1:11" x14ac:dyDescent="0.15">
      <c r="A58" s="40">
        <v>57</v>
      </c>
      <c r="B58" s="63">
        <v>129</v>
      </c>
      <c r="C58" s="63">
        <v>1</v>
      </c>
      <c r="D58" s="46" t="s">
        <v>15</v>
      </c>
      <c r="E58" s="46" t="str">
        <f t="shared" si="9"/>
        <v>HT</v>
      </c>
      <c r="F58" s="41" t="str">
        <f t="shared" si="10"/>
        <v>129 &amp; HT</v>
      </c>
      <c r="G58" s="77" t="str">
        <f t="shared" si="11"/>
        <v>OK: HT</v>
      </c>
      <c r="I58" s="75">
        <v>57</v>
      </c>
      <c r="J58" s="75">
        <f t="shared" si="13"/>
        <v>1</v>
      </c>
      <c r="K58" s="75">
        <f t="shared" si="14"/>
        <v>1</v>
      </c>
    </row>
    <row r="59" spans="1:11" x14ac:dyDescent="0.15">
      <c r="A59" s="40">
        <v>58</v>
      </c>
      <c r="B59" s="63">
        <v>129</v>
      </c>
      <c r="C59" s="63">
        <v>2</v>
      </c>
      <c r="D59" s="46" t="s">
        <v>37</v>
      </c>
      <c r="E59" s="46" t="str">
        <f t="shared" si="9"/>
        <v>HT</v>
      </c>
      <c r="F59" s="41" t="str">
        <f t="shared" si="10"/>
        <v>129 &amp; HT</v>
      </c>
      <c r="G59" s="77" t="str">
        <f t="shared" si="11"/>
        <v>OK: HT</v>
      </c>
      <c r="I59" s="75">
        <v>58</v>
      </c>
      <c r="J59" s="75">
        <f t="shared" si="13"/>
        <v>1</v>
      </c>
      <c r="K59" s="75">
        <f t="shared" si="14"/>
        <v>2</v>
      </c>
    </row>
    <row r="60" spans="1:11" x14ac:dyDescent="0.15">
      <c r="A60" s="40">
        <v>59</v>
      </c>
      <c r="B60" s="63">
        <v>129</v>
      </c>
      <c r="C60" s="63">
        <v>3</v>
      </c>
      <c r="D60" s="46" t="s">
        <v>15</v>
      </c>
      <c r="E60" s="46" t="str">
        <f t="shared" si="9"/>
        <v>HT</v>
      </c>
      <c r="F60" s="41" t="str">
        <f t="shared" si="10"/>
        <v>129 &amp; HT</v>
      </c>
      <c r="G60" s="77" t="str">
        <f t="shared" si="11"/>
        <v>OK: HT</v>
      </c>
      <c r="I60" s="75">
        <v>59</v>
      </c>
      <c r="J60" s="75">
        <f t="shared" si="13"/>
        <v>1</v>
      </c>
      <c r="K60" s="75">
        <f t="shared" si="14"/>
        <v>3</v>
      </c>
    </row>
    <row r="61" spans="1:11" x14ac:dyDescent="0.15">
      <c r="A61" s="40">
        <v>60</v>
      </c>
      <c r="B61" s="63">
        <v>129</v>
      </c>
      <c r="C61" s="63">
        <v>4</v>
      </c>
      <c r="D61" s="46" t="s">
        <v>15</v>
      </c>
      <c r="E61" s="46" t="str">
        <f t="shared" si="9"/>
        <v>HT</v>
      </c>
      <c r="F61" s="41" t="str">
        <f t="shared" si="10"/>
        <v>129 &amp; HT</v>
      </c>
      <c r="G61" s="77" t="str">
        <f t="shared" si="11"/>
        <v>OK: HT</v>
      </c>
      <c r="I61" s="75">
        <v>60</v>
      </c>
      <c r="J61" s="75">
        <f t="shared" si="13"/>
        <v>1</v>
      </c>
      <c r="K61" s="75">
        <f t="shared" si="14"/>
        <v>4</v>
      </c>
    </row>
    <row r="62" spans="1:11" x14ac:dyDescent="0.15">
      <c r="A62" s="40">
        <v>61</v>
      </c>
      <c r="B62" s="63">
        <v>129</v>
      </c>
      <c r="C62" s="63">
        <v>5</v>
      </c>
      <c r="D62" s="46" t="s">
        <v>37</v>
      </c>
      <c r="E62" s="46" t="str">
        <f t="shared" si="9"/>
        <v>HT</v>
      </c>
      <c r="F62" s="41" t="str">
        <f t="shared" si="10"/>
        <v>129 &amp; HT</v>
      </c>
      <c r="G62" s="77" t="str">
        <f t="shared" si="11"/>
        <v>OK: HT</v>
      </c>
      <c r="I62" s="75">
        <v>61</v>
      </c>
      <c r="J62" s="75">
        <f t="shared" si="13"/>
        <v>1</v>
      </c>
      <c r="K62" s="75">
        <f t="shared" si="14"/>
        <v>5</v>
      </c>
    </row>
    <row r="63" spans="1:11" x14ac:dyDescent="0.15">
      <c r="A63" s="40">
        <v>62</v>
      </c>
      <c r="B63" s="63">
        <v>129</v>
      </c>
      <c r="C63" s="63">
        <v>6</v>
      </c>
      <c r="D63" s="46" t="s">
        <v>15</v>
      </c>
      <c r="E63" s="46" t="str">
        <f t="shared" si="9"/>
        <v>HT</v>
      </c>
      <c r="F63" s="41" t="str">
        <f t="shared" si="10"/>
        <v>129 &amp; HT</v>
      </c>
      <c r="G63" s="77" t="str">
        <f t="shared" si="11"/>
        <v>OK: HT</v>
      </c>
      <c r="I63" s="75">
        <v>62</v>
      </c>
      <c r="J63" s="75">
        <f t="shared" si="13"/>
        <v>1</v>
      </c>
      <c r="K63" s="75">
        <f t="shared" si="14"/>
        <v>6</v>
      </c>
    </row>
    <row r="64" spans="1:11" x14ac:dyDescent="0.15">
      <c r="A64" s="40">
        <v>63</v>
      </c>
      <c r="B64" s="63">
        <v>129</v>
      </c>
      <c r="C64" s="63">
        <v>7</v>
      </c>
      <c r="D64" s="46" t="s">
        <v>37</v>
      </c>
      <c r="E64" s="46" t="str">
        <f t="shared" si="9"/>
        <v>HT</v>
      </c>
      <c r="F64" s="41" t="str">
        <f t="shared" si="10"/>
        <v>129 &amp; HT</v>
      </c>
      <c r="G64" s="77" t="str">
        <f t="shared" si="11"/>
        <v>OK: HT</v>
      </c>
      <c r="I64" s="75">
        <v>63</v>
      </c>
      <c r="J64" s="75">
        <f t="shared" si="13"/>
        <v>1</v>
      </c>
      <c r="K64" s="75">
        <f t="shared" si="14"/>
        <v>7</v>
      </c>
    </row>
    <row r="65" spans="1:11" x14ac:dyDescent="0.15">
      <c r="A65" s="40">
        <v>64</v>
      </c>
      <c r="B65" s="63">
        <v>129</v>
      </c>
      <c r="C65" s="63">
        <v>8</v>
      </c>
      <c r="D65" s="46" t="s">
        <v>15</v>
      </c>
      <c r="E65" s="46" t="str">
        <f t="shared" si="9"/>
        <v>HT</v>
      </c>
      <c r="F65" s="41" t="str">
        <f t="shared" si="10"/>
        <v>129 &amp; HT</v>
      </c>
      <c r="G65" s="77" t="str">
        <f t="shared" ref="G65:G96" si="15">VLOOKUP(F65,$O$11:$P$41,2,0)</f>
        <v>OK: HT</v>
      </c>
      <c r="I65" s="75">
        <v>64</v>
      </c>
      <c r="J65" s="75">
        <f t="shared" si="13"/>
        <v>1</v>
      </c>
      <c r="K65" s="75">
        <f t="shared" si="14"/>
        <v>8</v>
      </c>
    </row>
    <row r="66" spans="1:11" x14ac:dyDescent="0.15">
      <c r="A66" s="40">
        <v>65</v>
      </c>
      <c r="B66" s="63">
        <v>129</v>
      </c>
      <c r="C66" s="63">
        <v>8</v>
      </c>
      <c r="D66" s="46" t="s">
        <v>15</v>
      </c>
      <c r="E66" s="46" t="str">
        <f t="shared" si="9"/>
        <v>HT</v>
      </c>
      <c r="F66" s="41" t="str">
        <f t="shared" ref="F66:F128" si="16">IF(B66="",$Q$2,IF(B66=$N$2,$Q$3,IF(B66&gt;=$N$3,IF(B66&lt;=$N$4,$Q$4,IF(ISNUMBER(B66),$Q$5,$Q$9)),$Q$5)))&amp;" &amp; "&amp;IF(C66="",$Q$2,IF(C66=$N$2,$Q$3,IF(C66&gt;=$N$5,IF(C66&lt;=$N$6,IF(C66=0,$Q$8,$Q$6),IF(ISNUMBER(C66),$Q$7,$Q$9)),$Q$7)))</f>
        <v>129 &amp; HT</v>
      </c>
      <c r="G66" s="77" t="str">
        <f t="shared" si="15"/>
        <v>OK: HT</v>
      </c>
      <c r="I66" s="75">
        <v>65</v>
      </c>
      <c r="J66" s="75">
        <f t="shared" si="13"/>
        <v>1</v>
      </c>
      <c r="K66" s="75">
        <f t="shared" si="14"/>
        <v>8</v>
      </c>
    </row>
    <row r="67" spans="1:11" x14ac:dyDescent="0.15">
      <c r="A67" s="40">
        <v>66</v>
      </c>
      <c r="B67" s="63">
        <v>129</v>
      </c>
      <c r="C67" s="63">
        <v>9</v>
      </c>
      <c r="D67" s="46" t="s">
        <v>37</v>
      </c>
      <c r="E67" s="46" t="str">
        <f t="shared" si="9"/>
        <v>HT</v>
      </c>
      <c r="F67" s="41" t="str">
        <f t="shared" si="16"/>
        <v>129 &amp; HT</v>
      </c>
      <c r="G67" s="77" t="str">
        <f t="shared" si="15"/>
        <v>OK: HT</v>
      </c>
      <c r="I67" s="75">
        <v>66</v>
      </c>
      <c r="J67" s="75">
        <f t="shared" si="13"/>
        <v>1</v>
      </c>
      <c r="K67" s="75">
        <f t="shared" si="14"/>
        <v>9</v>
      </c>
    </row>
    <row r="68" spans="1:11" x14ac:dyDescent="0.15">
      <c r="A68" s="40">
        <v>67</v>
      </c>
      <c r="B68" s="63">
        <v>129</v>
      </c>
      <c r="C68" s="63">
        <v>10</v>
      </c>
      <c r="D68" s="46" t="s">
        <v>15</v>
      </c>
      <c r="E68" s="46" t="str">
        <f t="shared" si="9"/>
        <v>HT</v>
      </c>
      <c r="F68" s="41" t="str">
        <f t="shared" si="16"/>
        <v>129 &amp; HT</v>
      </c>
      <c r="G68" s="77" t="str">
        <f t="shared" si="15"/>
        <v>OK: HT</v>
      </c>
      <c r="I68" s="75">
        <v>67</v>
      </c>
      <c r="J68" s="75">
        <f t="shared" si="13"/>
        <v>1</v>
      </c>
      <c r="K68" s="75">
        <f t="shared" si="14"/>
        <v>10</v>
      </c>
    </row>
    <row r="69" spans="1:11" x14ac:dyDescent="0.15">
      <c r="A69" s="40">
        <v>68</v>
      </c>
      <c r="B69" s="63">
        <v>129</v>
      </c>
      <c r="C69" s="63">
        <v>11</v>
      </c>
      <c r="D69" s="46" t="s">
        <v>37</v>
      </c>
      <c r="E69" s="46" t="str">
        <f t="shared" si="9"/>
        <v>HT</v>
      </c>
      <c r="F69" s="41" t="str">
        <f t="shared" si="16"/>
        <v>129 &amp; HT</v>
      </c>
      <c r="G69" s="77" t="str">
        <f t="shared" si="15"/>
        <v>OK: HT</v>
      </c>
      <c r="I69" s="75">
        <v>68</v>
      </c>
      <c r="J69" s="75">
        <f t="shared" si="13"/>
        <v>1</v>
      </c>
      <c r="K69" s="75">
        <f t="shared" si="14"/>
        <v>11</v>
      </c>
    </row>
    <row r="70" spans="1:11" x14ac:dyDescent="0.15">
      <c r="A70" s="40">
        <v>69</v>
      </c>
      <c r="B70" s="63">
        <v>129</v>
      </c>
      <c r="C70" s="63">
        <v>12</v>
      </c>
      <c r="D70" s="46" t="s">
        <v>15</v>
      </c>
      <c r="E70" s="46" t="str">
        <f t="shared" si="9"/>
        <v>HT</v>
      </c>
      <c r="F70" s="41" t="str">
        <f t="shared" si="16"/>
        <v>129 &amp; HT</v>
      </c>
      <c r="G70" s="77" t="str">
        <f t="shared" si="15"/>
        <v>OK: HT</v>
      </c>
      <c r="I70" s="75">
        <v>69</v>
      </c>
      <c r="J70" s="75">
        <f t="shared" si="13"/>
        <v>1</v>
      </c>
      <c r="K70" s="75">
        <f t="shared" si="14"/>
        <v>12</v>
      </c>
    </row>
    <row r="71" spans="1:11" x14ac:dyDescent="0.15">
      <c r="A71" s="40">
        <v>70</v>
      </c>
      <c r="B71" s="63">
        <v>129</v>
      </c>
      <c r="C71" s="63">
        <v>13</v>
      </c>
      <c r="D71" s="46" t="s">
        <v>37</v>
      </c>
      <c r="E71" s="46" t="str">
        <f t="shared" si="9"/>
        <v>HT</v>
      </c>
      <c r="F71" s="41" t="str">
        <f t="shared" si="16"/>
        <v>129 &amp; HT</v>
      </c>
      <c r="G71" s="77" t="str">
        <f t="shared" si="15"/>
        <v>OK: HT</v>
      </c>
      <c r="I71" s="75">
        <v>70</v>
      </c>
      <c r="J71" s="75">
        <f t="shared" si="13"/>
        <v>1</v>
      </c>
      <c r="K71" s="75">
        <f t="shared" si="14"/>
        <v>13</v>
      </c>
    </row>
    <row r="72" spans="1:11" x14ac:dyDescent="0.15">
      <c r="A72" s="40">
        <v>71</v>
      </c>
      <c r="B72" s="63">
        <v>129</v>
      </c>
      <c r="C72" s="63">
        <v>14</v>
      </c>
      <c r="D72" s="46" t="s">
        <v>15</v>
      </c>
      <c r="E72" s="46" t="str">
        <f t="shared" si="9"/>
        <v>HT</v>
      </c>
      <c r="F72" s="41" t="str">
        <f t="shared" si="16"/>
        <v>129 &amp; HT</v>
      </c>
      <c r="G72" s="77" t="str">
        <f t="shared" si="15"/>
        <v>OK: HT</v>
      </c>
      <c r="I72" s="75">
        <v>71</v>
      </c>
      <c r="J72" s="75">
        <f t="shared" si="13"/>
        <v>1</v>
      </c>
      <c r="K72" s="75">
        <f t="shared" si="14"/>
        <v>14</v>
      </c>
    </row>
    <row r="73" spans="1:11" x14ac:dyDescent="0.15">
      <c r="A73" s="40">
        <v>72</v>
      </c>
      <c r="B73" s="63">
        <v>129</v>
      </c>
      <c r="C73" s="63">
        <v>14</v>
      </c>
      <c r="D73" s="46" t="s">
        <v>15</v>
      </c>
      <c r="E73" s="46" t="str">
        <f t="shared" si="9"/>
        <v>HT</v>
      </c>
      <c r="F73" s="41" t="str">
        <f t="shared" si="16"/>
        <v>129 &amp; HT</v>
      </c>
      <c r="G73" s="77" t="str">
        <f t="shared" si="15"/>
        <v>OK: HT</v>
      </c>
      <c r="I73" s="75">
        <v>72</v>
      </c>
      <c r="J73" s="75">
        <f t="shared" si="13"/>
        <v>1</v>
      </c>
      <c r="K73" s="75">
        <f t="shared" si="14"/>
        <v>14</v>
      </c>
    </row>
    <row r="74" spans="1:11" x14ac:dyDescent="0.15">
      <c r="A74" s="40">
        <v>73</v>
      </c>
      <c r="B74" s="63">
        <v>129</v>
      </c>
      <c r="C74" s="63">
        <v>15</v>
      </c>
      <c r="D74" s="46" t="s">
        <v>37</v>
      </c>
      <c r="E74" s="46" t="str">
        <f t="shared" si="9"/>
        <v>HT</v>
      </c>
      <c r="F74" s="41" t="str">
        <f t="shared" si="16"/>
        <v>129 &amp; HT</v>
      </c>
      <c r="G74" s="77" t="str">
        <f t="shared" si="15"/>
        <v>OK: HT</v>
      </c>
      <c r="I74" s="75">
        <v>73</v>
      </c>
      <c r="J74" s="75">
        <f t="shared" si="13"/>
        <v>1</v>
      </c>
      <c r="K74" s="75">
        <f t="shared" si="14"/>
        <v>15</v>
      </c>
    </row>
    <row r="75" spans="1:11" x14ac:dyDescent="0.15">
      <c r="A75" s="40">
        <v>74</v>
      </c>
      <c r="B75" s="63">
        <v>129</v>
      </c>
      <c r="C75" s="63">
        <v>16</v>
      </c>
      <c r="D75" s="46" t="s">
        <v>15</v>
      </c>
      <c r="E75" s="46" t="str">
        <f t="shared" si="9"/>
        <v>HT</v>
      </c>
      <c r="F75" s="41" t="str">
        <f t="shared" si="16"/>
        <v>129 &amp; HT</v>
      </c>
      <c r="G75" s="77" t="str">
        <f t="shared" si="15"/>
        <v>OK: HT</v>
      </c>
      <c r="I75" s="75">
        <v>74</v>
      </c>
      <c r="J75" s="75">
        <f t="shared" si="13"/>
        <v>1</v>
      </c>
      <c r="K75" s="75">
        <f t="shared" si="14"/>
        <v>16</v>
      </c>
    </row>
    <row r="76" spans="1:11" x14ac:dyDescent="0.15">
      <c r="A76" s="40">
        <v>75</v>
      </c>
      <c r="B76" s="63"/>
      <c r="C76" s="63"/>
      <c r="D76" s="46" t="s">
        <v>37</v>
      </c>
      <c r="E76" s="46" t="str">
        <f t="shared" si="9"/>
        <v>NONE</v>
      </c>
      <c r="F76" s="41" t="str">
        <f t="shared" si="16"/>
        <v>empty &amp; empty</v>
      </c>
      <c r="G76" s="77" t="str">
        <f t="shared" si="15"/>
        <v>OK: NONE (empty) – SKIP THIS ROW</v>
      </c>
      <c r="I76" s="75">
        <v>75</v>
      </c>
      <c r="J76" s="75" t="str">
        <f t="shared" si="13"/>
        <v/>
      </c>
      <c r="K76" s="75" t="str">
        <f t="shared" si="14"/>
        <v/>
      </c>
    </row>
    <row r="77" spans="1:11" x14ac:dyDescent="0.15">
      <c r="A77" s="40">
        <v>76</v>
      </c>
      <c r="B77" s="63"/>
      <c r="C77" s="63"/>
      <c r="D77" s="46" t="s">
        <v>15</v>
      </c>
      <c r="E77" s="46" t="str">
        <f t="shared" si="9"/>
        <v>NONE</v>
      </c>
      <c r="F77" s="41" t="str">
        <f t="shared" si="16"/>
        <v>empty &amp; empty</v>
      </c>
      <c r="G77" s="77" t="str">
        <f t="shared" si="15"/>
        <v>OK: NONE (empty) – SKIP THIS ROW</v>
      </c>
      <c r="I77" s="75">
        <v>76</v>
      </c>
      <c r="J77" s="75" t="str">
        <f t="shared" si="13"/>
        <v/>
      </c>
      <c r="K77" s="75" t="str">
        <f t="shared" si="14"/>
        <v/>
      </c>
    </row>
    <row r="78" spans="1:11" x14ac:dyDescent="0.15">
      <c r="A78" s="40">
        <v>77</v>
      </c>
      <c r="B78" s="63"/>
      <c r="C78" s="63"/>
      <c r="D78" s="46" t="s">
        <v>15</v>
      </c>
      <c r="E78" s="46" t="str">
        <f t="shared" si="9"/>
        <v>NONE</v>
      </c>
      <c r="F78" s="41" t="str">
        <f t="shared" si="16"/>
        <v>empty &amp; empty</v>
      </c>
      <c r="G78" s="77" t="str">
        <f t="shared" si="15"/>
        <v>OK: NONE (empty) – SKIP THIS ROW</v>
      </c>
      <c r="I78" s="75">
        <v>77</v>
      </c>
      <c r="J78" s="75" t="str">
        <f t="shared" si="13"/>
        <v/>
      </c>
      <c r="K78" s="75" t="str">
        <f t="shared" si="14"/>
        <v/>
      </c>
    </row>
    <row r="79" spans="1:11" x14ac:dyDescent="0.15">
      <c r="A79" s="40">
        <v>78</v>
      </c>
      <c r="B79" s="63"/>
      <c r="C79" s="63"/>
      <c r="D79" s="46" t="s">
        <v>37</v>
      </c>
      <c r="E79" s="46" t="str">
        <f t="shared" si="9"/>
        <v>NONE</v>
      </c>
      <c r="F79" s="41" t="str">
        <f t="shared" si="16"/>
        <v>empty &amp; empty</v>
      </c>
      <c r="G79" s="77" t="str">
        <f t="shared" si="15"/>
        <v>OK: NONE (empty) – SKIP THIS ROW</v>
      </c>
      <c r="I79" s="75">
        <v>78</v>
      </c>
      <c r="J79" s="75" t="str">
        <f t="shared" si="13"/>
        <v/>
      </c>
      <c r="K79" s="75" t="str">
        <f t="shared" si="14"/>
        <v/>
      </c>
    </row>
    <row r="80" spans="1:11" x14ac:dyDescent="0.15">
      <c r="A80" s="40">
        <v>79</v>
      </c>
      <c r="B80" s="63"/>
      <c r="C80" s="63"/>
      <c r="D80" s="46" t="s">
        <v>15</v>
      </c>
      <c r="E80" s="46" t="str">
        <f t="shared" si="9"/>
        <v>NONE</v>
      </c>
      <c r="F80" s="41" t="str">
        <f t="shared" si="16"/>
        <v>empty &amp; empty</v>
      </c>
      <c r="G80" s="77" t="str">
        <f t="shared" si="15"/>
        <v>OK: NONE (empty) – SKIP THIS ROW</v>
      </c>
      <c r="I80" s="75">
        <v>79</v>
      </c>
      <c r="J80" s="75" t="str">
        <f t="shared" si="13"/>
        <v/>
      </c>
      <c r="K80" s="75" t="str">
        <f t="shared" si="14"/>
        <v/>
      </c>
    </row>
    <row r="81" spans="1:11" x14ac:dyDescent="0.15">
      <c r="A81" s="40">
        <v>80</v>
      </c>
      <c r="B81" s="63"/>
      <c r="C81" s="63"/>
      <c r="D81" s="46" t="s">
        <v>37</v>
      </c>
      <c r="E81" s="46" t="str">
        <f t="shared" si="9"/>
        <v>NONE</v>
      </c>
      <c r="F81" s="41" t="str">
        <f t="shared" si="16"/>
        <v>empty &amp; empty</v>
      </c>
      <c r="G81" s="77" t="str">
        <f t="shared" si="15"/>
        <v>OK: NONE (empty) – SKIP THIS ROW</v>
      </c>
      <c r="I81" s="75">
        <v>80</v>
      </c>
      <c r="J81" s="75" t="str">
        <f t="shared" si="13"/>
        <v/>
      </c>
      <c r="K81" s="75" t="str">
        <f t="shared" si="14"/>
        <v/>
      </c>
    </row>
    <row r="82" spans="1:11" x14ac:dyDescent="0.15">
      <c r="A82" s="40">
        <v>81</v>
      </c>
      <c r="B82" s="63"/>
      <c r="C82" s="63"/>
      <c r="D82" s="46" t="s">
        <v>15</v>
      </c>
      <c r="E82" s="46" t="str">
        <f t="shared" si="9"/>
        <v>NONE</v>
      </c>
      <c r="F82" s="41" t="str">
        <f t="shared" si="16"/>
        <v>empty &amp; empty</v>
      </c>
      <c r="G82" s="77" t="str">
        <f t="shared" si="15"/>
        <v>OK: NONE (empty) – SKIP THIS ROW</v>
      </c>
      <c r="I82" s="75">
        <v>81</v>
      </c>
      <c r="J82" s="75" t="str">
        <f t="shared" si="13"/>
        <v/>
      </c>
      <c r="K82" s="75" t="str">
        <f t="shared" si="14"/>
        <v/>
      </c>
    </row>
    <row r="83" spans="1:11" x14ac:dyDescent="0.15">
      <c r="A83" s="40">
        <v>82</v>
      </c>
      <c r="B83" s="63"/>
      <c r="C83" s="63"/>
      <c r="D83" s="46" t="s">
        <v>37</v>
      </c>
      <c r="E83" s="46" t="str">
        <f t="shared" si="9"/>
        <v>NONE</v>
      </c>
      <c r="F83" s="41" t="str">
        <f t="shared" si="16"/>
        <v>empty &amp; empty</v>
      </c>
      <c r="G83" s="77" t="str">
        <f t="shared" si="15"/>
        <v>OK: NONE (empty) – SKIP THIS ROW</v>
      </c>
      <c r="I83" s="75">
        <v>82</v>
      </c>
      <c r="J83" s="75" t="str">
        <f t="shared" si="13"/>
        <v/>
      </c>
      <c r="K83" s="75" t="str">
        <f t="shared" si="14"/>
        <v/>
      </c>
    </row>
    <row r="84" spans="1:11" x14ac:dyDescent="0.15">
      <c r="A84" s="40">
        <v>83</v>
      </c>
      <c r="B84" s="63"/>
      <c r="C84" s="63"/>
      <c r="D84" s="46" t="s">
        <v>15</v>
      </c>
      <c r="E84" s="46" t="str">
        <f t="shared" si="9"/>
        <v>NONE</v>
      </c>
      <c r="F84" s="41" t="str">
        <f t="shared" si="16"/>
        <v>empty &amp; empty</v>
      </c>
      <c r="G84" s="77" t="str">
        <f t="shared" si="15"/>
        <v>OK: NONE (empty) – SKIP THIS ROW</v>
      </c>
      <c r="I84" s="75">
        <v>83</v>
      </c>
      <c r="J84" s="75" t="str">
        <f t="shared" si="13"/>
        <v/>
      </c>
      <c r="K84" s="75" t="str">
        <f t="shared" si="14"/>
        <v/>
      </c>
    </row>
    <row r="85" spans="1:11" x14ac:dyDescent="0.15">
      <c r="A85" s="40">
        <v>84</v>
      </c>
      <c r="B85" s="63"/>
      <c r="C85" s="63"/>
      <c r="D85" s="46" t="s">
        <v>15</v>
      </c>
      <c r="E85" s="46" t="str">
        <f t="shared" si="9"/>
        <v>NONE</v>
      </c>
      <c r="F85" s="41" t="str">
        <f t="shared" si="16"/>
        <v>empty &amp; empty</v>
      </c>
      <c r="G85" s="77" t="str">
        <f t="shared" si="15"/>
        <v>OK: NONE (empty) – SKIP THIS ROW</v>
      </c>
      <c r="I85" s="75">
        <v>84</v>
      </c>
      <c r="J85" s="75" t="str">
        <f t="shared" si="13"/>
        <v/>
      </c>
      <c r="K85" s="75" t="str">
        <f t="shared" si="14"/>
        <v/>
      </c>
    </row>
    <row r="86" spans="1:11" x14ac:dyDescent="0.15">
      <c r="A86" s="40">
        <v>85</v>
      </c>
      <c r="B86" s="63"/>
      <c r="C86" s="63"/>
      <c r="D86" s="46" t="s">
        <v>37</v>
      </c>
      <c r="E86" s="46" t="str">
        <f t="shared" si="9"/>
        <v>NONE</v>
      </c>
      <c r="F86" s="41" t="str">
        <f t="shared" si="16"/>
        <v>empty &amp; empty</v>
      </c>
      <c r="G86" s="77" t="str">
        <f t="shared" si="15"/>
        <v>OK: NONE (empty) – SKIP THIS ROW</v>
      </c>
      <c r="I86" s="75">
        <v>85</v>
      </c>
      <c r="J86" s="75" t="str">
        <f t="shared" si="13"/>
        <v/>
      </c>
      <c r="K86" s="75" t="str">
        <f t="shared" si="14"/>
        <v/>
      </c>
    </row>
    <row r="87" spans="1:11" x14ac:dyDescent="0.15">
      <c r="A87" s="40">
        <v>86</v>
      </c>
      <c r="B87" s="63"/>
      <c r="C87" s="63"/>
      <c r="D87" s="46" t="s">
        <v>15</v>
      </c>
      <c r="E87" s="46" t="str">
        <f t="shared" si="9"/>
        <v>NONE</v>
      </c>
      <c r="F87" s="41" t="str">
        <f t="shared" si="16"/>
        <v>empty &amp; empty</v>
      </c>
      <c r="G87" s="77" t="str">
        <f t="shared" si="15"/>
        <v>OK: NONE (empty) – SKIP THIS ROW</v>
      </c>
      <c r="I87" s="75">
        <v>86</v>
      </c>
      <c r="J87" s="75" t="str">
        <f t="shared" si="13"/>
        <v/>
      </c>
      <c r="K87" s="75" t="str">
        <f t="shared" si="14"/>
        <v/>
      </c>
    </row>
    <row r="88" spans="1:11" x14ac:dyDescent="0.15">
      <c r="A88" s="40">
        <v>87</v>
      </c>
      <c r="B88" s="63"/>
      <c r="C88" s="63"/>
      <c r="D88" s="46" t="s">
        <v>37</v>
      </c>
      <c r="E88" s="46" t="str">
        <f t="shared" si="9"/>
        <v>NONE</v>
      </c>
      <c r="F88" s="41" t="str">
        <f t="shared" si="16"/>
        <v>empty &amp; empty</v>
      </c>
      <c r="G88" s="77" t="str">
        <f t="shared" si="15"/>
        <v>OK: NONE (empty) – SKIP THIS ROW</v>
      </c>
      <c r="I88" s="75">
        <v>87</v>
      </c>
      <c r="J88" s="75" t="str">
        <f t="shared" si="13"/>
        <v/>
      </c>
      <c r="K88" s="75" t="str">
        <f t="shared" si="14"/>
        <v/>
      </c>
    </row>
    <row r="89" spans="1:11" x14ac:dyDescent="0.15">
      <c r="A89" s="40">
        <v>88</v>
      </c>
      <c r="B89" s="63"/>
      <c r="C89" s="63"/>
      <c r="D89" s="46" t="s">
        <v>15</v>
      </c>
      <c r="E89" s="46" t="str">
        <f t="shared" si="9"/>
        <v>NONE</v>
      </c>
      <c r="F89" s="41" t="str">
        <f t="shared" si="16"/>
        <v>empty &amp; empty</v>
      </c>
      <c r="G89" s="77" t="str">
        <f t="shared" si="15"/>
        <v>OK: NONE (empty) – SKIP THIS ROW</v>
      </c>
      <c r="I89" s="75">
        <v>88</v>
      </c>
      <c r="J89" s="75" t="str">
        <f t="shared" si="13"/>
        <v/>
      </c>
      <c r="K89" s="75" t="str">
        <f t="shared" si="14"/>
        <v/>
      </c>
    </row>
    <row r="90" spans="1:11" x14ac:dyDescent="0.15">
      <c r="A90" s="40">
        <v>89</v>
      </c>
      <c r="B90" s="63"/>
      <c r="C90" s="63"/>
      <c r="D90" s="46" t="s">
        <v>15</v>
      </c>
      <c r="E90" s="46" t="str">
        <f t="shared" si="9"/>
        <v>NONE</v>
      </c>
      <c r="F90" s="41" t="str">
        <f t="shared" si="16"/>
        <v>empty &amp; empty</v>
      </c>
      <c r="G90" s="77" t="str">
        <f t="shared" si="15"/>
        <v>OK: NONE (empty) – SKIP THIS ROW</v>
      </c>
      <c r="I90" s="75">
        <v>89</v>
      </c>
      <c r="J90" s="75" t="str">
        <f t="shared" si="13"/>
        <v/>
      </c>
      <c r="K90" s="75" t="str">
        <f t="shared" si="14"/>
        <v/>
      </c>
    </row>
    <row r="91" spans="1:11" x14ac:dyDescent="0.15">
      <c r="A91" s="40">
        <v>90</v>
      </c>
      <c r="B91" s="63"/>
      <c r="C91" s="63"/>
      <c r="D91" s="46" t="s">
        <v>37</v>
      </c>
      <c r="E91" s="46" t="str">
        <f t="shared" si="9"/>
        <v>NONE</v>
      </c>
      <c r="F91" s="41" t="str">
        <f t="shared" si="16"/>
        <v>empty &amp; empty</v>
      </c>
      <c r="G91" s="77" t="str">
        <f t="shared" si="15"/>
        <v>OK: NONE (empty) – SKIP THIS ROW</v>
      </c>
      <c r="I91" s="75">
        <v>90</v>
      </c>
      <c r="J91" s="75" t="str">
        <f t="shared" si="13"/>
        <v/>
      </c>
      <c r="K91" s="75" t="str">
        <f t="shared" si="14"/>
        <v/>
      </c>
    </row>
    <row r="92" spans="1:11" x14ac:dyDescent="0.15">
      <c r="A92" s="40">
        <v>91</v>
      </c>
      <c r="B92" s="63"/>
      <c r="C92" s="63"/>
      <c r="D92" s="46" t="s">
        <v>15</v>
      </c>
      <c r="E92" s="46" t="str">
        <f t="shared" si="9"/>
        <v>NONE</v>
      </c>
      <c r="F92" s="41" t="str">
        <f t="shared" si="16"/>
        <v>empty &amp; empty</v>
      </c>
      <c r="G92" s="77" t="str">
        <f t="shared" si="15"/>
        <v>OK: NONE (empty) – SKIP THIS ROW</v>
      </c>
      <c r="I92" s="75">
        <v>91</v>
      </c>
      <c r="J92" s="75" t="str">
        <f t="shared" si="13"/>
        <v/>
      </c>
      <c r="K92" s="75" t="str">
        <f t="shared" si="14"/>
        <v/>
      </c>
    </row>
    <row r="93" spans="1:11" x14ac:dyDescent="0.15">
      <c r="A93" s="40">
        <v>92</v>
      </c>
      <c r="B93" s="63"/>
      <c r="C93" s="63"/>
      <c r="D93" s="46" t="s">
        <v>37</v>
      </c>
      <c r="E93" s="46" t="str">
        <f t="shared" si="9"/>
        <v>NONE</v>
      </c>
      <c r="F93" s="41" t="str">
        <f t="shared" si="16"/>
        <v>empty &amp; empty</v>
      </c>
      <c r="G93" s="77" t="str">
        <f t="shared" si="15"/>
        <v>OK: NONE (empty) – SKIP THIS ROW</v>
      </c>
      <c r="I93" s="75">
        <v>92</v>
      </c>
      <c r="J93" s="75" t="str">
        <f t="shared" si="13"/>
        <v/>
      </c>
      <c r="K93" s="75" t="str">
        <f t="shared" si="14"/>
        <v/>
      </c>
    </row>
    <row r="94" spans="1:11" x14ac:dyDescent="0.15">
      <c r="A94" s="40">
        <v>93</v>
      </c>
      <c r="B94" s="63"/>
      <c r="C94" s="63"/>
      <c r="D94" s="46" t="s">
        <v>15</v>
      </c>
      <c r="E94" s="46" t="str">
        <f t="shared" si="9"/>
        <v>NONE</v>
      </c>
      <c r="F94" s="41" t="str">
        <f t="shared" si="16"/>
        <v>empty &amp; empty</v>
      </c>
      <c r="G94" s="77" t="str">
        <f t="shared" si="15"/>
        <v>OK: NONE (empty) – SKIP THIS ROW</v>
      </c>
      <c r="I94" s="75">
        <v>93</v>
      </c>
      <c r="J94" s="75" t="str">
        <f t="shared" si="13"/>
        <v/>
      </c>
      <c r="K94" s="75" t="str">
        <f t="shared" si="14"/>
        <v/>
      </c>
    </row>
    <row r="95" spans="1:11" x14ac:dyDescent="0.15">
      <c r="A95" s="40">
        <v>94</v>
      </c>
      <c r="B95" s="63"/>
      <c r="C95" s="63"/>
      <c r="D95" s="46" t="s">
        <v>37</v>
      </c>
      <c r="E95" s="46" t="str">
        <f t="shared" ref="E95:E128" si="17">VLOOKUP(F95,$O$11:$Q$41,3,0)</f>
        <v>NONE</v>
      </c>
      <c r="F95" s="41" t="str">
        <f t="shared" si="16"/>
        <v>empty &amp; empty</v>
      </c>
      <c r="G95" s="77" t="str">
        <f t="shared" si="15"/>
        <v>OK: NONE (empty) – SKIP THIS ROW</v>
      </c>
      <c r="I95" s="75">
        <v>94</v>
      </c>
      <c r="J95" s="75" t="str">
        <f t="shared" si="13"/>
        <v/>
      </c>
      <c r="K95" s="75" t="str">
        <f t="shared" si="14"/>
        <v/>
      </c>
    </row>
    <row r="96" spans="1:11" x14ac:dyDescent="0.15">
      <c r="A96" s="40">
        <v>95</v>
      </c>
      <c r="B96" s="63"/>
      <c r="C96" s="63"/>
      <c r="D96" s="46" t="s">
        <v>15</v>
      </c>
      <c r="E96" s="46" t="str">
        <f t="shared" si="17"/>
        <v>NONE</v>
      </c>
      <c r="F96" s="41" t="str">
        <f t="shared" si="16"/>
        <v>empty &amp; empty</v>
      </c>
      <c r="G96" s="77" t="str">
        <f t="shared" si="15"/>
        <v>OK: NONE (empty) – SKIP THIS ROW</v>
      </c>
      <c r="I96" s="75">
        <v>95</v>
      </c>
      <c r="J96" s="75" t="str">
        <f t="shared" si="13"/>
        <v/>
      </c>
      <c r="K96" s="75" t="str">
        <f t="shared" si="14"/>
        <v/>
      </c>
    </row>
    <row r="97" spans="1:11" x14ac:dyDescent="0.15">
      <c r="A97" s="40">
        <v>96</v>
      </c>
      <c r="B97" s="63"/>
      <c r="C97" s="63"/>
      <c r="D97" s="46" t="s">
        <v>15</v>
      </c>
      <c r="E97" s="46" t="str">
        <f t="shared" si="17"/>
        <v>NONE</v>
      </c>
      <c r="F97" s="41" t="str">
        <f t="shared" si="16"/>
        <v>empty &amp; empty</v>
      </c>
      <c r="G97" s="77" t="str">
        <f t="shared" ref="G97:G128" si="18">VLOOKUP(F97,$O$11:$P$41,2,0)</f>
        <v>OK: NONE (empty) – SKIP THIS ROW</v>
      </c>
      <c r="I97" s="75">
        <v>96</v>
      </c>
      <c r="J97" s="75" t="str">
        <f t="shared" si="13"/>
        <v/>
      </c>
      <c r="K97" s="75" t="str">
        <f t="shared" si="14"/>
        <v/>
      </c>
    </row>
    <row r="98" spans="1:11" x14ac:dyDescent="0.15">
      <c r="A98" s="40">
        <v>97</v>
      </c>
      <c r="B98" s="63"/>
      <c r="C98" s="63"/>
      <c r="D98" s="46" t="s">
        <v>37</v>
      </c>
      <c r="E98" s="46" t="str">
        <f t="shared" si="17"/>
        <v>NONE</v>
      </c>
      <c r="F98" s="41" t="str">
        <f t="shared" si="16"/>
        <v>empty &amp; empty</v>
      </c>
      <c r="G98" s="77" t="str">
        <f t="shared" si="18"/>
        <v>OK: NONE (empty) – SKIP THIS ROW</v>
      </c>
      <c r="I98" s="75">
        <v>97</v>
      </c>
      <c r="J98" s="75" t="str">
        <f t="shared" si="13"/>
        <v/>
      </c>
      <c r="K98" s="75" t="str">
        <f t="shared" si="14"/>
        <v/>
      </c>
    </row>
    <row r="99" spans="1:11" x14ac:dyDescent="0.15">
      <c r="A99" s="40">
        <v>98</v>
      </c>
      <c r="B99" s="63"/>
      <c r="C99" s="63"/>
      <c r="D99" s="46" t="s">
        <v>15</v>
      </c>
      <c r="E99" s="46" t="str">
        <f t="shared" si="17"/>
        <v>NONE</v>
      </c>
      <c r="F99" s="41" t="str">
        <f t="shared" si="16"/>
        <v>empty &amp; empty</v>
      </c>
      <c r="G99" s="77" t="str">
        <f t="shared" si="18"/>
        <v>OK: NONE (empty) – SKIP THIS ROW</v>
      </c>
      <c r="I99" s="75">
        <v>98</v>
      </c>
      <c r="J99" s="75" t="str">
        <f t="shared" si="13"/>
        <v/>
      </c>
      <c r="K99" s="75" t="str">
        <f t="shared" si="14"/>
        <v/>
      </c>
    </row>
    <row r="100" spans="1:11" x14ac:dyDescent="0.15">
      <c r="A100" s="40">
        <v>99</v>
      </c>
      <c r="B100" s="63"/>
      <c r="C100" s="63"/>
      <c r="D100" s="46" t="s">
        <v>37</v>
      </c>
      <c r="E100" s="46" t="str">
        <f t="shared" si="17"/>
        <v>NONE</v>
      </c>
      <c r="F100" s="41" t="str">
        <f t="shared" si="16"/>
        <v>empty &amp; empty</v>
      </c>
      <c r="G100" s="77" t="str">
        <f t="shared" si="18"/>
        <v>OK: NONE (empty) – SKIP THIS ROW</v>
      </c>
      <c r="I100" s="75">
        <v>99</v>
      </c>
      <c r="J100" s="75" t="str">
        <f t="shared" si="13"/>
        <v/>
      </c>
      <c r="K100" s="75" t="str">
        <f t="shared" si="14"/>
        <v/>
      </c>
    </row>
    <row r="101" spans="1:11" x14ac:dyDescent="0.15">
      <c r="A101" s="40">
        <v>100</v>
      </c>
      <c r="B101" s="63"/>
      <c r="C101" s="63"/>
      <c r="D101" s="46" t="s">
        <v>15</v>
      </c>
      <c r="E101" s="46" t="str">
        <f t="shared" si="17"/>
        <v>NONE</v>
      </c>
      <c r="F101" s="41" t="str">
        <f t="shared" si="16"/>
        <v>empty &amp; empty</v>
      </c>
      <c r="G101" s="77" t="str">
        <f t="shared" si="18"/>
        <v>OK: NONE (empty) – SKIP THIS ROW</v>
      </c>
      <c r="I101" s="75">
        <v>100</v>
      </c>
      <c r="J101" s="75" t="str">
        <f t="shared" si="13"/>
        <v/>
      </c>
      <c r="K101" s="75" t="str">
        <f t="shared" si="14"/>
        <v/>
      </c>
    </row>
    <row r="102" spans="1:11" x14ac:dyDescent="0.15">
      <c r="A102" s="40">
        <v>101</v>
      </c>
      <c r="B102" s="63"/>
      <c r="C102" s="63"/>
      <c r="D102" s="46" t="s">
        <v>15</v>
      </c>
      <c r="E102" s="46" t="str">
        <f t="shared" si="17"/>
        <v>NONE</v>
      </c>
      <c r="F102" s="41" t="str">
        <f t="shared" si="16"/>
        <v>empty &amp; empty</v>
      </c>
      <c r="G102" s="77" t="str">
        <f t="shared" si="18"/>
        <v>OK: NONE (empty) – SKIP THIS ROW</v>
      </c>
      <c r="I102" s="75">
        <v>101</v>
      </c>
      <c r="J102" s="75" t="str">
        <f t="shared" si="13"/>
        <v/>
      </c>
      <c r="K102" s="75" t="str">
        <f t="shared" si="14"/>
        <v/>
      </c>
    </row>
    <row r="103" spans="1:11" x14ac:dyDescent="0.15">
      <c r="A103" s="40">
        <v>102</v>
      </c>
      <c r="B103" s="63"/>
      <c r="C103" s="63"/>
      <c r="D103" s="46" t="s">
        <v>37</v>
      </c>
      <c r="E103" s="46" t="str">
        <f t="shared" si="17"/>
        <v>NONE</v>
      </c>
      <c r="F103" s="41" t="str">
        <f t="shared" si="16"/>
        <v>empty &amp; empty</v>
      </c>
      <c r="G103" s="77" t="str">
        <f t="shared" si="18"/>
        <v>OK: NONE (empty) – SKIP THIS ROW</v>
      </c>
      <c r="I103" s="75">
        <v>102</v>
      </c>
      <c r="J103" s="75" t="str">
        <f t="shared" si="13"/>
        <v/>
      </c>
      <c r="K103" s="75" t="str">
        <f t="shared" si="14"/>
        <v/>
      </c>
    </row>
    <row r="104" spans="1:11" x14ac:dyDescent="0.15">
      <c r="A104" s="40">
        <v>103</v>
      </c>
      <c r="B104" s="63"/>
      <c r="C104" s="63"/>
      <c r="D104" s="46" t="s">
        <v>15</v>
      </c>
      <c r="E104" s="46" t="str">
        <f t="shared" si="17"/>
        <v>NONE</v>
      </c>
      <c r="F104" s="41" t="str">
        <f t="shared" si="16"/>
        <v>empty &amp; empty</v>
      </c>
      <c r="G104" s="77" t="str">
        <f t="shared" si="18"/>
        <v>OK: NONE (empty) – SKIP THIS ROW</v>
      </c>
      <c r="I104" s="75">
        <v>103</v>
      </c>
      <c r="J104" s="75" t="str">
        <f t="shared" si="13"/>
        <v/>
      </c>
      <c r="K104" s="75" t="str">
        <f t="shared" si="14"/>
        <v/>
      </c>
    </row>
    <row r="105" spans="1:11" x14ac:dyDescent="0.15">
      <c r="A105" s="40">
        <v>104</v>
      </c>
      <c r="B105" s="63"/>
      <c r="C105" s="63"/>
      <c r="D105" s="46" t="s">
        <v>37</v>
      </c>
      <c r="E105" s="46" t="str">
        <f t="shared" si="17"/>
        <v>NONE</v>
      </c>
      <c r="F105" s="41" t="str">
        <f t="shared" si="16"/>
        <v>empty &amp; empty</v>
      </c>
      <c r="G105" s="77" t="str">
        <f t="shared" si="18"/>
        <v>OK: NONE (empty) – SKIP THIS ROW</v>
      </c>
      <c r="I105" s="75">
        <v>104</v>
      </c>
      <c r="J105" s="75" t="str">
        <f t="shared" si="13"/>
        <v/>
      </c>
      <c r="K105" s="75" t="str">
        <f t="shared" si="14"/>
        <v/>
      </c>
    </row>
    <row r="106" spans="1:11" x14ac:dyDescent="0.15">
      <c r="A106" s="40">
        <v>105</v>
      </c>
      <c r="B106" s="63"/>
      <c r="C106" s="63"/>
      <c r="D106" s="46" t="s">
        <v>15</v>
      </c>
      <c r="E106" s="46" t="str">
        <f t="shared" si="17"/>
        <v>NONE</v>
      </c>
      <c r="F106" s="41" t="str">
        <f t="shared" si="16"/>
        <v>empty &amp; empty</v>
      </c>
      <c r="G106" s="77" t="str">
        <f t="shared" si="18"/>
        <v>OK: NONE (empty) – SKIP THIS ROW</v>
      </c>
      <c r="I106" s="75">
        <v>105</v>
      </c>
      <c r="J106" s="75" t="str">
        <f t="shared" si="13"/>
        <v/>
      </c>
      <c r="K106" s="75" t="str">
        <f t="shared" si="14"/>
        <v/>
      </c>
    </row>
    <row r="107" spans="1:11" x14ac:dyDescent="0.15">
      <c r="A107" s="40">
        <v>106</v>
      </c>
      <c r="B107" s="63"/>
      <c r="C107" s="63"/>
      <c r="D107" s="46" t="s">
        <v>37</v>
      </c>
      <c r="E107" s="46" t="str">
        <f t="shared" si="17"/>
        <v>NONE</v>
      </c>
      <c r="F107" s="41" t="str">
        <f t="shared" si="16"/>
        <v>empty &amp; empty</v>
      </c>
      <c r="G107" s="77" t="str">
        <f t="shared" si="18"/>
        <v>OK: NONE (empty) – SKIP THIS ROW</v>
      </c>
      <c r="I107" s="75">
        <v>106</v>
      </c>
      <c r="J107" s="75" t="str">
        <f t="shared" ref="J107:J128" si="19">IF(F107=$O$25,0,IF(F107=$O$20,1,IF(F107=$O$22,1,IF(F107=$O$12,"","ERROR"))))</f>
        <v/>
      </c>
      <c r="K107" s="75" t="str">
        <f t="shared" ref="K107:K128" si="20">IF(J107=0,B107,IF(J107=1,C107,IF(J107="","","ERROR")))</f>
        <v/>
      </c>
    </row>
    <row r="108" spans="1:11" x14ac:dyDescent="0.15">
      <c r="A108" s="40">
        <v>107</v>
      </c>
      <c r="B108" s="63"/>
      <c r="C108" s="63"/>
      <c r="D108" s="46" t="s">
        <v>15</v>
      </c>
      <c r="E108" s="46" t="str">
        <f t="shared" si="17"/>
        <v>NONE</v>
      </c>
      <c r="F108" s="41" t="str">
        <f t="shared" si="16"/>
        <v>empty &amp; empty</v>
      </c>
      <c r="G108" s="77" t="str">
        <f t="shared" si="18"/>
        <v>OK: NONE (empty) – SKIP THIS ROW</v>
      </c>
      <c r="I108" s="75">
        <v>107</v>
      </c>
      <c r="J108" s="75" t="str">
        <f t="shared" si="19"/>
        <v/>
      </c>
      <c r="K108" s="75" t="str">
        <f t="shared" si="20"/>
        <v/>
      </c>
    </row>
    <row r="109" spans="1:11" x14ac:dyDescent="0.15">
      <c r="A109" s="40">
        <v>108</v>
      </c>
      <c r="B109" s="63"/>
      <c r="C109" s="63"/>
      <c r="D109" s="46" t="s">
        <v>15</v>
      </c>
      <c r="E109" s="46" t="str">
        <f t="shared" si="17"/>
        <v>NONE</v>
      </c>
      <c r="F109" s="41" t="str">
        <f t="shared" si="16"/>
        <v>empty &amp; empty</v>
      </c>
      <c r="G109" s="77" t="str">
        <f t="shared" si="18"/>
        <v>OK: NONE (empty) – SKIP THIS ROW</v>
      </c>
      <c r="I109" s="75">
        <v>108</v>
      </c>
      <c r="J109" s="75" t="str">
        <f t="shared" si="19"/>
        <v/>
      </c>
      <c r="K109" s="75" t="str">
        <f t="shared" si="20"/>
        <v/>
      </c>
    </row>
    <row r="110" spans="1:11" x14ac:dyDescent="0.15">
      <c r="A110" s="40">
        <v>109</v>
      </c>
      <c r="B110" s="63"/>
      <c r="C110" s="63"/>
      <c r="D110" s="46" t="s">
        <v>37</v>
      </c>
      <c r="E110" s="46" t="str">
        <f t="shared" si="17"/>
        <v>NONE</v>
      </c>
      <c r="F110" s="41" t="str">
        <f t="shared" si="16"/>
        <v>empty &amp; empty</v>
      </c>
      <c r="G110" s="77" t="str">
        <f t="shared" si="18"/>
        <v>OK: NONE (empty) – SKIP THIS ROW</v>
      </c>
      <c r="I110" s="75">
        <v>109</v>
      </c>
      <c r="J110" s="75" t="str">
        <f t="shared" si="19"/>
        <v/>
      </c>
      <c r="K110" s="75" t="str">
        <f t="shared" si="20"/>
        <v/>
      </c>
    </row>
    <row r="111" spans="1:11" x14ac:dyDescent="0.15">
      <c r="A111" s="40">
        <v>110</v>
      </c>
      <c r="B111" s="63"/>
      <c r="C111" s="63"/>
      <c r="D111" s="46" t="s">
        <v>15</v>
      </c>
      <c r="E111" s="46" t="str">
        <f t="shared" si="17"/>
        <v>NONE</v>
      </c>
      <c r="F111" s="41" t="str">
        <f t="shared" si="16"/>
        <v>empty &amp; empty</v>
      </c>
      <c r="G111" s="77" t="str">
        <f t="shared" si="18"/>
        <v>OK: NONE (empty) – SKIP THIS ROW</v>
      </c>
      <c r="I111" s="75">
        <v>110</v>
      </c>
      <c r="J111" s="75" t="str">
        <f t="shared" si="19"/>
        <v/>
      </c>
      <c r="K111" s="75" t="str">
        <f t="shared" si="20"/>
        <v/>
      </c>
    </row>
    <row r="112" spans="1:11" x14ac:dyDescent="0.15">
      <c r="A112" s="40">
        <v>111</v>
      </c>
      <c r="B112" s="63"/>
      <c r="C112" s="63"/>
      <c r="D112" s="46" t="s">
        <v>37</v>
      </c>
      <c r="E112" s="46" t="str">
        <f t="shared" si="17"/>
        <v>NONE</v>
      </c>
      <c r="F112" s="41" t="str">
        <f t="shared" si="16"/>
        <v>empty &amp; empty</v>
      </c>
      <c r="G112" s="77" t="str">
        <f t="shared" si="18"/>
        <v>OK: NONE (empty) – SKIP THIS ROW</v>
      </c>
      <c r="I112" s="75">
        <v>111</v>
      </c>
      <c r="J112" s="75" t="str">
        <f t="shared" si="19"/>
        <v/>
      </c>
      <c r="K112" s="75" t="str">
        <f t="shared" si="20"/>
        <v/>
      </c>
    </row>
    <row r="113" spans="1:11" x14ac:dyDescent="0.15">
      <c r="A113" s="40">
        <v>112</v>
      </c>
      <c r="B113" s="63"/>
      <c r="C113" s="63"/>
      <c r="D113" s="46" t="s">
        <v>15</v>
      </c>
      <c r="E113" s="46" t="str">
        <f t="shared" si="17"/>
        <v>NONE</v>
      </c>
      <c r="F113" s="41" t="str">
        <f t="shared" si="16"/>
        <v>empty &amp; empty</v>
      </c>
      <c r="G113" s="77" t="str">
        <f t="shared" si="18"/>
        <v>OK: NONE (empty) – SKIP THIS ROW</v>
      </c>
      <c r="I113" s="75">
        <v>112</v>
      </c>
      <c r="J113" s="75" t="str">
        <f t="shared" si="19"/>
        <v/>
      </c>
      <c r="K113" s="75" t="str">
        <f t="shared" si="20"/>
        <v/>
      </c>
    </row>
    <row r="114" spans="1:11" x14ac:dyDescent="0.15">
      <c r="A114" s="40">
        <v>113</v>
      </c>
      <c r="B114" s="63"/>
      <c r="C114" s="63"/>
      <c r="D114" s="46" t="s">
        <v>15</v>
      </c>
      <c r="E114" s="46" t="str">
        <f t="shared" si="17"/>
        <v>NONE</v>
      </c>
      <c r="F114" s="41" t="str">
        <f t="shared" si="16"/>
        <v>empty &amp; empty</v>
      </c>
      <c r="G114" s="77" t="str">
        <f t="shared" si="18"/>
        <v>OK: NONE (empty) – SKIP THIS ROW</v>
      </c>
      <c r="I114" s="75">
        <v>113</v>
      </c>
      <c r="J114" s="75" t="str">
        <f t="shared" si="19"/>
        <v/>
      </c>
      <c r="K114" s="75" t="str">
        <f t="shared" si="20"/>
        <v/>
      </c>
    </row>
    <row r="115" spans="1:11" x14ac:dyDescent="0.15">
      <c r="A115" s="40">
        <v>114</v>
      </c>
      <c r="B115" s="63"/>
      <c r="C115" s="63"/>
      <c r="D115" s="46" t="s">
        <v>37</v>
      </c>
      <c r="E115" s="46" t="str">
        <f t="shared" si="17"/>
        <v>NONE</v>
      </c>
      <c r="F115" s="41" t="str">
        <f t="shared" si="16"/>
        <v>empty &amp; empty</v>
      </c>
      <c r="G115" s="77" t="str">
        <f t="shared" si="18"/>
        <v>OK: NONE (empty) – SKIP THIS ROW</v>
      </c>
      <c r="I115" s="75">
        <v>114</v>
      </c>
      <c r="J115" s="75" t="str">
        <f t="shared" si="19"/>
        <v/>
      </c>
      <c r="K115" s="75" t="str">
        <f t="shared" si="20"/>
        <v/>
      </c>
    </row>
    <row r="116" spans="1:11" x14ac:dyDescent="0.15">
      <c r="A116" s="40">
        <v>115</v>
      </c>
      <c r="B116" s="63"/>
      <c r="C116" s="63"/>
      <c r="D116" s="46" t="s">
        <v>15</v>
      </c>
      <c r="E116" s="46" t="str">
        <f t="shared" si="17"/>
        <v>NONE</v>
      </c>
      <c r="F116" s="41" t="str">
        <f t="shared" si="16"/>
        <v>empty &amp; empty</v>
      </c>
      <c r="G116" s="77" t="str">
        <f t="shared" si="18"/>
        <v>OK: NONE (empty) – SKIP THIS ROW</v>
      </c>
      <c r="I116" s="75">
        <v>115</v>
      </c>
      <c r="J116" s="75" t="str">
        <f t="shared" si="19"/>
        <v/>
      </c>
      <c r="K116" s="75" t="str">
        <f t="shared" si="20"/>
        <v/>
      </c>
    </row>
    <row r="117" spans="1:11" x14ac:dyDescent="0.15">
      <c r="A117" s="40">
        <v>116</v>
      </c>
      <c r="B117" s="63"/>
      <c r="C117" s="63"/>
      <c r="D117" s="46" t="s">
        <v>37</v>
      </c>
      <c r="E117" s="46" t="str">
        <f t="shared" si="17"/>
        <v>NONE</v>
      </c>
      <c r="F117" s="41" t="str">
        <f t="shared" si="16"/>
        <v>empty &amp; empty</v>
      </c>
      <c r="G117" s="77" t="str">
        <f t="shared" si="18"/>
        <v>OK: NONE (empty) – SKIP THIS ROW</v>
      </c>
      <c r="I117" s="75">
        <v>116</v>
      </c>
      <c r="J117" s="75" t="str">
        <f t="shared" si="19"/>
        <v/>
      </c>
      <c r="K117" s="75" t="str">
        <f t="shared" si="20"/>
        <v/>
      </c>
    </row>
    <row r="118" spans="1:11" x14ac:dyDescent="0.15">
      <c r="A118" s="40">
        <v>117</v>
      </c>
      <c r="B118" s="63"/>
      <c r="C118" s="63"/>
      <c r="D118" s="46" t="s">
        <v>15</v>
      </c>
      <c r="E118" s="46" t="str">
        <f t="shared" si="17"/>
        <v>NONE</v>
      </c>
      <c r="F118" s="41" t="str">
        <f t="shared" si="16"/>
        <v>empty &amp; empty</v>
      </c>
      <c r="G118" s="77" t="str">
        <f t="shared" si="18"/>
        <v>OK: NONE (empty) – SKIP THIS ROW</v>
      </c>
      <c r="I118" s="75">
        <v>117</v>
      </c>
      <c r="J118" s="75" t="str">
        <f t="shared" si="19"/>
        <v/>
      </c>
      <c r="K118" s="75" t="str">
        <f t="shared" si="20"/>
        <v/>
      </c>
    </row>
    <row r="119" spans="1:11" x14ac:dyDescent="0.15">
      <c r="A119" s="40">
        <v>118</v>
      </c>
      <c r="B119" s="63"/>
      <c r="C119" s="63"/>
      <c r="D119" s="46" t="s">
        <v>37</v>
      </c>
      <c r="E119" s="46" t="str">
        <f t="shared" si="17"/>
        <v>NONE</v>
      </c>
      <c r="F119" s="41" t="str">
        <f t="shared" si="16"/>
        <v>empty &amp; empty</v>
      </c>
      <c r="G119" s="77" t="str">
        <f t="shared" si="18"/>
        <v>OK: NONE (empty) – SKIP THIS ROW</v>
      </c>
      <c r="I119" s="75">
        <v>118</v>
      </c>
      <c r="J119" s="75" t="str">
        <f t="shared" si="19"/>
        <v/>
      </c>
      <c r="K119" s="75" t="str">
        <f t="shared" si="20"/>
        <v/>
      </c>
    </row>
    <row r="120" spans="1:11" x14ac:dyDescent="0.15">
      <c r="A120" s="40">
        <v>119</v>
      </c>
      <c r="B120" s="63"/>
      <c r="C120" s="63"/>
      <c r="D120" s="46" t="s">
        <v>15</v>
      </c>
      <c r="E120" s="46" t="str">
        <f t="shared" si="17"/>
        <v>NONE</v>
      </c>
      <c r="F120" s="41" t="str">
        <f t="shared" si="16"/>
        <v>empty &amp; empty</v>
      </c>
      <c r="G120" s="77" t="str">
        <f t="shared" si="18"/>
        <v>OK: NONE (empty) – SKIP THIS ROW</v>
      </c>
      <c r="I120" s="75">
        <v>119</v>
      </c>
      <c r="J120" s="75" t="str">
        <f t="shared" si="19"/>
        <v/>
      </c>
      <c r="K120" s="75" t="str">
        <f t="shared" si="20"/>
        <v/>
      </c>
    </row>
    <row r="121" spans="1:11" x14ac:dyDescent="0.15">
      <c r="A121" s="40">
        <v>120</v>
      </c>
      <c r="B121" s="63"/>
      <c r="C121" s="63"/>
      <c r="D121" s="46" t="s">
        <v>15</v>
      </c>
      <c r="E121" s="46" t="str">
        <f t="shared" si="17"/>
        <v>NONE</v>
      </c>
      <c r="F121" s="41" t="str">
        <f t="shared" si="16"/>
        <v>empty &amp; empty</v>
      </c>
      <c r="G121" s="77" t="str">
        <f t="shared" si="18"/>
        <v>OK: NONE (empty) – SKIP THIS ROW</v>
      </c>
      <c r="I121" s="75">
        <v>120</v>
      </c>
      <c r="J121" s="75" t="str">
        <f t="shared" si="19"/>
        <v/>
      </c>
      <c r="K121" s="75" t="str">
        <f t="shared" si="20"/>
        <v/>
      </c>
    </row>
    <row r="122" spans="1:11" x14ac:dyDescent="0.15">
      <c r="A122" s="40">
        <v>121</v>
      </c>
      <c r="B122" s="63"/>
      <c r="C122" s="63"/>
      <c r="D122" s="46" t="s">
        <v>37</v>
      </c>
      <c r="E122" s="46" t="str">
        <f t="shared" si="17"/>
        <v>NONE</v>
      </c>
      <c r="F122" s="41" t="str">
        <f t="shared" si="16"/>
        <v>empty &amp; empty</v>
      </c>
      <c r="G122" s="77" t="str">
        <f t="shared" si="18"/>
        <v>OK: NONE (empty) – SKIP THIS ROW</v>
      </c>
      <c r="I122" s="75">
        <v>121</v>
      </c>
      <c r="J122" s="75" t="str">
        <f t="shared" si="19"/>
        <v/>
      </c>
      <c r="K122" s="75" t="str">
        <f t="shared" si="20"/>
        <v/>
      </c>
    </row>
    <row r="123" spans="1:11" x14ac:dyDescent="0.15">
      <c r="A123" s="40">
        <v>122</v>
      </c>
      <c r="B123" s="63"/>
      <c r="C123" s="63"/>
      <c r="D123" s="46" t="s">
        <v>15</v>
      </c>
      <c r="E123" s="46" t="str">
        <f t="shared" si="17"/>
        <v>NONE</v>
      </c>
      <c r="F123" s="41" t="str">
        <f t="shared" si="16"/>
        <v>empty &amp; empty</v>
      </c>
      <c r="G123" s="77" t="str">
        <f t="shared" si="18"/>
        <v>OK: NONE (empty) – SKIP THIS ROW</v>
      </c>
      <c r="I123" s="75">
        <v>122</v>
      </c>
      <c r="J123" s="75" t="str">
        <f t="shared" si="19"/>
        <v/>
      </c>
      <c r="K123" s="75" t="str">
        <f t="shared" si="20"/>
        <v/>
      </c>
    </row>
    <row r="124" spans="1:11" x14ac:dyDescent="0.15">
      <c r="A124" s="40">
        <v>123</v>
      </c>
      <c r="B124" s="63"/>
      <c r="C124" s="63"/>
      <c r="D124" s="46" t="s">
        <v>37</v>
      </c>
      <c r="E124" s="46" t="str">
        <f t="shared" si="17"/>
        <v>NONE</v>
      </c>
      <c r="F124" s="41" t="str">
        <f t="shared" si="16"/>
        <v>empty &amp; empty</v>
      </c>
      <c r="G124" s="77" t="str">
        <f t="shared" si="18"/>
        <v>OK: NONE (empty) – SKIP THIS ROW</v>
      </c>
      <c r="I124" s="75">
        <v>123</v>
      </c>
      <c r="J124" s="75" t="str">
        <f t="shared" si="19"/>
        <v/>
      </c>
      <c r="K124" s="75" t="str">
        <f t="shared" si="20"/>
        <v/>
      </c>
    </row>
    <row r="125" spans="1:11" x14ac:dyDescent="0.15">
      <c r="A125" s="40">
        <v>124</v>
      </c>
      <c r="B125" s="63"/>
      <c r="C125" s="63"/>
      <c r="D125" s="46" t="s">
        <v>15</v>
      </c>
      <c r="E125" s="46" t="str">
        <f t="shared" si="17"/>
        <v>NONE</v>
      </c>
      <c r="F125" s="41" t="str">
        <f t="shared" si="16"/>
        <v>empty &amp; empty</v>
      </c>
      <c r="G125" s="77" t="str">
        <f t="shared" si="18"/>
        <v>OK: NONE (empty) – SKIP THIS ROW</v>
      </c>
      <c r="I125" s="75">
        <v>124</v>
      </c>
      <c r="J125" s="75" t="str">
        <f t="shared" si="19"/>
        <v/>
      </c>
      <c r="K125" s="75" t="str">
        <f t="shared" si="20"/>
        <v/>
      </c>
    </row>
    <row r="126" spans="1:11" x14ac:dyDescent="0.15">
      <c r="A126" s="40">
        <v>125</v>
      </c>
      <c r="B126" s="63"/>
      <c r="C126" s="63"/>
      <c r="D126" s="46" t="s">
        <v>15</v>
      </c>
      <c r="E126" s="46" t="str">
        <f t="shared" si="17"/>
        <v>NONE</v>
      </c>
      <c r="F126" s="41" t="str">
        <f t="shared" si="16"/>
        <v>empty &amp; empty</v>
      </c>
      <c r="G126" s="77" t="str">
        <f t="shared" si="18"/>
        <v>OK: NONE (empty) – SKIP THIS ROW</v>
      </c>
      <c r="I126" s="75">
        <v>125</v>
      </c>
      <c r="J126" s="75" t="str">
        <f t="shared" si="19"/>
        <v/>
      </c>
      <c r="K126" s="75" t="str">
        <f t="shared" si="20"/>
        <v/>
      </c>
    </row>
    <row r="127" spans="1:11" x14ac:dyDescent="0.15">
      <c r="A127" s="40">
        <v>126</v>
      </c>
      <c r="B127" s="63"/>
      <c r="C127" s="63"/>
      <c r="D127" s="46" t="s">
        <v>37</v>
      </c>
      <c r="E127" s="46" t="str">
        <f t="shared" si="17"/>
        <v>NONE</v>
      </c>
      <c r="F127" s="41" t="str">
        <f t="shared" si="16"/>
        <v>empty &amp; empty</v>
      </c>
      <c r="G127" s="77" t="str">
        <f t="shared" si="18"/>
        <v>OK: NONE (empty) – SKIP THIS ROW</v>
      </c>
      <c r="I127" s="75">
        <v>126</v>
      </c>
      <c r="J127" s="75" t="str">
        <f t="shared" si="19"/>
        <v/>
      </c>
      <c r="K127" s="75" t="str">
        <f t="shared" si="20"/>
        <v/>
      </c>
    </row>
    <row r="128" spans="1:11" x14ac:dyDescent="0.15">
      <c r="A128" s="40">
        <v>127</v>
      </c>
      <c r="B128" s="63"/>
      <c r="C128" s="63"/>
      <c r="D128" s="46" t="s">
        <v>15</v>
      </c>
      <c r="E128" s="46" t="str">
        <f t="shared" si="17"/>
        <v>NONE</v>
      </c>
      <c r="F128" s="41" t="str">
        <f t="shared" si="16"/>
        <v>empty &amp; empty</v>
      </c>
      <c r="G128" s="77" t="str">
        <f t="shared" si="18"/>
        <v>OK: NONE (empty) – SKIP THIS ROW</v>
      </c>
      <c r="I128" s="75">
        <v>127</v>
      </c>
      <c r="J128" s="75" t="str">
        <f t="shared" si="19"/>
        <v/>
      </c>
      <c r="K128" s="75" t="str">
        <f t="shared" si="20"/>
        <v/>
      </c>
    </row>
  </sheetData>
  <mergeCells count="3">
    <mergeCell ref="M1:N1"/>
    <mergeCell ref="M11:N11"/>
    <mergeCell ref="U1:V1"/>
  </mergeCells>
  <phoneticPr fontId="7" type="noConversion"/>
  <conditionalFormatting sqref="A1:E128">
    <cfRule type="expression" dxfId="35" priority="37">
      <formula>$D1&amp;$E1="wFT"</formula>
    </cfRule>
    <cfRule type="expression" dxfId="34" priority="38">
      <formula>$D1&amp;$E1="wHT"</formula>
    </cfRule>
    <cfRule type="expression" dxfId="33" priority="40">
      <formula>$D1&amp;$E1="wNONE"</formula>
    </cfRule>
    <cfRule type="expression" dxfId="32" priority="41">
      <formula>$D1&amp;$E1="wALERT"</formula>
    </cfRule>
    <cfRule type="expression" dxfId="31" priority="42">
      <formula>$D1&amp;$E1="wFTHT"</formula>
    </cfRule>
    <cfRule type="expression" dxfId="30" priority="43">
      <formula>$D1&amp;$E1="wERROR"</formula>
    </cfRule>
    <cfRule type="expression" dxfId="29" priority="44">
      <formula>$D1&amp;$E1="bFT"</formula>
    </cfRule>
    <cfRule type="expression" dxfId="28" priority="45">
      <formula>$D1&amp;$E1="bHT"</formula>
    </cfRule>
    <cfRule type="expression" dxfId="27" priority="46">
      <formula>$D1&amp;$E1="bNONE"</formula>
    </cfRule>
    <cfRule type="expression" dxfId="26" priority="47">
      <formula>$D1&amp;$E1="bALERT"</formula>
    </cfRule>
    <cfRule type="expression" dxfId="25" priority="48">
      <formula>$D1&amp;$E1="bFTHT"</formula>
    </cfRule>
    <cfRule type="expression" dxfId="24" priority="49">
      <formula>$D1&amp;$E1="bERROR"</formula>
    </cfRule>
  </conditionalFormatting>
  <conditionalFormatting sqref="G1:G128">
    <cfRule type="expression" dxfId="23" priority="25">
      <formula>$D1&amp;$E1="wFT"</formula>
    </cfRule>
    <cfRule type="expression" dxfId="22" priority="26">
      <formula>$D1&amp;$E1="wHT"</formula>
    </cfRule>
    <cfRule type="expression" dxfId="21" priority="27">
      <formula>$D1&amp;$E1="wNONE"</formula>
    </cfRule>
    <cfRule type="expression" dxfId="20" priority="28">
      <formula>$D1&amp;$E1="wALERT"</formula>
    </cfRule>
    <cfRule type="expression" dxfId="19" priority="29">
      <formula>$D1&amp;$E1="wFTHT"</formula>
    </cfRule>
    <cfRule type="expression" dxfId="18" priority="30">
      <formula>$D1&amp;$E1="wERROR"</formula>
    </cfRule>
    <cfRule type="expression" dxfId="17" priority="31">
      <formula>$D1&amp;$E1="bFT"</formula>
    </cfRule>
    <cfRule type="expression" dxfId="16" priority="32">
      <formula>$D1&amp;$E1="bHT"</formula>
    </cfRule>
    <cfRule type="expression" dxfId="15" priority="33">
      <formula>$D1&amp;$E1="bNONE"</formula>
    </cfRule>
    <cfRule type="expression" dxfId="14" priority="34">
      <formula>$D1&amp;$E1="bALERT"</formula>
    </cfRule>
    <cfRule type="expression" dxfId="13" priority="35">
      <formula>$D1&amp;$E1="bFTHT"</formula>
    </cfRule>
    <cfRule type="expression" dxfId="12" priority="36">
      <formula>$D1&amp;$E1="bERROR"</formula>
    </cfRule>
  </conditionalFormatting>
  <conditionalFormatting sqref="I1:K128">
    <cfRule type="expression" dxfId="11" priority="1">
      <formula>$D1&amp;$E1="wFT"</formula>
    </cfRule>
    <cfRule type="expression" dxfId="10" priority="2">
      <formula>$D1&amp;$E1="wHT"</formula>
    </cfRule>
    <cfRule type="expression" dxfId="9" priority="3">
      <formula>$D1&amp;$E1="wNONE"</formula>
    </cfRule>
    <cfRule type="expression" dxfId="8" priority="4">
      <formula>$D1&amp;$E1="wALERT"</formula>
    </cfRule>
    <cfRule type="expression" dxfId="7" priority="5">
      <formula>$D1&amp;$E1="wFTHT"</formula>
    </cfRule>
    <cfRule type="expression" dxfId="6" priority="6">
      <formula>$D1&amp;$E1="wERROR"</formula>
    </cfRule>
    <cfRule type="expression" dxfId="5" priority="7">
      <formula>$D1&amp;$E1="bFT"</formula>
    </cfRule>
    <cfRule type="expression" dxfId="4" priority="8">
      <formula>$D1&amp;$E1="bHT"</formula>
    </cfRule>
    <cfRule type="expression" dxfId="3" priority="9">
      <formula>$D1&amp;$E1="bNONE"</formula>
    </cfRule>
    <cfRule type="expression" dxfId="2" priority="10">
      <formula>$D1&amp;$E1="bALERT"</formula>
    </cfRule>
    <cfRule type="expression" dxfId="1" priority="11">
      <formula>$D1&amp;$E1="bFTHT"</formula>
    </cfRule>
    <cfRule type="expression" dxfId="0" priority="12">
      <formula>$D1&amp;$E1="bERROR"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24"/>
  <sheetViews>
    <sheetView showRuler="0" workbookViewId="0">
      <selection activeCell="B6" sqref="B6"/>
    </sheetView>
  </sheetViews>
  <sheetFormatPr baseColWidth="10" defaultColWidth="1.83203125" defaultRowHeight="16" x14ac:dyDescent="0.2"/>
  <cols>
    <col min="26" max="26" width="1.83203125" customWidth="1"/>
    <col min="59" max="59" width="1.83203125" customWidth="1"/>
    <col min="68" max="68" width="1.83203125" customWidth="1"/>
    <col min="77" max="77" width="1.83203125" customWidth="1"/>
    <col min="80" max="80" width="1.83203125" customWidth="1"/>
    <col min="89" max="89" width="1.83203125" customWidth="1"/>
    <col min="98" max="98" width="1.83203125" customWidth="1"/>
    <col min="101" max="101" width="1.83203125" customWidth="1"/>
  </cols>
  <sheetData>
    <row r="2" spans="1:126" x14ac:dyDescent="0.2">
      <c r="A2" t="s">
        <v>46</v>
      </c>
    </row>
    <row r="3" spans="1:126" s="3" customFormat="1" ht="39" customHeight="1" x14ac:dyDescent="0.2">
      <c r="A3" s="89"/>
      <c r="B3" s="91"/>
      <c r="C3" s="98"/>
      <c r="D3" s="99"/>
      <c r="E3" s="1"/>
      <c r="F3" s="98"/>
      <c r="G3" s="99"/>
      <c r="H3" s="89"/>
      <c r="I3" s="91"/>
      <c r="J3" s="89"/>
      <c r="K3" s="91"/>
      <c r="L3" s="98"/>
      <c r="M3" s="99"/>
      <c r="N3" s="1"/>
      <c r="O3" s="98"/>
      <c r="P3" s="99"/>
      <c r="Q3" s="1"/>
      <c r="R3" s="98"/>
      <c r="S3" s="99"/>
      <c r="T3" s="89"/>
      <c r="U3" s="91"/>
      <c r="V3" s="89"/>
      <c r="W3" s="91"/>
      <c r="X3" s="98"/>
      <c r="Y3" s="99"/>
      <c r="Z3" s="1"/>
      <c r="AA3" s="98"/>
      <c r="AB3" s="99"/>
      <c r="AC3" s="89"/>
      <c r="AD3" s="91"/>
      <c r="AE3" s="89"/>
      <c r="AF3" s="91"/>
      <c r="AG3" s="98"/>
      <c r="AH3" s="99"/>
      <c r="AI3" s="1"/>
      <c r="AJ3" s="98"/>
      <c r="AK3" s="99"/>
      <c r="AL3" s="1"/>
      <c r="AM3" s="98"/>
      <c r="AN3" s="99"/>
      <c r="AO3" s="89"/>
      <c r="AP3" s="91"/>
      <c r="AQ3" s="89"/>
      <c r="AR3" s="91"/>
      <c r="AS3" s="98"/>
      <c r="AT3" s="99"/>
      <c r="AU3" s="1"/>
      <c r="AV3" s="98"/>
      <c r="AW3" s="99"/>
      <c r="AX3" s="89"/>
      <c r="AY3" s="91"/>
      <c r="AZ3" s="89"/>
      <c r="BA3" s="91"/>
      <c r="BB3" s="98"/>
      <c r="BC3" s="99"/>
      <c r="BD3" s="1"/>
      <c r="BE3" s="98"/>
      <c r="BF3" s="99"/>
      <c r="BG3" s="1"/>
      <c r="BH3" s="98">
        <v>7</v>
      </c>
      <c r="BI3" s="99"/>
      <c r="BJ3" s="89"/>
      <c r="BK3" s="91"/>
      <c r="BL3" s="89"/>
      <c r="BM3" s="91"/>
      <c r="BN3" s="98"/>
      <c r="BO3" s="99"/>
      <c r="BP3" s="1"/>
      <c r="BQ3" s="98"/>
      <c r="BR3" s="99"/>
      <c r="BS3" s="89"/>
      <c r="BT3" s="91"/>
      <c r="BU3" s="89"/>
      <c r="BV3" s="91"/>
      <c r="BW3" s="98">
        <v>11</v>
      </c>
      <c r="BX3" s="99"/>
      <c r="BY3" s="1"/>
      <c r="BZ3" s="98">
        <v>13</v>
      </c>
      <c r="CA3" s="99"/>
      <c r="CB3" s="1"/>
      <c r="CC3" s="98">
        <v>14</v>
      </c>
      <c r="CD3" s="99"/>
      <c r="CE3" s="89"/>
      <c r="CF3" s="91"/>
      <c r="CG3" s="89"/>
      <c r="CH3" s="91"/>
      <c r="CI3" s="98"/>
      <c r="CJ3" s="99"/>
      <c r="CK3" s="1"/>
      <c r="CL3" s="98"/>
      <c r="CM3" s="99"/>
      <c r="CN3" s="89"/>
      <c r="CO3" s="91"/>
      <c r="CP3" s="89"/>
      <c r="CQ3" s="91"/>
      <c r="CR3" s="98"/>
      <c r="CS3" s="99"/>
      <c r="CT3" s="1"/>
      <c r="CU3" s="98"/>
      <c r="CV3" s="99"/>
      <c r="CW3" s="1"/>
      <c r="CX3" s="98"/>
      <c r="CY3" s="99"/>
      <c r="CZ3" s="89"/>
      <c r="DA3" s="91"/>
      <c r="DB3" s="95"/>
      <c r="DC3" s="97"/>
      <c r="DD3" s="104"/>
      <c r="DE3" s="105"/>
      <c r="DF3" s="2"/>
      <c r="DG3" s="104"/>
      <c r="DH3" s="105"/>
      <c r="DI3" s="95"/>
      <c r="DJ3" s="97"/>
      <c r="DK3" s="95"/>
      <c r="DL3" s="97"/>
      <c r="DM3" s="104"/>
      <c r="DN3" s="105"/>
      <c r="DO3" s="2"/>
      <c r="DP3" s="104"/>
      <c r="DQ3" s="105"/>
      <c r="DR3" s="2"/>
      <c r="DS3" s="104"/>
      <c r="DT3" s="105"/>
      <c r="DU3" s="96"/>
      <c r="DV3" s="97"/>
    </row>
    <row r="4" spans="1:126" s="4" customFormat="1" ht="39" customHeight="1" x14ac:dyDescent="0.2">
      <c r="A4" s="89">
        <v>1</v>
      </c>
      <c r="B4" s="90"/>
      <c r="C4" s="91"/>
      <c r="D4" s="89"/>
      <c r="E4" s="90"/>
      <c r="F4" s="91"/>
      <c r="G4" s="89"/>
      <c r="H4" s="90"/>
      <c r="I4" s="91"/>
      <c r="J4" s="89"/>
      <c r="K4" s="90"/>
      <c r="L4" s="91"/>
      <c r="M4" s="89"/>
      <c r="N4" s="90"/>
      <c r="O4" s="91"/>
      <c r="P4" s="89"/>
      <c r="Q4" s="90"/>
      <c r="R4" s="91"/>
      <c r="S4" s="89"/>
      <c r="T4" s="90"/>
      <c r="U4" s="91"/>
      <c r="V4" s="89">
        <v>2</v>
      </c>
      <c r="W4" s="90"/>
      <c r="X4" s="91"/>
      <c r="Y4" s="89"/>
      <c r="Z4" s="90"/>
      <c r="AA4" s="91"/>
      <c r="AB4" s="89"/>
      <c r="AC4" s="90"/>
      <c r="AD4" s="91"/>
      <c r="AE4" s="89"/>
      <c r="AF4" s="90"/>
      <c r="AG4" s="91"/>
      <c r="AH4" s="89">
        <v>3</v>
      </c>
      <c r="AI4" s="90"/>
      <c r="AJ4" s="91"/>
      <c r="AK4" s="89"/>
      <c r="AL4" s="90"/>
      <c r="AM4" s="91"/>
      <c r="AN4" s="89"/>
      <c r="AO4" s="90"/>
      <c r="AP4" s="91"/>
      <c r="AQ4" s="89">
        <v>4</v>
      </c>
      <c r="AR4" s="90"/>
      <c r="AS4" s="91"/>
      <c r="AT4" s="89"/>
      <c r="AU4" s="90"/>
      <c r="AV4" s="91"/>
      <c r="AW4" s="89">
        <v>5</v>
      </c>
      <c r="AX4" s="90"/>
      <c r="AY4" s="91"/>
      <c r="AZ4" s="89"/>
      <c r="BA4" s="90"/>
      <c r="BB4" s="91"/>
      <c r="BC4" s="89">
        <v>6</v>
      </c>
      <c r="BD4" s="90"/>
      <c r="BE4" s="91"/>
      <c r="BF4" s="89"/>
      <c r="BG4" s="90"/>
      <c r="BH4" s="91"/>
      <c r="BI4" s="89"/>
      <c r="BJ4" s="90"/>
      <c r="BK4" s="91"/>
      <c r="BL4" s="89">
        <v>8</v>
      </c>
      <c r="BM4" s="90"/>
      <c r="BN4" s="91"/>
      <c r="BO4" s="89">
        <v>9</v>
      </c>
      <c r="BP4" s="90"/>
      <c r="BQ4" s="91"/>
      <c r="BR4" s="89">
        <v>10</v>
      </c>
      <c r="BS4" s="90"/>
      <c r="BT4" s="91"/>
      <c r="BU4" s="89"/>
      <c r="BV4" s="90"/>
      <c r="BW4" s="91"/>
      <c r="BX4" s="89">
        <v>12</v>
      </c>
      <c r="BY4" s="90"/>
      <c r="BZ4" s="91"/>
      <c r="CA4" s="89"/>
      <c r="CB4" s="90"/>
      <c r="CC4" s="91"/>
      <c r="CD4" s="89">
        <v>15</v>
      </c>
      <c r="CE4" s="90"/>
      <c r="CF4" s="91"/>
      <c r="CG4" s="89">
        <v>16</v>
      </c>
      <c r="CH4" s="90"/>
      <c r="CI4" s="91"/>
      <c r="CJ4" s="89"/>
      <c r="CK4" s="90"/>
      <c r="CL4" s="91"/>
      <c r="CM4" s="89"/>
      <c r="CN4" s="90"/>
      <c r="CO4" s="91"/>
      <c r="CP4" s="89"/>
      <c r="CQ4" s="90"/>
      <c r="CR4" s="91"/>
      <c r="CS4" s="89"/>
      <c r="CT4" s="90"/>
      <c r="CU4" s="91"/>
      <c r="CV4" s="89"/>
      <c r="CW4" s="90"/>
      <c r="CX4" s="91"/>
      <c r="CY4" s="89"/>
      <c r="CZ4" s="90"/>
      <c r="DA4" s="91"/>
      <c r="DB4" s="95"/>
      <c r="DC4" s="96"/>
      <c r="DD4" s="97"/>
      <c r="DE4" s="95"/>
      <c r="DF4" s="96"/>
      <c r="DG4" s="97"/>
      <c r="DH4" s="95"/>
      <c r="DI4" s="96"/>
      <c r="DJ4" s="97"/>
      <c r="DK4" s="95"/>
      <c r="DL4" s="96"/>
      <c r="DM4" s="97"/>
      <c r="DN4" s="95"/>
      <c r="DO4" s="96"/>
      <c r="DP4" s="97"/>
      <c r="DQ4" s="95"/>
      <c r="DR4" s="96"/>
      <c r="DS4" s="97"/>
      <c r="DT4" s="95"/>
      <c r="DU4" s="96"/>
      <c r="DV4" s="97"/>
    </row>
    <row r="8" spans="1:126" x14ac:dyDescent="0.2">
      <c r="A8" t="s">
        <v>50</v>
      </c>
    </row>
    <row r="9" spans="1:126" s="3" customFormat="1" ht="39" customHeight="1" x14ac:dyDescent="0.2">
      <c r="A9" s="89"/>
      <c r="B9" s="91"/>
      <c r="C9" s="98">
        <v>1</v>
      </c>
      <c r="D9" s="99"/>
      <c r="E9" s="1"/>
      <c r="F9" s="98">
        <v>1</v>
      </c>
      <c r="G9" s="99"/>
      <c r="H9" s="89"/>
      <c r="I9" s="91"/>
      <c r="J9" s="89"/>
      <c r="K9" s="91"/>
      <c r="L9" s="98">
        <v>1</v>
      </c>
      <c r="M9" s="99"/>
      <c r="N9" s="1"/>
      <c r="O9" s="98">
        <v>1</v>
      </c>
      <c r="P9" s="99"/>
      <c r="Q9" s="1"/>
      <c r="R9" s="98">
        <v>1</v>
      </c>
      <c r="S9" s="99"/>
      <c r="T9" s="89"/>
      <c r="U9" s="91"/>
      <c r="V9" s="89"/>
      <c r="W9" s="91"/>
      <c r="X9" s="98">
        <v>2</v>
      </c>
      <c r="Y9" s="99"/>
      <c r="Z9" s="1"/>
      <c r="AA9" s="98">
        <v>2</v>
      </c>
      <c r="AB9" s="99"/>
      <c r="AC9" s="89"/>
      <c r="AD9" s="91"/>
      <c r="AE9" s="89"/>
      <c r="AF9" s="91"/>
      <c r="AG9" s="98">
        <v>2</v>
      </c>
      <c r="AH9" s="99"/>
      <c r="AI9" s="1"/>
      <c r="AJ9" s="98">
        <v>3</v>
      </c>
      <c r="AK9" s="99"/>
      <c r="AL9" s="1"/>
      <c r="AM9" s="98">
        <v>3</v>
      </c>
      <c r="AN9" s="99"/>
      <c r="AO9" s="89"/>
      <c r="AP9" s="91"/>
      <c r="AQ9" s="89"/>
      <c r="AR9" s="91"/>
      <c r="AS9" s="98">
        <v>4</v>
      </c>
      <c r="AT9" s="99"/>
      <c r="AU9" s="1"/>
      <c r="AV9" s="98">
        <v>4</v>
      </c>
      <c r="AW9" s="99"/>
      <c r="AX9" s="89"/>
      <c r="AY9" s="91"/>
      <c r="AZ9" s="89"/>
      <c r="BA9" s="91"/>
      <c r="BB9" s="98">
        <v>5</v>
      </c>
      <c r="BC9" s="99"/>
      <c r="BD9" s="1"/>
      <c r="BE9" s="98">
        <v>6</v>
      </c>
      <c r="BF9" s="99"/>
      <c r="BG9" s="1"/>
      <c r="BH9" s="98">
        <v>7</v>
      </c>
      <c r="BI9" s="99"/>
      <c r="BJ9" s="89"/>
      <c r="BK9" s="91"/>
      <c r="BL9" s="89"/>
      <c r="BM9" s="91"/>
      <c r="BN9" s="98">
        <v>8</v>
      </c>
      <c r="BO9" s="99"/>
      <c r="BP9" s="1"/>
      <c r="BQ9" s="98">
        <v>9</v>
      </c>
      <c r="BR9" s="99"/>
      <c r="BS9" s="89"/>
      <c r="BT9" s="91"/>
      <c r="BU9" s="89"/>
      <c r="BV9" s="91"/>
      <c r="BW9" s="98">
        <v>11</v>
      </c>
      <c r="BX9" s="99"/>
      <c r="BY9" s="1"/>
      <c r="BZ9" s="98">
        <v>13</v>
      </c>
      <c r="CA9" s="99"/>
      <c r="CB9" s="1"/>
      <c r="CC9" s="98">
        <v>14</v>
      </c>
      <c r="CD9" s="99"/>
      <c r="CE9" s="89"/>
      <c r="CF9" s="91"/>
      <c r="CG9" s="89"/>
      <c r="CH9" s="91"/>
      <c r="CI9" s="98"/>
      <c r="CJ9" s="99"/>
      <c r="CK9" s="1"/>
      <c r="CL9" s="98"/>
      <c r="CM9" s="99"/>
      <c r="CN9" s="89"/>
      <c r="CO9" s="91"/>
      <c r="CP9" s="89"/>
      <c r="CQ9" s="91"/>
      <c r="CR9" s="98"/>
      <c r="CS9" s="99"/>
      <c r="CT9" s="1"/>
      <c r="CU9" s="98"/>
      <c r="CV9" s="99"/>
      <c r="CW9" s="1"/>
      <c r="CX9" s="98"/>
      <c r="CY9" s="99"/>
      <c r="CZ9" s="89"/>
      <c r="DA9" s="91"/>
      <c r="DB9" s="95"/>
      <c r="DC9" s="97"/>
      <c r="DD9" s="104"/>
      <c r="DE9" s="105"/>
      <c r="DF9" s="2"/>
      <c r="DG9" s="104"/>
      <c r="DH9" s="105"/>
      <c r="DI9" s="95"/>
      <c r="DJ9" s="97"/>
      <c r="DK9" s="95"/>
      <c r="DL9" s="97"/>
      <c r="DM9" s="104"/>
      <c r="DN9" s="105"/>
      <c r="DO9" s="2"/>
      <c r="DP9" s="104"/>
      <c r="DQ9" s="105"/>
      <c r="DR9" s="2"/>
      <c r="DS9" s="104"/>
      <c r="DT9" s="105"/>
      <c r="DU9" s="96"/>
      <c r="DV9" s="97"/>
    </row>
    <row r="10" spans="1:126" s="4" customFormat="1" ht="39" customHeight="1" x14ac:dyDescent="0.2">
      <c r="A10" s="89">
        <v>1</v>
      </c>
      <c r="B10" s="90"/>
      <c r="C10" s="91"/>
      <c r="D10" s="89">
        <v>1</v>
      </c>
      <c r="E10" s="90"/>
      <c r="F10" s="91"/>
      <c r="G10" s="89">
        <v>1</v>
      </c>
      <c r="H10" s="90"/>
      <c r="I10" s="91"/>
      <c r="J10" s="89">
        <v>1</v>
      </c>
      <c r="K10" s="90"/>
      <c r="L10" s="91"/>
      <c r="M10" s="89">
        <v>1</v>
      </c>
      <c r="N10" s="90"/>
      <c r="O10" s="91"/>
      <c r="P10" s="89">
        <v>1</v>
      </c>
      <c r="Q10" s="90"/>
      <c r="R10" s="91"/>
      <c r="S10" s="89">
        <v>1</v>
      </c>
      <c r="T10" s="90"/>
      <c r="U10" s="91"/>
      <c r="V10" s="89">
        <v>2</v>
      </c>
      <c r="W10" s="90"/>
      <c r="X10" s="91"/>
      <c r="Y10" s="89">
        <v>2</v>
      </c>
      <c r="Z10" s="90"/>
      <c r="AA10" s="91"/>
      <c r="AB10" s="89">
        <v>2</v>
      </c>
      <c r="AC10" s="90"/>
      <c r="AD10" s="91"/>
      <c r="AE10" s="89">
        <v>2</v>
      </c>
      <c r="AF10" s="90"/>
      <c r="AG10" s="91"/>
      <c r="AH10" s="89">
        <v>3</v>
      </c>
      <c r="AI10" s="90"/>
      <c r="AJ10" s="91"/>
      <c r="AK10" s="89">
        <v>3</v>
      </c>
      <c r="AL10" s="90"/>
      <c r="AM10" s="91"/>
      <c r="AN10" s="89">
        <v>3</v>
      </c>
      <c r="AO10" s="90"/>
      <c r="AP10" s="91"/>
      <c r="AQ10" s="89">
        <v>4</v>
      </c>
      <c r="AR10" s="90"/>
      <c r="AS10" s="91"/>
      <c r="AT10" s="89">
        <v>4</v>
      </c>
      <c r="AU10" s="90"/>
      <c r="AV10" s="91"/>
      <c r="AW10" s="89">
        <v>5</v>
      </c>
      <c r="AX10" s="90"/>
      <c r="AY10" s="91"/>
      <c r="AZ10" s="89">
        <v>5</v>
      </c>
      <c r="BA10" s="90"/>
      <c r="BB10" s="91"/>
      <c r="BC10" s="89">
        <v>6</v>
      </c>
      <c r="BD10" s="90"/>
      <c r="BE10" s="91"/>
      <c r="BF10" s="89">
        <v>6</v>
      </c>
      <c r="BG10" s="90"/>
      <c r="BH10" s="91"/>
      <c r="BI10" s="89">
        <v>7</v>
      </c>
      <c r="BJ10" s="90"/>
      <c r="BK10" s="91"/>
      <c r="BL10" s="89">
        <v>8</v>
      </c>
      <c r="BM10" s="90"/>
      <c r="BN10" s="91"/>
      <c r="BO10" s="89">
        <v>9</v>
      </c>
      <c r="BP10" s="90"/>
      <c r="BQ10" s="91"/>
      <c r="BR10" s="89">
        <v>10</v>
      </c>
      <c r="BS10" s="90"/>
      <c r="BT10" s="91"/>
      <c r="BU10" s="89">
        <v>10</v>
      </c>
      <c r="BV10" s="90"/>
      <c r="BW10" s="91"/>
      <c r="BX10" s="89">
        <v>12</v>
      </c>
      <c r="BY10" s="90"/>
      <c r="BZ10" s="91"/>
      <c r="CA10" s="89">
        <v>13</v>
      </c>
      <c r="CB10" s="90"/>
      <c r="CC10" s="91"/>
      <c r="CD10" s="89">
        <v>15</v>
      </c>
      <c r="CE10" s="90"/>
      <c r="CF10" s="91"/>
      <c r="CG10" s="89">
        <v>16</v>
      </c>
      <c r="CH10" s="90"/>
      <c r="CI10" s="91"/>
      <c r="CJ10" s="89"/>
      <c r="CK10" s="90"/>
      <c r="CL10" s="91"/>
      <c r="CM10" s="89"/>
      <c r="CN10" s="90"/>
      <c r="CO10" s="91"/>
      <c r="CP10" s="89"/>
      <c r="CQ10" s="90"/>
      <c r="CR10" s="91"/>
      <c r="CS10" s="89"/>
      <c r="CT10" s="90"/>
      <c r="CU10" s="91"/>
      <c r="CV10" s="89"/>
      <c r="CW10" s="90"/>
      <c r="CX10" s="91"/>
      <c r="CY10" s="89"/>
      <c r="CZ10" s="90"/>
      <c r="DA10" s="91"/>
      <c r="DB10" s="95"/>
      <c r="DC10" s="96"/>
      <c r="DD10" s="97"/>
      <c r="DE10" s="95"/>
      <c r="DF10" s="96"/>
      <c r="DG10" s="97"/>
      <c r="DH10" s="95"/>
      <c r="DI10" s="96"/>
      <c r="DJ10" s="97"/>
      <c r="DK10" s="95"/>
      <c r="DL10" s="96"/>
      <c r="DM10" s="97"/>
      <c r="DN10" s="95"/>
      <c r="DO10" s="96"/>
      <c r="DP10" s="97"/>
      <c r="DQ10" s="95"/>
      <c r="DR10" s="96"/>
      <c r="DS10" s="97"/>
      <c r="DT10" s="95"/>
      <c r="DU10" s="96"/>
      <c r="DV10" s="97"/>
    </row>
    <row r="12" spans="1:126" ht="17" thickBot="1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</row>
    <row r="13" spans="1:126" ht="17" thickTop="1" x14ac:dyDescent="0.2"/>
    <row r="14" spans="1:126" ht="17" thickBot="1" x14ac:dyDescent="0.25"/>
    <row r="15" spans="1:126" s="3" customFormat="1" ht="39" customHeight="1" x14ac:dyDescent="0.2">
      <c r="A15" s="140"/>
      <c r="B15" s="141"/>
      <c r="C15" s="142">
        <v>2</v>
      </c>
      <c r="D15" s="143"/>
      <c r="E15" s="69"/>
      <c r="F15" s="142">
        <v>4</v>
      </c>
      <c r="G15" s="143"/>
      <c r="H15" s="144"/>
      <c r="I15" s="141"/>
      <c r="J15" s="144"/>
      <c r="K15" s="141"/>
      <c r="L15" s="142">
        <v>7</v>
      </c>
      <c r="M15" s="143"/>
      <c r="N15" s="69"/>
      <c r="O15" s="142">
        <v>9</v>
      </c>
      <c r="P15" s="143"/>
      <c r="Q15" s="69"/>
      <c r="R15" s="142">
        <v>11</v>
      </c>
      <c r="S15" s="143"/>
      <c r="T15" s="144"/>
      <c r="U15" s="141"/>
      <c r="V15" s="144"/>
      <c r="W15" s="141"/>
      <c r="X15" s="142">
        <v>13</v>
      </c>
      <c r="Y15" s="143"/>
      <c r="Z15" s="69"/>
      <c r="AA15" s="142">
        <v>15</v>
      </c>
      <c r="AB15" s="143"/>
      <c r="AC15" s="144"/>
      <c r="AD15" s="141"/>
      <c r="AE15" s="144"/>
      <c r="AF15" s="141"/>
      <c r="AG15" s="142"/>
      <c r="AH15" s="143"/>
      <c r="AI15" s="69"/>
      <c r="AJ15" s="142"/>
      <c r="AK15" s="143"/>
      <c r="AL15" s="69"/>
      <c r="AM15" s="142"/>
      <c r="AN15" s="143"/>
      <c r="AO15" s="144"/>
      <c r="AP15" s="141"/>
      <c r="AQ15" s="144"/>
      <c r="AR15" s="141"/>
      <c r="AS15" s="142"/>
      <c r="AT15" s="143"/>
      <c r="AU15" s="69"/>
      <c r="AV15" s="142"/>
      <c r="AW15" s="143"/>
      <c r="AX15" s="144"/>
      <c r="AY15" s="141"/>
      <c r="AZ15" s="144"/>
      <c r="BA15" s="141"/>
      <c r="BB15" s="142"/>
      <c r="BC15" s="143"/>
      <c r="BD15" s="69"/>
      <c r="BE15" s="142"/>
      <c r="BF15" s="143"/>
      <c r="BG15" s="69"/>
      <c r="BH15" s="142"/>
      <c r="BI15" s="143"/>
      <c r="BJ15" s="144"/>
      <c r="BK15" s="149"/>
    </row>
    <row r="16" spans="1:126" s="4" customFormat="1" ht="39" customHeight="1" thickBot="1" x14ac:dyDescent="0.25">
      <c r="A16" s="150">
        <v>1</v>
      </c>
      <c r="B16" s="151"/>
      <c r="C16" s="152"/>
      <c r="D16" s="153">
        <v>3</v>
      </c>
      <c r="E16" s="151"/>
      <c r="F16" s="152"/>
      <c r="G16" s="153">
        <v>5</v>
      </c>
      <c r="H16" s="151"/>
      <c r="I16" s="152"/>
      <c r="J16" s="153">
        <v>6</v>
      </c>
      <c r="K16" s="151"/>
      <c r="L16" s="152"/>
      <c r="M16" s="153">
        <v>8</v>
      </c>
      <c r="N16" s="151"/>
      <c r="O16" s="152"/>
      <c r="P16" s="153">
        <v>10</v>
      </c>
      <c r="Q16" s="151"/>
      <c r="R16" s="152"/>
      <c r="S16" s="153">
        <v>12</v>
      </c>
      <c r="T16" s="151"/>
      <c r="U16" s="152"/>
      <c r="V16" s="153">
        <v>12</v>
      </c>
      <c r="W16" s="151"/>
      <c r="X16" s="152"/>
      <c r="Y16" s="153">
        <v>14</v>
      </c>
      <c r="Z16" s="151"/>
      <c r="AA16" s="152"/>
      <c r="AB16" s="153">
        <v>16</v>
      </c>
      <c r="AC16" s="151"/>
      <c r="AD16" s="152"/>
      <c r="AE16" s="153"/>
      <c r="AF16" s="151"/>
      <c r="AG16" s="152"/>
      <c r="AH16" s="153"/>
      <c r="AI16" s="151"/>
      <c r="AJ16" s="152"/>
      <c r="AK16" s="153"/>
      <c r="AL16" s="151"/>
      <c r="AM16" s="152"/>
      <c r="AN16" s="153"/>
      <c r="AO16" s="151"/>
      <c r="AP16" s="152"/>
      <c r="AQ16" s="153"/>
      <c r="AR16" s="151"/>
      <c r="AS16" s="152"/>
      <c r="AT16" s="153"/>
      <c r="AU16" s="151"/>
      <c r="AV16" s="152"/>
      <c r="AW16" s="153"/>
      <c r="AX16" s="151"/>
      <c r="AY16" s="152"/>
      <c r="AZ16" s="153"/>
      <c r="BA16" s="151"/>
      <c r="BB16" s="152"/>
      <c r="BC16" s="153"/>
      <c r="BD16" s="151"/>
      <c r="BE16" s="152"/>
      <c r="BF16" s="153"/>
      <c r="BG16" s="151"/>
      <c r="BH16" s="152"/>
      <c r="BI16" s="153"/>
      <c r="BJ16" s="151"/>
      <c r="BK16" s="154"/>
    </row>
    <row r="21" spans="1:63" s="3" customFormat="1" ht="39" customHeight="1" x14ac:dyDescent="0.2">
      <c r="A21" s="89"/>
      <c r="B21" s="91"/>
      <c r="C21" s="98">
        <v>1</v>
      </c>
      <c r="D21" s="99"/>
      <c r="E21" s="1"/>
      <c r="F21" s="98">
        <v>3</v>
      </c>
      <c r="G21" s="99"/>
      <c r="H21" s="89"/>
      <c r="I21" s="91"/>
      <c r="J21" s="89"/>
      <c r="K21" s="91"/>
      <c r="L21" s="98">
        <v>5</v>
      </c>
      <c r="M21" s="99"/>
      <c r="N21" s="1"/>
      <c r="O21" s="98">
        <v>7</v>
      </c>
      <c r="P21" s="99"/>
      <c r="Q21" s="1"/>
      <c r="R21" s="98">
        <v>9</v>
      </c>
      <c r="S21" s="99"/>
      <c r="T21" s="89"/>
      <c r="U21" s="91"/>
      <c r="V21" s="89"/>
      <c r="W21" s="91"/>
      <c r="X21" s="98">
        <v>11</v>
      </c>
      <c r="Y21" s="99"/>
      <c r="Z21" s="1"/>
      <c r="AA21" s="98">
        <v>13</v>
      </c>
      <c r="AB21" s="99"/>
      <c r="AC21" s="89"/>
      <c r="AD21" s="91"/>
      <c r="AE21" s="89"/>
      <c r="AF21" s="91"/>
      <c r="AG21" s="98">
        <v>15</v>
      </c>
      <c r="AH21" s="99"/>
      <c r="AI21" s="1"/>
      <c r="AJ21" s="98"/>
      <c r="AK21" s="99"/>
      <c r="AL21" s="1"/>
      <c r="AM21" s="98"/>
      <c r="AN21" s="99"/>
      <c r="AO21" s="89"/>
      <c r="AP21" s="91"/>
      <c r="AQ21" s="89"/>
      <c r="AR21" s="91"/>
      <c r="AS21" s="98"/>
      <c r="AT21" s="99"/>
      <c r="AU21" s="1"/>
      <c r="AV21" s="98"/>
      <c r="AW21" s="99"/>
      <c r="AX21" s="89"/>
      <c r="AY21" s="91"/>
      <c r="AZ21" s="89"/>
      <c r="BA21" s="91"/>
      <c r="BB21" s="98"/>
      <c r="BC21" s="99"/>
      <c r="BD21" s="1"/>
      <c r="BE21" s="98"/>
      <c r="BF21" s="99"/>
      <c r="BG21" s="1"/>
      <c r="BH21" s="98"/>
      <c r="BI21" s="99"/>
      <c r="BJ21" s="89"/>
      <c r="BK21" s="91"/>
    </row>
    <row r="22" spans="1:63" s="4" customFormat="1" ht="39" customHeight="1" x14ac:dyDescent="0.2">
      <c r="A22" s="89"/>
      <c r="B22" s="90"/>
      <c r="C22" s="91"/>
      <c r="D22" s="89">
        <v>2</v>
      </c>
      <c r="E22" s="90"/>
      <c r="F22" s="91"/>
      <c r="G22" s="89">
        <v>4</v>
      </c>
      <c r="H22" s="90"/>
      <c r="I22" s="91"/>
      <c r="J22" s="89">
        <v>4</v>
      </c>
      <c r="K22" s="90"/>
      <c r="L22" s="91"/>
      <c r="M22" s="89">
        <v>6</v>
      </c>
      <c r="N22" s="90"/>
      <c r="O22" s="91"/>
      <c r="P22" s="89">
        <v>8</v>
      </c>
      <c r="Q22" s="90"/>
      <c r="R22" s="91"/>
      <c r="S22" s="89">
        <v>10</v>
      </c>
      <c r="T22" s="90"/>
      <c r="U22" s="91"/>
      <c r="V22" s="89">
        <v>10</v>
      </c>
      <c r="W22" s="90"/>
      <c r="X22" s="91"/>
      <c r="Y22" s="89">
        <v>12</v>
      </c>
      <c r="Z22" s="90"/>
      <c r="AA22" s="91"/>
      <c r="AB22" s="89">
        <v>14</v>
      </c>
      <c r="AC22" s="90"/>
      <c r="AD22" s="91"/>
      <c r="AE22" s="89">
        <v>14</v>
      </c>
      <c r="AF22" s="90"/>
      <c r="AG22" s="91"/>
      <c r="AH22" s="89">
        <v>16</v>
      </c>
      <c r="AI22" s="90"/>
      <c r="AJ22" s="91"/>
      <c r="AK22" s="89"/>
      <c r="AL22" s="90"/>
      <c r="AM22" s="91"/>
      <c r="AN22" s="89"/>
      <c r="AO22" s="90"/>
      <c r="AP22" s="91"/>
      <c r="AQ22" s="89"/>
      <c r="AR22" s="90"/>
      <c r="AS22" s="91"/>
      <c r="AT22" s="89"/>
      <c r="AU22" s="90"/>
      <c r="AV22" s="91"/>
      <c r="AW22" s="89"/>
      <c r="AX22" s="90"/>
      <c r="AY22" s="91"/>
      <c r="AZ22" s="89"/>
      <c r="BA22" s="90"/>
      <c r="BB22" s="91"/>
      <c r="BC22" s="89"/>
      <c r="BD22" s="90"/>
      <c r="BE22" s="91"/>
      <c r="BF22" s="89"/>
      <c r="BG22" s="90"/>
      <c r="BH22" s="91"/>
      <c r="BI22" s="89"/>
      <c r="BJ22" s="90"/>
      <c r="BK22" s="91"/>
    </row>
    <row r="27" spans="1:63" s="3" customFormat="1" ht="39" customHeight="1" x14ac:dyDescent="0.2">
      <c r="A27" s="89"/>
      <c r="B27" s="91"/>
      <c r="C27" s="98"/>
      <c r="D27" s="99"/>
      <c r="E27" s="1"/>
      <c r="F27" s="98">
        <v>2</v>
      </c>
      <c r="G27" s="99"/>
      <c r="H27" s="89"/>
      <c r="I27" s="91"/>
      <c r="J27" s="89"/>
      <c r="K27" s="91"/>
      <c r="L27" s="98">
        <v>5</v>
      </c>
      <c r="M27" s="99"/>
      <c r="N27" s="1"/>
      <c r="O27" s="98">
        <v>7</v>
      </c>
      <c r="P27" s="99"/>
      <c r="Q27" s="1"/>
      <c r="R27" s="98">
        <v>9</v>
      </c>
      <c r="S27" s="99"/>
      <c r="T27" s="89"/>
      <c r="U27" s="91"/>
      <c r="V27" s="89"/>
      <c r="W27" s="91"/>
      <c r="X27" s="98">
        <v>11</v>
      </c>
      <c r="Y27" s="99"/>
      <c r="Z27" s="1"/>
      <c r="AA27" s="98">
        <v>13</v>
      </c>
      <c r="AB27" s="99"/>
      <c r="AC27" s="89"/>
      <c r="AD27" s="91"/>
      <c r="AE27" s="89"/>
      <c r="AF27" s="91"/>
      <c r="AG27" s="98">
        <v>15</v>
      </c>
      <c r="AH27" s="99"/>
      <c r="AI27" s="1"/>
      <c r="AJ27" s="98"/>
      <c r="AK27" s="99"/>
      <c r="AL27" s="1"/>
      <c r="AM27" s="98"/>
      <c r="AN27" s="99"/>
      <c r="AO27" s="89"/>
      <c r="AP27" s="91"/>
      <c r="AQ27" s="89"/>
      <c r="AR27" s="91"/>
      <c r="AS27" s="98"/>
      <c r="AT27" s="99"/>
      <c r="AU27" s="1"/>
      <c r="AV27" s="98"/>
      <c r="AW27" s="99"/>
      <c r="AX27" s="89"/>
      <c r="AY27" s="91"/>
      <c r="AZ27" s="89"/>
      <c r="BA27" s="91"/>
      <c r="BB27" s="98"/>
      <c r="BC27" s="99"/>
      <c r="BD27" s="1"/>
      <c r="BE27" s="98"/>
      <c r="BF27" s="99"/>
      <c r="BG27" s="1"/>
      <c r="BH27" s="98"/>
      <c r="BI27" s="99"/>
      <c r="BJ27" s="89"/>
      <c r="BK27" s="91"/>
    </row>
    <row r="28" spans="1:63" s="4" customFormat="1" ht="39" customHeight="1" x14ac:dyDescent="0.2">
      <c r="A28" s="89"/>
      <c r="B28" s="90"/>
      <c r="C28" s="91"/>
      <c r="D28" s="89">
        <v>1</v>
      </c>
      <c r="E28" s="90"/>
      <c r="F28" s="91"/>
      <c r="G28" s="89">
        <v>3</v>
      </c>
      <c r="H28" s="90"/>
      <c r="I28" s="91"/>
      <c r="J28" s="89">
        <v>4</v>
      </c>
      <c r="K28" s="90"/>
      <c r="L28" s="91"/>
      <c r="M28" s="89">
        <v>6</v>
      </c>
      <c r="N28" s="90"/>
      <c r="O28" s="91"/>
      <c r="P28" s="89">
        <v>8</v>
      </c>
      <c r="Q28" s="90"/>
      <c r="R28" s="91"/>
      <c r="S28" s="89">
        <v>10</v>
      </c>
      <c r="T28" s="90"/>
      <c r="U28" s="91"/>
      <c r="V28" s="89">
        <v>10</v>
      </c>
      <c r="W28" s="90"/>
      <c r="X28" s="91"/>
      <c r="Y28" s="89">
        <v>12</v>
      </c>
      <c r="Z28" s="90"/>
      <c r="AA28" s="91"/>
      <c r="AB28" s="89">
        <v>14</v>
      </c>
      <c r="AC28" s="90"/>
      <c r="AD28" s="91"/>
      <c r="AE28" s="89">
        <v>14</v>
      </c>
      <c r="AF28" s="90"/>
      <c r="AG28" s="91"/>
      <c r="AH28" s="89">
        <v>16</v>
      </c>
      <c r="AI28" s="90"/>
      <c r="AJ28" s="91"/>
      <c r="AK28" s="89"/>
      <c r="AL28" s="90"/>
      <c r="AM28" s="91"/>
      <c r="AN28" s="89"/>
      <c r="AO28" s="90"/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89"/>
      <c r="BA28" s="90"/>
      <c r="BB28" s="91"/>
      <c r="BC28" s="89"/>
      <c r="BD28" s="90"/>
      <c r="BE28" s="91"/>
      <c r="BF28" s="89"/>
      <c r="BG28" s="90"/>
      <c r="BH28" s="91"/>
      <c r="BI28" s="89"/>
      <c r="BJ28" s="90"/>
      <c r="BK28" s="91"/>
    </row>
    <row r="33" spans="1:64" s="3" customFormat="1" ht="39" customHeight="1" x14ac:dyDescent="0.2">
      <c r="A33" s="89"/>
      <c r="B33" s="91"/>
      <c r="C33" s="98"/>
      <c r="D33" s="99"/>
      <c r="E33" s="1"/>
      <c r="F33" s="98">
        <v>1</v>
      </c>
      <c r="G33" s="99"/>
      <c r="H33" s="89"/>
      <c r="I33" s="91"/>
      <c r="J33" s="89"/>
      <c r="K33" s="91"/>
      <c r="L33" s="98">
        <v>3</v>
      </c>
      <c r="M33" s="99"/>
      <c r="N33" s="1"/>
      <c r="O33" s="98">
        <v>5</v>
      </c>
      <c r="P33" s="99"/>
      <c r="Q33" s="1"/>
      <c r="R33" s="98">
        <v>7</v>
      </c>
      <c r="S33" s="99"/>
      <c r="T33" s="89"/>
      <c r="U33" s="91"/>
      <c r="V33" s="89"/>
      <c r="W33" s="91"/>
      <c r="X33" s="98">
        <v>9</v>
      </c>
      <c r="Y33" s="99"/>
      <c r="Z33" s="1"/>
      <c r="AA33" s="98">
        <v>11</v>
      </c>
      <c r="AB33" s="99"/>
      <c r="AC33" s="89"/>
      <c r="AD33" s="91"/>
      <c r="AE33" s="89"/>
      <c r="AF33" s="91"/>
      <c r="AG33" s="98">
        <v>13</v>
      </c>
      <c r="AH33" s="99"/>
      <c r="AI33" s="1"/>
      <c r="AJ33" s="98">
        <v>15</v>
      </c>
      <c r="AK33" s="99"/>
      <c r="AL33" s="1"/>
      <c r="AM33" s="98"/>
      <c r="AN33" s="99"/>
      <c r="AO33" s="89"/>
      <c r="AP33" s="91"/>
      <c r="AQ33" s="89"/>
      <c r="AR33" s="91"/>
      <c r="AS33" s="98"/>
      <c r="AT33" s="99"/>
      <c r="AU33" s="1"/>
      <c r="AV33" s="98"/>
      <c r="AW33" s="99"/>
      <c r="AX33" s="89"/>
      <c r="AY33" s="91"/>
      <c r="AZ33" s="89"/>
      <c r="BA33" s="91"/>
      <c r="BB33" s="98"/>
      <c r="BC33" s="99"/>
      <c r="BD33" s="1"/>
      <c r="BE33" s="98"/>
      <c r="BF33" s="99"/>
      <c r="BG33" s="1"/>
      <c r="BH33" s="98"/>
      <c r="BI33" s="99"/>
      <c r="BJ33" s="89"/>
      <c r="BK33" s="91"/>
    </row>
    <row r="34" spans="1:64" s="4" customFormat="1" ht="39" customHeight="1" x14ac:dyDescent="0.2">
      <c r="A34" s="89"/>
      <c r="B34" s="90"/>
      <c r="C34" s="91"/>
      <c r="D34" s="89"/>
      <c r="E34" s="90"/>
      <c r="F34" s="91"/>
      <c r="G34" s="89">
        <v>2</v>
      </c>
      <c r="H34" s="90"/>
      <c r="I34" s="91"/>
      <c r="J34" s="89">
        <v>2</v>
      </c>
      <c r="K34" s="90"/>
      <c r="L34" s="91"/>
      <c r="M34" s="89">
        <v>4</v>
      </c>
      <c r="N34" s="90"/>
      <c r="O34" s="91"/>
      <c r="P34" s="89">
        <v>6</v>
      </c>
      <c r="Q34" s="90"/>
      <c r="R34" s="91"/>
      <c r="S34" s="89">
        <v>8</v>
      </c>
      <c r="T34" s="90"/>
      <c r="U34" s="91"/>
      <c r="V34" s="89">
        <v>8</v>
      </c>
      <c r="W34" s="90"/>
      <c r="X34" s="91"/>
      <c r="Y34" s="89">
        <v>10</v>
      </c>
      <c r="Z34" s="90"/>
      <c r="AA34" s="91"/>
      <c r="AB34" s="89">
        <v>12</v>
      </c>
      <c r="AC34" s="90"/>
      <c r="AD34" s="91"/>
      <c r="AE34" s="89">
        <v>12</v>
      </c>
      <c r="AF34" s="90"/>
      <c r="AG34" s="91"/>
      <c r="AH34" s="89">
        <v>14</v>
      </c>
      <c r="AI34" s="90"/>
      <c r="AJ34" s="91"/>
      <c r="AK34" s="89">
        <v>16</v>
      </c>
      <c r="AL34" s="90"/>
      <c r="AM34" s="91"/>
      <c r="AN34" s="89"/>
      <c r="AO34" s="90"/>
      <c r="AP34" s="91"/>
      <c r="AQ34" s="89"/>
      <c r="AR34" s="90"/>
      <c r="AS34" s="91"/>
      <c r="AT34" s="89"/>
      <c r="AU34" s="90"/>
      <c r="AV34" s="91"/>
      <c r="AW34" s="89"/>
      <c r="AX34" s="90"/>
      <c r="AY34" s="91"/>
      <c r="AZ34" s="89"/>
      <c r="BA34" s="90"/>
      <c r="BB34" s="91"/>
      <c r="BC34" s="89"/>
      <c r="BD34" s="90"/>
      <c r="BE34" s="91"/>
      <c r="BF34" s="89"/>
      <c r="BG34" s="90"/>
      <c r="BH34" s="91"/>
      <c r="BI34" s="89"/>
      <c r="BJ34" s="90"/>
      <c r="BK34" s="91"/>
    </row>
    <row r="38" spans="1:64" ht="17" thickBot="1" x14ac:dyDescent="0.25"/>
    <row r="39" spans="1:64" s="3" customFormat="1" ht="39" customHeight="1" x14ac:dyDescent="0.2">
      <c r="A39" s="140"/>
      <c r="B39" s="141"/>
      <c r="C39" s="142"/>
      <c r="D39" s="143"/>
      <c r="E39" s="69"/>
      <c r="F39" s="142"/>
      <c r="G39" s="143"/>
      <c r="H39" s="144"/>
      <c r="I39" s="141"/>
      <c r="J39" s="144"/>
      <c r="K39" s="141"/>
      <c r="L39" s="142">
        <v>3</v>
      </c>
      <c r="M39" s="143"/>
      <c r="N39" s="69"/>
      <c r="O39" s="142">
        <v>5</v>
      </c>
      <c r="P39" s="143"/>
      <c r="Q39" s="69"/>
      <c r="R39" s="142">
        <v>7</v>
      </c>
      <c r="S39" s="143"/>
      <c r="T39" s="144"/>
      <c r="U39" s="141"/>
      <c r="V39" s="144"/>
      <c r="W39" s="141"/>
      <c r="X39" s="142">
        <v>9</v>
      </c>
      <c r="Y39" s="143"/>
      <c r="Z39" s="69"/>
      <c r="AA39" s="142">
        <v>11</v>
      </c>
      <c r="AB39" s="143"/>
      <c r="AC39" s="144"/>
      <c r="AD39" s="141"/>
      <c r="AE39" s="144"/>
      <c r="AF39" s="141"/>
      <c r="AG39" s="142">
        <v>13</v>
      </c>
      <c r="AH39" s="143"/>
      <c r="AI39" s="69"/>
      <c r="AJ39" s="142">
        <v>15</v>
      </c>
      <c r="AK39" s="143"/>
      <c r="AL39" s="69"/>
      <c r="AM39" s="142"/>
      <c r="AN39" s="143"/>
      <c r="AO39" s="144"/>
      <c r="AP39" s="141"/>
      <c r="AQ39" s="144"/>
      <c r="AR39" s="141"/>
      <c r="AS39" s="142"/>
      <c r="AT39" s="143"/>
      <c r="AU39" s="69"/>
      <c r="AV39" s="142"/>
      <c r="AW39" s="143"/>
      <c r="AX39" s="144"/>
      <c r="AY39" s="141"/>
      <c r="AZ39" s="144"/>
      <c r="BA39" s="141"/>
      <c r="BB39" s="142"/>
      <c r="BC39" s="143"/>
      <c r="BD39" s="69"/>
      <c r="BE39" s="142"/>
      <c r="BF39" s="143"/>
      <c r="BG39" s="69"/>
      <c r="BH39" s="142"/>
      <c r="BI39" s="143"/>
      <c r="BJ39" s="144"/>
      <c r="BK39" s="149"/>
      <c r="BL39" s="71"/>
    </row>
    <row r="40" spans="1:64" s="4" customFormat="1" ht="39" customHeight="1" thickBot="1" x14ac:dyDescent="0.25">
      <c r="A40" s="150"/>
      <c r="B40" s="151"/>
      <c r="C40" s="152"/>
      <c r="D40" s="153"/>
      <c r="E40" s="151"/>
      <c r="F40" s="152"/>
      <c r="G40" s="153">
        <v>1</v>
      </c>
      <c r="H40" s="151"/>
      <c r="I40" s="152"/>
      <c r="J40" s="153">
        <v>2</v>
      </c>
      <c r="K40" s="151"/>
      <c r="L40" s="152"/>
      <c r="M40" s="153">
        <v>4</v>
      </c>
      <c r="N40" s="151"/>
      <c r="O40" s="152"/>
      <c r="P40" s="153">
        <v>6</v>
      </c>
      <c r="Q40" s="151"/>
      <c r="R40" s="152"/>
      <c r="S40" s="153">
        <v>8</v>
      </c>
      <c r="T40" s="151"/>
      <c r="U40" s="152"/>
      <c r="V40" s="153">
        <v>8</v>
      </c>
      <c r="W40" s="151"/>
      <c r="X40" s="152"/>
      <c r="Y40" s="153">
        <v>10</v>
      </c>
      <c r="Z40" s="151"/>
      <c r="AA40" s="152"/>
      <c r="AB40" s="153">
        <v>12</v>
      </c>
      <c r="AC40" s="151"/>
      <c r="AD40" s="152"/>
      <c r="AE40" s="153">
        <v>12</v>
      </c>
      <c r="AF40" s="151"/>
      <c r="AG40" s="152"/>
      <c r="AH40" s="153">
        <v>14</v>
      </c>
      <c r="AI40" s="151"/>
      <c r="AJ40" s="152"/>
      <c r="AK40" s="153">
        <v>16</v>
      </c>
      <c r="AL40" s="151"/>
      <c r="AM40" s="152"/>
      <c r="AN40" s="153"/>
      <c r="AO40" s="151"/>
      <c r="AP40" s="152"/>
      <c r="AQ40" s="153"/>
      <c r="AR40" s="151"/>
      <c r="AS40" s="152"/>
      <c r="AT40" s="153"/>
      <c r="AU40" s="151"/>
      <c r="AV40" s="152"/>
      <c r="AW40" s="153"/>
      <c r="AX40" s="151"/>
      <c r="AY40" s="152"/>
      <c r="AZ40" s="153"/>
      <c r="BA40" s="151"/>
      <c r="BB40" s="152"/>
      <c r="BC40" s="153"/>
      <c r="BD40" s="151"/>
      <c r="BE40" s="152"/>
      <c r="BF40" s="153"/>
      <c r="BG40" s="151"/>
      <c r="BH40" s="152"/>
      <c r="BI40" s="153"/>
      <c r="BJ40" s="151"/>
      <c r="BK40" s="154"/>
      <c r="BL40" s="72"/>
    </row>
    <row r="45" spans="1:64" s="3" customFormat="1" ht="39" customHeight="1" x14ac:dyDescent="0.2">
      <c r="A45" s="89"/>
      <c r="B45" s="91"/>
      <c r="C45" s="98"/>
      <c r="D45" s="99"/>
      <c r="E45" s="1"/>
      <c r="F45" s="98"/>
      <c r="G45" s="99"/>
      <c r="H45" s="89"/>
      <c r="I45" s="91"/>
      <c r="J45" s="89"/>
      <c r="K45" s="91"/>
      <c r="L45" s="98">
        <v>2</v>
      </c>
      <c r="M45" s="99"/>
      <c r="N45" s="1"/>
      <c r="O45" s="98">
        <v>4</v>
      </c>
      <c r="P45" s="99"/>
      <c r="Q45" s="1"/>
      <c r="R45" s="98">
        <v>6</v>
      </c>
      <c r="S45" s="99"/>
      <c r="T45" s="89"/>
      <c r="U45" s="91"/>
      <c r="V45" s="89"/>
      <c r="W45" s="91"/>
      <c r="X45" s="98">
        <v>9</v>
      </c>
      <c r="Y45" s="99"/>
      <c r="Z45" s="1"/>
      <c r="AA45" s="98">
        <v>11</v>
      </c>
      <c r="AB45" s="99"/>
      <c r="AC45" s="89"/>
      <c r="AD45" s="91"/>
      <c r="AE45" s="89"/>
      <c r="AF45" s="91"/>
      <c r="AG45" s="98">
        <v>14</v>
      </c>
      <c r="AH45" s="99"/>
      <c r="AI45" s="1"/>
      <c r="AJ45" s="98">
        <v>16</v>
      </c>
      <c r="AK45" s="99"/>
      <c r="AL45" s="1"/>
      <c r="AM45" s="98"/>
      <c r="AN45" s="99"/>
      <c r="AO45" s="89"/>
      <c r="AP45" s="91"/>
      <c r="AQ45" s="89"/>
      <c r="AR45" s="91"/>
      <c r="AS45" s="98"/>
      <c r="AT45" s="99"/>
      <c r="AU45" s="1"/>
      <c r="AV45" s="98"/>
      <c r="AW45" s="99"/>
      <c r="AX45" s="89"/>
      <c r="AY45" s="91"/>
      <c r="AZ45" s="89"/>
      <c r="BA45" s="91"/>
      <c r="BB45" s="98"/>
      <c r="BC45" s="99"/>
      <c r="BD45" s="1"/>
      <c r="BE45" s="98"/>
      <c r="BF45" s="99"/>
      <c r="BG45" s="1"/>
      <c r="BH45" s="98"/>
      <c r="BI45" s="99"/>
      <c r="BJ45" s="89"/>
      <c r="BK45" s="91"/>
    </row>
    <row r="46" spans="1:64" s="4" customFormat="1" ht="39" customHeight="1" x14ac:dyDescent="0.2">
      <c r="A46" s="89"/>
      <c r="B46" s="90"/>
      <c r="C46" s="91"/>
      <c r="D46" s="89"/>
      <c r="E46" s="90"/>
      <c r="F46" s="91"/>
      <c r="G46" s="89"/>
      <c r="H46" s="90"/>
      <c r="I46" s="91"/>
      <c r="J46" s="89">
        <v>1</v>
      </c>
      <c r="K46" s="90"/>
      <c r="L46" s="91"/>
      <c r="M46" s="89">
        <v>3</v>
      </c>
      <c r="N46" s="90"/>
      <c r="O46" s="91"/>
      <c r="P46" s="89">
        <v>5</v>
      </c>
      <c r="Q46" s="90"/>
      <c r="R46" s="91"/>
      <c r="S46" s="89">
        <v>7</v>
      </c>
      <c r="T46" s="90"/>
      <c r="U46" s="91"/>
      <c r="V46" s="89">
        <v>8</v>
      </c>
      <c r="W46" s="90"/>
      <c r="X46" s="91"/>
      <c r="Y46" s="89">
        <v>10</v>
      </c>
      <c r="Z46" s="90"/>
      <c r="AA46" s="91"/>
      <c r="AB46" s="89">
        <v>12</v>
      </c>
      <c r="AC46" s="90"/>
      <c r="AD46" s="91"/>
      <c r="AE46" s="89">
        <v>13</v>
      </c>
      <c r="AF46" s="90"/>
      <c r="AG46" s="91"/>
      <c r="AH46" s="89">
        <v>15</v>
      </c>
      <c r="AI46" s="90"/>
      <c r="AJ46" s="91"/>
      <c r="AK46" s="89"/>
      <c r="AL46" s="90"/>
      <c r="AM46" s="91"/>
      <c r="AN46" s="89"/>
      <c r="AO46" s="90"/>
      <c r="AP46" s="91"/>
      <c r="AQ46" s="89"/>
      <c r="AR46" s="90"/>
      <c r="AS46" s="91"/>
      <c r="AT46" s="89"/>
      <c r="AU46" s="90"/>
      <c r="AV46" s="91"/>
      <c r="AW46" s="89"/>
      <c r="AX46" s="90"/>
      <c r="AY46" s="91"/>
      <c r="AZ46" s="89"/>
      <c r="BA46" s="90"/>
      <c r="BB46" s="91"/>
      <c r="BC46" s="89"/>
      <c r="BD46" s="90"/>
      <c r="BE46" s="91"/>
      <c r="BF46" s="89"/>
      <c r="BG46" s="90"/>
      <c r="BH46" s="91"/>
      <c r="BI46" s="89"/>
      <c r="BJ46" s="90"/>
      <c r="BK46" s="91"/>
    </row>
    <row r="50" spans="1:63" ht="17" thickBot="1" x14ac:dyDescent="0.25"/>
    <row r="51" spans="1:63" s="3" customFormat="1" ht="39" customHeight="1" x14ac:dyDescent="0.2">
      <c r="A51" s="140"/>
      <c r="B51" s="141"/>
      <c r="C51" s="142"/>
      <c r="D51" s="143"/>
      <c r="E51" s="69"/>
      <c r="F51" s="142"/>
      <c r="G51" s="143"/>
      <c r="H51" s="144"/>
      <c r="I51" s="141"/>
      <c r="J51" s="144"/>
      <c r="K51" s="141"/>
      <c r="L51" s="142">
        <v>1</v>
      </c>
      <c r="M51" s="143"/>
      <c r="N51" s="69"/>
      <c r="O51" s="142">
        <v>3</v>
      </c>
      <c r="P51" s="143"/>
      <c r="Q51" s="69"/>
      <c r="R51" s="142">
        <v>5</v>
      </c>
      <c r="S51" s="143"/>
      <c r="T51" s="144"/>
      <c r="U51" s="141"/>
      <c r="V51" s="144"/>
      <c r="W51" s="141"/>
      <c r="X51" s="142">
        <v>7</v>
      </c>
      <c r="Y51" s="143"/>
      <c r="Z51" s="69"/>
      <c r="AA51" s="142">
        <v>9</v>
      </c>
      <c r="AB51" s="143"/>
      <c r="AC51" s="144"/>
      <c r="AD51" s="141"/>
      <c r="AE51" s="144"/>
      <c r="AF51" s="141"/>
      <c r="AG51" s="142">
        <v>11</v>
      </c>
      <c r="AH51" s="143"/>
      <c r="AI51" s="69"/>
      <c r="AJ51" s="142">
        <v>13</v>
      </c>
      <c r="AK51" s="143"/>
      <c r="AL51" s="69"/>
      <c r="AM51" s="142">
        <v>15</v>
      </c>
      <c r="AN51" s="143"/>
      <c r="AO51" s="144"/>
      <c r="AP51" s="141"/>
      <c r="AQ51" s="144"/>
      <c r="AR51" s="141"/>
      <c r="AS51" s="142"/>
      <c r="AT51" s="143"/>
      <c r="AU51" s="69"/>
      <c r="AV51" s="142"/>
      <c r="AW51" s="143"/>
      <c r="AX51" s="144"/>
      <c r="AY51" s="141"/>
      <c r="AZ51" s="144"/>
      <c r="BA51" s="141"/>
      <c r="BB51" s="142"/>
      <c r="BC51" s="143"/>
      <c r="BD51" s="69"/>
      <c r="BE51" s="142"/>
      <c r="BF51" s="143"/>
      <c r="BG51" s="69"/>
      <c r="BH51" s="142"/>
      <c r="BI51" s="143"/>
      <c r="BJ51" s="144"/>
      <c r="BK51" s="149"/>
    </row>
    <row r="52" spans="1:63" s="4" customFormat="1" ht="39" customHeight="1" thickBot="1" x14ac:dyDescent="0.25">
      <c r="A52" s="150"/>
      <c r="B52" s="151"/>
      <c r="C52" s="152"/>
      <c r="D52" s="153"/>
      <c r="E52" s="151"/>
      <c r="F52" s="152"/>
      <c r="G52" s="153"/>
      <c r="H52" s="151"/>
      <c r="I52" s="152"/>
      <c r="J52" s="153"/>
      <c r="K52" s="151"/>
      <c r="L52" s="152"/>
      <c r="M52" s="153">
        <v>2</v>
      </c>
      <c r="N52" s="151"/>
      <c r="O52" s="152"/>
      <c r="P52" s="153">
        <v>4</v>
      </c>
      <c r="Q52" s="151"/>
      <c r="R52" s="152"/>
      <c r="S52" s="153">
        <v>6</v>
      </c>
      <c r="T52" s="151"/>
      <c r="U52" s="152"/>
      <c r="V52" s="153">
        <v>6</v>
      </c>
      <c r="W52" s="151"/>
      <c r="X52" s="152"/>
      <c r="Y52" s="153">
        <v>8</v>
      </c>
      <c r="Z52" s="151"/>
      <c r="AA52" s="152"/>
      <c r="AB52" s="153">
        <v>10</v>
      </c>
      <c r="AC52" s="151"/>
      <c r="AD52" s="152"/>
      <c r="AE52" s="153">
        <v>10</v>
      </c>
      <c r="AF52" s="151"/>
      <c r="AG52" s="152"/>
      <c r="AH52" s="153">
        <v>12</v>
      </c>
      <c r="AI52" s="151"/>
      <c r="AJ52" s="152"/>
      <c r="AK52" s="153">
        <v>14</v>
      </c>
      <c r="AL52" s="151"/>
      <c r="AM52" s="152"/>
      <c r="AN52" s="153">
        <v>16</v>
      </c>
      <c r="AO52" s="151"/>
      <c r="AP52" s="152"/>
      <c r="AQ52" s="153"/>
      <c r="AR52" s="151"/>
      <c r="AS52" s="152"/>
      <c r="AT52" s="153"/>
      <c r="AU52" s="151"/>
      <c r="AV52" s="152"/>
      <c r="AW52" s="153"/>
      <c r="AX52" s="151"/>
      <c r="AY52" s="152"/>
      <c r="AZ52" s="153"/>
      <c r="BA52" s="151"/>
      <c r="BB52" s="152"/>
      <c r="BC52" s="153"/>
      <c r="BD52" s="151"/>
      <c r="BE52" s="152"/>
      <c r="BF52" s="153"/>
      <c r="BG52" s="151"/>
      <c r="BH52" s="152"/>
      <c r="BI52" s="153"/>
      <c r="BJ52" s="151"/>
      <c r="BK52" s="154"/>
    </row>
    <row r="57" spans="1:63" s="3" customFormat="1" ht="39" customHeight="1" x14ac:dyDescent="0.2">
      <c r="A57" s="89"/>
      <c r="B57" s="91"/>
      <c r="C57" s="98"/>
      <c r="D57" s="99"/>
      <c r="E57" s="1"/>
      <c r="F57" s="98"/>
      <c r="G57" s="99"/>
      <c r="H57" s="89"/>
      <c r="I57" s="91"/>
      <c r="J57" s="89"/>
      <c r="K57" s="91"/>
      <c r="L57" s="98"/>
      <c r="M57" s="99"/>
      <c r="N57" s="1"/>
      <c r="O57" s="98">
        <v>2</v>
      </c>
      <c r="P57" s="99"/>
      <c r="Q57" s="1"/>
      <c r="R57" s="98">
        <v>4</v>
      </c>
      <c r="S57" s="99"/>
      <c r="T57" s="89"/>
      <c r="U57" s="91"/>
      <c r="V57" s="89"/>
      <c r="W57" s="91"/>
      <c r="X57" s="98">
        <v>7</v>
      </c>
      <c r="Y57" s="99"/>
      <c r="Z57" s="1"/>
      <c r="AA57" s="98">
        <v>9</v>
      </c>
      <c r="AB57" s="99"/>
      <c r="AC57" s="89"/>
      <c r="AD57" s="91"/>
      <c r="AE57" s="89"/>
      <c r="AF57" s="91"/>
      <c r="AG57" s="98">
        <v>11</v>
      </c>
      <c r="AH57" s="99"/>
      <c r="AI57" s="1"/>
      <c r="AJ57" s="98">
        <v>13</v>
      </c>
      <c r="AK57" s="99"/>
      <c r="AL57" s="1"/>
      <c r="AM57" s="98">
        <v>15</v>
      </c>
      <c r="AN57" s="99"/>
      <c r="AO57" s="89"/>
      <c r="AP57" s="91"/>
      <c r="AQ57" s="89"/>
      <c r="AR57" s="91"/>
      <c r="AS57" s="98"/>
      <c r="AT57" s="99"/>
      <c r="AU57" s="1"/>
      <c r="AV57" s="98"/>
      <c r="AW57" s="99"/>
      <c r="AX57" s="89"/>
      <c r="AY57" s="91"/>
      <c r="AZ57" s="89"/>
      <c r="BA57" s="91"/>
      <c r="BB57" s="98"/>
      <c r="BC57" s="99"/>
      <c r="BD57" s="1"/>
      <c r="BE57" s="98"/>
      <c r="BF57" s="99"/>
      <c r="BG57" s="1"/>
      <c r="BH57" s="98"/>
      <c r="BI57" s="99"/>
      <c r="BJ57" s="89"/>
      <c r="BK57" s="91"/>
    </row>
    <row r="58" spans="1:63" s="4" customFormat="1" ht="39" customHeight="1" x14ac:dyDescent="0.2">
      <c r="A58" s="89"/>
      <c r="B58" s="90"/>
      <c r="C58" s="91"/>
      <c r="D58" s="89"/>
      <c r="E58" s="90"/>
      <c r="F58" s="91"/>
      <c r="G58" s="89"/>
      <c r="H58" s="90"/>
      <c r="I58" s="91"/>
      <c r="J58" s="89"/>
      <c r="K58" s="90"/>
      <c r="L58" s="91"/>
      <c r="M58" s="89">
        <v>1</v>
      </c>
      <c r="N58" s="90"/>
      <c r="O58" s="91"/>
      <c r="P58" s="89">
        <v>3</v>
      </c>
      <c r="Q58" s="90"/>
      <c r="R58" s="91"/>
      <c r="S58" s="89">
        <v>5</v>
      </c>
      <c r="T58" s="90"/>
      <c r="U58" s="91"/>
      <c r="V58" s="89">
        <v>6</v>
      </c>
      <c r="W58" s="90"/>
      <c r="X58" s="91"/>
      <c r="Y58" s="89">
        <v>8</v>
      </c>
      <c r="Z58" s="90"/>
      <c r="AA58" s="91"/>
      <c r="AB58" s="89">
        <v>10</v>
      </c>
      <c r="AC58" s="90"/>
      <c r="AD58" s="91"/>
      <c r="AE58" s="89">
        <v>10</v>
      </c>
      <c r="AF58" s="90"/>
      <c r="AG58" s="91"/>
      <c r="AH58" s="89">
        <v>12</v>
      </c>
      <c r="AI58" s="90"/>
      <c r="AJ58" s="91"/>
      <c r="AK58" s="89">
        <v>14</v>
      </c>
      <c r="AL58" s="90"/>
      <c r="AM58" s="91"/>
      <c r="AN58" s="89">
        <v>16</v>
      </c>
      <c r="AO58" s="90"/>
      <c r="AP58" s="91"/>
      <c r="AQ58" s="89"/>
      <c r="AR58" s="90"/>
      <c r="AS58" s="91"/>
      <c r="AT58" s="89"/>
      <c r="AU58" s="90"/>
      <c r="AV58" s="91"/>
      <c r="AW58" s="89"/>
      <c r="AX58" s="90"/>
      <c r="AY58" s="91"/>
      <c r="AZ58" s="89"/>
      <c r="BA58" s="90"/>
      <c r="BB58" s="91"/>
      <c r="BC58" s="89"/>
      <c r="BD58" s="90"/>
      <c r="BE58" s="91"/>
      <c r="BF58" s="89"/>
      <c r="BG58" s="90"/>
      <c r="BH58" s="91"/>
      <c r="BI58" s="89"/>
      <c r="BJ58" s="90"/>
      <c r="BK58" s="91"/>
    </row>
    <row r="63" spans="1:63" s="3" customFormat="1" ht="39" customHeight="1" x14ac:dyDescent="0.2">
      <c r="A63" s="89"/>
      <c r="B63" s="91"/>
      <c r="C63" s="98"/>
      <c r="D63" s="99"/>
      <c r="E63" s="1"/>
      <c r="F63" s="98"/>
      <c r="G63" s="99"/>
      <c r="H63" s="89"/>
      <c r="I63" s="91"/>
      <c r="J63" s="89"/>
      <c r="K63" s="91"/>
      <c r="L63" s="98"/>
      <c r="M63" s="99"/>
      <c r="N63" s="1"/>
      <c r="O63" s="98">
        <v>1</v>
      </c>
      <c r="P63" s="99"/>
      <c r="Q63" s="1"/>
      <c r="R63" s="98">
        <v>3</v>
      </c>
      <c r="S63" s="99"/>
      <c r="T63" s="89"/>
      <c r="U63" s="91"/>
      <c r="V63" s="89"/>
      <c r="W63" s="91"/>
      <c r="X63" s="98">
        <v>5</v>
      </c>
      <c r="Y63" s="99"/>
      <c r="Z63" s="1"/>
      <c r="AA63" s="98">
        <v>7</v>
      </c>
      <c r="AB63" s="99"/>
      <c r="AC63" s="89"/>
      <c r="AD63" s="91"/>
      <c r="AE63" s="89"/>
      <c r="AF63" s="91"/>
      <c r="AG63" s="98">
        <v>9</v>
      </c>
      <c r="AH63" s="99"/>
      <c r="AI63" s="1"/>
      <c r="AJ63" s="98">
        <v>11</v>
      </c>
      <c r="AK63" s="99"/>
      <c r="AL63" s="1"/>
      <c r="AM63" s="98">
        <v>13</v>
      </c>
      <c r="AN63" s="99"/>
      <c r="AO63" s="89"/>
      <c r="AP63" s="91"/>
      <c r="AQ63" s="89"/>
      <c r="AR63" s="91"/>
      <c r="AS63" s="98">
        <v>15</v>
      </c>
      <c r="AT63" s="99"/>
      <c r="AU63" s="1"/>
      <c r="AV63" s="98"/>
      <c r="AW63" s="99"/>
      <c r="AX63" s="89"/>
      <c r="AY63" s="91"/>
      <c r="AZ63" s="89"/>
      <c r="BA63" s="91"/>
      <c r="BB63" s="98"/>
      <c r="BC63" s="99"/>
      <c r="BD63" s="1"/>
      <c r="BE63" s="98"/>
      <c r="BF63" s="99"/>
      <c r="BG63" s="1"/>
      <c r="BH63" s="98"/>
      <c r="BI63" s="99"/>
      <c r="BJ63" s="89"/>
      <c r="BK63" s="91"/>
    </row>
    <row r="64" spans="1:63" s="4" customFormat="1" ht="39" customHeight="1" x14ac:dyDescent="0.2">
      <c r="A64" s="89"/>
      <c r="B64" s="90"/>
      <c r="C64" s="91"/>
      <c r="D64" s="89"/>
      <c r="E64" s="90"/>
      <c r="F64" s="91"/>
      <c r="G64" s="89"/>
      <c r="H64" s="90"/>
      <c r="I64" s="91"/>
      <c r="J64" s="89"/>
      <c r="K64" s="90"/>
      <c r="L64" s="91"/>
      <c r="M64" s="89"/>
      <c r="N64" s="90"/>
      <c r="O64" s="91"/>
      <c r="P64" s="89">
        <v>2</v>
      </c>
      <c r="Q64" s="90"/>
      <c r="R64" s="91"/>
      <c r="S64" s="89">
        <v>4</v>
      </c>
      <c r="T64" s="90"/>
      <c r="U64" s="91"/>
      <c r="V64" s="89">
        <v>4</v>
      </c>
      <c r="W64" s="90"/>
      <c r="X64" s="91"/>
      <c r="Y64" s="89">
        <v>6</v>
      </c>
      <c r="Z64" s="90"/>
      <c r="AA64" s="91"/>
      <c r="AB64" s="89">
        <v>8</v>
      </c>
      <c r="AC64" s="90"/>
      <c r="AD64" s="91"/>
      <c r="AE64" s="89">
        <v>8</v>
      </c>
      <c r="AF64" s="90"/>
      <c r="AG64" s="91"/>
      <c r="AH64" s="89">
        <v>10</v>
      </c>
      <c r="AI64" s="90"/>
      <c r="AJ64" s="91"/>
      <c r="AK64" s="89">
        <v>12</v>
      </c>
      <c r="AL64" s="90"/>
      <c r="AM64" s="91"/>
      <c r="AN64" s="89">
        <v>14</v>
      </c>
      <c r="AO64" s="90"/>
      <c r="AP64" s="91"/>
      <c r="AQ64" s="89">
        <v>14</v>
      </c>
      <c r="AR64" s="90"/>
      <c r="AS64" s="91"/>
      <c r="AT64" s="89">
        <v>16</v>
      </c>
      <c r="AU64" s="90"/>
      <c r="AV64" s="91"/>
      <c r="AW64" s="89"/>
      <c r="AX64" s="90"/>
      <c r="AY64" s="91"/>
      <c r="AZ64" s="89"/>
      <c r="BA64" s="90"/>
      <c r="BB64" s="91"/>
      <c r="BC64" s="89"/>
      <c r="BD64" s="90"/>
      <c r="BE64" s="91"/>
      <c r="BF64" s="89"/>
      <c r="BG64" s="90"/>
      <c r="BH64" s="91"/>
      <c r="BI64" s="89"/>
      <c r="BJ64" s="90"/>
      <c r="BK64" s="91"/>
    </row>
    <row r="68" spans="1:64" ht="17" thickBot="1" x14ac:dyDescent="0.25"/>
    <row r="69" spans="1:64" s="3" customFormat="1" ht="39" customHeight="1" thickTop="1" x14ac:dyDescent="0.2">
      <c r="A69" s="165"/>
      <c r="B69" s="158"/>
      <c r="C69" s="155"/>
      <c r="D69" s="156"/>
      <c r="E69" s="70"/>
      <c r="F69" s="155"/>
      <c r="G69" s="156"/>
      <c r="H69" s="157"/>
      <c r="I69" s="158"/>
      <c r="J69" s="157"/>
      <c r="K69" s="158"/>
      <c r="L69" s="155"/>
      <c r="M69" s="156"/>
      <c r="N69" s="70"/>
      <c r="O69" s="155"/>
      <c r="P69" s="156"/>
      <c r="Q69" s="70"/>
      <c r="R69" s="155">
        <v>2</v>
      </c>
      <c r="S69" s="156"/>
      <c r="T69" s="157"/>
      <c r="U69" s="158"/>
      <c r="V69" s="157"/>
      <c r="W69" s="158"/>
      <c r="X69" s="155">
        <v>5</v>
      </c>
      <c r="Y69" s="156"/>
      <c r="Z69" s="70"/>
      <c r="AA69" s="155">
        <v>7</v>
      </c>
      <c r="AB69" s="156"/>
      <c r="AC69" s="157"/>
      <c r="AD69" s="158"/>
      <c r="AE69" s="157"/>
      <c r="AF69" s="158"/>
      <c r="AG69" s="155">
        <v>9</v>
      </c>
      <c r="AH69" s="156"/>
      <c r="AI69" s="70"/>
      <c r="AJ69" s="155">
        <v>11</v>
      </c>
      <c r="AK69" s="156"/>
      <c r="AL69" s="70"/>
      <c r="AM69" s="155">
        <v>13</v>
      </c>
      <c r="AN69" s="156"/>
      <c r="AO69" s="157"/>
      <c r="AP69" s="158"/>
      <c r="AQ69" s="157"/>
      <c r="AR69" s="158"/>
      <c r="AS69" s="155">
        <v>15</v>
      </c>
      <c r="AT69" s="156"/>
      <c r="AU69" s="70"/>
      <c r="AV69" s="155"/>
      <c r="AW69" s="156"/>
      <c r="AX69" s="157"/>
      <c r="AY69" s="158"/>
      <c r="AZ69" s="157"/>
      <c r="BA69" s="158"/>
      <c r="BB69" s="155"/>
      <c r="BC69" s="156"/>
      <c r="BD69" s="70"/>
      <c r="BE69" s="155"/>
      <c r="BF69" s="156"/>
      <c r="BG69" s="70"/>
      <c r="BH69" s="155"/>
      <c r="BI69" s="156"/>
      <c r="BJ69" s="157"/>
      <c r="BK69" s="163"/>
      <c r="BL69" s="73"/>
    </row>
    <row r="70" spans="1:64" s="4" customFormat="1" ht="39" customHeight="1" thickBot="1" x14ac:dyDescent="0.25">
      <c r="A70" s="164"/>
      <c r="B70" s="160"/>
      <c r="C70" s="161"/>
      <c r="D70" s="159"/>
      <c r="E70" s="160"/>
      <c r="F70" s="161"/>
      <c r="G70" s="159"/>
      <c r="H70" s="160"/>
      <c r="I70" s="161"/>
      <c r="J70" s="159"/>
      <c r="K70" s="160"/>
      <c r="L70" s="161"/>
      <c r="M70" s="159"/>
      <c r="N70" s="160"/>
      <c r="O70" s="161"/>
      <c r="P70" s="159">
        <v>1</v>
      </c>
      <c r="Q70" s="160"/>
      <c r="R70" s="161"/>
      <c r="S70" s="159">
        <v>3</v>
      </c>
      <c r="T70" s="160"/>
      <c r="U70" s="161"/>
      <c r="V70" s="159">
        <v>4</v>
      </c>
      <c r="W70" s="160"/>
      <c r="X70" s="161"/>
      <c r="Y70" s="159">
        <v>6</v>
      </c>
      <c r="Z70" s="160"/>
      <c r="AA70" s="161"/>
      <c r="AB70" s="159">
        <v>8</v>
      </c>
      <c r="AC70" s="160"/>
      <c r="AD70" s="161"/>
      <c r="AE70" s="159">
        <v>8</v>
      </c>
      <c r="AF70" s="160"/>
      <c r="AG70" s="161"/>
      <c r="AH70" s="159">
        <v>10</v>
      </c>
      <c r="AI70" s="160"/>
      <c r="AJ70" s="161"/>
      <c r="AK70" s="159">
        <v>12</v>
      </c>
      <c r="AL70" s="160"/>
      <c r="AM70" s="161"/>
      <c r="AN70" s="159">
        <v>14</v>
      </c>
      <c r="AO70" s="160"/>
      <c r="AP70" s="161"/>
      <c r="AQ70" s="159">
        <v>16</v>
      </c>
      <c r="AR70" s="160"/>
      <c r="AS70" s="161"/>
      <c r="AT70" s="159"/>
      <c r="AU70" s="160"/>
      <c r="AV70" s="161"/>
      <c r="AW70" s="159"/>
      <c r="AX70" s="160"/>
      <c r="AY70" s="161"/>
      <c r="AZ70" s="159"/>
      <c r="BA70" s="160"/>
      <c r="BB70" s="161"/>
      <c r="BC70" s="159"/>
      <c r="BD70" s="160"/>
      <c r="BE70" s="161"/>
      <c r="BF70" s="159"/>
      <c r="BG70" s="160"/>
      <c r="BH70" s="161"/>
      <c r="BI70" s="159"/>
      <c r="BJ70" s="160"/>
      <c r="BK70" s="162"/>
      <c r="BL70" s="74"/>
    </row>
    <row r="71" spans="1:64" ht="17" thickTop="1" x14ac:dyDescent="0.2"/>
    <row r="75" spans="1:64" s="3" customFormat="1" ht="39" customHeight="1" x14ac:dyDescent="0.2">
      <c r="A75" s="89"/>
      <c r="B75" s="91"/>
      <c r="C75" s="98"/>
      <c r="D75" s="99"/>
      <c r="E75" s="1"/>
      <c r="F75" s="98"/>
      <c r="G75" s="99"/>
      <c r="H75" s="89"/>
      <c r="I75" s="91"/>
      <c r="J75" s="89"/>
      <c r="K75" s="91"/>
      <c r="L75" s="98"/>
      <c r="M75" s="99"/>
      <c r="N75" s="1"/>
      <c r="O75" s="98"/>
      <c r="P75" s="99"/>
      <c r="Q75" s="1"/>
      <c r="R75" s="98">
        <v>1</v>
      </c>
      <c r="S75" s="99"/>
      <c r="T75" s="89"/>
      <c r="U75" s="91"/>
      <c r="V75" s="89"/>
      <c r="W75" s="91"/>
      <c r="X75" s="98">
        <v>3</v>
      </c>
      <c r="Y75" s="99"/>
      <c r="Z75" s="1"/>
      <c r="AA75" s="98">
        <v>5</v>
      </c>
      <c r="AB75" s="99"/>
      <c r="AC75" s="89"/>
      <c r="AD75" s="91"/>
      <c r="AE75" s="89"/>
      <c r="AF75" s="91"/>
      <c r="AG75" s="98">
        <v>7</v>
      </c>
      <c r="AH75" s="99"/>
      <c r="AI75" s="1"/>
      <c r="AJ75" s="98">
        <v>9</v>
      </c>
      <c r="AK75" s="99"/>
      <c r="AL75" s="1"/>
      <c r="AM75" s="98">
        <v>11</v>
      </c>
      <c r="AN75" s="99"/>
      <c r="AO75" s="89"/>
      <c r="AP75" s="91"/>
      <c r="AQ75" s="89"/>
      <c r="AR75" s="91"/>
      <c r="AS75" s="98">
        <v>13</v>
      </c>
      <c r="AT75" s="99"/>
      <c r="AU75" s="1"/>
      <c r="AV75" s="98">
        <v>15</v>
      </c>
      <c r="AW75" s="99"/>
      <c r="AX75" s="89"/>
      <c r="AY75" s="91"/>
      <c r="AZ75" s="89"/>
      <c r="BA75" s="91"/>
      <c r="BB75" s="98"/>
      <c r="BC75" s="99"/>
      <c r="BD75" s="1"/>
      <c r="BE75" s="98"/>
      <c r="BF75" s="99"/>
      <c r="BG75" s="1"/>
      <c r="BH75" s="98"/>
      <c r="BI75" s="99"/>
      <c r="BJ75" s="89"/>
      <c r="BK75" s="91"/>
    </row>
    <row r="76" spans="1:64" s="4" customFormat="1" ht="39" customHeight="1" x14ac:dyDescent="0.2">
      <c r="A76" s="89"/>
      <c r="B76" s="90"/>
      <c r="C76" s="91"/>
      <c r="D76" s="89"/>
      <c r="E76" s="90"/>
      <c r="F76" s="91"/>
      <c r="G76" s="89"/>
      <c r="H76" s="90"/>
      <c r="I76" s="91"/>
      <c r="J76" s="89"/>
      <c r="K76" s="90"/>
      <c r="L76" s="91"/>
      <c r="M76" s="89"/>
      <c r="N76" s="90"/>
      <c r="O76" s="91"/>
      <c r="P76" s="89"/>
      <c r="Q76" s="90"/>
      <c r="R76" s="91"/>
      <c r="S76" s="89">
        <v>2</v>
      </c>
      <c r="T76" s="90"/>
      <c r="U76" s="91"/>
      <c r="V76" s="89">
        <v>2</v>
      </c>
      <c r="W76" s="90"/>
      <c r="X76" s="91"/>
      <c r="Y76" s="89">
        <v>4</v>
      </c>
      <c r="Z76" s="90"/>
      <c r="AA76" s="91"/>
      <c r="AB76" s="89">
        <v>6</v>
      </c>
      <c r="AC76" s="90"/>
      <c r="AD76" s="91"/>
      <c r="AE76" s="89">
        <v>6</v>
      </c>
      <c r="AF76" s="90"/>
      <c r="AG76" s="91"/>
      <c r="AH76" s="89">
        <v>8</v>
      </c>
      <c r="AI76" s="90"/>
      <c r="AJ76" s="91"/>
      <c r="AK76" s="89">
        <v>10</v>
      </c>
      <c r="AL76" s="90"/>
      <c r="AM76" s="91"/>
      <c r="AN76" s="89">
        <v>12</v>
      </c>
      <c r="AO76" s="90"/>
      <c r="AP76" s="91"/>
      <c r="AQ76" s="89">
        <v>12</v>
      </c>
      <c r="AR76" s="90"/>
      <c r="AS76" s="91"/>
      <c r="AT76" s="89">
        <v>14</v>
      </c>
      <c r="AU76" s="90"/>
      <c r="AV76" s="91"/>
      <c r="AW76" s="89">
        <v>16</v>
      </c>
      <c r="AX76" s="90"/>
      <c r="AY76" s="91"/>
      <c r="AZ76" s="89"/>
      <c r="BA76" s="90"/>
      <c r="BB76" s="91"/>
      <c r="BC76" s="89"/>
      <c r="BD76" s="90"/>
      <c r="BE76" s="91"/>
      <c r="BF76" s="89"/>
      <c r="BG76" s="90"/>
      <c r="BH76" s="91"/>
      <c r="BI76" s="89"/>
      <c r="BJ76" s="90"/>
      <c r="BK76" s="91"/>
    </row>
    <row r="80" spans="1:64" ht="17" thickBot="1" x14ac:dyDescent="0.25"/>
    <row r="81" spans="1:126" s="3" customFormat="1" ht="39" customHeight="1" x14ac:dyDescent="0.2">
      <c r="A81" s="140"/>
      <c r="B81" s="141"/>
      <c r="C81" s="142"/>
      <c r="D81" s="143"/>
      <c r="E81" s="69"/>
      <c r="F81" s="142"/>
      <c r="G81" s="143"/>
      <c r="H81" s="144"/>
      <c r="I81" s="141"/>
      <c r="J81" s="144"/>
      <c r="K81" s="141"/>
      <c r="L81" s="142"/>
      <c r="M81" s="143"/>
      <c r="N81" s="69"/>
      <c r="O81" s="142"/>
      <c r="P81" s="143"/>
      <c r="Q81" s="69"/>
      <c r="R81" s="142"/>
      <c r="S81" s="143"/>
      <c r="T81" s="144"/>
      <c r="U81" s="141"/>
      <c r="V81" s="144"/>
      <c r="W81" s="141"/>
      <c r="X81" s="142">
        <v>3</v>
      </c>
      <c r="Y81" s="143"/>
      <c r="Z81" s="69"/>
      <c r="AA81" s="142">
        <v>5</v>
      </c>
      <c r="AB81" s="143"/>
      <c r="AC81" s="144"/>
      <c r="AD81" s="141"/>
      <c r="AE81" s="144"/>
      <c r="AF81" s="141"/>
      <c r="AG81" s="142">
        <v>7</v>
      </c>
      <c r="AH81" s="143"/>
      <c r="AI81" s="69"/>
      <c r="AJ81" s="142">
        <v>9</v>
      </c>
      <c r="AK81" s="143"/>
      <c r="AL81" s="69"/>
      <c r="AM81" s="142">
        <v>11</v>
      </c>
      <c r="AN81" s="143"/>
      <c r="AO81" s="144"/>
      <c r="AP81" s="141"/>
      <c r="AQ81" s="144"/>
      <c r="AR81" s="141"/>
      <c r="AS81" s="142">
        <v>13</v>
      </c>
      <c r="AT81" s="143"/>
      <c r="AU81" s="69"/>
      <c r="AV81" s="142">
        <v>15</v>
      </c>
      <c r="AW81" s="143"/>
      <c r="AX81" s="144"/>
      <c r="AY81" s="141"/>
      <c r="AZ81" s="144"/>
      <c r="BA81" s="141"/>
      <c r="BB81" s="142"/>
      <c r="BC81" s="143"/>
      <c r="BD81" s="69"/>
      <c r="BE81" s="142"/>
      <c r="BF81" s="143"/>
      <c r="BG81" s="69"/>
      <c r="BH81" s="142"/>
      <c r="BI81" s="143"/>
      <c r="BJ81" s="144"/>
      <c r="BK81" s="149"/>
    </row>
    <row r="82" spans="1:126" s="4" customFormat="1" ht="39" customHeight="1" thickBot="1" x14ac:dyDescent="0.25">
      <c r="A82" s="150"/>
      <c r="B82" s="151"/>
      <c r="C82" s="152"/>
      <c r="D82" s="153"/>
      <c r="E82" s="151"/>
      <c r="F82" s="152"/>
      <c r="G82" s="153"/>
      <c r="H82" s="151"/>
      <c r="I82" s="152"/>
      <c r="J82" s="153"/>
      <c r="K82" s="151"/>
      <c r="L82" s="152"/>
      <c r="M82" s="153"/>
      <c r="N82" s="151"/>
      <c r="O82" s="152"/>
      <c r="P82" s="153"/>
      <c r="Q82" s="151"/>
      <c r="R82" s="152"/>
      <c r="S82" s="153">
        <v>1</v>
      </c>
      <c r="T82" s="151"/>
      <c r="U82" s="152"/>
      <c r="V82" s="153">
        <v>2</v>
      </c>
      <c r="W82" s="151"/>
      <c r="X82" s="152"/>
      <c r="Y82" s="153">
        <v>4</v>
      </c>
      <c r="Z82" s="151"/>
      <c r="AA82" s="152"/>
      <c r="AB82" s="153">
        <v>6</v>
      </c>
      <c r="AC82" s="151"/>
      <c r="AD82" s="152"/>
      <c r="AE82" s="153">
        <v>6</v>
      </c>
      <c r="AF82" s="151"/>
      <c r="AG82" s="152"/>
      <c r="AH82" s="153">
        <v>8</v>
      </c>
      <c r="AI82" s="151"/>
      <c r="AJ82" s="152"/>
      <c r="AK82" s="153">
        <v>10</v>
      </c>
      <c r="AL82" s="151"/>
      <c r="AM82" s="152"/>
      <c r="AN82" s="153">
        <v>12</v>
      </c>
      <c r="AO82" s="151"/>
      <c r="AP82" s="152"/>
      <c r="AQ82" s="153">
        <v>12</v>
      </c>
      <c r="AR82" s="151"/>
      <c r="AS82" s="152"/>
      <c r="AT82" s="153">
        <v>14</v>
      </c>
      <c r="AU82" s="151"/>
      <c r="AV82" s="152"/>
      <c r="AW82" s="153">
        <v>16</v>
      </c>
      <c r="AX82" s="151"/>
      <c r="AY82" s="152"/>
      <c r="AZ82" s="153"/>
      <c r="BA82" s="151"/>
      <c r="BB82" s="152"/>
      <c r="BC82" s="153"/>
      <c r="BD82" s="151"/>
      <c r="BE82" s="152"/>
      <c r="BF82" s="153"/>
      <c r="BG82" s="151"/>
      <c r="BH82" s="152"/>
      <c r="BI82" s="153"/>
      <c r="BJ82" s="151"/>
      <c r="BK82" s="154"/>
    </row>
    <row r="84" spans="1:126" ht="17" thickBot="1" x14ac:dyDescent="0.25"/>
    <row r="85" spans="1:126" ht="17" thickTop="1" x14ac:dyDescent="0.2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</row>
    <row r="87" spans="1:126" s="3" customFormat="1" ht="39" customHeight="1" x14ac:dyDescent="0.2">
      <c r="A87" s="89"/>
      <c r="B87" s="91"/>
      <c r="C87" s="98">
        <v>1</v>
      </c>
      <c r="D87" s="99"/>
      <c r="E87" s="1"/>
      <c r="F87" s="98">
        <v>2</v>
      </c>
      <c r="G87" s="99"/>
      <c r="H87" s="89"/>
      <c r="I87" s="91"/>
      <c r="J87" s="89"/>
      <c r="K87" s="91"/>
      <c r="L87" s="98">
        <v>4</v>
      </c>
      <c r="M87" s="99"/>
      <c r="N87" s="1"/>
      <c r="O87" s="98">
        <v>5</v>
      </c>
      <c r="P87" s="99"/>
      <c r="Q87" s="1"/>
      <c r="R87" s="98">
        <v>6</v>
      </c>
      <c r="S87" s="99"/>
      <c r="T87" s="89"/>
      <c r="U87" s="91"/>
      <c r="V87" s="89"/>
      <c r="W87" s="91"/>
      <c r="X87" s="98">
        <v>7</v>
      </c>
      <c r="Y87" s="99"/>
      <c r="Z87" s="1"/>
      <c r="AA87" s="98">
        <v>8</v>
      </c>
      <c r="AB87" s="99"/>
      <c r="AC87" s="89"/>
      <c r="AD87" s="91"/>
      <c r="AE87" s="89"/>
      <c r="AF87" s="91"/>
      <c r="AG87" s="98">
        <v>10</v>
      </c>
      <c r="AH87" s="99"/>
      <c r="AI87" s="1"/>
      <c r="AJ87" s="98">
        <v>11</v>
      </c>
      <c r="AK87" s="99"/>
      <c r="AL87" s="1"/>
      <c r="AM87" s="98">
        <v>12</v>
      </c>
      <c r="AN87" s="99"/>
      <c r="AO87" s="89"/>
      <c r="AP87" s="91"/>
      <c r="AQ87" s="89"/>
      <c r="AR87" s="91"/>
      <c r="AS87" s="98">
        <v>13</v>
      </c>
      <c r="AT87" s="99"/>
      <c r="AU87" s="1"/>
      <c r="AV87" s="98">
        <v>14</v>
      </c>
      <c r="AW87" s="99"/>
      <c r="AX87" s="89"/>
      <c r="AY87" s="91"/>
      <c r="AZ87" s="89"/>
      <c r="BA87" s="91"/>
      <c r="BB87" s="98">
        <v>16</v>
      </c>
      <c r="BC87" s="99"/>
      <c r="BD87" s="1"/>
      <c r="BE87" s="98"/>
      <c r="BF87" s="99"/>
      <c r="BG87" s="1"/>
      <c r="BH87" s="98"/>
      <c r="BI87" s="99"/>
      <c r="BJ87" s="89"/>
      <c r="BK87" s="91"/>
    </row>
    <row r="88" spans="1:126" s="4" customFormat="1" ht="39" customHeight="1" x14ac:dyDescent="0.2">
      <c r="A88" s="89">
        <v>1</v>
      </c>
      <c r="B88" s="90"/>
      <c r="C88" s="91"/>
      <c r="D88" s="89">
        <v>2</v>
      </c>
      <c r="E88" s="90"/>
      <c r="F88" s="91"/>
      <c r="G88" s="89">
        <v>3</v>
      </c>
      <c r="H88" s="90"/>
      <c r="I88" s="91"/>
      <c r="J88" s="89">
        <v>3</v>
      </c>
      <c r="K88" s="90"/>
      <c r="L88" s="91"/>
      <c r="M88" s="89">
        <v>4</v>
      </c>
      <c r="N88" s="90"/>
      <c r="O88" s="91"/>
      <c r="P88" s="89">
        <v>5</v>
      </c>
      <c r="Q88" s="90"/>
      <c r="R88" s="91"/>
      <c r="S88" s="89">
        <v>6</v>
      </c>
      <c r="T88" s="90"/>
      <c r="U88" s="91"/>
      <c r="V88" s="89">
        <v>7</v>
      </c>
      <c r="W88" s="90"/>
      <c r="X88" s="91"/>
      <c r="Y88" s="89">
        <v>8</v>
      </c>
      <c r="Z88" s="90"/>
      <c r="AA88" s="91"/>
      <c r="AB88" s="89">
        <v>9</v>
      </c>
      <c r="AC88" s="90"/>
      <c r="AD88" s="91"/>
      <c r="AE88" s="89">
        <v>9</v>
      </c>
      <c r="AF88" s="90"/>
      <c r="AG88" s="91"/>
      <c r="AH88" s="89">
        <v>10</v>
      </c>
      <c r="AI88" s="90"/>
      <c r="AJ88" s="91"/>
      <c r="AK88" s="89">
        <v>11</v>
      </c>
      <c r="AL88" s="90"/>
      <c r="AM88" s="91"/>
      <c r="AN88" s="89">
        <v>12</v>
      </c>
      <c r="AO88" s="90"/>
      <c r="AP88" s="91"/>
      <c r="AQ88" s="89">
        <v>13</v>
      </c>
      <c r="AR88" s="90"/>
      <c r="AS88" s="91"/>
      <c r="AT88" s="89">
        <v>14</v>
      </c>
      <c r="AU88" s="90"/>
      <c r="AV88" s="91"/>
      <c r="AW88" s="89">
        <v>15</v>
      </c>
      <c r="AX88" s="90"/>
      <c r="AY88" s="91"/>
      <c r="AZ88" s="89">
        <v>15</v>
      </c>
      <c r="BA88" s="90"/>
      <c r="BB88" s="91"/>
      <c r="BC88" s="89">
        <v>16</v>
      </c>
      <c r="BD88" s="90"/>
      <c r="BE88" s="91"/>
      <c r="BF88" s="89"/>
      <c r="BG88" s="90"/>
      <c r="BH88" s="91"/>
      <c r="BI88" s="89"/>
      <c r="BJ88" s="90"/>
      <c r="BK88" s="91"/>
    </row>
    <row r="92" spans="1:126" ht="17" thickBot="1" x14ac:dyDescent="0.25"/>
    <row r="93" spans="1:126" s="3" customFormat="1" ht="39" customHeight="1" x14ac:dyDescent="0.2">
      <c r="A93" s="140"/>
      <c r="B93" s="141"/>
      <c r="C93" s="142">
        <v>1</v>
      </c>
      <c r="D93" s="143"/>
      <c r="E93" s="69"/>
      <c r="F93" s="142">
        <v>2</v>
      </c>
      <c r="G93" s="143"/>
      <c r="H93" s="144"/>
      <c r="I93" s="141"/>
      <c r="J93" s="144"/>
      <c r="K93" s="141"/>
      <c r="L93" s="142">
        <v>3</v>
      </c>
      <c r="M93" s="143"/>
      <c r="N93" s="69"/>
      <c r="O93" s="142">
        <v>4</v>
      </c>
      <c r="P93" s="143"/>
      <c r="Q93" s="69"/>
      <c r="R93" s="142">
        <v>5</v>
      </c>
      <c r="S93" s="143"/>
      <c r="T93" s="144"/>
      <c r="U93" s="141"/>
      <c r="V93" s="144"/>
      <c r="W93" s="141"/>
      <c r="X93" s="142">
        <v>7</v>
      </c>
      <c r="Y93" s="143"/>
      <c r="Z93" s="69"/>
      <c r="AA93" s="142">
        <v>8</v>
      </c>
      <c r="AB93" s="143"/>
      <c r="AC93" s="144"/>
      <c r="AD93" s="141"/>
      <c r="AE93" s="144"/>
      <c r="AF93" s="141"/>
      <c r="AG93" s="142">
        <v>9</v>
      </c>
      <c r="AH93" s="143"/>
      <c r="AI93" s="69"/>
      <c r="AJ93" s="142">
        <v>10</v>
      </c>
      <c r="AK93" s="143"/>
      <c r="AL93" s="69"/>
      <c r="AM93" s="142">
        <v>11</v>
      </c>
      <c r="AN93" s="143"/>
      <c r="AO93" s="144"/>
      <c r="AP93" s="141"/>
      <c r="AQ93" s="144"/>
      <c r="AR93" s="141"/>
      <c r="AS93" s="142">
        <v>13</v>
      </c>
      <c r="AT93" s="143"/>
      <c r="AU93" s="69"/>
      <c r="AV93" s="142">
        <v>14</v>
      </c>
      <c r="AW93" s="143"/>
      <c r="AX93" s="144"/>
      <c r="AY93" s="141"/>
      <c r="AZ93" s="144"/>
      <c r="BA93" s="141"/>
      <c r="BB93" s="142">
        <v>15</v>
      </c>
      <c r="BC93" s="143"/>
      <c r="BD93" s="69"/>
      <c r="BE93" s="142">
        <v>16</v>
      </c>
      <c r="BF93" s="143"/>
      <c r="BG93" s="69"/>
      <c r="BH93" s="142"/>
      <c r="BI93" s="143"/>
      <c r="BJ93" s="144"/>
      <c r="BK93" s="149"/>
      <c r="BL93" s="71"/>
    </row>
    <row r="94" spans="1:126" s="4" customFormat="1" ht="39" customHeight="1" thickBot="1" x14ac:dyDescent="0.25">
      <c r="A94" s="150"/>
      <c r="B94" s="151"/>
      <c r="C94" s="152"/>
      <c r="D94" s="153">
        <v>1</v>
      </c>
      <c r="E94" s="151"/>
      <c r="F94" s="152"/>
      <c r="G94" s="153">
        <v>2</v>
      </c>
      <c r="H94" s="151"/>
      <c r="I94" s="152"/>
      <c r="J94" s="153">
        <v>3</v>
      </c>
      <c r="K94" s="151"/>
      <c r="L94" s="152"/>
      <c r="M94" s="153">
        <v>4</v>
      </c>
      <c r="N94" s="151"/>
      <c r="O94" s="152"/>
      <c r="P94" s="153">
        <v>5</v>
      </c>
      <c r="Q94" s="151"/>
      <c r="R94" s="152"/>
      <c r="S94" s="153">
        <v>6</v>
      </c>
      <c r="T94" s="151"/>
      <c r="U94" s="152"/>
      <c r="V94" s="153">
        <v>6</v>
      </c>
      <c r="W94" s="151"/>
      <c r="X94" s="152"/>
      <c r="Y94" s="153">
        <v>7</v>
      </c>
      <c r="Z94" s="151"/>
      <c r="AA94" s="152"/>
      <c r="AB94" s="153">
        <v>8</v>
      </c>
      <c r="AC94" s="151"/>
      <c r="AD94" s="152"/>
      <c r="AE94" s="153">
        <v>9</v>
      </c>
      <c r="AF94" s="151"/>
      <c r="AG94" s="152"/>
      <c r="AH94" s="153">
        <v>10</v>
      </c>
      <c r="AI94" s="151"/>
      <c r="AJ94" s="152"/>
      <c r="AK94" s="153">
        <v>11</v>
      </c>
      <c r="AL94" s="151"/>
      <c r="AM94" s="152"/>
      <c r="AN94" s="153">
        <v>12</v>
      </c>
      <c r="AO94" s="151"/>
      <c r="AP94" s="152"/>
      <c r="AQ94" s="153">
        <v>12</v>
      </c>
      <c r="AR94" s="151"/>
      <c r="AS94" s="152"/>
      <c r="AT94" s="153">
        <v>13</v>
      </c>
      <c r="AU94" s="151"/>
      <c r="AV94" s="152"/>
      <c r="AW94" s="153">
        <v>14</v>
      </c>
      <c r="AX94" s="151"/>
      <c r="AY94" s="152"/>
      <c r="AZ94" s="153">
        <v>15</v>
      </c>
      <c r="BA94" s="151"/>
      <c r="BB94" s="152"/>
      <c r="BC94" s="153">
        <v>16</v>
      </c>
      <c r="BD94" s="151"/>
      <c r="BE94" s="152"/>
      <c r="BF94" s="153"/>
      <c r="BG94" s="151"/>
      <c r="BH94" s="152"/>
      <c r="BI94" s="153"/>
      <c r="BJ94" s="151"/>
      <c r="BK94" s="154"/>
      <c r="BL94" s="72"/>
    </row>
    <row r="99" spans="1:180" s="3" customFormat="1" ht="39" customHeight="1" x14ac:dyDescent="0.2">
      <c r="A99" s="89"/>
      <c r="B99" s="91"/>
      <c r="C99" s="98"/>
      <c r="D99" s="99"/>
      <c r="E99" s="1"/>
      <c r="F99" s="98"/>
      <c r="G99" s="99"/>
      <c r="H99" s="89"/>
      <c r="I99" s="91"/>
      <c r="J99" s="89"/>
      <c r="K99" s="91"/>
      <c r="L99" s="98"/>
      <c r="M99" s="99"/>
      <c r="N99" s="1"/>
      <c r="O99" s="98"/>
      <c r="P99" s="99"/>
      <c r="Q99" s="1"/>
      <c r="R99" s="98"/>
      <c r="S99" s="99"/>
      <c r="T99" s="89"/>
      <c r="U99" s="91"/>
      <c r="V99" s="89"/>
      <c r="W99" s="91"/>
      <c r="X99" s="98"/>
      <c r="Y99" s="99"/>
      <c r="Z99" s="1"/>
      <c r="AA99" s="98"/>
      <c r="AB99" s="99"/>
      <c r="AC99" s="89"/>
      <c r="AD99" s="91"/>
      <c r="AE99" s="89"/>
      <c r="AF99" s="91"/>
      <c r="AG99" s="98"/>
      <c r="AH99" s="99"/>
      <c r="AI99" s="1"/>
      <c r="AJ99" s="98"/>
      <c r="AK99" s="99"/>
      <c r="AL99" s="1"/>
      <c r="AM99" s="98"/>
      <c r="AN99" s="99"/>
      <c r="AO99" s="89"/>
      <c r="AP99" s="91"/>
      <c r="AQ99" s="89"/>
      <c r="AR99" s="91"/>
      <c r="AS99" s="98"/>
      <c r="AT99" s="99"/>
      <c r="AU99" s="1"/>
      <c r="AV99" s="98"/>
      <c r="AW99" s="99"/>
      <c r="AX99" s="89"/>
      <c r="AY99" s="91"/>
      <c r="AZ99" s="89"/>
      <c r="BA99" s="91"/>
      <c r="BB99" s="98"/>
      <c r="BC99" s="99"/>
      <c r="BD99" s="1"/>
      <c r="BE99" s="98"/>
      <c r="BF99" s="99"/>
      <c r="BG99" s="1"/>
      <c r="BH99" s="98"/>
      <c r="BI99" s="99"/>
      <c r="BJ99" s="89"/>
      <c r="BK99" s="91"/>
    </row>
    <row r="100" spans="1:180" s="4" customFormat="1" ht="39" customHeight="1" x14ac:dyDescent="0.2">
      <c r="A100" s="89"/>
      <c r="B100" s="90"/>
      <c r="C100" s="91"/>
      <c r="D100" s="89"/>
      <c r="E100" s="90"/>
      <c r="F100" s="91"/>
      <c r="G100" s="89"/>
      <c r="H100" s="90"/>
      <c r="I100" s="91"/>
      <c r="J100" s="89"/>
      <c r="K100" s="90"/>
      <c r="L100" s="91"/>
      <c r="M100" s="89"/>
      <c r="N100" s="90"/>
      <c r="O100" s="91"/>
      <c r="P100" s="89"/>
      <c r="Q100" s="90"/>
      <c r="R100" s="91"/>
      <c r="S100" s="89"/>
      <c r="T100" s="90"/>
      <c r="U100" s="91"/>
      <c r="V100" s="89"/>
      <c r="W100" s="90"/>
      <c r="X100" s="91"/>
      <c r="Y100" s="89"/>
      <c r="Z100" s="90"/>
      <c r="AA100" s="91"/>
      <c r="AB100" s="89"/>
      <c r="AC100" s="90"/>
      <c r="AD100" s="91"/>
      <c r="AE100" s="89"/>
      <c r="AF100" s="90"/>
      <c r="AG100" s="91"/>
      <c r="AH100" s="89"/>
      <c r="AI100" s="90"/>
      <c r="AJ100" s="91"/>
      <c r="AK100" s="89"/>
      <c r="AL100" s="90"/>
      <c r="AM100" s="91"/>
      <c r="AN100" s="89"/>
      <c r="AO100" s="90"/>
      <c r="AP100" s="91"/>
      <c r="AQ100" s="89"/>
      <c r="AR100" s="90"/>
      <c r="AS100" s="91"/>
      <c r="AT100" s="89"/>
      <c r="AU100" s="90"/>
      <c r="AV100" s="91"/>
      <c r="AW100" s="89"/>
      <c r="AX100" s="90"/>
      <c r="AY100" s="91"/>
      <c r="AZ100" s="89"/>
      <c r="BA100" s="90"/>
      <c r="BB100" s="91"/>
      <c r="BC100" s="89"/>
      <c r="BD100" s="90"/>
      <c r="BE100" s="91"/>
      <c r="BF100" s="89"/>
      <c r="BG100" s="90"/>
      <c r="BH100" s="91"/>
      <c r="BI100" s="89"/>
      <c r="BJ100" s="90"/>
      <c r="BK100" s="91"/>
    </row>
    <row r="102" spans="1:180" ht="17" thickBot="1" x14ac:dyDescent="0.25"/>
    <row r="103" spans="1:180" ht="17" thickTop="1" x14ac:dyDescent="0.2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</row>
    <row r="104" spans="1:180" x14ac:dyDescent="0.2">
      <c r="A104" t="s">
        <v>49</v>
      </c>
    </row>
    <row r="105" spans="1:180" s="3" customFormat="1" ht="39" customHeight="1" x14ac:dyDescent="0.2">
      <c r="A105" s="89"/>
      <c r="B105" s="91"/>
      <c r="C105" s="98"/>
      <c r="D105" s="99"/>
      <c r="E105" s="1"/>
      <c r="F105" s="98"/>
      <c r="G105" s="99"/>
      <c r="H105" s="89"/>
      <c r="I105" s="91"/>
      <c r="J105" s="89"/>
      <c r="K105" s="91"/>
      <c r="L105" s="98"/>
      <c r="M105" s="99"/>
      <c r="N105" s="1"/>
      <c r="O105" s="98"/>
      <c r="P105" s="99"/>
      <c r="Q105" s="1"/>
      <c r="R105" s="98"/>
      <c r="S105" s="99"/>
      <c r="T105" s="89"/>
      <c r="U105" s="91"/>
      <c r="V105" s="89"/>
      <c r="W105" s="91"/>
      <c r="X105" s="98"/>
      <c r="Y105" s="99"/>
      <c r="Z105" s="1"/>
      <c r="AA105" s="98"/>
      <c r="AB105" s="99"/>
      <c r="AC105" s="89"/>
      <c r="AD105" s="91"/>
      <c r="AE105" s="89"/>
      <c r="AF105" s="91"/>
      <c r="AG105" s="98"/>
      <c r="AH105" s="99"/>
      <c r="AI105" s="1"/>
      <c r="AJ105" s="98"/>
      <c r="AK105" s="99"/>
      <c r="AL105" s="1"/>
      <c r="AM105" s="98"/>
      <c r="AN105" s="99"/>
      <c r="AO105" s="89"/>
      <c r="AP105" s="91"/>
      <c r="AQ105" s="89"/>
      <c r="AR105" s="91"/>
      <c r="AS105" s="98"/>
      <c r="AT105" s="99"/>
      <c r="AU105" s="1"/>
      <c r="AV105" s="98"/>
      <c r="AW105" s="99"/>
      <c r="AX105" s="89"/>
      <c r="AY105" s="91"/>
      <c r="AZ105" s="89"/>
      <c r="BA105" s="91"/>
      <c r="BB105" s="98"/>
      <c r="BC105" s="99"/>
      <c r="BD105" s="1"/>
      <c r="BE105" s="98">
        <v>1</v>
      </c>
      <c r="BF105" s="99"/>
      <c r="BG105" s="1"/>
      <c r="BH105" s="98">
        <v>3</v>
      </c>
      <c r="BI105" s="99"/>
      <c r="BJ105" s="5"/>
      <c r="BK105" s="98">
        <v>5</v>
      </c>
      <c r="BL105" s="99"/>
      <c r="BM105" s="6"/>
      <c r="BN105" s="98">
        <v>7</v>
      </c>
      <c r="BO105" s="99"/>
      <c r="BP105" s="1"/>
      <c r="BQ105" s="98">
        <v>9</v>
      </c>
      <c r="BR105" s="99"/>
      <c r="BS105" s="5"/>
      <c r="BT105" s="133">
        <v>11</v>
      </c>
      <c r="BU105" s="132"/>
      <c r="BV105" s="6"/>
      <c r="BW105" s="98">
        <v>13</v>
      </c>
      <c r="BX105" s="99"/>
      <c r="BY105" s="1"/>
      <c r="BZ105" s="98">
        <v>15</v>
      </c>
      <c r="CA105" s="99"/>
      <c r="CB105" s="1"/>
      <c r="CC105" s="98">
        <v>17</v>
      </c>
      <c r="CD105" s="99"/>
      <c r="CE105" s="5"/>
      <c r="CF105" s="131">
        <v>19</v>
      </c>
      <c r="CG105" s="132"/>
      <c r="CH105" s="13"/>
      <c r="CI105" s="131">
        <v>21</v>
      </c>
      <c r="CJ105" s="132"/>
      <c r="CK105" s="11"/>
      <c r="CL105" s="133">
        <v>23</v>
      </c>
      <c r="CM105" s="132"/>
      <c r="CN105" s="11"/>
      <c r="CO105" s="133">
        <v>25</v>
      </c>
      <c r="CP105" s="132"/>
      <c r="CQ105" s="12"/>
      <c r="CR105" s="133">
        <v>27</v>
      </c>
      <c r="CS105" s="132"/>
      <c r="CT105" s="11"/>
      <c r="CU105" s="133">
        <v>29</v>
      </c>
      <c r="CV105" s="132"/>
      <c r="CW105" s="11"/>
      <c r="CX105" s="133">
        <v>31</v>
      </c>
      <c r="CY105" s="132"/>
      <c r="CZ105" s="12"/>
      <c r="DA105" s="133"/>
      <c r="DB105" s="132"/>
      <c r="DC105" s="11"/>
      <c r="DD105" s="133"/>
      <c r="DE105" s="132"/>
      <c r="DF105" s="11"/>
      <c r="DG105" s="133"/>
      <c r="DH105" s="132"/>
      <c r="DI105" s="11"/>
      <c r="DJ105" s="133"/>
      <c r="DK105" s="132"/>
      <c r="DL105" s="129"/>
      <c r="DM105" s="128"/>
      <c r="DN105" s="10"/>
      <c r="DO105" s="2"/>
      <c r="DP105" s="9"/>
      <c r="DQ105" s="10"/>
      <c r="DR105" s="2"/>
      <c r="DS105" s="9"/>
      <c r="DT105" s="10"/>
      <c r="DU105" s="7"/>
      <c r="DV105" s="8"/>
    </row>
    <row r="106" spans="1:180" s="4" customFormat="1" ht="39" customHeight="1" x14ac:dyDescent="0.2">
      <c r="A106" s="89"/>
      <c r="B106" s="90"/>
      <c r="C106" s="91"/>
      <c r="D106" s="89"/>
      <c r="E106" s="90"/>
      <c r="F106" s="91"/>
      <c r="G106" s="89"/>
      <c r="H106" s="90"/>
      <c r="I106" s="91"/>
      <c r="J106" s="89"/>
      <c r="K106" s="90"/>
      <c r="L106" s="91"/>
      <c r="M106" s="89"/>
      <c r="N106" s="90"/>
      <c r="O106" s="91"/>
      <c r="P106" s="89"/>
      <c r="Q106" s="90"/>
      <c r="R106" s="91"/>
      <c r="S106" s="89"/>
      <c r="T106" s="90"/>
      <c r="U106" s="91"/>
      <c r="V106" s="89"/>
      <c r="W106" s="90"/>
      <c r="X106" s="91"/>
      <c r="Y106" s="89"/>
      <c r="Z106" s="90"/>
      <c r="AA106" s="91"/>
      <c r="AB106" s="89"/>
      <c r="AC106" s="90"/>
      <c r="AD106" s="91"/>
      <c r="AE106" s="89"/>
      <c r="AF106" s="90"/>
      <c r="AG106" s="91"/>
      <c r="AH106" s="89"/>
      <c r="AI106" s="90"/>
      <c r="AJ106" s="91"/>
      <c r="AK106" s="89"/>
      <c r="AL106" s="90"/>
      <c r="AM106" s="91"/>
      <c r="AN106" s="89"/>
      <c r="AO106" s="90"/>
      <c r="AP106" s="91"/>
      <c r="AQ106" s="89"/>
      <c r="AR106" s="90"/>
      <c r="AS106" s="91"/>
      <c r="AT106" s="89"/>
      <c r="AU106" s="90"/>
      <c r="AV106" s="91"/>
      <c r="AW106" s="89"/>
      <c r="AX106" s="90"/>
      <c r="AY106" s="91"/>
      <c r="AZ106" s="89"/>
      <c r="BA106" s="90"/>
      <c r="BB106" s="91"/>
      <c r="BC106" s="89">
        <v>0</v>
      </c>
      <c r="BD106" s="90"/>
      <c r="BE106" s="91"/>
      <c r="BF106" s="89">
        <v>2</v>
      </c>
      <c r="BG106" s="90"/>
      <c r="BH106" s="91"/>
      <c r="BI106" s="89">
        <v>4</v>
      </c>
      <c r="BJ106" s="90"/>
      <c r="BK106" s="91"/>
      <c r="BL106" s="89">
        <v>6</v>
      </c>
      <c r="BM106" s="90"/>
      <c r="BN106" s="91"/>
      <c r="BO106" s="89">
        <v>8</v>
      </c>
      <c r="BP106" s="90"/>
      <c r="BQ106" s="91"/>
      <c r="BR106" s="89">
        <v>10</v>
      </c>
      <c r="BS106" s="90"/>
      <c r="BT106" s="91"/>
      <c r="BU106" s="89">
        <v>12</v>
      </c>
      <c r="BV106" s="90"/>
      <c r="BW106" s="91"/>
      <c r="BX106" s="89">
        <v>14</v>
      </c>
      <c r="BY106" s="90"/>
      <c r="BZ106" s="91"/>
      <c r="CA106" s="89">
        <v>16</v>
      </c>
      <c r="CB106" s="90"/>
      <c r="CC106" s="91"/>
      <c r="CD106" s="89">
        <v>18</v>
      </c>
      <c r="CE106" s="90"/>
      <c r="CF106" s="91"/>
      <c r="CG106" s="89">
        <v>20</v>
      </c>
      <c r="CH106" s="90"/>
      <c r="CI106" s="91"/>
      <c r="CJ106" s="89">
        <v>22</v>
      </c>
      <c r="CK106" s="90"/>
      <c r="CL106" s="91"/>
      <c r="CM106" s="89">
        <v>24</v>
      </c>
      <c r="CN106" s="90"/>
      <c r="CO106" s="91"/>
      <c r="CP106" s="89">
        <v>26</v>
      </c>
      <c r="CQ106" s="90"/>
      <c r="CR106" s="91"/>
      <c r="CS106" s="89">
        <v>28</v>
      </c>
      <c r="CT106" s="90"/>
      <c r="CU106" s="91"/>
      <c r="CV106" s="89">
        <v>30</v>
      </c>
      <c r="CW106" s="90"/>
      <c r="CX106" s="91"/>
      <c r="CY106" s="89">
        <v>32</v>
      </c>
      <c r="CZ106" s="90"/>
      <c r="DA106" s="91"/>
      <c r="DB106" s="126"/>
      <c r="DC106" s="127"/>
      <c r="DD106" s="128"/>
      <c r="DE106" s="129"/>
      <c r="DF106" s="127"/>
      <c r="DG106" s="128"/>
      <c r="DH106" s="129"/>
      <c r="DI106" s="127"/>
      <c r="DJ106" s="128"/>
      <c r="DK106" s="129"/>
      <c r="DL106" s="127"/>
      <c r="DM106" s="130"/>
      <c r="DN106" s="7"/>
      <c r="DO106" s="2"/>
      <c r="DP106" s="8"/>
      <c r="DQ106" s="7"/>
      <c r="DR106" s="2"/>
      <c r="DS106" s="8"/>
      <c r="DT106" s="7"/>
      <c r="DU106" s="2"/>
      <c r="DV106" s="8"/>
    </row>
    <row r="110" spans="1:180" ht="17" thickBot="1" x14ac:dyDescent="0.25">
      <c r="A110" t="s">
        <v>45</v>
      </c>
    </row>
    <row r="111" spans="1:180" s="3" customFormat="1" ht="61" customHeight="1" thickTop="1" thickBot="1" x14ac:dyDescent="0.25">
      <c r="A111" s="86"/>
      <c r="B111" s="88"/>
      <c r="C111" s="147">
        <v>-11</v>
      </c>
      <c r="D111" s="148"/>
      <c r="E111" s="17"/>
      <c r="F111" s="114">
        <v>-9</v>
      </c>
      <c r="G111" s="115"/>
      <c r="H111" s="86"/>
      <c r="I111" s="88"/>
      <c r="J111" s="86"/>
      <c r="K111" s="88"/>
      <c r="L111" s="114">
        <v>-6</v>
      </c>
      <c r="M111" s="115"/>
      <c r="N111" s="17"/>
      <c r="O111" s="114">
        <v>-4</v>
      </c>
      <c r="P111" s="115"/>
      <c r="Q111" s="17"/>
      <c r="R111" s="114">
        <v>-2</v>
      </c>
      <c r="S111" s="115"/>
      <c r="T111" s="86"/>
      <c r="U111" s="88"/>
      <c r="V111" s="86"/>
      <c r="W111" s="88"/>
      <c r="X111" s="114">
        <v>1</v>
      </c>
      <c r="Y111" s="115"/>
      <c r="Z111" s="17"/>
      <c r="AA111" s="114">
        <v>3</v>
      </c>
      <c r="AB111" s="115"/>
      <c r="AC111" s="86"/>
      <c r="AD111" s="88"/>
      <c r="AE111" s="86"/>
      <c r="AF111" s="88"/>
      <c r="AG111" s="114">
        <v>6</v>
      </c>
      <c r="AH111" s="115"/>
      <c r="AI111" s="17"/>
      <c r="AJ111" s="114">
        <v>8</v>
      </c>
      <c r="AK111" s="115"/>
      <c r="AL111" s="17"/>
      <c r="AM111" s="114">
        <v>10</v>
      </c>
      <c r="AN111" s="115"/>
      <c r="AO111" s="86"/>
      <c r="AP111" s="88"/>
      <c r="AQ111" s="86"/>
      <c r="AR111" s="134"/>
      <c r="AS111" s="135"/>
      <c r="AT111" s="136"/>
      <c r="AU111" s="19"/>
      <c r="AV111" s="116">
        <v>1</v>
      </c>
      <c r="AW111" s="117"/>
      <c r="AX111" s="20"/>
      <c r="AY111" s="21"/>
      <c r="AZ111" s="21"/>
      <c r="BA111" s="19"/>
      <c r="BB111" s="116">
        <v>3</v>
      </c>
      <c r="BC111" s="117"/>
      <c r="BD111" s="119"/>
      <c r="BE111" s="120"/>
      <c r="BF111" s="120"/>
      <c r="BG111" s="121"/>
      <c r="BH111" s="118">
        <v>5</v>
      </c>
      <c r="BI111" s="117"/>
      <c r="BJ111" s="19"/>
      <c r="BK111" s="116">
        <v>7</v>
      </c>
      <c r="BL111" s="117"/>
      <c r="BM111" s="119"/>
      <c r="BN111" s="120"/>
      <c r="BO111" s="120"/>
      <c r="BP111" s="121"/>
      <c r="BQ111" s="118">
        <v>9</v>
      </c>
      <c r="BR111" s="117"/>
      <c r="BS111" s="19"/>
      <c r="BT111" s="116">
        <v>11</v>
      </c>
      <c r="BU111" s="117"/>
      <c r="BV111" s="19"/>
      <c r="BW111" s="116">
        <v>13</v>
      </c>
      <c r="BX111" s="117"/>
      <c r="BY111" s="20"/>
      <c r="BZ111" s="118">
        <v>15</v>
      </c>
      <c r="CA111" s="117"/>
      <c r="CB111" s="119"/>
      <c r="CC111" s="120"/>
      <c r="CD111" s="120"/>
      <c r="CE111" s="122"/>
      <c r="CF111" s="102">
        <v>17</v>
      </c>
      <c r="CG111" s="103"/>
      <c r="CH111" s="22"/>
      <c r="CI111" s="118">
        <v>19</v>
      </c>
      <c r="CJ111" s="117"/>
      <c r="CK111" s="23"/>
      <c r="CL111" s="118">
        <v>21</v>
      </c>
      <c r="CM111" s="117"/>
      <c r="CN111" s="19"/>
      <c r="CO111" s="116">
        <v>23</v>
      </c>
      <c r="CP111" s="117"/>
      <c r="CQ111" s="19"/>
      <c r="CR111" s="116">
        <v>25</v>
      </c>
      <c r="CS111" s="117"/>
      <c r="CT111" s="24"/>
      <c r="CU111" s="116">
        <v>27</v>
      </c>
      <c r="CV111" s="117"/>
      <c r="CW111" s="19"/>
      <c r="CX111" s="116">
        <v>29</v>
      </c>
      <c r="CY111" s="117"/>
      <c r="CZ111" s="19"/>
      <c r="DA111" s="116">
        <v>31</v>
      </c>
      <c r="DB111" s="117"/>
      <c r="DC111" s="119"/>
      <c r="DD111" s="120"/>
      <c r="DE111" s="120"/>
      <c r="DF111" s="121"/>
      <c r="DG111" s="118">
        <v>33</v>
      </c>
      <c r="DH111" s="117"/>
      <c r="DI111" s="19"/>
      <c r="DJ111" s="116">
        <f>DG111+2</f>
        <v>35</v>
      </c>
      <c r="DK111" s="117"/>
      <c r="DL111" s="19"/>
      <c r="DM111" s="116">
        <f>DJ111+2</f>
        <v>37</v>
      </c>
      <c r="DN111" s="117"/>
      <c r="DO111" s="24"/>
      <c r="DP111" s="116">
        <f>DM111+2</f>
        <v>39</v>
      </c>
      <c r="DQ111" s="117"/>
      <c r="DR111" s="19"/>
      <c r="DS111" s="116">
        <f>DP111+2</f>
        <v>41</v>
      </c>
      <c r="DT111" s="117"/>
      <c r="DU111" s="19"/>
      <c r="DV111" s="116">
        <f>DS111+2</f>
        <v>43</v>
      </c>
      <c r="DW111" s="117"/>
      <c r="DX111" s="24"/>
      <c r="DY111" s="116">
        <f>DV111+2</f>
        <v>45</v>
      </c>
      <c r="DZ111" s="117"/>
      <c r="EA111" s="19"/>
      <c r="EB111" s="116">
        <f>DY111+2</f>
        <v>47</v>
      </c>
      <c r="EC111" s="117"/>
      <c r="ED111" s="19"/>
      <c r="EE111" s="116">
        <f>EB111+2</f>
        <v>49</v>
      </c>
      <c r="EF111" s="117"/>
      <c r="EG111" s="19"/>
      <c r="EH111" s="116">
        <f>EE111+2</f>
        <v>51</v>
      </c>
      <c r="EI111" s="117"/>
      <c r="EJ111" s="24"/>
      <c r="EK111" s="116">
        <f>EH111+2</f>
        <v>53</v>
      </c>
      <c r="EL111" s="117"/>
      <c r="EM111" s="23"/>
      <c r="EN111" s="118">
        <f>EK111+2</f>
        <v>55</v>
      </c>
      <c r="EO111" s="117"/>
      <c r="EP111" s="19"/>
      <c r="EQ111" s="116">
        <f>EN111+2</f>
        <v>57</v>
      </c>
      <c r="ER111" s="117"/>
      <c r="ES111" s="19"/>
      <c r="ET111" s="116">
        <f>EQ111+2</f>
        <v>59</v>
      </c>
      <c r="EU111" s="117"/>
      <c r="EV111" s="24"/>
      <c r="EW111" s="116">
        <f>ET111+2</f>
        <v>61</v>
      </c>
      <c r="EX111" s="117"/>
      <c r="EY111" s="19"/>
      <c r="EZ111" s="116">
        <f>EW111+2</f>
        <v>63</v>
      </c>
      <c r="FA111" s="117"/>
      <c r="FB111" s="119"/>
      <c r="FC111" s="120"/>
      <c r="FD111" s="120"/>
      <c r="FE111" s="121"/>
      <c r="FF111" s="111"/>
      <c r="FG111" s="110"/>
      <c r="FH111" s="14"/>
      <c r="FI111" s="109"/>
      <c r="FJ111" s="110"/>
      <c r="FK111" s="16"/>
      <c r="FL111" s="111"/>
      <c r="FM111" s="110"/>
      <c r="FN111" s="15"/>
      <c r="FO111" s="111"/>
      <c r="FP111" s="110"/>
      <c r="FQ111" s="14"/>
      <c r="FR111" s="109"/>
      <c r="FS111" s="110"/>
      <c r="FT111" s="14"/>
      <c r="FU111" s="109"/>
      <c r="FV111" s="110"/>
      <c r="FW111" s="106"/>
      <c r="FX111" s="108"/>
    </row>
    <row r="112" spans="1:180" s="4" customFormat="1" ht="61" customHeight="1" thickTop="1" x14ac:dyDescent="0.2">
      <c r="A112" s="86">
        <v>-12</v>
      </c>
      <c r="B112" s="87"/>
      <c r="C112" s="88"/>
      <c r="D112" s="86">
        <v>-10</v>
      </c>
      <c r="E112" s="87"/>
      <c r="F112" s="88"/>
      <c r="G112" s="86">
        <v>-8</v>
      </c>
      <c r="H112" s="87"/>
      <c r="I112" s="88"/>
      <c r="J112" s="86">
        <v>-7</v>
      </c>
      <c r="K112" s="87"/>
      <c r="L112" s="88"/>
      <c r="M112" s="86">
        <v>-5</v>
      </c>
      <c r="N112" s="87"/>
      <c r="O112" s="88"/>
      <c r="P112" s="86">
        <v>-3</v>
      </c>
      <c r="Q112" s="87"/>
      <c r="R112" s="88"/>
      <c r="S112" s="86">
        <v>-1</v>
      </c>
      <c r="T112" s="87"/>
      <c r="U112" s="88"/>
      <c r="V112" s="86">
        <v>0</v>
      </c>
      <c r="W112" s="87"/>
      <c r="X112" s="88"/>
      <c r="Y112" s="86">
        <v>2</v>
      </c>
      <c r="Z112" s="87"/>
      <c r="AA112" s="88"/>
      <c r="AB112" s="86">
        <v>4</v>
      </c>
      <c r="AC112" s="87"/>
      <c r="AD112" s="88"/>
      <c r="AE112" s="86">
        <v>5</v>
      </c>
      <c r="AF112" s="87"/>
      <c r="AG112" s="88"/>
      <c r="AH112" s="86">
        <v>7</v>
      </c>
      <c r="AI112" s="87"/>
      <c r="AJ112" s="88"/>
      <c r="AK112" s="86">
        <v>9</v>
      </c>
      <c r="AL112" s="87"/>
      <c r="AM112" s="88"/>
      <c r="AN112" s="86">
        <v>11</v>
      </c>
      <c r="AO112" s="87"/>
      <c r="AP112" s="88"/>
      <c r="AQ112" s="86">
        <v>12</v>
      </c>
      <c r="AR112" s="87"/>
      <c r="AS112" s="134"/>
      <c r="AT112" s="137">
        <v>0</v>
      </c>
      <c r="AU112" s="138"/>
      <c r="AV112" s="139"/>
      <c r="AW112" s="123">
        <v>2</v>
      </c>
      <c r="AX112" s="124"/>
      <c r="AY112" s="124"/>
      <c r="AZ112" s="124"/>
      <c r="BA112" s="124"/>
      <c r="BB112" s="125"/>
      <c r="BC112" s="123">
        <v>4</v>
      </c>
      <c r="BD112" s="124"/>
      <c r="BE112" s="124"/>
      <c r="BF112" s="124"/>
      <c r="BG112" s="124"/>
      <c r="BH112" s="125"/>
      <c r="BI112" s="123">
        <v>6</v>
      </c>
      <c r="BJ112" s="124"/>
      <c r="BK112" s="125"/>
      <c r="BL112" s="123">
        <v>8</v>
      </c>
      <c r="BM112" s="124"/>
      <c r="BN112" s="124"/>
      <c r="BO112" s="124"/>
      <c r="BP112" s="124"/>
      <c r="BQ112" s="125"/>
      <c r="BR112" s="123">
        <v>10</v>
      </c>
      <c r="BS112" s="124"/>
      <c r="BT112" s="125"/>
      <c r="BU112" s="123">
        <v>12</v>
      </c>
      <c r="BV112" s="124"/>
      <c r="BW112" s="125"/>
      <c r="BX112" s="123">
        <v>14</v>
      </c>
      <c r="BY112" s="124"/>
      <c r="BZ112" s="125"/>
      <c r="CA112" s="123">
        <v>16</v>
      </c>
      <c r="CB112" s="124"/>
      <c r="CC112" s="124"/>
      <c r="CD112" s="124"/>
      <c r="CE112" s="124"/>
      <c r="CF112" s="125"/>
      <c r="CG112" s="123">
        <v>18</v>
      </c>
      <c r="CH112" s="124"/>
      <c r="CI112" s="125"/>
      <c r="CJ112" s="123">
        <v>20</v>
      </c>
      <c r="CK112" s="124"/>
      <c r="CL112" s="125"/>
      <c r="CM112" s="123">
        <v>22</v>
      </c>
      <c r="CN112" s="124"/>
      <c r="CO112" s="125"/>
      <c r="CP112" s="123">
        <v>24</v>
      </c>
      <c r="CQ112" s="124"/>
      <c r="CR112" s="125"/>
      <c r="CS112" s="123">
        <v>26</v>
      </c>
      <c r="CT112" s="124"/>
      <c r="CU112" s="125"/>
      <c r="CV112" s="123">
        <v>28</v>
      </c>
      <c r="CW112" s="124"/>
      <c r="CX112" s="125"/>
      <c r="CY112" s="123">
        <v>30</v>
      </c>
      <c r="CZ112" s="124"/>
      <c r="DA112" s="125"/>
      <c r="DB112" s="123">
        <v>32</v>
      </c>
      <c r="DC112" s="124"/>
      <c r="DD112" s="124"/>
      <c r="DE112" s="124"/>
      <c r="DF112" s="124"/>
      <c r="DG112" s="125"/>
      <c r="DH112" s="123">
        <v>34</v>
      </c>
      <c r="DI112" s="124"/>
      <c r="DJ112" s="125"/>
      <c r="DK112" s="123">
        <v>36</v>
      </c>
      <c r="DL112" s="124"/>
      <c r="DM112" s="125"/>
      <c r="DN112" s="123">
        <v>38</v>
      </c>
      <c r="DO112" s="124"/>
      <c r="DP112" s="125"/>
      <c r="DQ112" s="123">
        <v>40</v>
      </c>
      <c r="DR112" s="124"/>
      <c r="DS112" s="125"/>
      <c r="DT112" s="123">
        <v>42</v>
      </c>
      <c r="DU112" s="124"/>
      <c r="DV112" s="125"/>
      <c r="DW112" s="123">
        <v>44</v>
      </c>
      <c r="DX112" s="124"/>
      <c r="DY112" s="125"/>
      <c r="DZ112" s="123">
        <v>46</v>
      </c>
      <c r="EA112" s="124"/>
      <c r="EB112" s="125"/>
      <c r="EC112" s="123">
        <v>48</v>
      </c>
      <c r="ED112" s="124"/>
      <c r="EE112" s="125"/>
      <c r="EF112" s="123">
        <v>50</v>
      </c>
      <c r="EG112" s="124"/>
      <c r="EH112" s="125"/>
      <c r="EI112" s="123">
        <v>52</v>
      </c>
      <c r="EJ112" s="124"/>
      <c r="EK112" s="125"/>
      <c r="EL112" s="123">
        <v>54</v>
      </c>
      <c r="EM112" s="124"/>
      <c r="EN112" s="125"/>
      <c r="EO112" s="123">
        <v>56</v>
      </c>
      <c r="EP112" s="124"/>
      <c r="EQ112" s="125"/>
      <c r="ER112" s="123">
        <v>58</v>
      </c>
      <c r="ES112" s="124"/>
      <c r="ET112" s="125"/>
      <c r="EU112" s="123">
        <v>60</v>
      </c>
      <c r="EV112" s="124"/>
      <c r="EW112" s="125"/>
      <c r="EX112" s="123">
        <v>62</v>
      </c>
      <c r="EY112" s="124"/>
      <c r="EZ112" s="125"/>
      <c r="FA112" s="123">
        <v>64</v>
      </c>
      <c r="FB112" s="124"/>
      <c r="FC112" s="124"/>
      <c r="FD112" s="124"/>
      <c r="FE112" s="124"/>
      <c r="FF112" s="125"/>
      <c r="FG112" s="106"/>
      <c r="FH112" s="107"/>
      <c r="FI112" s="108"/>
      <c r="FJ112" s="106"/>
      <c r="FK112" s="107"/>
      <c r="FL112" s="108"/>
      <c r="FM112" s="106"/>
      <c r="FN112" s="107"/>
      <c r="FO112" s="108"/>
      <c r="FP112" s="106"/>
      <c r="FQ112" s="107"/>
      <c r="FR112" s="108"/>
      <c r="FS112" s="106"/>
      <c r="FT112" s="107"/>
      <c r="FU112" s="108"/>
      <c r="FV112" s="106"/>
      <c r="FW112" s="107"/>
      <c r="FX112" s="108"/>
    </row>
    <row r="114" spans="1:126" ht="17" thickBot="1" x14ac:dyDescent="0.2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  <c r="DV114" s="67"/>
    </row>
    <row r="115" spans="1:126" ht="17" thickTop="1" x14ac:dyDescent="0.2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</row>
    <row r="116" spans="1:126" x14ac:dyDescent="0.2">
      <c r="A116" t="s">
        <v>48</v>
      </c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</row>
    <row r="117" spans="1:126" s="3" customFormat="1" ht="61" customHeight="1" x14ac:dyDescent="0.2">
      <c r="A117" s="89"/>
      <c r="B117" s="91"/>
      <c r="C117" s="98"/>
      <c r="D117" s="99"/>
      <c r="E117" s="1"/>
      <c r="F117" s="98"/>
      <c r="G117" s="99"/>
      <c r="H117" s="89"/>
      <c r="I117" s="91"/>
      <c r="J117" s="89"/>
      <c r="K117" s="91"/>
      <c r="L117" s="98"/>
      <c r="M117" s="99"/>
      <c r="N117" s="1"/>
      <c r="O117" s="98"/>
      <c r="P117" s="99"/>
      <c r="Q117" s="1"/>
      <c r="R117" s="98"/>
      <c r="S117" s="99"/>
      <c r="T117" s="89"/>
      <c r="U117" s="91"/>
      <c r="V117" s="89"/>
      <c r="W117" s="91"/>
      <c r="X117" s="98"/>
      <c r="Y117" s="99"/>
      <c r="Z117" s="1"/>
      <c r="AA117" s="98"/>
      <c r="AB117" s="99"/>
      <c r="AC117" s="89"/>
      <c r="AD117" s="91"/>
      <c r="AE117" s="86"/>
      <c r="AF117" s="88"/>
      <c r="AG117" s="114">
        <v>-6</v>
      </c>
      <c r="AH117" s="115"/>
      <c r="AI117" s="17"/>
      <c r="AJ117" s="114">
        <v>-4</v>
      </c>
      <c r="AK117" s="115"/>
      <c r="AL117" s="17"/>
      <c r="AM117" s="114">
        <v>-2</v>
      </c>
      <c r="AN117" s="115"/>
      <c r="AO117" s="86"/>
      <c r="AP117" s="88"/>
      <c r="AQ117" s="86"/>
      <c r="AR117" s="88"/>
      <c r="AS117" s="114">
        <v>1</v>
      </c>
      <c r="AT117" s="115"/>
      <c r="AU117" s="17"/>
      <c r="AV117" s="114">
        <v>3</v>
      </c>
      <c r="AW117" s="115"/>
      <c r="AX117" s="86"/>
      <c r="AY117" s="88"/>
      <c r="AZ117" s="86"/>
      <c r="BA117" s="88"/>
      <c r="BB117" s="114">
        <v>6</v>
      </c>
      <c r="BC117" s="115"/>
      <c r="BD117" s="17"/>
      <c r="BE117" s="102">
        <v>0</v>
      </c>
      <c r="BF117" s="103"/>
      <c r="BG117" s="18"/>
      <c r="BH117" s="102">
        <v>2</v>
      </c>
      <c r="BI117" s="103"/>
      <c r="BJ117" s="100"/>
      <c r="BK117" s="101"/>
      <c r="BL117" s="100"/>
      <c r="BM117" s="101"/>
      <c r="BN117" s="102">
        <v>5</v>
      </c>
      <c r="BO117" s="103"/>
      <c r="BP117" s="18"/>
      <c r="BQ117" s="102">
        <v>7</v>
      </c>
      <c r="BR117" s="103"/>
      <c r="BS117" s="100"/>
      <c r="BT117" s="101"/>
      <c r="BU117" s="100"/>
      <c r="BV117" s="101"/>
      <c r="BW117" s="102">
        <v>9</v>
      </c>
      <c r="BX117" s="103"/>
      <c r="BY117" s="18"/>
      <c r="BZ117" s="102">
        <v>11</v>
      </c>
      <c r="CA117" s="103"/>
      <c r="CB117" s="18"/>
      <c r="CC117" s="102">
        <v>13</v>
      </c>
      <c r="CD117" s="103"/>
      <c r="CE117" s="100"/>
      <c r="CF117" s="101"/>
      <c r="CG117" s="100"/>
      <c r="CH117" s="101"/>
      <c r="CI117" s="102">
        <v>15</v>
      </c>
      <c r="CJ117" s="103"/>
      <c r="CK117" s="1"/>
      <c r="CL117" s="98"/>
      <c r="CM117" s="99"/>
      <c r="CN117" s="89"/>
      <c r="CO117" s="91"/>
      <c r="CP117" s="89"/>
      <c r="CQ117" s="91"/>
      <c r="CR117" s="98"/>
      <c r="CS117" s="99"/>
      <c r="CT117" s="1"/>
      <c r="CU117" s="98"/>
      <c r="CV117" s="99"/>
      <c r="CW117" s="1"/>
      <c r="CX117" s="98"/>
      <c r="CY117" s="99"/>
      <c r="CZ117" s="89"/>
      <c r="DA117" s="91"/>
      <c r="DB117" s="95"/>
      <c r="DC117" s="97"/>
      <c r="DD117" s="104"/>
      <c r="DE117" s="105"/>
      <c r="DF117" s="2"/>
      <c r="DG117" s="104"/>
      <c r="DH117" s="105"/>
      <c r="DI117" s="95"/>
      <c r="DJ117" s="97"/>
      <c r="DK117" s="95"/>
      <c r="DL117" s="97"/>
      <c r="DM117" s="104"/>
      <c r="DN117" s="105"/>
      <c r="DO117" s="2"/>
      <c r="DP117" s="104"/>
      <c r="DQ117" s="105"/>
      <c r="DR117" s="2"/>
      <c r="DS117" s="104"/>
      <c r="DT117" s="105"/>
      <c r="DU117" s="95"/>
      <c r="DV117" s="97"/>
    </row>
    <row r="118" spans="1:126" s="4" customFormat="1" ht="61" customHeight="1" x14ac:dyDescent="0.2">
      <c r="A118" s="89"/>
      <c r="B118" s="90"/>
      <c r="C118" s="91"/>
      <c r="D118" s="89"/>
      <c r="E118" s="90"/>
      <c r="F118" s="91"/>
      <c r="G118" s="89"/>
      <c r="H118" s="90"/>
      <c r="I118" s="91"/>
      <c r="J118" s="89"/>
      <c r="K118" s="90"/>
      <c r="L118" s="91"/>
      <c r="M118" s="89"/>
      <c r="N118" s="90"/>
      <c r="O118" s="91"/>
      <c r="P118" s="89"/>
      <c r="Q118" s="90"/>
      <c r="R118" s="91"/>
      <c r="S118" s="89"/>
      <c r="T118" s="90"/>
      <c r="U118" s="91"/>
      <c r="V118" s="89"/>
      <c r="W118" s="90"/>
      <c r="X118" s="91"/>
      <c r="Y118" s="89"/>
      <c r="Z118" s="90"/>
      <c r="AA118" s="91"/>
      <c r="AB118" s="89"/>
      <c r="AC118" s="90"/>
      <c r="AD118" s="91"/>
      <c r="AE118" s="86">
        <v>-7</v>
      </c>
      <c r="AF118" s="87"/>
      <c r="AG118" s="88"/>
      <c r="AH118" s="86">
        <v>-5</v>
      </c>
      <c r="AI118" s="87"/>
      <c r="AJ118" s="88"/>
      <c r="AK118" s="86">
        <v>-3</v>
      </c>
      <c r="AL118" s="87"/>
      <c r="AM118" s="88"/>
      <c r="AN118" s="86">
        <v>-1</v>
      </c>
      <c r="AO118" s="87"/>
      <c r="AP118" s="88"/>
      <c r="AQ118" s="86">
        <v>0</v>
      </c>
      <c r="AR118" s="87"/>
      <c r="AS118" s="88"/>
      <c r="AT118" s="86">
        <v>2</v>
      </c>
      <c r="AU118" s="87"/>
      <c r="AV118" s="88"/>
      <c r="AW118" s="86">
        <v>4</v>
      </c>
      <c r="AX118" s="87"/>
      <c r="AY118" s="88"/>
      <c r="AZ118" s="86">
        <v>5</v>
      </c>
      <c r="BA118" s="87"/>
      <c r="BB118" s="88"/>
      <c r="BC118" s="86">
        <v>7</v>
      </c>
      <c r="BD118" s="87"/>
      <c r="BE118" s="88"/>
      <c r="BF118" s="145">
        <v>1</v>
      </c>
      <c r="BG118" s="138"/>
      <c r="BH118" s="146"/>
      <c r="BI118" s="92">
        <v>3</v>
      </c>
      <c r="BJ118" s="93"/>
      <c r="BK118" s="94"/>
      <c r="BL118" s="92">
        <v>4</v>
      </c>
      <c r="BM118" s="93"/>
      <c r="BN118" s="94"/>
      <c r="BO118" s="92">
        <v>6</v>
      </c>
      <c r="BP118" s="93"/>
      <c r="BQ118" s="94"/>
      <c r="BR118" s="92">
        <v>8</v>
      </c>
      <c r="BS118" s="93"/>
      <c r="BT118" s="94"/>
      <c r="BU118" s="92">
        <v>8</v>
      </c>
      <c r="BV118" s="93"/>
      <c r="BW118" s="94"/>
      <c r="BX118" s="92">
        <v>10</v>
      </c>
      <c r="BY118" s="93"/>
      <c r="BZ118" s="94"/>
      <c r="CA118" s="92">
        <v>12</v>
      </c>
      <c r="CB118" s="93"/>
      <c r="CC118" s="94"/>
      <c r="CD118" s="92">
        <v>14</v>
      </c>
      <c r="CE118" s="93"/>
      <c r="CF118" s="94"/>
      <c r="CG118" s="92">
        <v>16</v>
      </c>
      <c r="CH118" s="93"/>
      <c r="CI118" s="94"/>
      <c r="CJ118" s="89"/>
      <c r="CK118" s="90"/>
      <c r="CL118" s="91"/>
      <c r="CM118" s="89"/>
      <c r="CN118" s="90"/>
      <c r="CO118" s="91"/>
      <c r="CP118" s="89"/>
      <c r="CQ118" s="90"/>
      <c r="CR118" s="91"/>
      <c r="CS118" s="89"/>
      <c r="CT118" s="90"/>
      <c r="CU118" s="91"/>
      <c r="CV118" s="89"/>
      <c r="CW118" s="90"/>
      <c r="CX118" s="91"/>
      <c r="CY118" s="89"/>
      <c r="CZ118" s="90"/>
      <c r="DA118" s="91"/>
      <c r="DB118" s="95"/>
      <c r="DC118" s="96"/>
      <c r="DD118" s="97"/>
      <c r="DE118" s="95"/>
      <c r="DF118" s="96"/>
      <c r="DG118" s="97"/>
      <c r="DH118" s="95"/>
      <c r="DI118" s="96"/>
      <c r="DJ118" s="97"/>
      <c r="DK118" s="95"/>
      <c r="DL118" s="96"/>
      <c r="DM118" s="97"/>
      <c r="DN118" s="95"/>
      <c r="DO118" s="96"/>
      <c r="DP118" s="97"/>
      <c r="DQ118" s="95"/>
      <c r="DR118" s="96"/>
      <c r="DS118" s="97"/>
      <c r="DT118" s="95"/>
      <c r="DU118" s="96"/>
      <c r="DV118" s="97"/>
    </row>
    <row r="120" spans="1:126" x14ac:dyDescent="0.2">
      <c r="U120" s="37"/>
      <c r="V120" s="36"/>
      <c r="W120" s="36"/>
      <c r="X120" s="36"/>
      <c r="Y120" s="36"/>
      <c r="Z120" s="34"/>
      <c r="AA120" s="36"/>
      <c r="AB120" s="36"/>
      <c r="AC120" s="36"/>
      <c r="AD120" s="36"/>
      <c r="AE120" s="36"/>
      <c r="AF120" s="36"/>
      <c r="AG120" s="36"/>
      <c r="AH120" s="36"/>
      <c r="AI120" s="34"/>
      <c r="AJ120" s="36"/>
      <c r="AK120" s="36"/>
      <c r="AL120" s="34"/>
      <c r="AM120" s="36"/>
      <c r="AN120" s="36"/>
      <c r="AO120" s="36"/>
      <c r="AP120" s="36"/>
      <c r="AQ120" s="36"/>
      <c r="AR120" s="36"/>
      <c r="AS120" s="36"/>
      <c r="AT120" s="36"/>
      <c r="AU120" s="34"/>
      <c r="AV120" s="36"/>
      <c r="AW120" s="36"/>
      <c r="AX120" s="36"/>
      <c r="AY120" s="36"/>
      <c r="AZ120" s="36"/>
      <c r="BA120" s="36"/>
      <c r="BB120" s="36"/>
      <c r="BC120" s="36"/>
      <c r="BD120" s="34"/>
      <c r="BE120" s="36"/>
      <c r="BF120" s="36"/>
      <c r="BG120" s="34"/>
      <c r="BH120" s="36"/>
      <c r="BI120" s="36"/>
      <c r="BJ120" s="36"/>
      <c r="BK120" s="36"/>
      <c r="BL120" s="36"/>
      <c r="BM120" s="36"/>
      <c r="BN120" s="36"/>
      <c r="BO120" s="36"/>
      <c r="BP120" s="34"/>
      <c r="BQ120" s="36"/>
      <c r="BR120" s="36"/>
      <c r="BS120" s="36"/>
      <c r="BT120" s="36"/>
      <c r="BU120" s="36"/>
      <c r="BV120" s="36"/>
      <c r="BW120" s="36"/>
      <c r="BX120" s="36"/>
      <c r="BY120" s="34"/>
      <c r="BZ120" s="36"/>
      <c r="CA120" s="36"/>
      <c r="CB120" s="34"/>
      <c r="CC120" s="36"/>
      <c r="CD120" s="36"/>
      <c r="CE120" s="36"/>
      <c r="CF120" s="36"/>
      <c r="CG120" s="36"/>
      <c r="CH120" s="36"/>
      <c r="CI120" s="36"/>
      <c r="CJ120" s="36"/>
      <c r="CK120" s="34"/>
      <c r="CL120" s="36"/>
      <c r="CM120" s="36"/>
      <c r="CN120" s="36"/>
      <c r="CO120" s="36"/>
      <c r="CP120" s="36"/>
      <c r="CQ120" s="36"/>
      <c r="CR120" s="36"/>
      <c r="CS120" s="36"/>
      <c r="CT120" s="34"/>
      <c r="CU120" s="36"/>
      <c r="CV120" s="36"/>
      <c r="CW120" s="34"/>
      <c r="CX120" s="37"/>
      <c r="CY120" s="37"/>
      <c r="CZ120" s="37"/>
      <c r="DA120" s="37"/>
    </row>
    <row r="121" spans="1:126" x14ac:dyDescent="0.2">
      <c r="U121" s="37"/>
      <c r="V121" s="36"/>
      <c r="W121" s="36"/>
      <c r="X121" s="36"/>
      <c r="Y121" s="36"/>
      <c r="Z121" s="34"/>
      <c r="AA121" s="36"/>
      <c r="AB121" s="36"/>
      <c r="AC121" s="36"/>
      <c r="AD121" s="36"/>
      <c r="AE121" s="36"/>
      <c r="AF121" s="36"/>
      <c r="AG121" s="36"/>
      <c r="AH121" s="36"/>
      <c r="AI121" s="34"/>
      <c r="AJ121" s="36"/>
      <c r="AK121" s="36"/>
      <c r="AL121" s="34"/>
      <c r="AM121" s="36"/>
      <c r="AN121" s="36"/>
      <c r="AO121" s="36"/>
      <c r="AP121" s="36"/>
      <c r="AQ121" s="36"/>
      <c r="AR121" s="36"/>
      <c r="AS121" s="36"/>
      <c r="AT121" s="36"/>
      <c r="AU121" s="34"/>
      <c r="AV121" s="36"/>
      <c r="AW121" s="36"/>
      <c r="AX121" s="36"/>
      <c r="AY121" s="36"/>
      <c r="AZ121" s="36"/>
      <c r="BA121" s="36"/>
      <c r="BB121" s="36"/>
      <c r="BC121" s="36"/>
      <c r="BD121" s="34"/>
      <c r="BE121" s="36"/>
      <c r="BF121" s="36"/>
      <c r="BG121" s="34"/>
      <c r="BH121" s="36"/>
      <c r="BI121" s="36"/>
      <c r="BJ121" s="36"/>
      <c r="BK121" s="36"/>
      <c r="BL121" s="36"/>
      <c r="BM121" s="36"/>
      <c r="BN121" s="36"/>
      <c r="BO121" s="36"/>
      <c r="BP121" s="34"/>
      <c r="BQ121" s="36"/>
      <c r="BR121" s="36"/>
      <c r="BS121" s="36"/>
      <c r="BT121" s="36"/>
      <c r="BU121" s="36"/>
      <c r="BV121" s="36"/>
      <c r="BW121" s="36"/>
      <c r="BX121" s="36"/>
      <c r="BY121" s="34"/>
      <c r="BZ121" s="36"/>
      <c r="CA121" s="36"/>
      <c r="CB121" s="34"/>
      <c r="CC121" s="36"/>
      <c r="CD121" s="36"/>
      <c r="CE121" s="36"/>
      <c r="CF121" s="36"/>
      <c r="CG121" s="36"/>
      <c r="CH121" s="36"/>
      <c r="CI121" s="36"/>
      <c r="CJ121" s="36"/>
      <c r="CK121" s="34"/>
      <c r="CL121" s="36"/>
      <c r="CM121" s="36"/>
      <c r="CN121" s="36"/>
      <c r="CO121" s="36"/>
      <c r="CP121" s="36"/>
      <c r="CQ121" s="36"/>
      <c r="CR121" s="36"/>
      <c r="CS121" s="36"/>
      <c r="CT121" s="34"/>
      <c r="CU121" s="36"/>
      <c r="CV121" s="36"/>
      <c r="CW121" s="34"/>
      <c r="CX121" s="37"/>
      <c r="CY121" s="37"/>
      <c r="CZ121" s="37"/>
      <c r="DA121" s="37"/>
    </row>
    <row r="122" spans="1:126" x14ac:dyDescent="0.2">
      <c r="A122" t="s">
        <v>47</v>
      </c>
      <c r="U122" s="37"/>
      <c r="V122" s="36"/>
      <c r="W122" s="36"/>
      <c r="X122" s="36"/>
      <c r="Y122" s="36"/>
      <c r="Z122" s="34"/>
      <c r="AA122" s="36"/>
      <c r="AB122" s="36"/>
      <c r="AC122" s="36"/>
      <c r="AD122" s="36"/>
      <c r="AE122" s="36"/>
      <c r="AF122" s="36"/>
      <c r="AG122" s="36"/>
      <c r="AH122" s="36"/>
      <c r="AI122" s="34"/>
      <c r="AJ122" s="36"/>
      <c r="AK122" s="36"/>
      <c r="AL122" s="34"/>
      <c r="AM122" s="36"/>
      <c r="AN122" s="36"/>
      <c r="AO122" s="36"/>
      <c r="AP122" s="36"/>
      <c r="AQ122" s="36"/>
      <c r="AR122" s="36"/>
      <c r="AS122" s="36"/>
      <c r="AT122" s="36"/>
      <c r="AU122" s="34"/>
      <c r="AV122" s="36"/>
      <c r="AW122" s="36"/>
      <c r="AX122" s="36"/>
      <c r="AY122" s="36"/>
      <c r="AZ122" s="36"/>
      <c r="BA122" s="36"/>
      <c r="BB122" s="36"/>
      <c r="BC122" s="36"/>
      <c r="BD122" s="34"/>
      <c r="BE122" s="36"/>
      <c r="BF122" s="36"/>
      <c r="BG122" s="34"/>
      <c r="BH122" s="36"/>
      <c r="BI122" s="36"/>
      <c r="BJ122" s="36"/>
      <c r="BK122" s="36"/>
      <c r="BL122" s="36"/>
      <c r="BM122" s="36"/>
      <c r="BN122" s="38"/>
      <c r="BO122" s="38"/>
      <c r="BP122" s="39"/>
      <c r="BQ122" s="38"/>
      <c r="BR122" s="38"/>
      <c r="BS122" s="36"/>
      <c r="BT122" s="36"/>
      <c r="BU122" s="36"/>
      <c r="BV122" s="36"/>
      <c r="BW122" s="36"/>
      <c r="BX122" s="36"/>
      <c r="BY122" s="34"/>
      <c r="BZ122" s="36"/>
      <c r="CA122" s="36"/>
      <c r="CB122" s="34"/>
      <c r="CC122" s="36"/>
      <c r="CD122" s="36"/>
      <c r="CE122" s="36"/>
      <c r="CF122" s="36"/>
      <c r="CG122" s="36"/>
      <c r="CH122" s="36"/>
      <c r="CI122" s="36"/>
      <c r="CJ122" s="36"/>
      <c r="CK122" s="34"/>
      <c r="CL122" s="36"/>
      <c r="CM122" s="36"/>
      <c r="CN122" s="36"/>
      <c r="CO122" s="36"/>
      <c r="CP122" s="36"/>
      <c r="CQ122" s="36"/>
      <c r="CR122" s="36"/>
      <c r="CS122" s="36"/>
      <c r="CT122" s="34"/>
      <c r="CU122" s="36"/>
      <c r="CV122" s="36"/>
      <c r="CW122" s="34"/>
      <c r="CX122" s="37"/>
      <c r="CY122" s="37"/>
      <c r="CZ122" s="37"/>
      <c r="DA122" s="37"/>
    </row>
    <row r="123" spans="1:126" s="3" customFormat="1" ht="61" customHeight="1" x14ac:dyDescent="0.2">
      <c r="A123" s="89"/>
      <c r="B123" s="91"/>
      <c r="C123" s="98"/>
      <c r="D123" s="99"/>
      <c r="E123" s="1"/>
      <c r="F123" s="98"/>
      <c r="G123" s="99"/>
      <c r="H123" s="89"/>
      <c r="I123" s="91"/>
      <c r="J123" s="89"/>
      <c r="K123" s="91"/>
      <c r="L123" s="98"/>
      <c r="M123" s="99"/>
      <c r="N123" s="1"/>
      <c r="O123" s="98"/>
      <c r="P123" s="99"/>
      <c r="Q123" s="1"/>
      <c r="R123" s="98"/>
      <c r="S123" s="99"/>
      <c r="T123" s="89"/>
      <c r="U123" s="91"/>
      <c r="V123" s="86"/>
      <c r="W123" s="88"/>
      <c r="X123" s="112">
        <v>-11</v>
      </c>
      <c r="Y123" s="113"/>
      <c r="Z123" s="17"/>
      <c r="AA123" s="114">
        <v>-9</v>
      </c>
      <c r="AB123" s="115"/>
      <c r="AC123" s="86"/>
      <c r="AD123" s="88"/>
      <c r="AE123" s="86"/>
      <c r="AF123" s="88"/>
      <c r="AG123" s="114">
        <v>-6</v>
      </c>
      <c r="AH123" s="115"/>
      <c r="AI123" s="17"/>
      <c r="AJ123" s="114">
        <v>-4</v>
      </c>
      <c r="AK123" s="115"/>
      <c r="AL123" s="17"/>
      <c r="AM123" s="114">
        <v>-2</v>
      </c>
      <c r="AN123" s="115"/>
      <c r="AO123" s="86"/>
      <c r="AP123" s="88"/>
      <c r="AQ123" s="86"/>
      <c r="AR123" s="88"/>
      <c r="AS123" s="114">
        <v>1</v>
      </c>
      <c r="AT123" s="115"/>
      <c r="AU123" s="17"/>
      <c r="AV123" s="114">
        <v>3</v>
      </c>
      <c r="AW123" s="115"/>
      <c r="AX123" s="86"/>
      <c r="AY123" s="88"/>
      <c r="AZ123" s="86"/>
      <c r="BA123" s="88"/>
      <c r="BB123" s="114">
        <v>6</v>
      </c>
      <c r="BC123" s="115"/>
      <c r="BD123" s="17"/>
      <c r="BE123" s="114">
        <v>8</v>
      </c>
      <c r="BF123" s="115"/>
      <c r="BG123" s="17"/>
      <c r="BH123" s="114">
        <v>10</v>
      </c>
      <c r="BI123" s="115"/>
      <c r="BJ123" s="86"/>
      <c r="BK123" s="88"/>
      <c r="BL123" s="86"/>
      <c r="BM123" s="88"/>
      <c r="BN123" s="98"/>
      <c r="BO123" s="99"/>
      <c r="BP123" s="1"/>
      <c r="BQ123" s="98"/>
      <c r="BR123" s="99"/>
      <c r="BS123" s="100"/>
      <c r="BT123" s="101"/>
      <c r="BU123" s="100"/>
      <c r="BV123" s="101"/>
      <c r="BW123" s="102">
        <v>3</v>
      </c>
      <c r="BX123" s="103"/>
      <c r="BY123" s="18"/>
      <c r="BZ123" s="102">
        <v>5</v>
      </c>
      <c r="CA123" s="103"/>
      <c r="CB123" s="18"/>
      <c r="CC123" s="102">
        <v>7</v>
      </c>
      <c r="CD123" s="103"/>
      <c r="CE123" s="100"/>
      <c r="CF123" s="101"/>
      <c r="CG123" s="100"/>
      <c r="CH123" s="101"/>
      <c r="CI123" s="102">
        <v>9</v>
      </c>
      <c r="CJ123" s="103"/>
      <c r="CK123" s="18"/>
      <c r="CL123" s="102">
        <v>11</v>
      </c>
      <c r="CM123" s="103"/>
      <c r="CN123" s="100"/>
      <c r="CO123" s="101"/>
      <c r="CP123" s="100"/>
      <c r="CQ123" s="101"/>
      <c r="CR123" s="102">
        <v>13</v>
      </c>
      <c r="CS123" s="103"/>
      <c r="CT123" s="18"/>
      <c r="CU123" s="102">
        <v>15</v>
      </c>
      <c r="CV123" s="103"/>
      <c r="CW123" s="18"/>
      <c r="CX123" s="98"/>
      <c r="CY123" s="99"/>
      <c r="CZ123" s="89"/>
      <c r="DA123" s="91"/>
      <c r="DB123" s="95"/>
      <c r="DC123" s="97"/>
      <c r="DD123" s="104"/>
      <c r="DE123" s="105"/>
      <c r="DF123" s="2"/>
      <c r="DG123" s="104"/>
      <c r="DH123" s="105"/>
      <c r="DI123" s="95"/>
      <c r="DJ123" s="97"/>
      <c r="DK123" s="95"/>
      <c r="DL123" s="97"/>
      <c r="DM123" s="104"/>
      <c r="DN123" s="105"/>
      <c r="DO123" s="2"/>
      <c r="DP123" s="104"/>
      <c r="DQ123" s="105"/>
      <c r="DR123" s="2"/>
      <c r="DS123" s="104"/>
      <c r="DT123" s="105"/>
      <c r="DU123" s="95"/>
      <c r="DV123" s="97"/>
    </row>
    <row r="124" spans="1:126" s="4" customFormat="1" ht="61" customHeight="1" x14ac:dyDescent="0.2">
      <c r="A124" s="89"/>
      <c r="B124" s="90"/>
      <c r="C124" s="91"/>
      <c r="D124" s="89"/>
      <c r="E124" s="90"/>
      <c r="F124" s="91"/>
      <c r="G124" s="89"/>
      <c r="H124" s="90"/>
      <c r="I124" s="91"/>
      <c r="J124" s="89"/>
      <c r="K124" s="90"/>
      <c r="L124" s="91"/>
      <c r="M124" s="89"/>
      <c r="N124" s="90"/>
      <c r="O124" s="91"/>
      <c r="P124" s="89"/>
      <c r="Q124" s="90"/>
      <c r="R124" s="91"/>
      <c r="S124" s="89"/>
      <c r="T124" s="90"/>
      <c r="U124" s="91"/>
      <c r="V124" s="86">
        <v>-12</v>
      </c>
      <c r="W124" s="87"/>
      <c r="X124" s="88"/>
      <c r="Y124" s="86">
        <v>-10</v>
      </c>
      <c r="Z124" s="87"/>
      <c r="AA124" s="88"/>
      <c r="AB124" s="86">
        <v>-8</v>
      </c>
      <c r="AC124" s="87"/>
      <c r="AD124" s="88"/>
      <c r="AE124" s="86">
        <v>-7</v>
      </c>
      <c r="AF124" s="87"/>
      <c r="AG124" s="88"/>
      <c r="AH124" s="86">
        <v>-5</v>
      </c>
      <c r="AI124" s="87"/>
      <c r="AJ124" s="88"/>
      <c r="AK124" s="86">
        <v>-3</v>
      </c>
      <c r="AL124" s="87"/>
      <c r="AM124" s="88"/>
      <c r="AN124" s="86">
        <v>-1</v>
      </c>
      <c r="AO124" s="87"/>
      <c r="AP124" s="88"/>
      <c r="AQ124" s="86">
        <v>0</v>
      </c>
      <c r="AR124" s="87"/>
      <c r="AS124" s="88"/>
      <c r="AT124" s="86">
        <v>2</v>
      </c>
      <c r="AU124" s="87"/>
      <c r="AV124" s="88"/>
      <c r="AW124" s="86">
        <v>4</v>
      </c>
      <c r="AX124" s="87"/>
      <c r="AY124" s="88"/>
      <c r="AZ124" s="86">
        <v>5</v>
      </c>
      <c r="BA124" s="87"/>
      <c r="BB124" s="88"/>
      <c r="BC124" s="86">
        <v>7</v>
      </c>
      <c r="BD124" s="87"/>
      <c r="BE124" s="88"/>
      <c r="BF124" s="86">
        <v>9</v>
      </c>
      <c r="BG124" s="87"/>
      <c r="BH124" s="88"/>
      <c r="BI124" s="86">
        <v>11</v>
      </c>
      <c r="BJ124" s="87"/>
      <c r="BK124" s="88"/>
      <c r="BL124" s="86">
        <v>12</v>
      </c>
      <c r="BM124" s="87"/>
      <c r="BN124" s="88"/>
      <c r="BO124" s="89"/>
      <c r="BP124" s="90"/>
      <c r="BQ124" s="91"/>
      <c r="BR124" s="92">
        <v>1</v>
      </c>
      <c r="BS124" s="93"/>
      <c r="BT124" s="94"/>
      <c r="BU124" s="92">
        <v>2</v>
      </c>
      <c r="BV124" s="93"/>
      <c r="BW124" s="94"/>
      <c r="BX124" s="92">
        <v>4</v>
      </c>
      <c r="BY124" s="93"/>
      <c r="BZ124" s="94"/>
      <c r="CA124" s="92">
        <v>6</v>
      </c>
      <c r="CB124" s="93"/>
      <c r="CC124" s="94"/>
      <c r="CD124" s="92">
        <v>8</v>
      </c>
      <c r="CE124" s="93"/>
      <c r="CF124" s="94"/>
      <c r="CG124" s="92">
        <v>8</v>
      </c>
      <c r="CH124" s="93"/>
      <c r="CI124" s="94"/>
      <c r="CJ124" s="92">
        <v>10</v>
      </c>
      <c r="CK124" s="93"/>
      <c r="CL124" s="94"/>
      <c r="CM124" s="92">
        <v>12</v>
      </c>
      <c r="CN124" s="93"/>
      <c r="CO124" s="94"/>
      <c r="CP124" s="92">
        <v>12</v>
      </c>
      <c r="CQ124" s="93"/>
      <c r="CR124" s="94"/>
      <c r="CS124" s="92">
        <v>14</v>
      </c>
      <c r="CT124" s="93"/>
      <c r="CU124" s="94"/>
      <c r="CV124" s="92">
        <v>16</v>
      </c>
      <c r="CW124" s="93"/>
      <c r="CX124" s="94"/>
      <c r="CY124" s="89"/>
      <c r="CZ124" s="90"/>
      <c r="DA124" s="91"/>
      <c r="DB124" s="95"/>
      <c r="DC124" s="96"/>
      <c r="DD124" s="97"/>
      <c r="DE124" s="95"/>
      <c r="DF124" s="96"/>
      <c r="DG124" s="97"/>
      <c r="DH124" s="95"/>
      <c r="DI124" s="96"/>
      <c r="DJ124" s="97"/>
      <c r="DK124" s="95"/>
      <c r="DL124" s="96"/>
      <c r="DM124" s="97"/>
      <c r="DN124" s="95"/>
      <c r="DO124" s="96"/>
      <c r="DP124" s="97"/>
      <c r="DQ124" s="95"/>
      <c r="DR124" s="96"/>
      <c r="DS124" s="97"/>
      <c r="DT124" s="95"/>
      <c r="DU124" s="96"/>
      <c r="DV124" s="97"/>
    </row>
  </sheetData>
  <mergeCells count="1306">
    <mergeCell ref="AO69:AP69"/>
    <mergeCell ref="AQ69:AR69"/>
    <mergeCell ref="AS69:AT69"/>
    <mergeCell ref="AV69:AW69"/>
    <mergeCell ref="BC70:BE70"/>
    <mergeCell ref="BF70:BH70"/>
    <mergeCell ref="BI70:BK70"/>
    <mergeCell ref="AX69:AY69"/>
    <mergeCell ref="AZ69:BA69"/>
    <mergeCell ref="BB69:BC69"/>
    <mergeCell ref="BE69:BF69"/>
    <mergeCell ref="BH69:BI69"/>
    <mergeCell ref="BJ69:BK69"/>
    <mergeCell ref="A70:C70"/>
    <mergeCell ref="D70:F70"/>
    <mergeCell ref="G70:I70"/>
    <mergeCell ref="J70:L70"/>
    <mergeCell ref="M70:O70"/>
    <mergeCell ref="P70:R70"/>
    <mergeCell ref="S70:U70"/>
    <mergeCell ref="V70:X70"/>
    <mergeCell ref="Y70:AA70"/>
    <mergeCell ref="AB70:AD70"/>
    <mergeCell ref="AE70:AG70"/>
    <mergeCell ref="AH70:AJ70"/>
    <mergeCell ref="AK70:AM70"/>
    <mergeCell ref="AN70:AP70"/>
    <mergeCell ref="AQ70:AS70"/>
    <mergeCell ref="AT70:AV70"/>
    <mergeCell ref="AW70:AY70"/>
    <mergeCell ref="AZ70:BB70"/>
    <mergeCell ref="A69:B69"/>
    <mergeCell ref="C69:D69"/>
    <mergeCell ref="F69:G69"/>
    <mergeCell ref="H69:I69"/>
    <mergeCell ref="J69:K69"/>
    <mergeCell ref="L69:M69"/>
    <mergeCell ref="O69:P69"/>
    <mergeCell ref="R69:S69"/>
    <mergeCell ref="T69:U69"/>
    <mergeCell ref="V69:W69"/>
    <mergeCell ref="X69:Y69"/>
    <mergeCell ref="AA69:AB69"/>
    <mergeCell ref="AC69:AD69"/>
    <mergeCell ref="AE69:AF69"/>
    <mergeCell ref="AG69:AH69"/>
    <mergeCell ref="AJ69:AK69"/>
    <mergeCell ref="AM69:AN69"/>
    <mergeCell ref="AO63:AP63"/>
    <mergeCell ref="F63:G63"/>
    <mergeCell ref="H63:I63"/>
    <mergeCell ref="J63:K63"/>
    <mergeCell ref="L63:M63"/>
    <mergeCell ref="O63:P63"/>
    <mergeCell ref="R63:S63"/>
    <mergeCell ref="T63:U63"/>
    <mergeCell ref="V63:W63"/>
    <mergeCell ref="X63:Y63"/>
    <mergeCell ref="AA63:AB63"/>
    <mergeCell ref="AC63:AD63"/>
    <mergeCell ref="AE63:AF63"/>
    <mergeCell ref="AG63:AH63"/>
    <mergeCell ref="AJ63:AK63"/>
    <mergeCell ref="AM63:AN63"/>
    <mergeCell ref="AQ63:AR63"/>
    <mergeCell ref="AS63:AT63"/>
    <mergeCell ref="AV63:AW63"/>
    <mergeCell ref="AX63:AY63"/>
    <mergeCell ref="AZ63:BA63"/>
    <mergeCell ref="BB63:BC63"/>
    <mergeCell ref="BE63:BF63"/>
    <mergeCell ref="BH63:BI63"/>
    <mergeCell ref="BJ63:BK63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  <mergeCell ref="AH64:AJ64"/>
    <mergeCell ref="AK64:AM64"/>
    <mergeCell ref="AN64:AP64"/>
    <mergeCell ref="AQ64:AS64"/>
    <mergeCell ref="AT64:AV64"/>
    <mergeCell ref="AW64:AY64"/>
    <mergeCell ref="AZ64:BB64"/>
    <mergeCell ref="BC64:BE64"/>
    <mergeCell ref="BF64:BH64"/>
    <mergeCell ref="BI64:BK64"/>
    <mergeCell ref="A63:B63"/>
    <mergeCell ref="C63:D63"/>
    <mergeCell ref="AO57:AP57"/>
    <mergeCell ref="AQ57:AR57"/>
    <mergeCell ref="AS57:AT57"/>
    <mergeCell ref="AV57:AW57"/>
    <mergeCell ref="AX57:AY57"/>
    <mergeCell ref="AZ57:BA57"/>
    <mergeCell ref="BB57:BC57"/>
    <mergeCell ref="BE57:BF57"/>
    <mergeCell ref="BH57:BI57"/>
    <mergeCell ref="BJ57:BK57"/>
    <mergeCell ref="A58:C58"/>
    <mergeCell ref="D58:F58"/>
    <mergeCell ref="G58:I58"/>
    <mergeCell ref="J58:L58"/>
    <mergeCell ref="M58:O58"/>
    <mergeCell ref="P58:R58"/>
    <mergeCell ref="S58:U58"/>
    <mergeCell ref="V58:X58"/>
    <mergeCell ref="Y58:AA58"/>
    <mergeCell ref="AB58:AD58"/>
    <mergeCell ref="AE58:AG58"/>
    <mergeCell ref="AH58:AJ58"/>
    <mergeCell ref="AK58:AM58"/>
    <mergeCell ref="AN58:AP58"/>
    <mergeCell ref="AQ58:AS58"/>
    <mergeCell ref="AT58:AV58"/>
    <mergeCell ref="AW58:AY58"/>
    <mergeCell ref="AZ58:BB58"/>
    <mergeCell ref="BC58:BE58"/>
    <mergeCell ref="BF58:BH58"/>
    <mergeCell ref="BI58:BK58"/>
    <mergeCell ref="A57:B57"/>
    <mergeCell ref="C57:D57"/>
    <mergeCell ref="F57:G57"/>
    <mergeCell ref="H57:I57"/>
    <mergeCell ref="J57:K57"/>
    <mergeCell ref="L57:M57"/>
    <mergeCell ref="O57:P57"/>
    <mergeCell ref="R57:S57"/>
    <mergeCell ref="T57:U57"/>
    <mergeCell ref="V57:W57"/>
    <mergeCell ref="X57:Y57"/>
    <mergeCell ref="AA57:AB57"/>
    <mergeCell ref="AC57:AD57"/>
    <mergeCell ref="AE57:AF57"/>
    <mergeCell ref="AG57:AH57"/>
    <mergeCell ref="AJ57:AK57"/>
    <mergeCell ref="AM57:AN57"/>
    <mergeCell ref="AO51:AP51"/>
    <mergeCell ref="F51:G51"/>
    <mergeCell ref="H51:I51"/>
    <mergeCell ref="J51:K51"/>
    <mergeCell ref="L51:M51"/>
    <mergeCell ref="O51:P51"/>
    <mergeCell ref="R51:S51"/>
    <mergeCell ref="T51:U51"/>
    <mergeCell ref="V51:W51"/>
    <mergeCell ref="X51:Y51"/>
    <mergeCell ref="AA51:AB51"/>
    <mergeCell ref="AC51:AD51"/>
    <mergeCell ref="AE51:AF51"/>
    <mergeCell ref="AG51:AH51"/>
    <mergeCell ref="AJ51:AK51"/>
    <mergeCell ref="AM51:AN51"/>
    <mergeCell ref="AQ51:AR51"/>
    <mergeCell ref="AS51:AT51"/>
    <mergeCell ref="AV51:AW51"/>
    <mergeCell ref="AX51:AY51"/>
    <mergeCell ref="AZ51:BA51"/>
    <mergeCell ref="BB51:BC51"/>
    <mergeCell ref="BE51:BF51"/>
    <mergeCell ref="BH51:BI51"/>
    <mergeCell ref="BJ51:BK51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AB52:AD52"/>
    <mergeCell ref="AE52:AG52"/>
    <mergeCell ref="AH52:AJ52"/>
    <mergeCell ref="AK52:AM52"/>
    <mergeCell ref="AN52:AP52"/>
    <mergeCell ref="AQ52:AS52"/>
    <mergeCell ref="AT52:AV52"/>
    <mergeCell ref="AW52:AY52"/>
    <mergeCell ref="AZ52:BB52"/>
    <mergeCell ref="BC52:BE52"/>
    <mergeCell ref="BF52:BH52"/>
    <mergeCell ref="BI52:BK52"/>
    <mergeCell ref="A51:B51"/>
    <mergeCell ref="C51:D51"/>
    <mergeCell ref="AO45:AP45"/>
    <mergeCell ref="AQ45:AR45"/>
    <mergeCell ref="AS45:AT45"/>
    <mergeCell ref="AV45:AW45"/>
    <mergeCell ref="AX45:AY45"/>
    <mergeCell ref="AZ45:BA45"/>
    <mergeCell ref="BB45:BC45"/>
    <mergeCell ref="BE45:BF45"/>
    <mergeCell ref="BH45:BI45"/>
    <mergeCell ref="BJ45:BK45"/>
    <mergeCell ref="A46:C46"/>
    <mergeCell ref="D46:F46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BI46:BK46"/>
    <mergeCell ref="A45:B45"/>
    <mergeCell ref="C45:D45"/>
    <mergeCell ref="F45:G45"/>
    <mergeCell ref="H45:I45"/>
    <mergeCell ref="J45:K45"/>
    <mergeCell ref="L45:M45"/>
    <mergeCell ref="O45:P45"/>
    <mergeCell ref="R45:S45"/>
    <mergeCell ref="T45:U45"/>
    <mergeCell ref="V45:W45"/>
    <mergeCell ref="X45:Y45"/>
    <mergeCell ref="AA45:AB45"/>
    <mergeCell ref="AC45:AD45"/>
    <mergeCell ref="AE45:AF45"/>
    <mergeCell ref="AG45:AH45"/>
    <mergeCell ref="AJ45:AK45"/>
    <mergeCell ref="AM45:AN45"/>
    <mergeCell ref="AO39:AP39"/>
    <mergeCell ref="F39:G39"/>
    <mergeCell ref="H39:I39"/>
    <mergeCell ref="J39:K39"/>
    <mergeCell ref="L39:M39"/>
    <mergeCell ref="O39:P39"/>
    <mergeCell ref="R39:S39"/>
    <mergeCell ref="T39:U39"/>
    <mergeCell ref="V39:W39"/>
    <mergeCell ref="X39:Y39"/>
    <mergeCell ref="AA39:AB39"/>
    <mergeCell ref="AC39:AD39"/>
    <mergeCell ref="AE39:AF39"/>
    <mergeCell ref="AG39:AH39"/>
    <mergeCell ref="AJ39:AK39"/>
    <mergeCell ref="AM39:AN39"/>
    <mergeCell ref="AQ39:AR39"/>
    <mergeCell ref="AS39:AT39"/>
    <mergeCell ref="AV39:AW39"/>
    <mergeCell ref="AX39:AY39"/>
    <mergeCell ref="AZ39:BA39"/>
    <mergeCell ref="BB39:BC39"/>
    <mergeCell ref="BE39:BF39"/>
    <mergeCell ref="BH39:BI39"/>
    <mergeCell ref="BJ39:BK39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A39:B39"/>
    <mergeCell ref="C39:D39"/>
    <mergeCell ref="AO33:AP33"/>
    <mergeCell ref="AQ33:AR33"/>
    <mergeCell ref="AS33:AT33"/>
    <mergeCell ref="AV33:AW33"/>
    <mergeCell ref="AX33:AY33"/>
    <mergeCell ref="AZ33:BA33"/>
    <mergeCell ref="BB33:BC33"/>
    <mergeCell ref="BE33:BF33"/>
    <mergeCell ref="BH33:BI33"/>
    <mergeCell ref="BJ33:BK33"/>
    <mergeCell ref="A34:C34"/>
    <mergeCell ref="D34:F34"/>
    <mergeCell ref="G34:I34"/>
    <mergeCell ref="J34:L34"/>
    <mergeCell ref="M34:O34"/>
    <mergeCell ref="P34:R34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BC34:BE34"/>
    <mergeCell ref="BF34:BH34"/>
    <mergeCell ref="BI34:BK34"/>
    <mergeCell ref="A33:B33"/>
    <mergeCell ref="C33:D33"/>
    <mergeCell ref="F33:G33"/>
    <mergeCell ref="H33:I33"/>
    <mergeCell ref="J33:K33"/>
    <mergeCell ref="L33:M33"/>
    <mergeCell ref="O33:P33"/>
    <mergeCell ref="R33:S33"/>
    <mergeCell ref="T33:U33"/>
    <mergeCell ref="V33:W33"/>
    <mergeCell ref="X33:Y33"/>
    <mergeCell ref="AA33:AB33"/>
    <mergeCell ref="AC33:AD33"/>
    <mergeCell ref="AE33:AF33"/>
    <mergeCell ref="AG33:AH33"/>
    <mergeCell ref="AJ33:AK33"/>
    <mergeCell ref="AM33:AN33"/>
    <mergeCell ref="AO27:AP27"/>
    <mergeCell ref="F27:G27"/>
    <mergeCell ref="H27:I27"/>
    <mergeCell ref="J27:K27"/>
    <mergeCell ref="L27:M27"/>
    <mergeCell ref="O27:P27"/>
    <mergeCell ref="R27:S27"/>
    <mergeCell ref="T27:U27"/>
    <mergeCell ref="V27:W27"/>
    <mergeCell ref="X27:Y27"/>
    <mergeCell ref="AA27:AB27"/>
    <mergeCell ref="AC27:AD27"/>
    <mergeCell ref="AE27:AF27"/>
    <mergeCell ref="AG27:AH27"/>
    <mergeCell ref="AJ27:AK27"/>
    <mergeCell ref="AM27:AN27"/>
    <mergeCell ref="AQ27:AR27"/>
    <mergeCell ref="AS27:AT27"/>
    <mergeCell ref="AV27:AW27"/>
    <mergeCell ref="AX27:AY27"/>
    <mergeCell ref="AZ27:BA27"/>
    <mergeCell ref="BB27:BC27"/>
    <mergeCell ref="BE27:BF27"/>
    <mergeCell ref="BH27:BI27"/>
    <mergeCell ref="BJ27:BK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BI28:BK28"/>
    <mergeCell ref="A27:B27"/>
    <mergeCell ref="C27:D27"/>
    <mergeCell ref="AX21:AY21"/>
    <mergeCell ref="AZ21:BA21"/>
    <mergeCell ref="BB21:BC21"/>
    <mergeCell ref="BE21:BF21"/>
    <mergeCell ref="BH21:BI21"/>
    <mergeCell ref="BJ21:BK21"/>
    <mergeCell ref="A22:C22"/>
    <mergeCell ref="D22:F22"/>
    <mergeCell ref="G22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H21:I21"/>
    <mergeCell ref="J21:K21"/>
    <mergeCell ref="L21:M21"/>
    <mergeCell ref="O21:P21"/>
    <mergeCell ref="T21:U21"/>
    <mergeCell ref="V21:W21"/>
    <mergeCell ref="X21:Y21"/>
    <mergeCell ref="AA21:AB21"/>
    <mergeCell ref="AC21:AD21"/>
    <mergeCell ref="AE21:AF21"/>
    <mergeCell ref="AG21:AH21"/>
    <mergeCell ref="AJ21:AK21"/>
    <mergeCell ref="AM21:AN21"/>
    <mergeCell ref="AO21:AP21"/>
    <mergeCell ref="AQ21:AR21"/>
    <mergeCell ref="AS21:AT21"/>
    <mergeCell ref="A100:C100"/>
    <mergeCell ref="D100:F100"/>
    <mergeCell ref="AX15:AY15"/>
    <mergeCell ref="AZ15:BA15"/>
    <mergeCell ref="A21:B21"/>
    <mergeCell ref="C21:D21"/>
    <mergeCell ref="F21:G21"/>
    <mergeCell ref="AZ100:BB100"/>
    <mergeCell ref="AQ99:AR99"/>
    <mergeCell ref="AS99:AT99"/>
    <mergeCell ref="AV99:AW99"/>
    <mergeCell ref="G100:I100"/>
    <mergeCell ref="J100:L100"/>
    <mergeCell ref="M100:O100"/>
    <mergeCell ref="P100:R100"/>
    <mergeCell ref="S100:U100"/>
    <mergeCell ref="V100:X100"/>
    <mergeCell ref="Y100:AA100"/>
    <mergeCell ref="AB100:AD100"/>
    <mergeCell ref="AV21:AW21"/>
    <mergeCell ref="AE100:AG100"/>
    <mergeCell ref="BE15:BF15"/>
    <mergeCell ref="BH15:BI15"/>
    <mergeCell ref="BJ15:BK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AT16:AV16"/>
    <mergeCell ref="AW16:AY16"/>
    <mergeCell ref="AZ16:BB16"/>
    <mergeCell ref="BC16:BE16"/>
    <mergeCell ref="BF16:BH16"/>
    <mergeCell ref="BI16:BK16"/>
    <mergeCell ref="BC100:BE100"/>
    <mergeCell ref="BF100:BH100"/>
    <mergeCell ref="BI100:BK100"/>
    <mergeCell ref="A15:B15"/>
    <mergeCell ref="C15:D15"/>
    <mergeCell ref="F15:G15"/>
    <mergeCell ref="H15:I15"/>
    <mergeCell ref="J15:K15"/>
    <mergeCell ref="L15:M15"/>
    <mergeCell ref="O15:P15"/>
    <mergeCell ref="R15:S15"/>
    <mergeCell ref="T15:U15"/>
    <mergeCell ref="V15:W15"/>
    <mergeCell ref="X15:Y15"/>
    <mergeCell ref="AA15:AB15"/>
    <mergeCell ref="AC15:AD15"/>
    <mergeCell ref="AE15:AF15"/>
    <mergeCell ref="AG15:AH15"/>
    <mergeCell ref="AJ15:AK15"/>
    <mergeCell ref="AM15:AN15"/>
    <mergeCell ref="AO15:AP15"/>
    <mergeCell ref="AQ15:AR15"/>
    <mergeCell ref="AS15:AT15"/>
    <mergeCell ref="AV15:AW15"/>
    <mergeCell ref="AX99:AY99"/>
    <mergeCell ref="AZ99:BA99"/>
    <mergeCell ref="BB99:BC99"/>
    <mergeCell ref="BE99:BF99"/>
    <mergeCell ref="BH99:BI99"/>
    <mergeCell ref="BJ99:BK99"/>
    <mergeCell ref="AO99:AP99"/>
    <mergeCell ref="BB15:BC15"/>
    <mergeCell ref="AH100:AJ100"/>
    <mergeCell ref="AK100:AM100"/>
    <mergeCell ref="AN100:AP100"/>
    <mergeCell ref="AQ100:AS100"/>
    <mergeCell ref="AT100:AV100"/>
    <mergeCell ref="AW100:AY100"/>
    <mergeCell ref="A99:B99"/>
    <mergeCell ref="C99:D99"/>
    <mergeCell ref="F99:G99"/>
    <mergeCell ref="H99:I99"/>
    <mergeCell ref="J99:K99"/>
    <mergeCell ref="L99:M99"/>
    <mergeCell ref="O99:P99"/>
    <mergeCell ref="R99:S99"/>
    <mergeCell ref="T99:U99"/>
    <mergeCell ref="V99:W99"/>
    <mergeCell ref="X99:Y99"/>
    <mergeCell ref="AA99:AB99"/>
    <mergeCell ref="AC99:AD99"/>
    <mergeCell ref="AE99:AF99"/>
    <mergeCell ref="AG99:AH99"/>
    <mergeCell ref="AJ99:AK99"/>
    <mergeCell ref="AM99:AN99"/>
    <mergeCell ref="BH93:BI93"/>
    <mergeCell ref="BJ93:BK93"/>
    <mergeCell ref="A94:C94"/>
    <mergeCell ref="D94:F94"/>
    <mergeCell ref="G94:I94"/>
    <mergeCell ref="J94:L94"/>
    <mergeCell ref="M94:O94"/>
    <mergeCell ref="P94:R94"/>
    <mergeCell ref="S94:U94"/>
    <mergeCell ref="V94:X94"/>
    <mergeCell ref="Y94:AA94"/>
    <mergeCell ref="AB94:AD94"/>
    <mergeCell ref="AE94:AG94"/>
    <mergeCell ref="AH94:AJ94"/>
    <mergeCell ref="AK94:AM94"/>
    <mergeCell ref="AN94:AP94"/>
    <mergeCell ref="AQ94:AS94"/>
    <mergeCell ref="AT94:AV94"/>
    <mergeCell ref="AW94:AY94"/>
    <mergeCell ref="AZ94:BB94"/>
    <mergeCell ref="BF94:BH94"/>
    <mergeCell ref="BI94:BK94"/>
    <mergeCell ref="A93:B93"/>
    <mergeCell ref="C93:D93"/>
    <mergeCell ref="BC94:BE94"/>
    <mergeCell ref="F93:G93"/>
    <mergeCell ref="H93:I93"/>
    <mergeCell ref="J93:K93"/>
    <mergeCell ref="L93:M93"/>
    <mergeCell ref="O93:P93"/>
    <mergeCell ref="R93:S93"/>
    <mergeCell ref="T93:U93"/>
    <mergeCell ref="V93:W93"/>
    <mergeCell ref="X93:Y93"/>
    <mergeCell ref="AA93:AB93"/>
    <mergeCell ref="AC93:AD93"/>
    <mergeCell ref="AE93:AF93"/>
    <mergeCell ref="AG93:AH93"/>
    <mergeCell ref="AJ93:AK93"/>
    <mergeCell ref="AM93:AN93"/>
    <mergeCell ref="BB87:BC87"/>
    <mergeCell ref="BE87:BF87"/>
    <mergeCell ref="AJ87:AK87"/>
    <mergeCell ref="AM87:AN87"/>
    <mergeCell ref="AO87:AP87"/>
    <mergeCell ref="AQ87:AR87"/>
    <mergeCell ref="AS87:AT87"/>
    <mergeCell ref="AV87:AW87"/>
    <mergeCell ref="AX87:AY87"/>
    <mergeCell ref="AZ87:BA87"/>
    <mergeCell ref="AO93:AP93"/>
    <mergeCell ref="AQ93:AR93"/>
    <mergeCell ref="AS93:AT93"/>
    <mergeCell ref="AV93:AW93"/>
    <mergeCell ref="AX93:AY93"/>
    <mergeCell ref="AZ93:BA93"/>
    <mergeCell ref="BB93:BC93"/>
    <mergeCell ref="BE93:BF93"/>
    <mergeCell ref="BH87:BI87"/>
    <mergeCell ref="BJ87:BK87"/>
    <mergeCell ref="A88:C88"/>
    <mergeCell ref="D88:F88"/>
    <mergeCell ref="G88:I88"/>
    <mergeCell ref="J88:L88"/>
    <mergeCell ref="M88:O88"/>
    <mergeCell ref="P88:R88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T88:AV88"/>
    <mergeCell ref="AW88:AY88"/>
    <mergeCell ref="AZ88:BB88"/>
    <mergeCell ref="BC88:BE88"/>
    <mergeCell ref="BF88:BH88"/>
    <mergeCell ref="BI88:BK88"/>
    <mergeCell ref="O87:P87"/>
    <mergeCell ref="R87:S87"/>
    <mergeCell ref="T87:U87"/>
    <mergeCell ref="V87:W87"/>
    <mergeCell ref="X87:Y87"/>
    <mergeCell ref="AA87:AB87"/>
    <mergeCell ref="AC87:AD87"/>
    <mergeCell ref="AE87:AF87"/>
    <mergeCell ref="AG87:AH87"/>
    <mergeCell ref="BE81:BF81"/>
    <mergeCell ref="BH81:BI81"/>
    <mergeCell ref="BJ81:BK81"/>
    <mergeCell ref="A82:C82"/>
    <mergeCell ref="D82:F82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AH82:AJ82"/>
    <mergeCell ref="AK82:AM82"/>
    <mergeCell ref="AN82:AP82"/>
    <mergeCell ref="AQ82:AS82"/>
    <mergeCell ref="AT82:AV82"/>
    <mergeCell ref="AW82:AY82"/>
    <mergeCell ref="AZ82:BB82"/>
    <mergeCell ref="BC82:BE82"/>
    <mergeCell ref="BF82:BH82"/>
    <mergeCell ref="BI82:BK82"/>
    <mergeCell ref="V81:W81"/>
    <mergeCell ref="X81:Y81"/>
    <mergeCell ref="AA81:AB81"/>
    <mergeCell ref="AC81:AD81"/>
    <mergeCell ref="AE81:AF81"/>
    <mergeCell ref="AG81:AH81"/>
    <mergeCell ref="AQ81:AR81"/>
    <mergeCell ref="AS81:AT81"/>
    <mergeCell ref="AV81:AW81"/>
    <mergeCell ref="AB76:AD76"/>
    <mergeCell ref="AE76:AG76"/>
    <mergeCell ref="AH76:AJ76"/>
    <mergeCell ref="AK76:AM76"/>
    <mergeCell ref="AN76:AP76"/>
    <mergeCell ref="AQ76:AS76"/>
    <mergeCell ref="AT76:AV76"/>
    <mergeCell ref="AW76:AY76"/>
    <mergeCell ref="AX81:AY81"/>
    <mergeCell ref="AZ76:BB76"/>
    <mergeCell ref="A76:C76"/>
    <mergeCell ref="D76:F76"/>
    <mergeCell ref="G76:I76"/>
    <mergeCell ref="J76:L76"/>
    <mergeCell ref="M76:O76"/>
    <mergeCell ref="P76:R76"/>
    <mergeCell ref="S76:U76"/>
    <mergeCell ref="V76:X76"/>
    <mergeCell ref="Y76:AA76"/>
    <mergeCell ref="AZ81:BA81"/>
    <mergeCell ref="BB81:BC81"/>
    <mergeCell ref="AQ75:AR75"/>
    <mergeCell ref="AS75:AT75"/>
    <mergeCell ref="AV75:AW75"/>
    <mergeCell ref="AX75:AY75"/>
    <mergeCell ref="AZ75:BA75"/>
    <mergeCell ref="BB75:BC75"/>
    <mergeCell ref="BE75:BF75"/>
    <mergeCell ref="BC76:BE76"/>
    <mergeCell ref="BF76:BH76"/>
    <mergeCell ref="BH75:BI75"/>
    <mergeCell ref="BI76:BK76"/>
    <mergeCell ref="BJ75:BK75"/>
    <mergeCell ref="V75:W75"/>
    <mergeCell ref="X75:Y75"/>
    <mergeCell ref="AA75:AB75"/>
    <mergeCell ref="AC75:AD75"/>
    <mergeCell ref="AE75:AF75"/>
    <mergeCell ref="AG75:AH75"/>
    <mergeCell ref="AJ75:AK75"/>
    <mergeCell ref="AM75:AN75"/>
    <mergeCell ref="AO75:AP75"/>
    <mergeCell ref="DT10:DV10"/>
    <mergeCell ref="CS10:CU10"/>
    <mergeCell ref="CV10:CX10"/>
    <mergeCell ref="CY10:DA10"/>
    <mergeCell ref="DB10:DD10"/>
    <mergeCell ref="DE10:DG10"/>
    <mergeCell ref="DH10:DJ10"/>
    <mergeCell ref="DK10:DM10"/>
    <mergeCell ref="DN10:DP10"/>
    <mergeCell ref="DQ10:DS10"/>
    <mergeCell ref="BR10:BT10"/>
    <mergeCell ref="BU10:BW10"/>
    <mergeCell ref="BX10:BZ10"/>
    <mergeCell ref="CA10:CC10"/>
    <mergeCell ref="CD10:CF10"/>
    <mergeCell ref="CG10:CI10"/>
    <mergeCell ref="CJ10:CL10"/>
    <mergeCell ref="CM10:CO10"/>
    <mergeCell ref="CP10:CR10"/>
    <mergeCell ref="DU9:DV9"/>
    <mergeCell ref="A10:C10"/>
    <mergeCell ref="D10:F10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AN10:AP10"/>
    <mergeCell ref="AQ10:AS10"/>
    <mergeCell ref="AT10:AV10"/>
    <mergeCell ref="AW10:AY10"/>
    <mergeCell ref="AZ10:BB10"/>
    <mergeCell ref="BC10:BE10"/>
    <mergeCell ref="BF10:BH10"/>
    <mergeCell ref="BI10:BK10"/>
    <mergeCell ref="BL10:BN10"/>
    <mergeCell ref="BO10:BQ10"/>
    <mergeCell ref="CZ9:DA9"/>
    <mergeCell ref="DB9:DC9"/>
    <mergeCell ref="DD9:DE9"/>
    <mergeCell ref="DG9:DH9"/>
    <mergeCell ref="DI9:DJ9"/>
    <mergeCell ref="DK9:DL9"/>
    <mergeCell ref="DM9:DN9"/>
    <mergeCell ref="DP9:DQ9"/>
    <mergeCell ref="DS9:DT9"/>
    <mergeCell ref="CE9:CF9"/>
    <mergeCell ref="CG9:CH9"/>
    <mergeCell ref="CI9:CJ9"/>
    <mergeCell ref="CL9:CM9"/>
    <mergeCell ref="CN9:CO9"/>
    <mergeCell ref="CP9:CQ9"/>
    <mergeCell ref="CR9:CS9"/>
    <mergeCell ref="CU9:CV9"/>
    <mergeCell ref="CX9:CY9"/>
    <mergeCell ref="BJ9:BK9"/>
    <mergeCell ref="BL9:BM9"/>
    <mergeCell ref="BN9:BO9"/>
    <mergeCell ref="BQ9:BR9"/>
    <mergeCell ref="BS9:BT9"/>
    <mergeCell ref="BU9:BV9"/>
    <mergeCell ref="BW9:BX9"/>
    <mergeCell ref="BZ9:CA9"/>
    <mergeCell ref="CC9:CD9"/>
    <mergeCell ref="BH9:BI9"/>
    <mergeCell ref="A9:B9"/>
    <mergeCell ref="C9:D9"/>
    <mergeCell ref="F9:G9"/>
    <mergeCell ref="H9:I9"/>
    <mergeCell ref="J9:K9"/>
    <mergeCell ref="L9:M9"/>
    <mergeCell ref="O9:P9"/>
    <mergeCell ref="R9:S9"/>
    <mergeCell ref="T9:U9"/>
    <mergeCell ref="V9:W9"/>
    <mergeCell ref="X9:Y9"/>
    <mergeCell ref="AA9:AB9"/>
    <mergeCell ref="AC9:AD9"/>
    <mergeCell ref="AE9:AF9"/>
    <mergeCell ref="AG9:AH9"/>
    <mergeCell ref="AJ9:AK9"/>
    <mergeCell ref="AM9:AN9"/>
    <mergeCell ref="DN118:DP118"/>
    <mergeCell ref="DQ118:DS118"/>
    <mergeCell ref="DT118:DV118"/>
    <mergeCell ref="A111:B111"/>
    <mergeCell ref="C111:D111"/>
    <mergeCell ref="F111:G111"/>
    <mergeCell ref="H111:I111"/>
    <mergeCell ref="J111:K111"/>
    <mergeCell ref="L111:M111"/>
    <mergeCell ref="O111:P111"/>
    <mergeCell ref="R111:S111"/>
    <mergeCell ref="T111:U111"/>
    <mergeCell ref="V111:W111"/>
    <mergeCell ref="X111:Y111"/>
    <mergeCell ref="AA111:AB111"/>
    <mergeCell ref="AC111:AD111"/>
    <mergeCell ref="AE111:AF111"/>
    <mergeCell ref="AG111:AH111"/>
    <mergeCell ref="AJ111:AK111"/>
    <mergeCell ref="AM111:AN111"/>
    <mergeCell ref="AO111:AP111"/>
    <mergeCell ref="A112:C112"/>
    <mergeCell ref="D112:F112"/>
    <mergeCell ref="DM117:DN117"/>
    <mergeCell ref="BZ117:CA117"/>
    <mergeCell ref="CC117:CD117"/>
    <mergeCell ref="CE117:CF117"/>
    <mergeCell ref="CG117:CH117"/>
    <mergeCell ref="CI117:CJ117"/>
    <mergeCell ref="CL117:CM117"/>
    <mergeCell ref="CN117:CO117"/>
    <mergeCell ref="CP117:CQ117"/>
    <mergeCell ref="BE117:BF117"/>
    <mergeCell ref="BH117:BI117"/>
    <mergeCell ref="BJ117:BK117"/>
    <mergeCell ref="P112:R112"/>
    <mergeCell ref="S112:U112"/>
    <mergeCell ref="V112:X112"/>
    <mergeCell ref="Y112:AA112"/>
    <mergeCell ref="AB112:AD112"/>
    <mergeCell ref="AE112:AG112"/>
    <mergeCell ref="AH112:AJ112"/>
    <mergeCell ref="AK112:AM112"/>
    <mergeCell ref="AN112:AP112"/>
    <mergeCell ref="CM118:CO118"/>
    <mergeCell ref="CP118:CR118"/>
    <mergeCell ref="CS118:CU118"/>
    <mergeCell ref="CV118:CX118"/>
    <mergeCell ref="AZ118:BB118"/>
    <mergeCell ref="BC118:BE118"/>
    <mergeCell ref="BF118:BH118"/>
    <mergeCell ref="BI118:BK118"/>
    <mergeCell ref="AJ117:AK117"/>
    <mergeCell ref="AM117:AN117"/>
    <mergeCell ref="AO117:AP117"/>
    <mergeCell ref="AQ117:AR117"/>
    <mergeCell ref="AS117:AT117"/>
    <mergeCell ref="AV117:AW117"/>
    <mergeCell ref="AX117:AY117"/>
    <mergeCell ref="AZ117:BA117"/>
    <mergeCell ref="BB117:BC117"/>
    <mergeCell ref="O117:P117"/>
    <mergeCell ref="R117:S117"/>
    <mergeCell ref="T117:U117"/>
    <mergeCell ref="CY118:DA118"/>
    <mergeCell ref="DB118:DD118"/>
    <mergeCell ref="DE118:DG118"/>
    <mergeCell ref="DH118:DJ118"/>
    <mergeCell ref="DK118:DM118"/>
    <mergeCell ref="BL118:BN118"/>
    <mergeCell ref="BO118:BQ118"/>
    <mergeCell ref="BR118:BT118"/>
    <mergeCell ref="BU118:BW118"/>
    <mergeCell ref="BX118:BZ118"/>
    <mergeCell ref="CA118:CC118"/>
    <mergeCell ref="CD118:CF118"/>
    <mergeCell ref="CG118:CI118"/>
    <mergeCell ref="CJ118:CL118"/>
    <mergeCell ref="DP117:DQ117"/>
    <mergeCell ref="DS117:DT117"/>
    <mergeCell ref="DU117:DV117"/>
    <mergeCell ref="CU117:CV117"/>
    <mergeCell ref="CX117:CY117"/>
    <mergeCell ref="CZ117:DA117"/>
    <mergeCell ref="DB117:DC117"/>
    <mergeCell ref="DD117:DE117"/>
    <mergeCell ref="DG117:DH117"/>
    <mergeCell ref="DI117:DJ117"/>
    <mergeCell ref="DK117:DL117"/>
    <mergeCell ref="BL117:BM117"/>
    <mergeCell ref="BN117:BO117"/>
    <mergeCell ref="BQ117:BR117"/>
    <mergeCell ref="BS117:BT117"/>
    <mergeCell ref="BU117:BV117"/>
    <mergeCell ref="BW117:BX117"/>
    <mergeCell ref="CR117:CS117"/>
    <mergeCell ref="A118:C118"/>
    <mergeCell ref="D118:F118"/>
    <mergeCell ref="G118:I118"/>
    <mergeCell ref="J118:L118"/>
    <mergeCell ref="M118:O118"/>
    <mergeCell ref="P118:R118"/>
    <mergeCell ref="S118:U118"/>
    <mergeCell ref="V118:X118"/>
    <mergeCell ref="Y118:AA118"/>
    <mergeCell ref="AB118:AD118"/>
    <mergeCell ref="AE118:AG118"/>
    <mergeCell ref="AH118:AJ118"/>
    <mergeCell ref="AK118:AM118"/>
    <mergeCell ref="AN118:AP118"/>
    <mergeCell ref="AQ118:AS118"/>
    <mergeCell ref="AT118:AV118"/>
    <mergeCell ref="AW118:AY118"/>
    <mergeCell ref="V117:W117"/>
    <mergeCell ref="X117:Y117"/>
    <mergeCell ref="AA117:AB117"/>
    <mergeCell ref="AC117:AD117"/>
    <mergeCell ref="AE117:AF117"/>
    <mergeCell ref="AG117:AH117"/>
    <mergeCell ref="A3:B3"/>
    <mergeCell ref="C3:D3"/>
    <mergeCell ref="F3:G3"/>
    <mergeCell ref="H3:I3"/>
    <mergeCell ref="J3:K3"/>
    <mergeCell ref="L3:M3"/>
    <mergeCell ref="A117:B117"/>
    <mergeCell ref="C117:D117"/>
    <mergeCell ref="F117:G117"/>
    <mergeCell ref="H117:I117"/>
    <mergeCell ref="J117:K117"/>
    <mergeCell ref="L117:M117"/>
    <mergeCell ref="J112:L112"/>
    <mergeCell ref="M112:O112"/>
    <mergeCell ref="A4:C4"/>
    <mergeCell ref="D4:F4"/>
    <mergeCell ref="G4:I4"/>
    <mergeCell ref="J4:L4"/>
    <mergeCell ref="M4:O4"/>
    <mergeCell ref="A105:B105"/>
    <mergeCell ref="C105:D105"/>
    <mergeCell ref="F105:G105"/>
    <mergeCell ref="H105:I105"/>
    <mergeCell ref="J105:K105"/>
    <mergeCell ref="L105:M105"/>
    <mergeCell ref="G112:I112"/>
    <mergeCell ref="A87:B87"/>
    <mergeCell ref="C87:D87"/>
    <mergeCell ref="F87:G87"/>
    <mergeCell ref="H87:I87"/>
    <mergeCell ref="J87:K87"/>
    <mergeCell ref="L87:M87"/>
    <mergeCell ref="AC3:AD3"/>
    <mergeCell ref="AE3:AF3"/>
    <mergeCell ref="AG3:AH3"/>
    <mergeCell ref="AJ3:AK3"/>
    <mergeCell ref="AM3:AN3"/>
    <mergeCell ref="AO3:AP3"/>
    <mergeCell ref="O3:P3"/>
    <mergeCell ref="R3:S3"/>
    <mergeCell ref="T3:U3"/>
    <mergeCell ref="V3:W3"/>
    <mergeCell ref="X3:Y3"/>
    <mergeCell ref="AA3:AB3"/>
    <mergeCell ref="P4:R4"/>
    <mergeCell ref="A75:B75"/>
    <mergeCell ref="C75:D75"/>
    <mergeCell ref="F75:G75"/>
    <mergeCell ref="H75:I75"/>
    <mergeCell ref="J75:K75"/>
    <mergeCell ref="L75:M75"/>
    <mergeCell ref="O75:P75"/>
    <mergeCell ref="R75:S75"/>
    <mergeCell ref="T75:U75"/>
    <mergeCell ref="AJ81:AK81"/>
    <mergeCell ref="AM81:AN81"/>
    <mergeCell ref="AO81:AP81"/>
    <mergeCell ref="R21:S21"/>
    <mergeCell ref="AK106:AM106"/>
    <mergeCell ref="AN106:AP106"/>
    <mergeCell ref="AO9:AP9"/>
    <mergeCell ref="A81:B81"/>
    <mergeCell ref="C81:D81"/>
    <mergeCell ref="F81:G81"/>
    <mergeCell ref="H81:I81"/>
    <mergeCell ref="J81:K81"/>
    <mergeCell ref="L81:M81"/>
    <mergeCell ref="O81:P81"/>
    <mergeCell ref="R81:S81"/>
    <mergeCell ref="T81:U81"/>
    <mergeCell ref="BL3:BM3"/>
    <mergeCell ref="BN3:BO3"/>
    <mergeCell ref="BQ3:BR3"/>
    <mergeCell ref="AQ3:AR3"/>
    <mergeCell ref="AS3:AT3"/>
    <mergeCell ref="AV3:AW3"/>
    <mergeCell ref="AX3:AY3"/>
    <mergeCell ref="AZ3:BA3"/>
    <mergeCell ref="BB3:BC3"/>
    <mergeCell ref="AC105:AD105"/>
    <mergeCell ref="AE105:AF105"/>
    <mergeCell ref="AG105:AH105"/>
    <mergeCell ref="AJ105:AK105"/>
    <mergeCell ref="AM105:AN105"/>
    <mergeCell ref="AO105:AP105"/>
    <mergeCell ref="O105:P105"/>
    <mergeCell ref="R105:S105"/>
    <mergeCell ref="T105:U105"/>
    <mergeCell ref="V105:W105"/>
    <mergeCell ref="X105:Y105"/>
    <mergeCell ref="DP3:DQ3"/>
    <mergeCell ref="DS3:DT3"/>
    <mergeCell ref="DU3:DV3"/>
    <mergeCell ref="CU3:CV3"/>
    <mergeCell ref="CX3:CY3"/>
    <mergeCell ref="CZ3:DA3"/>
    <mergeCell ref="DB3:DC3"/>
    <mergeCell ref="DD3:DE3"/>
    <mergeCell ref="DG3:DH3"/>
    <mergeCell ref="DI3:DJ3"/>
    <mergeCell ref="DK3:DL3"/>
    <mergeCell ref="DM3:DN3"/>
    <mergeCell ref="CG3:CH3"/>
    <mergeCell ref="CI3:CJ3"/>
    <mergeCell ref="CL3:CM3"/>
    <mergeCell ref="CN3:CO3"/>
    <mergeCell ref="CP3:CQ3"/>
    <mergeCell ref="CR3:CS3"/>
    <mergeCell ref="BS3:BT3"/>
    <mergeCell ref="BU3:BV3"/>
    <mergeCell ref="BW3:BX3"/>
    <mergeCell ref="BZ3:CA3"/>
    <mergeCell ref="CC3:CD3"/>
    <mergeCell ref="CE3:CF3"/>
    <mergeCell ref="BE3:BF3"/>
    <mergeCell ref="BH3:BI3"/>
    <mergeCell ref="BJ3:BK3"/>
    <mergeCell ref="AT4:AV4"/>
    <mergeCell ref="AW4:AY4"/>
    <mergeCell ref="AZ4:BB4"/>
    <mergeCell ref="S4:U4"/>
    <mergeCell ref="V4:X4"/>
    <mergeCell ref="Y4:AA4"/>
    <mergeCell ref="AB4:AD4"/>
    <mergeCell ref="AE4:AG4"/>
    <mergeCell ref="AH4:AJ4"/>
    <mergeCell ref="BC4:BE4"/>
    <mergeCell ref="BF4:BH4"/>
    <mergeCell ref="BI4:BK4"/>
    <mergeCell ref="BL4:BN4"/>
    <mergeCell ref="BO4:BQ4"/>
    <mergeCell ref="BR4:BT4"/>
    <mergeCell ref="AK4:AM4"/>
    <mergeCell ref="AN4:AP4"/>
    <mergeCell ref="AQ4:AS4"/>
    <mergeCell ref="DN4:DP4"/>
    <mergeCell ref="DQ4:DS4"/>
    <mergeCell ref="DT4:DV4"/>
    <mergeCell ref="CM4:CO4"/>
    <mergeCell ref="CP4:CR4"/>
    <mergeCell ref="CS4:CU4"/>
    <mergeCell ref="CV4:CX4"/>
    <mergeCell ref="CY4:DA4"/>
    <mergeCell ref="DB4:DD4"/>
    <mergeCell ref="DE4:DG4"/>
    <mergeCell ref="DH4:DJ4"/>
    <mergeCell ref="DK4:DM4"/>
    <mergeCell ref="BU4:BW4"/>
    <mergeCell ref="BX4:BZ4"/>
    <mergeCell ref="CA4:CC4"/>
    <mergeCell ref="CD4:CF4"/>
    <mergeCell ref="CG4:CI4"/>
    <mergeCell ref="CJ4:CL4"/>
    <mergeCell ref="AA105:AB105"/>
    <mergeCell ref="BE105:BF105"/>
    <mergeCell ref="BH105:BI105"/>
    <mergeCell ref="BN105:BO105"/>
    <mergeCell ref="BQ105:BR105"/>
    <mergeCell ref="BK105:BL105"/>
    <mergeCell ref="AQ9:AR9"/>
    <mergeCell ref="AS9:AT9"/>
    <mergeCell ref="AV9:AW9"/>
    <mergeCell ref="AX9:AY9"/>
    <mergeCell ref="AZ9:BA9"/>
    <mergeCell ref="BB9:BC9"/>
    <mergeCell ref="BE9:BF9"/>
    <mergeCell ref="ER112:ET112"/>
    <mergeCell ref="AQ105:AR105"/>
    <mergeCell ref="AS105:AT105"/>
    <mergeCell ref="AV105:AW105"/>
    <mergeCell ref="AX105:AY105"/>
    <mergeCell ref="AZ105:BA105"/>
    <mergeCell ref="BB105:BC105"/>
    <mergeCell ref="AQ111:AR111"/>
    <mergeCell ref="AQ112:AS112"/>
    <mergeCell ref="AS111:AT111"/>
    <mergeCell ref="AT112:AV112"/>
    <mergeCell ref="CO105:CP105"/>
    <mergeCell ref="EF112:EH112"/>
    <mergeCell ref="EI112:EK112"/>
    <mergeCell ref="BW105:BX105"/>
    <mergeCell ref="BZ105:CA105"/>
    <mergeCell ref="CC105:CD105"/>
    <mergeCell ref="BT105:BU105"/>
    <mergeCell ref="EL112:EN112"/>
    <mergeCell ref="BC106:BE106"/>
    <mergeCell ref="BF106:BH106"/>
    <mergeCell ref="BI106:BK106"/>
    <mergeCell ref="BL106:BN106"/>
    <mergeCell ref="BO106:BQ106"/>
    <mergeCell ref="BR106:BT106"/>
    <mergeCell ref="CF105:CG105"/>
    <mergeCell ref="DT112:DV112"/>
    <mergeCell ref="DW112:DY112"/>
    <mergeCell ref="DZ112:EB112"/>
    <mergeCell ref="EC112:EE112"/>
    <mergeCell ref="EK111:EL111"/>
    <mergeCell ref="DS111:DT111"/>
    <mergeCell ref="AQ106:AS106"/>
    <mergeCell ref="AT106:AV106"/>
    <mergeCell ref="AW106:AY106"/>
    <mergeCell ref="AZ106:BB106"/>
    <mergeCell ref="DJ105:DK105"/>
    <mergeCell ref="DL105:DM105"/>
    <mergeCell ref="CU105:CV105"/>
    <mergeCell ref="CX105:CY105"/>
    <mergeCell ref="DD105:DE105"/>
    <mergeCell ref="DG105:DH105"/>
    <mergeCell ref="DA105:DB105"/>
    <mergeCell ref="CI105:CJ105"/>
    <mergeCell ref="CL105:CM105"/>
    <mergeCell ref="CR105:CS105"/>
    <mergeCell ref="EE111:EF111"/>
    <mergeCell ref="EH111:EI111"/>
    <mergeCell ref="DV111:DW111"/>
    <mergeCell ref="DY111:DZ111"/>
    <mergeCell ref="EB111:EC111"/>
    <mergeCell ref="S106:U106"/>
    <mergeCell ref="V106:X106"/>
    <mergeCell ref="Y106:AA106"/>
    <mergeCell ref="AB106:AD106"/>
    <mergeCell ref="AE106:AG106"/>
    <mergeCell ref="AH106:AJ106"/>
    <mergeCell ref="A106:C106"/>
    <mergeCell ref="D106:F106"/>
    <mergeCell ref="G106:I106"/>
    <mergeCell ref="J106:L106"/>
    <mergeCell ref="M106:O106"/>
    <mergeCell ref="P106:R106"/>
    <mergeCell ref="EZ111:FA111"/>
    <mergeCell ref="CM106:CO106"/>
    <mergeCell ref="CP106:CR106"/>
    <mergeCell ref="CS106:CU106"/>
    <mergeCell ref="CV106:CX106"/>
    <mergeCell ref="CY106:DA106"/>
    <mergeCell ref="DB106:DD106"/>
    <mergeCell ref="BU106:BW106"/>
    <mergeCell ref="BX106:BZ106"/>
    <mergeCell ref="CA106:CC106"/>
    <mergeCell ref="CD106:CF106"/>
    <mergeCell ref="CG106:CI106"/>
    <mergeCell ref="CJ106:CL106"/>
    <mergeCell ref="EN111:EO111"/>
    <mergeCell ref="EQ111:ER111"/>
    <mergeCell ref="ET111:EU111"/>
    <mergeCell ref="EW111:EX111"/>
    <mergeCell ref="DE106:DG106"/>
    <mergeCell ref="DH106:DJ106"/>
    <mergeCell ref="DK106:DM106"/>
    <mergeCell ref="EO112:EQ112"/>
    <mergeCell ref="BI112:BK112"/>
    <mergeCell ref="CM112:CO112"/>
    <mergeCell ref="CJ112:CL112"/>
    <mergeCell ref="CG112:CI112"/>
    <mergeCell ref="BX112:BZ112"/>
    <mergeCell ref="CS112:CU112"/>
    <mergeCell ref="CP112:CR112"/>
    <mergeCell ref="DM111:DN111"/>
    <mergeCell ref="DP111:DQ111"/>
    <mergeCell ref="DK112:DM112"/>
    <mergeCell ref="DN112:DP112"/>
    <mergeCell ref="DQ112:DS112"/>
    <mergeCell ref="BU112:BW112"/>
    <mergeCell ref="BR112:BT112"/>
    <mergeCell ref="CX111:CY111"/>
    <mergeCell ref="DA111:DB111"/>
    <mergeCell ref="CV112:CX112"/>
    <mergeCell ref="CY112:DA112"/>
    <mergeCell ref="DC111:DF111"/>
    <mergeCell ref="DG111:DH111"/>
    <mergeCell ref="DH112:DJ112"/>
    <mergeCell ref="DB112:DG112"/>
    <mergeCell ref="DJ111:DK111"/>
    <mergeCell ref="FW111:FX111"/>
    <mergeCell ref="FV112:FX112"/>
    <mergeCell ref="BT111:BU111"/>
    <mergeCell ref="BQ111:BR111"/>
    <mergeCell ref="BK111:BL111"/>
    <mergeCell ref="BH111:BI111"/>
    <mergeCell ref="BM111:BP111"/>
    <mergeCell ref="CB111:CE111"/>
    <mergeCell ref="CI111:CJ111"/>
    <mergeCell ref="CU111:CV111"/>
    <mergeCell ref="CL111:CM111"/>
    <mergeCell ref="CF111:CG111"/>
    <mergeCell ref="BZ111:CA111"/>
    <mergeCell ref="BW111:BX111"/>
    <mergeCell ref="BC112:BH112"/>
    <mergeCell ref="BD111:BG111"/>
    <mergeCell ref="BB111:BC111"/>
    <mergeCell ref="AW112:BB112"/>
    <mergeCell ref="AV111:AW111"/>
    <mergeCell ref="CR111:CS111"/>
    <mergeCell ref="CO111:CP111"/>
    <mergeCell ref="BL112:BQ112"/>
    <mergeCell ref="CA112:CF112"/>
    <mergeCell ref="FM112:FO112"/>
    <mergeCell ref="FP112:FR112"/>
    <mergeCell ref="FB111:FE111"/>
    <mergeCell ref="FA112:FF112"/>
    <mergeCell ref="FR111:FS111"/>
    <mergeCell ref="FS112:FU112"/>
    <mergeCell ref="FL111:FM111"/>
    <mergeCell ref="EU112:EW112"/>
    <mergeCell ref="EX112:EZ112"/>
    <mergeCell ref="FG112:FI112"/>
    <mergeCell ref="FJ112:FL112"/>
    <mergeCell ref="FU111:FV111"/>
    <mergeCell ref="FF111:FG111"/>
    <mergeCell ref="FI111:FJ111"/>
    <mergeCell ref="FO111:FP111"/>
    <mergeCell ref="A123:B123"/>
    <mergeCell ref="C123:D123"/>
    <mergeCell ref="F123:G123"/>
    <mergeCell ref="H123:I123"/>
    <mergeCell ref="J123:K123"/>
    <mergeCell ref="L123:M123"/>
    <mergeCell ref="O123:P123"/>
    <mergeCell ref="R123:S123"/>
    <mergeCell ref="T123:U123"/>
    <mergeCell ref="V123:W123"/>
    <mergeCell ref="X123:Y123"/>
    <mergeCell ref="AA123:AB123"/>
    <mergeCell ref="AC123:AD123"/>
    <mergeCell ref="AE123:AF123"/>
    <mergeCell ref="AG123:AH123"/>
    <mergeCell ref="AJ123:AK123"/>
    <mergeCell ref="AM123:AN123"/>
    <mergeCell ref="AO123:AP123"/>
    <mergeCell ref="AQ123:AR123"/>
    <mergeCell ref="AS123:AT123"/>
    <mergeCell ref="AV123:AW123"/>
    <mergeCell ref="AX123:AY123"/>
    <mergeCell ref="AZ123:BA123"/>
    <mergeCell ref="BB123:BC123"/>
    <mergeCell ref="BE123:BF123"/>
    <mergeCell ref="BH123:BI123"/>
    <mergeCell ref="BJ123:BK123"/>
    <mergeCell ref="BL123:BM123"/>
    <mergeCell ref="BN123:BO123"/>
    <mergeCell ref="BQ123:BR123"/>
    <mergeCell ref="BS123:BT123"/>
    <mergeCell ref="BU123:BV123"/>
    <mergeCell ref="BW123:BX123"/>
    <mergeCell ref="BZ123:CA123"/>
    <mergeCell ref="CC123:CD123"/>
    <mergeCell ref="CE123:CF123"/>
    <mergeCell ref="DP123:DQ123"/>
    <mergeCell ref="DS123:DT123"/>
    <mergeCell ref="DU123:DV123"/>
    <mergeCell ref="CG123:CH123"/>
    <mergeCell ref="CI123:CJ123"/>
    <mergeCell ref="CL123:CM123"/>
    <mergeCell ref="CN123:CO123"/>
    <mergeCell ref="CP123:CQ123"/>
    <mergeCell ref="CR123:CS123"/>
    <mergeCell ref="CU123:CV123"/>
    <mergeCell ref="CX123:CY123"/>
    <mergeCell ref="CZ123:DA123"/>
    <mergeCell ref="DB123:DC123"/>
    <mergeCell ref="DD123:DE123"/>
    <mergeCell ref="DG123:DH123"/>
    <mergeCell ref="DI123:DJ123"/>
    <mergeCell ref="DK123:DL123"/>
    <mergeCell ref="DM123:DN123"/>
    <mergeCell ref="A124:C124"/>
    <mergeCell ref="D124:F124"/>
    <mergeCell ref="G124:I124"/>
    <mergeCell ref="J124:L124"/>
    <mergeCell ref="M124:O124"/>
    <mergeCell ref="P124:R124"/>
    <mergeCell ref="S124:U124"/>
    <mergeCell ref="V124:X124"/>
    <mergeCell ref="Y124:AA124"/>
    <mergeCell ref="AB124:AD124"/>
    <mergeCell ref="AE124:AG124"/>
    <mergeCell ref="AH124:AJ124"/>
    <mergeCell ref="AK124:AM124"/>
    <mergeCell ref="AN124:AP124"/>
    <mergeCell ref="AQ124:AS124"/>
    <mergeCell ref="AT124:AV124"/>
    <mergeCell ref="AW124:AY124"/>
    <mergeCell ref="AZ124:BB124"/>
    <mergeCell ref="BC124:BE124"/>
    <mergeCell ref="BF124:BH124"/>
    <mergeCell ref="BI124:BK124"/>
    <mergeCell ref="BL124:BN124"/>
    <mergeCell ref="BO124:BQ124"/>
    <mergeCell ref="BR124:BT124"/>
    <mergeCell ref="BU124:BW124"/>
    <mergeCell ref="BX124:BZ124"/>
    <mergeCell ref="CA124:CC124"/>
    <mergeCell ref="DN124:DP124"/>
    <mergeCell ref="DQ124:DS124"/>
    <mergeCell ref="DT124:DV124"/>
    <mergeCell ref="CD124:CF124"/>
    <mergeCell ref="CG124:CI124"/>
    <mergeCell ref="CJ124:CL124"/>
    <mergeCell ref="DE124:DG124"/>
    <mergeCell ref="DH124:DJ124"/>
    <mergeCell ref="DK124:DM124"/>
    <mergeCell ref="CM124:CO124"/>
    <mergeCell ref="CP124:CR124"/>
    <mergeCell ref="CS124:CU124"/>
    <mergeCell ref="CV124:CX124"/>
    <mergeCell ref="CY124:DA124"/>
    <mergeCell ref="DB124:DD124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A15"/>
  <sheetViews>
    <sheetView showRuler="0" workbookViewId="0">
      <selection activeCell="K7" sqref="K7"/>
    </sheetView>
  </sheetViews>
  <sheetFormatPr baseColWidth="10" defaultColWidth="1.83203125" defaultRowHeight="16" x14ac:dyDescent="0.2"/>
  <cols>
    <col min="26" max="26" width="1.83203125" customWidth="1"/>
  </cols>
  <sheetData>
    <row r="1" spans="1:105" s="27" customFormat="1" ht="23" x14ac:dyDescent="0.2">
      <c r="A1" s="207"/>
      <c r="B1" s="207"/>
      <c r="C1" s="207"/>
      <c r="D1" s="207"/>
      <c r="E1" s="33"/>
      <c r="F1" s="207"/>
      <c r="G1" s="207"/>
      <c r="H1" s="207"/>
      <c r="I1" s="207"/>
      <c r="J1" s="207"/>
      <c r="K1" s="207"/>
      <c r="L1" s="207"/>
      <c r="M1" s="207"/>
      <c r="N1" s="33"/>
      <c r="O1" s="207"/>
      <c r="P1" s="207"/>
      <c r="Q1" s="33"/>
      <c r="R1" s="207"/>
      <c r="S1" s="207"/>
      <c r="T1" s="207"/>
      <c r="U1" s="207"/>
      <c r="V1" s="207"/>
      <c r="W1" s="207"/>
      <c r="X1" s="207"/>
      <c r="Y1" s="207"/>
      <c r="Z1" s="33"/>
      <c r="AA1" s="207"/>
      <c r="AB1" s="207"/>
      <c r="AC1" s="207"/>
      <c r="AD1" s="207"/>
      <c r="AE1" s="208">
        <v>128</v>
      </c>
      <c r="AF1" s="209"/>
      <c r="AG1" s="209">
        <v>128</v>
      </c>
      <c r="AH1" s="209"/>
      <c r="AI1" s="78">
        <v>128</v>
      </c>
      <c r="AJ1" s="209">
        <v>128</v>
      </c>
      <c r="AK1" s="209"/>
      <c r="AL1" s="78">
        <v>128</v>
      </c>
      <c r="AM1" s="209">
        <v>128</v>
      </c>
      <c r="AN1" s="209"/>
      <c r="AO1" s="209">
        <v>128</v>
      </c>
      <c r="AP1" s="209"/>
      <c r="AQ1" s="209">
        <v>128</v>
      </c>
      <c r="AR1" s="209"/>
      <c r="AS1" s="209">
        <v>128</v>
      </c>
      <c r="AT1" s="209"/>
      <c r="AU1" s="78">
        <v>128</v>
      </c>
      <c r="AV1" s="209">
        <v>128</v>
      </c>
      <c r="AW1" s="209"/>
      <c r="AX1" s="209">
        <v>128</v>
      </c>
      <c r="AY1" s="209"/>
      <c r="AZ1" s="209">
        <v>128</v>
      </c>
      <c r="BA1" s="209"/>
      <c r="BB1" s="209">
        <v>128</v>
      </c>
      <c r="BC1" s="209"/>
      <c r="BD1" s="78">
        <v>128</v>
      </c>
      <c r="BE1" s="209">
        <v>0</v>
      </c>
      <c r="BF1" s="209"/>
      <c r="BG1" s="78">
        <v>1</v>
      </c>
      <c r="BH1" s="209">
        <v>2</v>
      </c>
      <c r="BI1" s="209"/>
      <c r="BJ1" s="209">
        <v>3</v>
      </c>
      <c r="BK1" s="209"/>
      <c r="BL1" s="209">
        <v>4</v>
      </c>
      <c r="BM1" s="209"/>
      <c r="BN1" s="209">
        <v>5</v>
      </c>
      <c r="BO1" s="209"/>
      <c r="BP1" s="78">
        <v>6</v>
      </c>
      <c r="BQ1" s="209">
        <v>7</v>
      </c>
      <c r="BR1" s="209"/>
      <c r="BS1" s="209">
        <v>8</v>
      </c>
      <c r="BT1" s="209"/>
      <c r="BU1" s="209">
        <v>8</v>
      </c>
      <c r="BV1" s="209"/>
      <c r="BW1" s="209">
        <v>9</v>
      </c>
      <c r="BX1" s="209"/>
      <c r="BY1" s="78">
        <v>10</v>
      </c>
      <c r="BZ1" s="209">
        <v>11</v>
      </c>
      <c r="CA1" s="209"/>
      <c r="CB1" s="78">
        <v>12</v>
      </c>
      <c r="CC1" s="209">
        <v>13</v>
      </c>
      <c r="CD1" s="209"/>
      <c r="CE1" s="209">
        <v>14</v>
      </c>
      <c r="CF1" s="209"/>
      <c r="CG1" s="209">
        <v>16</v>
      </c>
      <c r="CH1" s="209"/>
      <c r="CI1" s="209">
        <v>15</v>
      </c>
      <c r="CJ1" s="210"/>
      <c r="CK1" s="207"/>
      <c r="CL1" s="207"/>
    </row>
    <row r="2" spans="1:105" s="27" customFormat="1" ht="23" x14ac:dyDescent="0.2">
      <c r="A2" s="207"/>
      <c r="B2" s="207"/>
      <c r="C2" s="207"/>
      <c r="D2" s="207"/>
      <c r="E2" s="33"/>
      <c r="F2" s="207"/>
      <c r="G2" s="207"/>
      <c r="H2" s="207"/>
      <c r="I2" s="207"/>
      <c r="J2" s="207"/>
      <c r="K2" s="207"/>
      <c r="L2" s="207"/>
      <c r="M2" s="207"/>
      <c r="N2" s="33"/>
      <c r="O2" s="207"/>
      <c r="P2" s="207"/>
      <c r="Q2" s="33"/>
      <c r="R2" s="207"/>
      <c r="S2" s="207"/>
      <c r="T2" s="207"/>
      <c r="U2" s="207"/>
      <c r="V2" s="207"/>
      <c r="W2" s="207"/>
      <c r="X2" s="207"/>
      <c r="Y2" s="207"/>
      <c r="Z2" s="33"/>
      <c r="AA2" s="207"/>
      <c r="AB2" s="207"/>
      <c r="AC2" s="207"/>
      <c r="AD2" s="207"/>
      <c r="AE2" s="208" t="s">
        <v>0</v>
      </c>
      <c r="AF2" s="209"/>
      <c r="AG2" s="209" t="s">
        <v>1</v>
      </c>
      <c r="AH2" s="209"/>
      <c r="AI2" s="78" t="s">
        <v>2</v>
      </c>
      <c r="AJ2" s="209" t="s">
        <v>3</v>
      </c>
      <c r="AK2" s="209"/>
      <c r="AL2" s="78" t="s">
        <v>4</v>
      </c>
      <c r="AM2" s="209" t="s">
        <v>5</v>
      </c>
      <c r="AN2" s="209"/>
      <c r="AO2" s="209" t="s">
        <v>6</v>
      </c>
      <c r="AP2" s="209"/>
      <c r="AQ2" s="209">
        <v>0</v>
      </c>
      <c r="AR2" s="209"/>
      <c r="AS2" s="209">
        <v>1</v>
      </c>
      <c r="AT2" s="209"/>
      <c r="AU2" s="78">
        <v>2</v>
      </c>
      <c r="AV2" s="209">
        <v>3</v>
      </c>
      <c r="AW2" s="209"/>
      <c r="AX2" s="209">
        <v>4</v>
      </c>
      <c r="AY2" s="209"/>
      <c r="AZ2" s="209">
        <v>5</v>
      </c>
      <c r="BA2" s="209"/>
      <c r="BB2" s="209">
        <v>6</v>
      </c>
      <c r="BC2" s="209"/>
      <c r="BD2" s="78">
        <v>7</v>
      </c>
      <c r="BE2" s="209">
        <v>128</v>
      </c>
      <c r="BF2" s="209"/>
      <c r="BG2" s="78">
        <v>128</v>
      </c>
      <c r="BH2" s="209">
        <v>128</v>
      </c>
      <c r="BI2" s="209"/>
      <c r="BJ2" s="209">
        <v>128</v>
      </c>
      <c r="BK2" s="209"/>
      <c r="BL2" s="209">
        <v>128</v>
      </c>
      <c r="BM2" s="209"/>
      <c r="BN2" s="209">
        <v>128</v>
      </c>
      <c r="BO2" s="209"/>
      <c r="BP2" s="78">
        <v>128</v>
      </c>
      <c r="BQ2" s="209">
        <v>128</v>
      </c>
      <c r="BR2" s="209"/>
      <c r="BS2" s="209">
        <v>128</v>
      </c>
      <c r="BT2" s="209"/>
      <c r="BU2" s="209">
        <v>128</v>
      </c>
      <c r="BV2" s="209"/>
      <c r="BW2" s="209">
        <v>128</v>
      </c>
      <c r="BX2" s="209"/>
      <c r="BY2" s="78">
        <v>128</v>
      </c>
      <c r="BZ2" s="209">
        <v>128</v>
      </c>
      <c r="CA2" s="209"/>
      <c r="CB2" s="78">
        <v>128</v>
      </c>
      <c r="CC2" s="209">
        <v>128</v>
      </c>
      <c r="CD2" s="209"/>
      <c r="CE2" s="209">
        <v>128</v>
      </c>
      <c r="CF2" s="209"/>
      <c r="CG2" s="209">
        <v>128</v>
      </c>
      <c r="CH2" s="209"/>
      <c r="CI2" s="209">
        <v>128</v>
      </c>
      <c r="CJ2" s="210"/>
      <c r="CK2" s="207"/>
      <c r="CL2" s="207"/>
    </row>
    <row r="3" spans="1:105" s="27" customFormat="1" ht="18" x14ac:dyDescent="0.2">
      <c r="A3" s="204">
        <v>24</v>
      </c>
      <c r="B3" s="204"/>
      <c r="C3" s="204">
        <v>25</v>
      </c>
      <c r="D3" s="204"/>
      <c r="E3" s="35">
        <v>26</v>
      </c>
      <c r="F3" s="204">
        <v>27</v>
      </c>
      <c r="G3" s="204"/>
      <c r="H3" s="204">
        <v>28</v>
      </c>
      <c r="I3" s="204"/>
      <c r="J3" s="204">
        <v>29</v>
      </c>
      <c r="K3" s="204"/>
      <c r="L3" s="204">
        <v>30</v>
      </c>
      <c r="M3" s="204"/>
      <c r="N3" s="35">
        <v>31</v>
      </c>
      <c r="O3" s="204">
        <v>32</v>
      </c>
      <c r="P3" s="204"/>
      <c r="Q3" s="35">
        <v>33</v>
      </c>
      <c r="R3" s="204">
        <v>34</v>
      </c>
      <c r="S3" s="204"/>
      <c r="T3" s="204">
        <v>35</v>
      </c>
      <c r="U3" s="204"/>
      <c r="V3" s="204">
        <v>36</v>
      </c>
      <c r="W3" s="204"/>
      <c r="X3" s="206">
        <v>37</v>
      </c>
      <c r="Y3" s="206"/>
      <c r="Z3" s="27">
        <v>38</v>
      </c>
      <c r="AA3" s="206">
        <v>39</v>
      </c>
      <c r="AB3" s="206"/>
      <c r="AC3" s="206">
        <v>40</v>
      </c>
      <c r="AD3" s="206"/>
      <c r="AE3" s="203">
        <v>41</v>
      </c>
      <c r="AF3" s="202"/>
      <c r="AG3" s="202">
        <v>42</v>
      </c>
      <c r="AH3" s="202"/>
      <c r="AI3" s="79">
        <v>43</v>
      </c>
      <c r="AJ3" s="202">
        <v>44</v>
      </c>
      <c r="AK3" s="202"/>
      <c r="AL3" s="79">
        <v>45</v>
      </c>
      <c r="AM3" s="202">
        <v>46</v>
      </c>
      <c r="AN3" s="202"/>
      <c r="AO3" s="202">
        <v>47</v>
      </c>
      <c r="AP3" s="202"/>
      <c r="AQ3" s="202">
        <v>48</v>
      </c>
      <c r="AR3" s="202"/>
      <c r="AS3" s="202">
        <v>49</v>
      </c>
      <c r="AT3" s="202"/>
      <c r="AU3" s="79">
        <v>50</v>
      </c>
      <c r="AV3" s="202">
        <v>51</v>
      </c>
      <c r="AW3" s="202"/>
      <c r="AX3" s="202">
        <v>52</v>
      </c>
      <c r="AY3" s="202"/>
      <c r="AZ3" s="202">
        <v>53</v>
      </c>
      <c r="BA3" s="202"/>
      <c r="BB3" s="202">
        <v>54</v>
      </c>
      <c r="BC3" s="202"/>
      <c r="BD3" s="79">
        <v>55</v>
      </c>
      <c r="BE3" s="202">
        <v>56</v>
      </c>
      <c r="BF3" s="202"/>
      <c r="BG3" s="79">
        <v>57</v>
      </c>
      <c r="BH3" s="202">
        <v>58</v>
      </c>
      <c r="BI3" s="202"/>
      <c r="BJ3" s="202">
        <v>59</v>
      </c>
      <c r="BK3" s="202"/>
      <c r="BL3" s="202">
        <v>60</v>
      </c>
      <c r="BM3" s="202"/>
      <c r="BN3" s="202">
        <v>61</v>
      </c>
      <c r="BO3" s="202"/>
      <c r="BP3" s="79">
        <v>62</v>
      </c>
      <c r="BQ3" s="202">
        <v>63</v>
      </c>
      <c r="BR3" s="202"/>
      <c r="BS3" s="202">
        <v>64</v>
      </c>
      <c r="BT3" s="202"/>
      <c r="BU3" s="202">
        <v>65</v>
      </c>
      <c r="BV3" s="202"/>
      <c r="BW3" s="202">
        <v>66</v>
      </c>
      <c r="BX3" s="202"/>
      <c r="BY3" s="79">
        <v>67</v>
      </c>
      <c r="BZ3" s="202">
        <v>68</v>
      </c>
      <c r="CA3" s="202"/>
      <c r="CB3" s="79">
        <v>69</v>
      </c>
      <c r="CC3" s="202">
        <v>70</v>
      </c>
      <c r="CD3" s="202"/>
      <c r="CE3" s="202">
        <v>71</v>
      </c>
      <c r="CF3" s="202"/>
      <c r="CG3" s="202">
        <v>72</v>
      </c>
      <c r="CH3" s="202"/>
      <c r="CI3" s="202">
        <v>73</v>
      </c>
      <c r="CJ3" s="205"/>
      <c r="CK3" s="206">
        <v>74</v>
      </c>
      <c r="CL3" s="206"/>
    </row>
    <row r="4" spans="1:105" s="3" customFormat="1" ht="60" customHeight="1" x14ac:dyDescent="0.2">
      <c r="A4" s="196"/>
      <c r="B4" s="197"/>
      <c r="C4" s="198"/>
      <c r="D4" s="199"/>
      <c r="E4" s="25"/>
      <c r="F4" s="198"/>
      <c r="G4" s="199"/>
      <c r="H4" s="196"/>
      <c r="I4" s="197"/>
      <c r="J4" s="196"/>
      <c r="K4" s="197"/>
      <c r="L4" s="198"/>
      <c r="M4" s="199"/>
      <c r="N4" s="25"/>
      <c r="O4" s="198"/>
      <c r="P4" s="199"/>
      <c r="Q4" s="25"/>
      <c r="R4" s="198"/>
      <c r="S4" s="199"/>
      <c r="T4" s="196"/>
      <c r="U4" s="197"/>
      <c r="V4" s="196"/>
      <c r="W4" s="197"/>
      <c r="X4" s="198"/>
      <c r="Y4" s="199"/>
      <c r="Z4" s="25"/>
      <c r="AA4" s="198"/>
      <c r="AB4" s="199"/>
      <c r="AC4" s="196"/>
      <c r="AD4" s="197"/>
      <c r="AE4" s="187"/>
      <c r="AF4" s="188"/>
      <c r="AG4" s="200">
        <v>-6</v>
      </c>
      <c r="AH4" s="201"/>
      <c r="AI4" s="31"/>
      <c r="AJ4" s="189">
        <v>-4</v>
      </c>
      <c r="AK4" s="190"/>
      <c r="AL4" s="31"/>
      <c r="AM4" s="189">
        <v>-2</v>
      </c>
      <c r="AN4" s="190"/>
      <c r="AO4" s="187"/>
      <c r="AP4" s="188"/>
      <c r="AQ4" s="187"/>
      <c r="AR4" s="188"/>
      <c r="AS4" s="189">
        <v>1</v>
      </c>
      <c r="AT4" s="190"/>
      <c r="AU4" s="31"/>
      <c r="AV4" s="189">
        <v>3</v>
      </c>
      <c r="AW4" s="190"/>
      <c r="AX4" s="187"/>
      <c r="AY4" s="188"/>
      <c r="AZ4" s="187"/>
      <c r="BA4" s="188"/>
      <c r="BB4" s="189">
        <v>6</v>
      </c>
      <c r="BC4" s="190"/>
      <c r="BD4" s="31"/>
      <c r="BE4" s="168">
        <v>0</v>
      </c>
      <c r="BF4" s="169"/>
      <c r="BG4" s="32"/>
      <c r="BH4" s="191">
        <v>2</v>
      </c>
      <c r="BI4" s="192"/>
      <c r="BJ4" s="166"/>
      <c r="BK4" s="167"/>
      <c r="BL4" s="166"/>
      <c r="BM4" s="167"/>
      <c r="BN4" s="168">
        <v>5</v>
      </c>
      <c r="BO4" s="169"/>
      <c r="BP4" s="32"/>
      <c r="BQ4" s="168">
        <v>7</v>
      </c>
      <c r="BR4" s="169"/>
      <c r="BS4" s="166"/>
      <c r="BT4" s="167"/>
      <c r="BU4" s="166"/>
      <c r="BV4" s="167"/>
      <c r="BW4" s="168">
        <v>9</v>
      </c>
      <c r="BX4" s="169"/>
      <c r="BY4" s="32"/>
      <c r="BZ4" s="168">
        <v>11</v>
      </c>
      <c r="CA4" s="169"/>
      <c r="CB4" s="32"/>
      <c r="CC4" s="168">
        <v>13</v>
      </c>
      <c r="CD4" s="169"/>
      <c r="CE4" s="166"/>
      <c r="CF4" s="167"/>
      <c r="CG4" s="166"/>
      <c r="CH4" s="167"/>
      <c r="CI4" s="168">
        <v>15</v>
      </c>
      <c r="CJ4" s="169"/>
      <c r="CK4" s="173"/>
      <c r="CL4" s="174"/>
      <c r="CM4" s="28"/>
      <c r="CN4" s="28"/>
      <c r="CO4" s="28"/>
      <c r="CP4" s="28"/>
    </row>
    <row r="5" spans="1:105" s="4" customFormat="1" ht="60" customHeight="1" x14ac:dyDescent="0.2">
      <c r="A5" s="181"/>
      <c r="B5" s="182"/>
      <c r="C5" s="183"/>
      <c r="D5" s="181"/>
      <c r="E5" s="182"/>
      <c r="F5" s="183"/>
      <c r="G5" s="181"/>
      <c r="H5" s="182"/>
      <c r="I5" s="183"/>
      <c r="J5" s="181"/>
      <c r="K5" s="182"/>
      <c r="L5" s="183"/>
      <c r="M5" s="181"/>
      <c r="N5" s="182"/>
      <c r="O5" s="183"/>
      <c r="P5" s="181"/>
      <c r="Q5" s="182"/>
      <c r="R5" s="183"/>
      <c r="S5" s="181"/>
      <c r="T5" s="182"/>
      <c r="U5" s="183"/>
      <c r="V5" s="181"/>
      <c r="W5" s="182"/>
      <c r="X5" s="183"/>
      <c r="Y5" s="181"/>
      <c r="Z5" s="182"/>
      <c r="AA5" s="183"/>
      <c r="AB5" s="181"/>
      <c r="AC5" s="182"/>
      <c r="AD5" s="183"/>
      <c r="AE5" s="184">
        <v>-7</v>
      </c>
      <c r="AF5" s="185"/>
      <c r="AG5" s="186"/>
      <c r="AH5" s="178">
        <v>-5</v>
      </c>
      <c r="AI5" s="179"/>
      <c r="AJ5" s="180"/>
      <c r="AK5" s="178">
        <v>-3</v>
      </c>
      <c r="AL5" s="179"/>
      <c r="AM5" s="180"/>
      <c r="AN5" s="178">
        <v>-1</v>
      </c>
      <c r="AO5" s="179"/>
      <c r="AP5" s="180"/>
      <c r="AQ5" s="178">
        <v>0</v>
      </c>
      <c r="AR5" s="179"/>
      <c r="AS5" s="180"/>
      <c r="AT5" s="178">
        <v>2</v>
      </c>
      <c r="AU5" s="179"/>
      <c r="AV5" s="180"/>
      <c r="AW5" s="178">
        <v>4</v>
      </c>
      <c r="AX5" s="179"/>
      <c r="AY5" s="180"/>
      <c r="AZ5" s="178">
        <v>5</v>
      </c>
      <c r="BA5" s="179"/>
      <c r="BB5" s="180"/>
      <c r="BC5" s="178">
        <v>7</v>
      </c>
      <c r="BD5" s="179"/>
      <c r="BE5" s="180"/>
      <c r="BF5" s="193">
        <v>1</v>
      </c>
      <c r="BG5" s="194"/>
      <c r="BH5" s="195"/>
      <c r="BI5" s="193">
        <v>3</v>
      </c>
      <c r="BJ5" s="194"/>
      <c r="BK5" s="195"/>
      <c r="BL5" s="170">
        <v>4</v>
      </c>
      <c r="BM5" s="171"/>
      <c r="BN5" s="172"/>
      <c r="BO5" s="170">
        <v>6</v>
      </c>
      <c r="BP5" s="171"/>
      <c r="BQ5" s="172"/>
      <c r="BR5" s="170">
        <v>8</v>
      </c>
      <c r="BS5" s="171"/>
      <c r="BT5" s="172"/>
      <c r="BU5" s="170">
        <v>8</v>
      </c>
      <c r="BV5" s="171"/>
      <c r="BW5" s="172"/>
      <c r="BX5" s="170">
        <v>10</v>
      </c>
      <c r="BY5" s="171"/>
      <c r="BZ5" s="172"/>
      <c r="CA5" s="170">
        <v>12</v>
      </c>
      <c r="CB5" s="171"/>
      <c r="CC5" s="172"/>
      <c r="CD5" s="170">
        <v>14</v>
      </c>
      <c r="CE5" s="171"/>
      <c r="CF5" s="172"/>
      <c r="CG5" s="170">
        <v>16</v>
      </c>
      <c r="CH5" s="171"/>
      <c r="CI5" s="172"/>
      <c r="CJ5" s="175"/>
      <c r="CK5" s="176"/>
      <c r="CL5" s="177"/>
      <c r="CM5" s="29"/>
      <c r="CN5" s="29"/>
      <c r="CO5" s="29"/>
      <c r="CP5" s="29"/>
    </row>
    <row r="6" spans="1:105" x14ac:dyDescent="0.2"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</row>
    <row r="7" spans="1:105" x14ac:dyDescent="0.2"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</row>
    <row r="8" spans="1:105" x14ac:dyDescent="0.2"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</row>
    <row r="9" spans="1:105" x14ac:dyDescent="0.2"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</row>
    <row r="10" spans="1:105" x14ac:dyDescent="0.2"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</row>
    <row r="11" spans="1:105" ht="23" x14ac:dyDescent="0.2">
      <c r="A11" s="207"/>
      <c r="B11" s="207"/>
      <c r="C11" s="207"/>
      <c r="D11" s="207"/>
      <c r="E11" s="34"/>
      <c r="F11" s="207"/>
      <c r="G11" s="207"/>
      <c r="H11" s="207"/>
      <c r="I11" s="207"/>
      <c r="J11" s="207"/>
      <c r="K11" s="207"/>
      <c r="L11" s="207"/>
      <c r="M11" s="207"/>
      <c r="N11" s="34"/>
      <c r="O11" s="207"/>
      <c r="P11" s="207"/>
      <c r="Q11" s="34"/>
      <c r="R11" s="207"/>
      <c r="S11" s="207"/>
      <c r="T11" s="207"/>
      <c r="U11" s="207"/>
      <c r="V11" s="207">
        <v>128</v>
      </c>
      <c r="W11" s="207"/>
      <c r="X11" s="207">
        <v>128</v>
      </c>
      <c r="Y11" s="207"/>
      <c r="Z11" s="34">
        <v>128</v>
      </c>
      <c r="AA11" s="207">
        <v>128</v>
      </c>
      <c r="AB11" s="207"/>
      <c r="AC11" s="207">
        <v>128</v>
      </c>
      <c r="AD11" s="207"/>
      <c r="AE11" s="207">
        <v>128</v>
      </c>
      <c r="AF11" s="207"/>
      <c r="AG11" s="207">
        <v>128</v>
      </c>
      <c r="AH11" s="207"/>
      <c r="AI11" s="34">
        <v>128</v>
      </c>
      <c r="AJ11" s="207">
        <v>128</v>
      </c>
      <c r="AK11" s="207"/>
      <c r="AL11" s="34">
        <v>128</v>
      </c>
      <c r="AM11" s="207">
        <v>128</v>
      </c>
      <c r="AN11" s="207"/>
      <c r="AO11" s="207">
        <v>128</v>
      </c>
      <c r="AP11" s="207"/>
      <c r="AQ11" s="207">
        <v>128</v>
      </c>
      <c r="AR11" s="207"/>
      <c r="AS11" s="207">
        <v>128</v>
      </c>
      <c r="AT11" s="207"/>
      <c r="AU11" s="34">
        <v>128</v>
      </c>
      <c r="AV11" s="207">
        <v>128</v>
      </c>
      <c r="AW11" s="207"/>
      <c r="AX11" s="207">
        <v>128</v>
      </c>
      <c r="AY11" s="207"/>
      <c r="AZ11" s="207">
        <v>128</v>
      </c>
      <c r="BA11" s="207"/>
      <c r="BB11" s="207">
        <v>128</v>
      </c>
      <c r="BC11" s="207"/>
      <c r="BD11" s="34">
        <v>128</v>
      </c>
      <c r="BE11" s="207">
        <v>128</v>
      </c>
      <c r="BF11" s="207"/>
      <c r="BG11" s="34">
        <v>128</v>
      </c>
      <c r="BH11" s="207">
        <v>128</v>
      </c>
      <c r="BI11" s="207"/>
      <c r="BJ11" s="207">
        <v>128</v>
      </c>
      <c r="BK11" s="207"/>
      <c r="BL11" s="207">
        <v>128</v>
      </c>
      <c r="BM11" s="207"/>
      <c r="BN11" s="207"/>
      <c r="BO11" s="207"/>
      <c r="BP11" s="34"/>
      <c r="BQ11" s="207"/>
      <c r="BR11" s="207"/>
      <c r="BS11" s="207">
        <v>1</v>
      </c>
      <c r="BT11" s="207"/>
      <c r="BU11" s="207">
        <v>2</v>
      </c>
      <c r="BV11" s="207"/>
      <c r="BW11" s="207">
        <v>3</v>
      </c>
      <c r="BX11" s="207"/>
      <c r="BY11" s="34">
        <v>4</v>
      </c>
      <c r="BZ11" s="207">
        <v>5</v>
      </c>
      <c r="CA11" s="207"/>
      <c r="CB11" s="34">
        <v>6</v>
      </c>
      <c r="CC11" s="207">
        <v>7</v>
      </c>
      <c r="CD11" s="207"/>
      <c r="CE11" s="207">
        <v>8</v>
      </c>
      <c r="CF11" s="207"/>
      <c r="CG11" s="207">
        <v>8</v>
      </c>
      <c r="CH11" s="207"/>
      <c r="CI11" s="207">
        <v>9</v>
      </c>
      <c r="CJ11" s="207"/>
      <c r="CK11" s="34">
        <v>10</v>
      </c>
      <c r="CL11" s="207">
        <v>11</v>
      </c>
      <c r="CM11" s="207"/>
      <c r="CN11" s="207">
        <v>12</v>
      </c>
      <c r="CO11" s="207"/>
      <c r="CP11" s="207">
        <v>12</v>
      </c>
      <c r="CQ11" s="207"/>
      <c r="CR11" s="207">
        <v>13</v>
      </c>
      <c r="CS11" s="207"/>
      <c r="CT11" s="34">
        <v>14</v>
      </c>
      <c r="CU11" s="207">
        <v>15</v>
      </c>
      <c r="CV11" s="207"/>
      <c r="CW11" s="27">
        <v>16</v>
      </c>
    </row>
    <row r="12" spans="1:105" ht="23" x14ac:dyDescent="0.2">
      <c r="A12" s="207"/>
      <c r="B12" s="207"/>
      <c r="C12" s="207"/>
      <c r="D12" s="207"/>
      <c r="E12" s="34"/>
      <c r="F12" s="207"/>
      <c r="G12" s="207"/>
      <c r="H12" s="207"/>
      <c r="I12" s="207"/>
      <c r="J12" s="207"/>
      <c r="K12" s="207"/>
      <c r="L12" s="207"/>
      <c r="M12" s="207"/>
      <c r="N12" s="34"/>
      <c r="O12" s="207"/>
      <c r="P12" s="207"/>
      <c r="Q12" s="34"/>
      <c r="R12" s="207"/>
      <c r="S12" s="207"/>
      <c r="T12" s="207"/>
      <c r="U12" s="207"/>
      <c r="V12" s="207">
        <v>-12</v>
      </c>
      <c r="W12" s="207"/>
      <c r="X12" s="207">
        <v>-11</v>
      </c>
      <c r="Y12" s="207"/>
      <c r="Z12" s="34">
        <v>-10</v>
      </c>
      <c r="AA12" s="207">
        <v>-9</v>
      </c>
      <c r="AB12" s="207"/>
      <c r="AC12" s="207">
        <v>-8</v>
      </c>
      <c r="AD12" s="207"/>
      <c r="AE12" s="207" t="s">
        <v>0</v>
      </c>
      <c r="AF12" s="207"/>
      <c r="AG12" s="207" t="s">
        <v>1</v>
      </c>
      <c r="AH12" s="207"/>
      <c r="AI12" s="34" t="s">
        <v>2</v>
      </c>
      <c r="AJ12" s="207" t="s">
        <v>3</v>
      </c>
      <c r="AK12" s="207"/>
      <c r="AL12" s="34" t="s">
        <v>4</v>
      </c>
      <c r="AM12" s="207" t="s">
        <v>5</v>
      </c>
      <c r="AN12" s="207"/>
      <c r="AO12" s="207" t="s">
        <v>6</v>
      </c>
      <c r="AP12" s="207"/>
      <c r="AQ12" s="207">
        <v>0</v>
      </c>
      <c r="AR12" s="207"/>
      <c r="AS12" s="207">
        <v>1</v>
      </c>
      <c r="AT12" s="207"/>
      <c r="AU12" s="34">
        <v>2</v>
      </c>
      <c r="AV12" s="207">
        <v>3</v>
      </c>
      <c r="AW12" s="207"/>
      <c r="AX12" s="207">
        <v>4</v>
      </c>
      <c r="AY12" s="207"/>
      <c r="AZ12" s="207">
        <v>5</v>
      </c>
      <c r="BA12" s="207"/>
      <c r="BB12" s="207">
        <v>6</v>
      </c>
      <c r="BC12" s="207"/>
      <c r="BD12" s="34">
        <v>7</v>
      </c>
      <c r="BE12" s="207">
        <v>8</v>
      </c>
      <c r="BF12" s="207"/>
      <c r="BG12" s="34">
        <v>9</v>
      </c>
      <c r="BH12" s="207">
        <v>10</v>
      </c>
      <c r="BI12" s="207"/>
      <c r="BJ12" s="207">
        <v>11</v>
      </c>
      <c r="BK12" s="207"/>
      <c r="BL12" s="207">
        <v>12</v>
      </c>
      <c r="BM12" s="207"/>
      <c r="BN12" s="207"/>
      <c r="BO12" s="207"/>
      <c r="BP12" s="34"/>
      <c r="BQ12" s="207"/>
      <c r="BR12" s="207"/>
      <c r="BS12" s="207">
        <v>128</v>
      </c>
      <c r="BT12" s="207"/>
      <c r="BU12" s="207">
        <v>128</v>
      </c>
      <c r="BV12" s="207"/>
      <c r="BW12" s="207">
        <v>128</v>
      </c>
      <c r="BX12" s="207"/>
      <c r="BY12" s="34">
        <v>128</v>
      </c>
      <c r="BZ12" s="207">
        <v>128</v>
      </c>
      <c r="CA12" s="207"/>
      <c r="CB12" s="34">
        <v>128</v>
      </c>
      <c r="CC12" s="207">
        <v>128</v>
      </c>
      <c r="CD12" s="207"/>
      <c r="CE12" s="207">
        <v>128</v>
      </c>
      <c r="CF12" s="207"/>
      <c r="CG12" s="207">
        <v>128</v>
      </c>
      <c r="CH12" s="207"/>
      <c r="CI12" s="207">
        <v>128</v>
      </c>
      <c r="CJ12" s="207"/>
      <c r="CK12" s="34">
        <v>128</v>
      </c>
      <c r="CL12" s="207">
        <v>128</v>
      </c>
      <c r="CM12" s="207"/>
      <c r="CN12" s="207">
        <v>128</v>
      </c>
      <c r="CO12" s="207"/>
      <c r="CP12" s="207">
        <v>128</v>
      </c>
      <c r="CQ12" s="207"/>
      <c r="CR12" s="207">
        <v>128</v>
      </c>
      <c r="CS12" s="207"/>
      <c r="CT12" s="34">
        <v>128</v>
      </c>
      <c r="CU12" s="207">
        <v>128</v>
      </c>
      <c r="CV12" s="207"/>
      <c r="CW12" s="27">
        <v>128</v>
      </c>
    </row>
    <row r="13" spans="1:105" ht="18" x14ac:dyDescent="0.2">
      <c r="A13" s="204">
        <v>24</v>
      </c>
      <c r="B13" s="204"/>
      <c r="C13" s="204">
        <v>25</v>
      </c>
      <c r="D13" s="204"/>
      <c r="E13" s="35">
        <v>26</v>
      </c>
      <c r="F13" s="204">
        <v>27</v>
      </c>
      <c r="G13" s="204"/>
      <c r="H13" s="204">
        <v>28</v>
      </c>
      <c r="I13" s="204"/>
      <c r="J13" s="204">
        <v>29</v>
      </c>
      <c r="K13" s="204"/>
      <c r="L13" s="204">
        <v>30</v>
      </c>
      <c r="M13" s="204"/>
      <c r="N13" s="35">
        <v>31</v>
      </c>
      <c r="O13" s="204">
        <v>32</v>
      </c>
      <c r="P13" s="204"/>
      <c r="Q13" s="35">
        <v>33</v>
      </c>
      <c r="R13" s="204">
        <v>34</v>
      </c>
      <c r="S13" s="204"/>
      <c r="T13" s="204">
        <v>35</v>
      </c>
      <c r="U13" s="204"/>
      <c r="V13" s="206">
        <v>36</v>
      </c>
      <c r="W13" s="206"/>
      <c r="X13" s="206">
        <v>37</v>
      </c>
      <c r="Y13" s="206"/>
      <c r="Z13" s="27">
        <v>38</v>
      </c>
      <c r="AA13" s="206">
        <v>39</v>
      </c>
      <c r="AB13" s="206"/>
      <c r="AC13" s="206">
        <v>40</v>
      </c>
      <c r="AD13" s="206"/>
      <c r="AE13" s="206">
        <v>41</v>
      </c>
      <c r="AF13" s="206"/>
      <c r="AG13" s="206">
        <v>42</v>
      </c>
      <c r="AH13" s="206"/>
      <c r="AI13" s="27">
        <v>43</v>
      </c>
      <c r="AJ13" s="206">
        <v>44</v>
      </c>
      <c r="AK13" s="206"/>
      <c r="AL13" s="27">
        <v>45</v>
      </c>
      <c r="AM13" s="206">
        <v>46</v>
      </c>
      <c r="AN13" s="206"/>
      <c r="AO13" s="206">
        <v>47</v>
      </c>
      <c r="AP13" s="206"/>
      <c r="AQ13" s="206">
        <v>48</v>
      </c>
      <c r="AR13" s="206"/>
      <c r="AS13" s="206">
        <v>49</v>
      </c>
      <c r="AT13" s="206"/>
      <c r="AU13" s="27">
        <v>50</v>
      </c>
      <c r="AV13" s="206">
        <v>51</v>
      </c>
      <c r="AW13" s="206"/>
      <c r="AX13" s="206">
        <v>52</v>
      </c>
      <c r="AY13" s="206"/>
      <c r="AZ13" s="206">
        <v>53</v>
      </c>
      <c r="BA13" s="206"/>
      <c r="BB13" s="206">
        <v>54</v>
      </c>
      <c r="BC13" s="206"/>
      <c r="BD13" s="27">
        <v>55</v>
      </c>
      <c r="BE13" s="206">
        <v>56</v>
      </c>
      <c r="BF13" s="206"/>
      <c r="BG13" s="27">
        <v>57</v>
      </c>
      <c r="BH13" s="206">
        <v>58</v>
      </c>
      <c r="BI13" s="206"/>
      <c r="BJ13" s="206">
        <v>59</v>
      </c>
      <c r="BK13" s="206"/>
      <c r="BL13" s="206">
        <v>60</v>
      </c>
      <c r="BM13" s="206"/>
      <c r="BN13" s="211">
        <v>61</v>
      </c>
      <c r="BO13" s="211"/>
      <c r="BP13" s="66">
        <v>62</v>
      </c>
      <c r="BQ13" s="211">
        <v>63</v>
      </c>
      <c r="BR13" s="211"/>
      <c r="BS13" s="206">
        <v>64</v>
      </c>
      <c r="BT13" s="206"/>
      <c r="BU13" s="206">
        <v>65</v>
      </c>
      <c r="BV13" s="206"/>
      <c r="BW13" s="206">
        <v>66</v>
      </c>
      <c r="BX13" s="206"/>
      <c r="BY13" s="27">
        <v>67</v>
      </c>
      <c r="BZ13" s="206">
        <v>68</v>
      </c>
      <c r="CA13" s="206"/>
      <c r="CB13" s="27">
        <v>69</v>
      </c>
      <c r="CC13" s="206">
        <v>70</v>
      </c>
      <c r="CD13" s="206"/>
      <c r="CE13" s="206">
        <v>71</v>
      </c>
      <c r="CF13" s="206"/>
      <c r="CG13" s="206">
        <v>72</v>
      </c>
      <c r="CH13" s="206"/>
      <c r="CI13" s="206">
        <v>73</v>
      </c>
      <c r="CJ13" s="206"/>
      <c r="CK13" s="27">
        <v>74</v>
      </c>
      <c r="CL13" s="206">
        <v>75</v>
      </c>
      <c r="CM13" s="206"/>
      <c r="CN13" s="206">
        <v>76</v>
      </c>
      <c r="CO13" s="206"/>
      <c r="CP13" s="206">
        <v>77</v>
      </c>
      <c r="CQ13" s="206"/>
      <c r="CR13" s="206">
        <v>78</v>
      </c>
      <c r="CS13" s="206"/>
      <c r="CT13" s="27">
        <v>79</v>
      </c>
      <c r="CU13" s="206">
        <v>80</v>
      </c>
      <c r="CV13" s="206"/>
      <c r="CW13" s="27">
        <v>81</v>
      </c>
      <c r="CX13" s="204">
        <v>82</v>
      </c>
      <c r="CY13" s="204"/>
      <c r="CZ13" s="204">
        <v>83</v>
      </c>
      <c r="DA13" s="204"/>
    </row>
    <row r="14" spans="1:105" s="3" customFormat="1" ht="61" customHeight="1" x14ac:dyDescent="0.2">
      <c r="A14" s="196"/>
      <c r="B14" s="197"/>
      <c r="C14" s="198"/>
      <c r="D14" s="199"/>
      <c r="E14" s="25"/>
      <c r="F14" s="198"/>
      <c r="G14" s="199"/>
      <c r="H14" s="196"/>
      <c r="I14" s="197"/>
      <c r="J14" s="196"/>
      <c r="K14" s="197"/>
      <c r="L14" s="198"/>
      <c r="M14" s="199"/>
      <c r="N14" s="25"/>
      <c r="O14" s="198"/>
      <c r="P14" s="199"/>
      <c r="Q14" s="25"/>
      <c r="R14" s="198"/>
      <c r="S14" s="199"/>
      <c r="T14" s="196"/>
      <c r="U14" s="197"/>
      <c r="V14" s="212"/>
      <c r="W14" s="213"/>
      <c r="X14" s="214">
        <v>-11</v>
      </c>
      <c r="Y14" s="215"/>
      <c r="Z14" s="26"/>
      <c r="AA14" s="216">
        <v>-9</v>
      </c>
      <c r="AB14" s="217"/>
      <c r="AC14" s="212"/>
      <c r="AD14" s="213"/>
      <c r="AE14" s="212"/>
      <c r="AF14" s="213"/>
      <c r="AG14" s="216">
        <v>-6</v>
      </c>
      <c r="AH14" s="217"/>
      <c r="AI14" s="26"/>
      <c r="AJ14" s="216">
        <v>-4</v>
      </c>
      <c r="AK14" s="217"/>
      <c r="AL14" s="26"/>
      <c r="AM14" s="216">
        <v>-2</v>
      </c>
      <c r="AN14" s="217"/>
      <c r="AO14" s="212"/>
      <c r="AP14" s="213"/>
      <c r="AQ14" s="212"/>
      <c r="AR14" s="213"/>
      <c r="AS14" s="216">
        <v>1</v>
      </c>
      <c r="AT14" s="217"/>
      <c r="AU14" s="26"/>
      <c r="AV14" s="216">
        <v>3</v>
      </c>
      <c r="AW14" s="217"/>
      <c r="AX14" s="212"/>
      <c r="AY14" s="213"/>
      <c r="AZ14" s="212"/>
      <c r="BA14" s="213"/>
      <c r="BB14" s="216">
        <v>6</v>
      </c>
      <c r="BC14" s="217"/>
      <c r="BD14" s="26"/>
      <c r="BE14" s="216">
        <v>8</v>
      </c>
      <c r="BF14" s="217"/>
      <c r="BG14" s="26"/>
      <c r="BH14" s="216">
        <v>10</v>
      </c>
      <c r="BI14" s="217"/>
      <c r="BJ14" s="212"/>
      <c r="BK14" s="213"/>
      <c r="BL14" s="212"/>
      <c r="BM14" s="213"/>
      <c r="BN14" s="198"/>
      <c r="BO14" s="199"/>
      <c r="BP14" s="25"/>
      <c r="BQ14" s="198"/>
      <c r="BR14" s="199"/>
      <c r="BS14" s="218"/>
      <c r="BT14" s="219"/>
      <c r="BU14" s="218"/>
      <c r="BV14" s="219"/>
      <c r="BW14" s="220">
        <v>3</v>
      </c>
      <c r="BX14" s="221"/>
      <c r="BY14" s="65"/>
      <c r="BZ14" s="220">
        <v>5</v>
      </c>
      <c r="CA14" s="221"/>
      <c r="CB14" s="65"/>
      <c r="CC14" s="220">
        <v>7</v>
      </c>
      <c r="CD14" s="221"/>
      <c r="CE14" s="218"/>
      <c r="CF14" s="219"/>
      <c r="CG14" s="218"/>
      <c r="CH14" s="219"/>
      <c r="CI14" s="220">
        <v>9</v>
      </c>
      <c r="CJ14" s="221"/>
      <c r="CK14" s="65"/>
      <c r="CL14" s="220">
        <v>11</v>
      </c>
      <c r="CM14" s="221"/>
      <c r="CN14" s="218"/>
      <c r="CO14" s="219"/>
      <c r="CP14" s="218"/>
      <c r="CQ14" s="219"/>
      <c r="CR14" s="220">
        <v>13</v>
      </c>
      <c r="CS14" s="221"/>
      <c r="CT14" s="65"/>
      <c r="CU14" s="220">
        <v>15</v>
      </c>
      <c r="CV14" s="221"/>
      <c r="CW14" s="65"/>
      <c r="CX14" s="198"/>
      <c r="CY14" s="199"/>
      <c r="CZ14" s="196"/>
      <c r="DA14" s="197"/>
    </row>
    <row r="15" spans="1:105" s="4" customFormat="1" ht="61" customHeight="1" x14ac:dyDescent="0.2">
      <c r="A15" s="181"/>
      <c r="B15" s="182"/>
      <c r="C15" s="183"/>
      <c r="D15" s="181"/>
      <c r="E15" s="182"/>
      <c r="F15" s="183"/>
      <c r="G15" s="181"/>
      <c r="H15" s="182"/>
      <c r="I15" s="183"/>
      <c r="J15" s="181"/>
      <c r="K15" s="182"/>
      <c r="L15" s="183"/>
      <c r="M15" s="181"/>
      <c r="N15" s="182"/>
      <c r="O15" s="183"/>
      <c r="P15" s="181"/>
      <c r="Q15" s="182"/>
      <c r="R15" s="183"/>
      <c r="S15" s="181"/>
      <c r="T15" s="182"/>
      <c r="U15" s="183"/>
      <c r="V15" s="222">
        <v>-12</v>
      </c>
      <c r="W15" s="223"/>
      <c r="X15" s="224"/>
      <c r="Y15" s="222">
        <v>-10</v>
      </c>
      <c r="Z15" s="223"/>
      <c r="AA15" s="224"/>
      <c r="AB15" s="222">
        <v>-8</v>
      </c>
      <c r="AC15" s="223"/>
      <c r="AD15" s="224"/>
      <c r="AE15" s="222">
        <v>-7</v>
      </c>
      <c r="AF15" s="223"/>
      <c r="AG15" s="224"/>
      <c r="AH15" s="222">
        <v>-5</v>
      </c>
      <c r="AI15" s="223"/>
      <c r="AJ15" s="224"/>
      <c r="AK15" s="222">
        <v>-3</v>
      </c>
      <c r="AL15" s="223"/>
      <c r="AM15" s="224"/>
      <c r="AN15" s="222">
        <v>-1</v>
      </c>
      <c r="AO15" s="223"/>
      <c r="AP15" s="224"/>
      <c r="AQ15" s="222">
        <v>0</v>
      </c>
      <c r="AR15" s="223"/>
      <c r="AS15" s="224"/>
      <c r="AT15" s="222">
        <v>2</v>
      </c>
      <c r="AU15" s="223"/>
      <c r="AV15" s="224"/>
      <c r="AW15" s="222">
        <v>4</v>
      </c>
      <c r="AX15" s="223"/>
      <c r="AY15" s="224"/>
      <c r="AZ15" s="222">
        <v>5</v>
      </c>
      <c r="BA15" s="223"/>
      <c r="BB15" s="224"/>
      <c r="BC15" s="222">
        <v>7</v>
      </c>
      <c r="BD15" s="223"/>
      <c r="BE15" s="224"/>
      <c r="BF15" s="222">
        <v>9</v>
      </c>
      <c r="BG15" s="223"/>
      <c r="BH15" s="224"/>
      <c r="BI15" s="222">
        <v>11</v>
      </c>
      <c r="BJ15" s="223"/>
      <c r="BK15" s="224"/>
      <c r="BL15" s="222">
        <v>12</v>
      </c>
      <c r="BM15" s="223"/>
      <c r="BN15" s="224"/>
      <c r="BO15" s="181"/>
      <c r="BP15" s="182"/>
      <c r="BQ15" s="183"/>
      <c r="BR15" s="225">
        <v>1</v>
      </c>
      <c r="BS15" s="226"/>
      <c r="BT15" s="227"/>
      <c r="BU15" s="225">
        <v>2</v>
      </c>
      <c r="BV15" s="226"/>
      <c r="BW15" s="227"/>
      <c r="BX15" s="225">
        <v>4</v>
      </c>
      <c r="BY15" s="226"/>
      <c r="BZ15" s="227"/>
      <c r="CA15" s="225">
        <v>6</v>
      </c>
      <c r="CB15" s="226"/>
      <c r="CC15" s="227"/>
      <c r="CD15" s="225">
        <v>8</v>
      </c>
      <c r="CE15" s="226"/>
      <c r="CF15" s="227"/>
      <c r="CG15" s="225">
        <v>8</v>
      </c>
      <c r="CH15" s="226"/>
      <c r="CI15" s="227"/>
      <c r="CJ15" s="225">
        <v>10</v>
      </c>
      <c r="CK15" s="226"/>
      <c r="CL15" s="227"/>
      <c r="CM15" s="225">
        <v>12</v>
      </c>
      <c r="CN15" s="226"/>
      <c r="CO15" s="227"/>
      <c r="CP15" s="225">
        <v>12</v>
      </c>
      <c r="CQ15" s="226"/>
      <c r="CR15" s="227"/>
      <c r="CS15" s="225">
        <v>14</v>
      </c>
      <c r="CT15" s="226"/>
      <c r="CU15" s="227"/>
      <c r="CV15" s="225">
        <v>16</v>
      </c>
      <c r="CW15" s="226"/>
      <c r="CX15" s="227"/>
      <c r="CY15" s="181"/>
      <c r="CZ15" s="182"/>
      <c r="DA15" s="183"/>
    </row>
  </sheetData>
  <mergeCells count="397">
    <mergeCell ref="CG15:CI15"/>
    <mergeCell ref="CJ15:CL15"/>
    <mergeCell ref="CM15:CO15"/>
    <mergeCell ref="CP15:CR15"/>
    <mergeCell ref="CS15:CU15"/>
    <mergeCell ref="CV15:CX15"/>
    <mergeCell ref="CY15:DA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CD15:CF15"/>
    <mergeCell ref="CP14:CQ14"/>
    <mergeCell ref="CR14:CS14"/>
    <mergeCell ref="CU14:CV14"/>
    <mergeCell ref="CX14:CY14"/>
    <mergeCell ref="CZ14:DA14"/>
    <mergeCell ref="A15:C15"/>
    <mergeCell ref="D15:F15"/>
    <mergeCell ref="G15:I15"/>
    <mergeCell ref="J15:L15"/>
    <mergeCell ref="M15:O15"/>
    <mergeCell ref="P15:R15"/>
    <mergeCell ref="S15:U15"/>
    <mergeCell ref="V15:X15"/>
    <mergeCell ref="Y15:AA15"/>
    <mergeCell ref="AB15:AD15"/>
    <mergeCell ref="AE15:AG15"/>
    <mergeCell ref="AH15:AJ15"/>
    <mergeCell ref="AK15:AM15"/>
    <mergeCell ref="AN15:AP15"/>
    <mergeCell ref="AQ15:AS15"/>
    <mergeCell ref="AT15:AV15"/>
    <mergeCell ref="AW15:AY15"/>
    <mergeCell ref="AZ15:BB15"/>
    <mergeCell ref="BC15:BE15"/>
    <mergeCell ref="BU14:BV14"/>
    <mergeCell ref="BW14:BX14"/>
    <mergeCell ref="BZ14:CA14"/>
    <mergeCell ref="CC14:CD14"/>
    <mergeCell ref="CE14:CF14"/>
    <mergeCell ref="CG14:CH14"/>
    <mergeCell ref="CI14:CJ14"/>
    <mergeCell ref="CL14:CM14"/>
    <mergeCell ref="CN14:CO14"/>
    <mergeCell ref="AZ14:BA14"/>
    <mergeCell ref="BB14:BC14"/>
    <mergeCell ref="BE14:BF14"/>
    <mergeCell ref="BH14:BI14"/>
    <mergeCell ref="BJ14:BK14"/>
    <mergeCell ref="BL14:BM14"/>
    <mergeCell ref="BN14:BO14"/>
    <mergeCell ref="BQ14:BR14"/>
    <mergeCell ref="BS14:BT14"/>
    <mergeCell ref="CX13:CY13"/>
    <mergeCell ref="CZ13:DA13"/>
    <mergeCell ref="A14:B14"/>
    <mergeCell ref="C14:D14"/>
    <mergeCell ref="F14:G14"/>
    <mergeCell ref="H14:I14"/>
    <mergeCell ref="J14:K14"/>
    <mergeCell ref="L14:M14"/>
    <mergeCell ref="O14:P14"/>
    <mergeCell ref="R14:S14"/>
    <mergeCell ref="T14:U14"/>
    <mergeCell ref="V14:W14"/>
    <mergeCell ref="X14:Y14"/>
    <mergeCell ref="AA14:AB14"/>
    <mergeCell ref="AC14:AD14"/>
    <mergeCell ref="AE14:AF14"/>
    <mergeCell ref="AG14:AH14"/>
    <mergeCell ref="AJ14:AK14"/>
    <mergeCell ref="AM14:AN14"/>
    <mergeCell ref="AO14:AP14"/>
    <mergeCell ref="AQ14:AR14"/>
    <mergeCell ref="AS14:AT14"/>
    <mergeCell ref="AV14:AW14"/>
    <mergeCell ref="AX14:AY14"/>
    <mergeCell ref="CC13:CD13"/>
    <mergeCell ref="CE13:CF13"/>
    <mergeCell ref="CG13:CH13"/>
    <mergeCell ref="CI13:CJ13"/>
    <mergeCell ref="CL13:CM13"/>
    <mergeCell ref="CN13:CO13"/>
    <mergeCell ref="CP13:CQ13"/>
    <mergeCell ref="CR13:CS13"/>
    <mergeCell ref="CU13:CV13"/>
    <mergeCell ref="BH13:BI13"/>
    <mergeCell ref="BJ13:BK13"/>
    <mergeCell ref="BL13:BM13"/>
    <mergeCell ref="BN13:BO13"/>
    <mergeCell ref="BQ13:BR13"/>
    <mergeCell ref="BS13:BT13"/>
    <mergeCell ref="BU13:BV13"/>
    <mergeCell ref="BW13:BX13"/>
    <mergeCell ref="BZ13:CA13"/>
    <mergeCell ref="AM13:AN13"/>
    <mergeCell ref="AO13:AP13"/>
    <mergeCell ref="AQ13:AR13"/>
    <mergeCell ref="AS13:AT13"/>
    <mergeCell ref="AV13:AW13"/>
    <mergeCell ref="AX13:AY13"/>
    <mergeCell ref="AZ13:BA13"/>
    <mergeCell ref="BB13:BC13"/>
    <mergeCell ref="BE13:BF13"/>
    <mergeCell ref="CE12:CF12"/>
    <mergeCell ref="CG12:CH12"/>
    <mergeCell ref="CI12:CJ12"/>
    <mergeCell ref="CL12:CM12"/>
    <mergeCell ref="CN12:CO12"/>
    <mergeCell ref="CP12:CQ12"/>
    <mergeCell ref="CR12:CS12"/>
    <mergeCell ref="CU12:CV12"/>
    <mergeCell ref="A13:B13"/>
    <mergeCell ref="C13:D13"/>
    <mergeCell ref="F13:G13"/>
    <mergeCell ref="H13:I13"/>
    <mergeCell ref="J13:K13"/>
    <mergeCell ref="L13:M13"/>
    <mergeCell ref="O13:P13"/>
    <mergeCell ref="R13:S13"/>
    <mergeCell ref="T13:U13"/>
    <mergeCell ref="V13:W13"/>
    <mergeCell ref="X13:Y13"/>
    <mergeCell ref="AA13:AB13"/>
    <mergeCell ref="AC13:AD13"/>
    <mergeCell ref="AE13:AF13"/>
    <mergeCell ref="AG13:AH13"/>
    <mergeCell ref="AJ13:AK13"/>
    <mergeCell ref="BJ12:BK12"/>
    <mergeCell ref="BL12:BM12"/>
    <mergeCell ref="BN12:BO12"/>
    <mergeCell ref="BQ12:BR12"/>
    <mergeCell ref="BS12:BT12"/>
    <mergeCell ref="BU12:BV12"/>
    <mergeCell ref="BW12:BX12"/>
    <mergeCell ref="BZ12:CA12"/>
    <mergeCell ref="CC12:CD12"/>
    <mergeCell ref="AO12:AP12"/>
    <mergeCell ref="AQ12:AR12"/>
    <mergeCell ref="AS12:AT12"/>
    <mergeCell ref="AV12:AW12"/>
    <mergeCell ref="AX12:AY12"/>
    <mergeCell ref="AZ12:BA12"/>
    <mergeCell ref="BB12:BC12"/>
    <mergeCell ref="BE12:BF12"/>
    <mergeCell ref="BH12:BI12"/>
    <mergeCell ref="CG11:CH11"/>
    <mergeCell ref="CI11:CJ11"/>
    <mergeCell ref="CL11:CM11"/>
    <mergeCell ref="CN11:CO11"/>
    <mergeCell ref="CP11:CQ11"/>
    <mergeCell ref="CR11:CS11"/>
    <mergeCell ref="CU11:CV11"/>
    <mergeCell ref="A12:B12"/>
    <mergeCell ref="C12:D12"/>
    <mergeCell ref="F12:G12"/>
    <mergeCell ref="H12:I12"/>
    <mergeCell ref="J12:K12"/>
    <mergeCell ref="L12:M12"/>
    <mergeCell ref="O12:P12"/>
    <mergeCell ref="R12:S12"/>
    <mergeCell ref="T12:U12"/>
    <mergeCell ref="V12:W12"/>
    <mergeCell ref="X12:Y12"/>
    <mergeCell ref="AA12:AB12"/>
    <mergeCell ref="AC12:AD12"/>
    <mergeCell ref="AE12:AF12"/>
    <mergeCell ref="AG12:AH12"/>
    <mergeCell ref="AJ12:AK12"/>
    <mergeCell ref="AM12:AN12"/>
    <mergeCell ref="BL11:BM11"/>
    <mergeCell ref="BN11:BO11"/>
    <mergeCell ref="BQ11:BR11"/>
    <mergeCell ref="BS11:BT11"/>
    <mergeCell ref="BU11:BV11"/>
    <mergeCell ref="BW11:BX11"/>
    <mergeCell ref="BZ11:CA11"/>
    <mergeCell ref="CC11:CD11"/>
    <mergeCell ref="CE11:CF11"/>
    <mergeCell ref="AQ11:AR11"/>
    <mergeCell ref="AS11:AT11"/>
    <mergeCell ref="AV11:AW11"/>
    <mergeCell ref="AX11:AY11"/>
    <mergeCell ref="AZ11:BA11"/>
    <mergeCell ref="BB11:BC11"/>
    <mergeCell ref="BE11:BF11"/>
    <mergeCell ref="BH11:BI11"/>
    <mergeCell ref="BJ11:BK11"/>
    <mergeCell ref="V11:W11"/>
    <mergeCell ref="X11:Y11"/>
    <mergeCell ref="AA11:AB11"/>
    <mergeCell ref="AC11:AD11"/>
    <mergeCell ref="AE11:AF11"/>
    <mergeCell ref="AG11:AH11"/>
    <mergeCell ref="AJ11:AK11"/>
    <mergeCell ref="AM11:AN11"/>
    <mergeCell ref="AO11:AP11"/>
    <mergeCell ref="A11:B11"/>
    <mergeCell ref="C11:D11"/>
    <mergeCell ref="F11:G11"/>
    <mergeCell ref="H11:I11"/>
    <mergeCell ref="J11:K11"/>
    <mergeCell ref="L11:M11"/>
    <mergeCell ref="O11:P11"/>
    <mergeCell ref="R11:S11"/>
    <mergeCell ref="T11:U11"/>
    <mergeCell ref="BS1:BT1"/>
    <mergeCell ref="BU1:BV1"/>
    <mergeCell ref="BW1:BX1"/>
    <mergeCell ref="BZ1:CA1"/>
    <mergeCell ref="CC1:CD1"/>
    <mergeCell ref="CE1:CF1"/>
    <mergeCell ref="CG1:CH1"/>
    <mergeCell ref="CI1:CJ1"/>
    <mergeCell ref="CK1:CL1"/>
    <mergeCell ref="AX1:AY1"/>
    <mergeCell ref="AZ1:BA1"/>
    <mergeCell ref="BB1:BC1"/>
    <mergeCell ref="BE1:BF1"/>
    <mergeCell ref="BH1:BI1"/>
    <mergeCell ref="BJ1:BK1"/>
    <mergeCell ref="BL1:BM1"/>
    <mergeCell ref="BN1:BO1"/>
    <mergeCell ref="BQ1:BR1"/>
    <mergeCell ref="CG2:CH2"/>
    <mergeCell ref="CI2:CJ2"/>
    <mergeCell ref="CK2:CL2"/>
    <mergeCell ref="A1:B1"/>
    <mergeCell ref="C1:D1"/>
    <mergeCell ref="F1:G1"/>
    <mergeCell ref="H1:I1"/>
    <mergeCell ref="J1:K1"/>
    <mergeCell ref="L1:M1"/>
    <mergeCell ref="O1:P1"/>
    <mergeCell ref="R1:S1"/>
    <mergeCell ref="T1:U1"/>
    <mergeCell ref="V1:W1"/>
    <mergeCell ref="X1:Y1"/>
    <mergeCell ref="AA1:AB1"/>
    <mergeCell ref="AC1:AD1"/>
    <mergeCell ref="AE1:AF1"/>
    <mergeCell ref="AG1:AH1"/>
    <mergeCell ref="AJ1:AK1"/>
    <mergeCell ref="AM1:AN1"/>
    <mergeCell ref="AO1:AP1"/>
    <mergeCell ref="AQ1:AR1"/>
    <mergeCell ref="AS1:AT1"/>
    <mergeCell ref="AV1:AW1"/>
    <mergeCell ref="BL2:BM2"/>
    <mergeCell ref="BN2:BO2"/>
    <mergeCell ref="BQ2:BR2"/>
    <mergeCell ref="BS2:BT2"/>
    <mergeCell ref="BU2:BV2"/>
    <mergeCell ref="BW2:BX2"/>
    <mergeCell ref="BZ2:CA2"/>
    <mergeCell ref="CC2:CD2"/>
    <mergeCell ref="CE2:CF2"/>
    <mergeCell ref="AQ2:AR2"/>
    <mergeCell ref="AS2:AT2"/>
    <mergeCell ref="AV2:AW2"/>
    <mergeCell ref="AX2:AY2"/>
    <mergeCell ref="AZ2:BA2"/>
    <mergeCell ref="BB2:BC2"/>
    <mergeCell ref="BE2:BF2"/>
    <mergeCell ref="BH2:BI2"/>
    <mergeCell ref="BJ2:BK2"/>
    <mergeCell ref="V2:W2"/>
    <mergeCell ref="X2:Y2"/>
    <mergeCell ref="AA2:AB2"/>
    <mergeCell ref="AC2:AD2"/>
    <mergeCell ref="AE2:AF2"/>
    <mergeCell ref="AG2:AH2"/>
    <mergeCell ref="AJ2:AK2"/>
    <mergeCell ref="AM2:AN2"/>
    <mergeCell ref="AO2:AP2"/>
    <mergeCell ref="A2:B2"/>
    <mergeCell ref="C2:D2"/>
    <mergeCell ref="F2:G2"/>
    <mergeCell ref="H2:I2"/>
    <mergeCell ref="J2:K2"/>
    <mergeCell ref="L2:M2"/>
    <mergeCell ref="O2:P2"/>
    <mergeCell ref="R2:S2"/>
    <mergeCell ref="T2:U2"/>
    <mergeCell ref="J3:K3"/>
    <mergeCell ref="H3:I3"/>
    <mergeCell ref="F3:G3"/>
    <mergeCell ref="C3:D3"/>
    <mergeCell ref="A3:B3"/>
    <mergeCell ref="CI3:CJ3"/>
    <mergeCell ref="CK3:CL3"/>
    <mergeCell ref="AC3:AD3"/>
    <mergeCell ref="AA3:AB3"/>
    <mergeCell ref="X3:Y3"/>
    <mergeCell ref="BW3:BX3"/>
    <mergeCell ref="BZ3:CA3"/>
    <mergeCell ref="CC3:CD3"/>
    <mergeCell ref="CE3:CF3"/>
    <mergeCell ref="CG3:CH3"/>
    <mergeCell ref="BL3:BM3"/>
    <mergeCell ref="BN3:BO3"/>
    <mergeCell ref="BQ3:BR3"/>
    <mergeCell ref="BS3:BT3"/>
    <mergeCell ref="BU3:BV3"/>
    <mergeCell ref="AZ3:BA3"/>
    <mergeCell ref="BB3:BC3"/>
    <mergeCell ref="BE3:BF3"/>
    <mergeCell ref="BH3:BI3"/>
    <mergeCell ref="BJ3:BK3"/>
    <mergeCell ref="AO3:AP3"/>
    <mergeCell ref="AQ3:AR3"/>
    <mergeCell ref="AS3:AT3"/>
    <mergeCell ref="AV3:AW3"/>
    <mergeCell ref="AX3:AY3"/>
    <mergeCell ref="L4:M4"/>
    <mergeCell ref="AE3:AF3"/>
    <mergeCell ref="AG3:AH3"/>
    <mergeCell ref="AJ3:AK3"/>
    <mergeCell ref="AM3:AN3"/>
    <mergeCell ref="V3:W3"/>
    <mergeCell ref="T3:U3"/>
    <mergeCell ref="R3:S3"/>
    <mergeCell ref="O3:P3"/>
    <mergeCell ref="L3:M3"/>
    <mergeCell ref="A4:B4"/>
    <mergeCell ref="C4:D4"/>
    <mergeCell ref="F4:G4"/>
    <mergeCell ref="H4:I4"/>
    <mergeCell ref="J4:K4"/>
    <mergeCell ref="AO4:AP4"/>
    <mergeCell ref="O4:P4"/>
    <mergeCell ref="R4:S4"/>
    <mergeCell ref="T4:U4"/>
    <mergeCell ref="V4:W4"/>
    <mergeCell ref="X4:Y4"/>
    <mergeCell ref="AA4:AB4"/>
    <mergeCell ref="AC4:AD4"/>
    <mergeCell ref="AE4:AF4"/>
    <mergeCell ref="AG4:AH4"/>
    <mergeCell ref="AJ4:AK4"/>
    <mergeCell ref="AM4:AN4"/>
    <mergeCell ref="AK5:AM5"/>
    <mergeCell ref="AN5:AP5"/>
    <mergeCell ref="AQ5:AS5"/>
    <mergeCell ref="AT5:AV5"/>
    <mergeCell ref="AW5:AY5"/>
    <mergeCell ref="AZ5:BB5"/>
    <mergeCell ref="BQ4:BR4"/>
    <mergeCell ref="AQ4:AR4"/>
    <mergeCell ref="AS4:AT4"/>
    <mergeCell ref="AV4:AW4"/>
    <mergeCell ref="AX4:AY4"/>
    <mergeCell ref="AZ4:BA4"/>
    <mergeCell ref="BB4:BC4"/>
    <mergeCell ref="BE4:BF4"/>
    <mergeCell ref="BH4:BI4"/>
    <mergeCell ref="BJ4:BK4"/>
    <mergeCell ref="BL4:BM4"/>
    <mergeCell ref="BN4:BO4"/>
    <mergeCell ref="BC5:BE5"/>
    <mergeCell ref="BF5:BH5"/>
    <mergeCell ref="BI5:BK5"/>
    <mergeCell ref="BL5:BN5"/>
    <mergeCell ref="BO5:BQ5"/>
    <mergeCell ref="AH5:AJ5"/>
    <mergeCell ref="A5:C5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BS4:BT4"/>
    <mergeCell ref="BU4:BV4"/>
    <mergeCell ref="BW4:BX4"/>
    <mergeCell ref="BZ4:CA4"/>
    <mergeCell ref="CC4:CD4"/>
    <mergeCell ref="BR5:BT5"/>
    <mergeCell ref="CK4:CL4"/>
    <mergeCell ref="BU5:BW5"/>
    <mergeCell ref="BX5:BZ5"/>
    <mergeCell ref="CA5:CC5"/>
    <mergeCell ref="CD5:CF5"/>
    <mergeCell ref="CG5:CI5"/>
    <mergeCell ref="CJ5:CL5"/>
    <mergeCell ref="CG4:CH4"/>
    <mergeCell ref="CI4:CJ4"/>
    <mergeCell ref="CE4:CF4"/>
  </mergeCells>
  <phoneticPr fontId="7" type="noConversion"/>
  <printOptions horizontalCentered="1" verticalCentered="1"/>
  <pageMargins left="0.75000000000000011" right="0.75000000000000011" top="1" bottom="1" header="0.5" footer="0.5"/>
  <pageSetup paperSize="9" scale="81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Ruler="0" zoomScale="125" zoomScaleNormal="125" zoomScalePageLayoutView="125" workbookViewId="0">
      <selection activeCell="D3" sqref="D3"/>
    </sheetView>
  </sheetViews>
  <sheetFormatPr baseColWidth="10" defaultRowHeight="12" x14ac:dyDescent="0.15"/>
  <cols>
    <col min="1" max="3" width="6.83203125" style="42" customWidth="1"/>
    <col min="4" max="5" width="10.83203125" style="42"/>
    <col min="6" max="8" width="6.83203125" style="51" customWidth="1"/>
    <col min="9" max="16384" width="10.83203125" style="42"/>
  </cols>
  <sheetData>
    <row r="1" spans="1:8" x14ac:dyDescent="0.15">
      <c r="A1" s="228" t="s">
        <v>54</v>
      </c>
      <c r="B1" s="229"/>
      <c r="C1" s="230"/>
      <c r="F1" s="228" t="s">
        <v>55</v>
      </c>
      <c r="G1" s="229"/>
      <c r="H1" s="230"/>
    </row>
    <row r="2" spans="1:8" x14ac:dyDescent="0.15">
      <c r="A2" s="44">
        <v>41</v>
      </c>
      <c r="B2" s="44">
        <v>-7</v>
      </c>
      <c r="C2" s="44">
        <v>128</v>
      </c>
      <c r="F2" s="80">
        <v>36</v>
      </c>
      <c r="G2" s="80">
        <v>-12</v>
      </c>
      <c r="H2" s="80">
        <v>128</v>
      </c>
    </row>
    <row r="3" spans="1:8" x14ac:dyDescent="0.15">
      <c r="A3" s="44">
        <v>42</v>
      </c>
      <c r="B3" s="44">
        <v>-6</v>
      </c>
      <c r="C3" s="44">
        <v>128</v>
      </c>
      <c r="F3" s="80">
        <v>37</v>
      </c>
      <c r="G3" s="80">
        <v>-11</v>
      </c>
      <c r="H3" s="80">
        <v>128</v>
      </c>
    </row>
    <row r="4" spans="1:8" x14ac:dyDescent="0.15">
      <c r="A4" s="44">
        <v>43</v>
      </c>
      <c r="B4" s="44">
        <v>-5</v>
      </c>
      <c r="C4" s="44">
        <v>128</v>
      </c>
      <c r="F4" s="80">
        <v>38</v>
      </c>
      <c r="G4" s="80">
        <v>-10</v>
      </c>
      <c r="H4" s="80">
        <v>128</v>
      </c>
    </row>
    <row r="5" spans="1:8" x14ac:dyDescent="0.15">
      <c r="A5" s="44">
        <v>44</v>
      </c>
      <c r="B5" s="44">
        <v>-4</v>
      </c>
      <c r="C5" s="44">
        <v>128</v>
      </c>
      <c r="F5" s="80">
        <v>39</v>
      </c>
      <c r="G5" s="80">
        <v>-9</v>
      </c>
      <c r="H5" s="80">
        <v>128</v>
      </c>
    </row>
    <row r="6" spans="1:8" x14ac:dyDescent="0.15">
      <c r="A6" s="44">
        <v>45</v>
      </c>
      <c r="B6" s="44">
        <v>-3</v>
      </c>
      <c r="C6" s="44">
        <v>128</v>
      </c>
      <c r="F6" s="80">
        <v>40</v>
      </c>
      <c r="G6" s="80">
        <v>-8</v>
      </c>
      <c r="H6" s="80">
        <v>128</v>
      </c>
    </row>
    <row r="7" spans="1:8" x14ac:dyDescent="0.15">
      <c r="A7" s="44">
        <v>46</v>
      </c>
      <c r="B7" s="44">
        <v>-2</v>
      </c>
      <c r="C7" s="44">
        <v>128</v>
      </c>
      <c r="F7" s="80">
        <v>41</v>
      </c>
      <c r="G7" s="80">
        <v>-7</v>
      </c>
      <c r="H7" s="80">
        <v>128</v>
      </c>
    </row>
    <row r="8" spans="1:8" x14ac:dyDescent="0.15">
      <c r="A8" s="44">
        <v>47</v>
      </c>
      <c r="B8" s="44">
        <v>-1</v>
      </c>
      <c r="C8" s="44">
        <v>128</v>
      </c>
      <c r="F8" s="80">
        <v>42</v>
      </c>
      <c r="G8" s="80">
        <v>-6</v>
      </c>
      <c r="H8" s="80">
        <v>128</v>
      </c>
    </row>
    <row r="9" spans="1:8" x14ac:dyDescent="0.15">
      <c r="A9" s="44">
        <v>48</v>
      </c>
      <c r="B9" s="44">
        <v>0</v>
      </c>
      <c r="C9" s="44">
        <v>128</v>
      </c>
      <c r="F9" s="80">
        <v>43</v>
      </c>
      <c r="G9" s="80">
        <v>-5</v>
      </c>
      <c r="H9" s="80">
        <v>128</v>
      </c>
    </row>
    <row r="10" spans="1:8" x14ac:dyDescent="0.15">
      <c r="A10" s="44">
        <v>49</v>
      </c>
      <c r="B10" s="44">
        <v>1</v>
      </c>
      <c r="C10" s="44">
        <v>128</v>
      </c>
      <c r="F10" s="80">
        <v>44</v>
      </c>
      <c r="G10" s="80">
        <v>-4</v>
      </c>
      <c r="H10" s="80">
        <v>128</v>
      </c>
    </row>
    <row r="11" spans="1:8" x14ac:dyDescent="0.15">
      <c r="A11" s="44">
        <v>50</v>
      </c>
      <c r="B11" s="44">
        <v>2</v>
      </c>
      <c r="C11" s="44">
        <v>128</v>
      </c>
      <c r="F11" s="80">
        <v>45</v>
      </c>
      <c r="G11" s="80">
        <v>-3</v>
      </c>
      <c r="H11" s="80">
        <v>128</v>
      </c>
    </row>
    <row r="12" spans="1:8" x14ac:dyDescent="0.15">
      <c r="A12" s="44">
        <v>51</v>
      </c>
      <c r="B12" s="44">
        <v>3</v>
      </c>
      <c r="C12" s="44">
        <v>128</v>
      </c>
      <c r="F12" s="80">
        <v>46</v>
      </c>
      <c r="G12" s="80">
        <v>-2</v>
      </c>
      <c r="H12" s="80">
        <v>128</v>
      </c>
    </row>
    <row r="13" spans="1:8" x14ac:dyDescent="0.15">
      <c r="A13" s="44">
        <v>52</v>
      </c>
      <c r="B13" s="44">
        <v>4</v>
      </c>
      <c r="C13" s="44">
        <v>128</v>
      </c>
      <c r="F13" s="80">
        <v>47</v>
      </c>
      <c r="G13" s="80">
        <v>-1</v>
      </c>
      <c r="H13" s="80">
        <v>128</v>
      </c>
    </row>
    <row r="14" spans="1:8" x14ac:dyDescent="0.15">
      <c r="A14" s="44">
        <v>53</v>
      </c>
      <c r="B14" s="44">
        <v>5</v>
      </c>
      <c r="C14" s="44">
        <v>128</v>
      </c>
      <c r="F14" s="80">
        <v>48</v>
      </c>
      <c r="G14" s="80">
        <v>0</v>
      </c>
      <c r="H14" s="80">
        <v>128</v>
      </c>
    </row>
    <row r="15" spans="1:8" x14ac:dyDescent="0.15">
      <c r="A15" s="44">
        <v>54</v>
      </c>
      <c r="B15" s="44">
        <v>6</v>
      </c>
      <c r="C15" s="44">
        <v>128</v>
      </c>
      <c r="F15" s="80">
        <v>49</v>
      </c>
      <c r="G15" s="80">
        <v>1</v>
      </c>
      <c r="H15" s="80">
        <v>128</v>
      </c>
    </row>
    <row r="16" spans="1:8" x14ac:dyDescent="0.15">
      <c r="A16" s="44">
        <v>55</v>
      </c>
      <c r="B16" s="44">
        <v>7</v>
      </c>
      <c r="C16" s="44">
        <v>128</v>
      </c>
      <c r="F16" s="80">
        <v>50</v>
      </c>
      <c r="G16" s="80">
        <v>2</v>
      </c>
      <c r="H16" s="80">
        <v>128</v>
      </c>
    </row>
    <row r="17" spans="1:8" x14ac:dyDescent="0.15">
      <c r="A17" s="44">
        <v>56</v>
      </c>
      <c r="B17" s="44">
        <v>128</v>
      </c>
      <c r="C17" s="44">
        <v>0</v>
      </c>
      <c r="F17" s="80">
        <v>51</v>
      </c>
      <c r="G17" s="80">
        <v>3</v>
      </c>
      <c r="H17" s="80">
        <v>128</v>
      </c>
    </row>
    <row r="18" spans="1:8" x14ac:dyDescent="0.15">
      <c r="A18" s="44">
        <v>57</v>
      </c>
      <c r="B18" s="44">
        <v>128</v>
      </c>
      <c r="C18" s="44">
        <v>1</v>
      </c>
      <c r="F18" s="80">
        <v>52</v>
      </c>
      <c r="G18" s="80">
        <v>4</v>
      </c>
      <c r="H18" s="80">
        <v>128</v>
      </c>
    </row>
    <row r="19" spans="1:8" x14ac:dyDescent="0.15">
      <c r="A19" s="44">
        <v>58</v>
      </c>
      <c r="B19" s="44">
        <v>128</v>
      </c>
      <c r="C19" s="44">
        <v>2</v>
      </c>
      <c r="F19" s="80">
        <v>53</v>
      </c>
      <c r="G19" s="80">
        <v>5</v>
      </c>
      <c r="H19" s="80">
        <v>128</v>
      </c>
    </row>
    <row r="20" spans="1:8" x14ac:dyDescent="0.15">
      <c r="A20" s="44">
        <v>59</v>
      </c>
      <c r="B20" s="44">
        <v>128</v>
      </c>
      <c r="C20" s="44">
        <v>3</v>
      </c>
      <c r="F20" s="80">
        <v>54</v>
      </c>
      <c r="G20" s="80">
        <v>6</v>
      </c>
      <c r="H20" s="80">
        <v>128</v>
      </c>
    </row>
    <row r="21" spans="1:8" x14ac:dyDescent="0.15">
      <c r="A21" s="44">
        <v>60</v>
      </c>
      <c r="B21" s="44">
        <v>128</v>
      </c>
      <c r="C21" s="44">
        <v>4</v>
      </c>
      <c r="F21" s="80">
        <v>55</v>
      </c>
      <c r="G21" s="80">
        <v>7</v>
      </c>
      <c r="H21" s="80">
        <v>128</v>
      </c>
    </row>
    <row r="22" spans="1:8" x14ac:dyDescent="0.15">
      <c r="A22" s="44">
        <v>61</v>
      </c>
      <c r="B22" s="44">
        <v>128</v>
      </c>
      <c r="C22" s="44">
        <v>5</v>
      </c>
      <c r="F22" s="80">
        <v>56</v>
      </c>
      <c r="G22" s="80">
        <v>8</v>
      </c>
      <c r="H22" s="80">
        <v>128</v>
      </c>
    </row>
    <row r="23" spans="1:8" x14ac:dyDescent="0.15">
      <c r="A23" s="44">
        <v>62</v>
      </c>
      <c r="B23" s="44">
        <v>128</v>
      </c>
      <c r="C23" s="44">
        <v>6</v>
      </c>
      <c r="F23" s="80">
        <v>57</v>
      </c>
      <c r="G23" s="80">
        <v>9</v>
      </c>
      <c r="H23" s="80">
        <v>128</v>
      </c>
    </row>
    <row r="24" spans="1:8" x14ac:dyDescent="0.15">
      <c r="A24" s="44">
        <v>63</v>
      </c>
      <c r="B24" s="44">
        <v>128</v>
      </c>
      <c r="C24" s="44">
        <v>7</v>
      </c>
      <c r="F24" s="80">
        <v>58</v>
      </c>
      <c r="G24" s="80">
        <v>10</v>
      </c>
      <c r="H24" s="80">
        <v>128</v>
      </c>
    </row>
    <row r="25" spans="1:8" x14ac:dyDescent="0.15">
      <c r="A25" s="44">
        <v>64</v>
      </c>
      <c r="B25" s="44">
        <v>128</v>
      </c>
      <c r="C25" s="44">
        <v>8</v>
      </c>
      <c r="F25" s="80">
        <v>59</v>
      </c>
      <c r="G25" s="80">
        <v>11</v>
      </c>
      <c r="H25" s="80">
        <v>128</v>
      </c>
    </row>
    <row r="26" spans="1:8" x14ac:dyDescent="0.15">
      <c r="A26" s="44">
        <v>65</v>
      </c>
      <c r="B26" s="44">
        <v>128</v>
      </c>
      <c r="C26" s="44">
        <v>8</v>
      </c>
      <c r="F26" s="80">
        <v>60</v>
      </c>
      <c r="G26" s="80">
        <v>12</v>
      </c>
      <c r="H26" s="80">
        <v>128</v>
      </c>
    </row>
    <row r="27" spans="1:8" x14ac:dyDescent="0.15">
      <c r="A27" s="44">
        <v>66</v>
      </c>
      <c r="B27" s="44">
        <v>128</v>
      </c>
      <c r="C27" s="44">
        <v>9</v>
      </c>
      <c r="F27" s="81">
        <v>61</v>
      </c>
      <c r="G27" s="82"/>
      <c r="H27" s="82"/>
    </row>
    <row r="28" spans="1:8" x14ac:dyDescent="0.15">
      <c r="A28" s="44">
        <v>67</v>
      </c>
      <c r="B28" s="44">
        <v>128</v>
      </c>
      <c r="C28" s="44">
        <v>10</v>
      </c>
      <c r="F28" s="81">
        <v>62</v>
      </c>
      <c r="G28" s="82"/>
      <c r="H28" s="82"/>
    </row>
    <row r="29" spans="1:8" x14ac:dyDescent="0.15">
      <c r="A29" s="44">
        <v>68</v>
      </c>
      <c r="B29" s="44">
        <v>128</v>
      </c>
      <c r="C29" s="44">
        <v>11</v>
      </c>
      <c r="F29" s="81">
        <v>63</v>
      </c>
      <c r="G29" s="82"/>
      <c r="H29" s="82"/>
    </row>
    <row r="30" spans="1:8" x14ac:dyDescent="0.15">
      <c r="A30" s="44">
        <v>69</v>
      </c>
      <c r="B30" s="44">
        <v>128</v>
      </c>
      <c r="C30" s="44">
        <v>12</v>
      </c>
      <c r="F30" s="80">
        <v>64</v>
      </c>
      <c r="G30" s="80">
        <v>128</v>
      </c>
      <c r="H30" s="80">
        <v>1</v>
      </c>
    </row>
    <row r="31" spans="1:8" x14ac:dyDescent="0.15">
      <c r="A31" s="44">
        <v>70</v>
      </c>
      <c r="B31" s="44">
        <v>128</v>
      </c>
      <c r="C31" s="44">
        <v>13</v>
      </c>
      <c r="F31" s="80">
        <v>65</v>
      </c>
      <c r="G31" s="80">
        <v>128</v>
      </c>
      <c r="H31" s="80">
        <v>2</v>
      </c>
    </row>
    <row r="32" spans="1:8" x14ac:dyDescent="0.15">
      <c r="A32" s="44">
        <v>71</v>
      </c>
      <c r="B32" s="44">
        <v>128</v>
      </c>
      <c r="C32" s="44">
        <v>14</v>
      </c>
      <c r="F32" s="80">
        <v>66</v>
      </c>
      <c r="G32" s="80">
        <v>128</v>
      </c>
      <c r="H32" s="80">
        <v>3</v>
      </c>
    </row>
    <row r="33" spans="1:8" x14ac:dyDescent="0.15">
      <c r="A33" s="44">
        <v>72</v>
      </c>
      <c r="B33" s="44">
        <v>128</v>
      </c>
      <c r="C33" s="44">
        <v>16</v>
      </c>
      <c r="F33" s="80">
        <v>67</v>
      </c>
      <c r="G33" s="80">
        <v>128</v>
      </c>
      <c r="H33" s="80">
        <v>4</v>
      </c>
    </row>
    <row r="34" spans="1:8" x14ac:dyDescent="0.15">
      <c r="A34" s="44">
        <v>73</v>
      </c>
      <c r="B34" s="44">
        <v>128</v>
      </c>
      <c r="C34" s="44">
        <v>15</v>
      </c>
      <c r="F34" s="80">
        <v>68</v>
      </c>
      <c r="G34" s="80">
        <v>128</v>
      </c>
      <c r="H34" s="80">
        <v>5</v>
      </c>
    </row>
    <row r="35" spans="1:8" x14ac:dyDescent="0.15">
      <c r="F35" s="80">
        <v>69</v>
      </c>
      <c r="G35" s="80">
        <v>128</v>
      </c>
      <c r="H35" s="80">
        <v>6</v>
      </c>
    </row>
    <row r="36" spans="1:8" x14ac:dyDescent="0.15">
      <c r="F36" s="80">
        <v>70</v>
      </c>
      <c r="G36" s="80">
        <v>128</v>
      </c>
      <c r="H36" s="80">
        <v>7</v>
      </c>
    </row>
    <row r="37" spans="1:8" x14ac:dyDescent="0.15">
      <c r="F37" s="80">
        <v>71</v>
      </c>
      <c r="G37" s="80">
        <v>128</v>
      </c>
      <c r="H37" s="80">
        <v>8</v>
      </c>
    </row>
    <row r="38" spans="1:8" x14ac:dyDescent="0.15">
      <c r="F38" s="80">
        <v>72</v>
      </c>
      <c r="G38" s="80">
        <v>128</v>
      </c>
      <c r="H38" s="80">
        <v>8</v>
      </c>
    </row>
    <row r="39" spans="1:8" x14ac:dyDescent="0.15">
      <c r="F39" s="80">
        <v>73</v>
      </c>
      <c r="G39" s="80">
        <v>128</v>
      </c>
      <c r="H39" s="80">
        <v>9</v>
      </c>
    </row>
    <row r="40" spans="1:8" x14ac:dyDescent="0.15">
      <c r="F40" s="80">
        <v>74</v>
      </c>
      <c r="G40" s="80">
        <v>128</v>
      </c>
      <c r="H40" s="80">
        <v>10</v>
      </c>
    </row>
    <row r="41" spans="1:8" x14ac:dyDescent="0.15">
      <c r="F41" s="80">
        <v>75</v>
      </c>
      <c r="G41" s="80">
        <v>128</v>
      </c>
      <c r="H41" s="80">
        <v>11</v>
      </c>
    </row>
    <row r="42" spans="1:8" x14ac:dyDescent="0.15">
      <c r="F42" s="80">
        <v>76</v>
      </c>
      <c r="G42" s="80">
        <v>128</v>
      </c>
      <c r="H42" s="80">
        <v>12</v>
      </c>
    </row>
    <row r="43" spans="1:8" x14ac:dyDescent="0.15">
      <c r="F43" s="80">
        <v>77</v>
      </c>
      <c r="G43" s="80">
        <v>128</v>
      </c>
      <c r="H43" s="80">
        <v>12</v>
      </c>
    </row>
    <row r="44" spans="1:8" x14ac:dyDescent="0.15">
      <c r="F44" s="80">
        <v>78</v>
      </c>
      <c r="G44" s="80">
        <v>128</v>
      </c>
      <c r="H44" s="80">
        <v>13</v>
      </c>
    </row>
    <row r="45" spans="1:8" x14ac:dyDescent="0.15">
      <c r="F45" s="80">
        <v>79</v>
      </c>
      <c r="G45" s="80">
        <v>128</v>
      </c>
      <c r="H45" s="80">
        <v>14</v>
      </c>
    </row>
    <row r="46" spans="1:8" x14ac:dyDescent="0.15">
      <c r="F46" s="80">
        <v>80</v>
      </c>
      <c r="G46" s="80">
        <v>128</v>
      </c>
      <c r="H46" s="80">
        <v>15</v>
      </c>
    </row>
    <row r="47" spans="1:8" x14ac:dyDescent="0.15">
      <c r="F47" s="80">
        <v>81</v>
      </c>
      <c r="G47" s="80">
        <v>128</v>
      </c>
      <c r="H47" s="80">
        <v>16</v>
      </c>
    </row>
  </sheetData>
  <mergeCells count="2">
    <mergeCell ref="A1:C1"/>
    <mergeCell ref="F1:H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MAPPER</vt:lpstr>
      <vt:lpstr>layout-studies</vt:lpstr>
      <vt:lpstr>layout-maps</vt:lpstr>
      <vt:lpstr>text-maps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Utente di Microsoft Office</cp:lastModifiedBy>
  <cp:lastPrinted>2015-10-31T17:11:33Z</cp:lastPrinted>
  <dcterms:created xsi:type="dcterms:W3CDTF">2015-06-25T02:29:52Z</dcterms:created>
  <dcterms:modified xsi:type="dcterms:W3CDTF">2017-11-27T12:51:31Z</dcterms:modified>
  <cp:category/>
</cp:coreProperties>
</file>