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amdouni.LIRMM_NT\Downloads\"/>
    </mc:Choice>
  </mc:AlternateContent>
  <bookViews>
    <workbookView xWindow="0" yWindow="0" windowWidth="28800" windowHeight="12432" activeTab="1"/>
  </bookViews>
  <sheets>
    <sheet name="Inital FAIRness points" sheetId="1" r:id="rId1"/>
    <sheet name="Detailed question points" sheetId="2" r:id="rId2"/>
    <sheet name="Normalized F-A-I-R scores" sheetId="3" r:id="rId3"/>
    <sheet name="Normalized F-A-I-R statistics " sheetId="5" r:id="rId4"/>
    <sheet name="F-A-I-R ontology dashbord" sheetId="6" r:id="rId5"/>
  </sheets>
  <calcPr calcId="162913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G29" i="6" l="1"/>
  <c r="G3" i="6"/>
  <c r="B2" i="6" l="1"/>
  <c r="C2" i="6" s="1"/>
  <c r="G33" i="6"/>
  <c r="G32" i="6"/>
  <c r="G31" i="6"/>
  <c r="G30" i="6"/>
  <c r="H31" i="6" l="1"/>
  <c r="I31" i="6"/>
  <c r="I33" i="6"/>
  <c r="H33" i="6"/>
  <c r="I30" i="6"/>
  <c r="H30" i="6"/>
  <c r="H32" i="6"/>
  <c r="I32" i="6"/>
</calcChain>
</file>

<file path=xl/sharedStrings.xml><?xml version="1.0" encoding="utf-8"?>
<sst xmlns="http://schemas.openxmlformats.org/spreadsheetml/2006/main" count="10807" uniqueCount="428">
  <si>
    <t>Ontology</t>
  </si>
  <si>
    <t>F1Q1</t>
  </si>
  <si>
    <t>F1Q2</t>
  </si>
  <si>
    <t>F1Q3</t>
  </si>
  <si>
    <t>F1Q4</t>
  </si>
  <si>
    <t>F1Q5</t>
  </si>
  <si>
    <t>F1Q6</t>
  </si>
  <si>
    <t>F1Q7</t>
  </si>
  <si>
    <t>F1Q8</t>
  </si>
  <si>
    <t>F2Q1</t>
  </si>
  <si>
    <t>F2Q2</t>
  </si>
  <si>
    <t>F2Q3</t>
  </si>
  <si>
    <t>F2Q4</t>
  </si>
  <si>
    <t>F3Q1</t>
  </si>
  <si>
    <t>F3Q2</t>
  </si>
  <si>
    <t>F3Q3</t>
  </si>
  <si>
    <t>F4Q1</t>
  </si>
  <si>
    <t>F4Q2</t>
  </si>
  <si>
    <t>F4Q3</t>
  </si>
  <si>
    <t>F4Q4</t>
  </si>
  <si>
    <t>A1Q1</t>
  </si>
  <si>
    <t>A1Q2</t>
  </si>
  <si>
    <t>A1Q3</t>
  </si>
  <si>
    <t>A1Q4</t>
  </si>
  <si>
    <t>A11Q1</t>
  </si>
  <si>
    <t>A11Q2</t>
  </si>
  <si>
    <t>A12Q1</t>
  </si>
  <si>
    <t>A12Q2</t>
  </si>
  <si>
    <t>A2Q1</t>
  </si>
  <si>
    <t>A2Q2</t>
  </si>
  <si>
    <t>A2Q3</t>
  </si>
  <si>
    <t>A2Q4</t>
  </si>
  <si>
    <t>A2Q5</t>
  </si>
  <si>
    <t>I1Q1</t>
  </si>
  <si>
    <t>I1Q2</t>
  </si>
  <si>
    <t>I1Q3</t>
  </si>
  <si>
    <t>I1Q4</t>
  </si>
  <si>
    <t>I1Q5</t>
  </si>
  <si>
    <t>I2Q1</t>
  </si>
  <si>
    <t>I2Q2</t>
  </si>
  <si>
    <t>I2Q3</t>
  </si>
  <si>
    <t>I2Q4</t>
  </si>
  <si>
    <t>I2Q5</t>
  </si>
  <si>
    <t>I2Q6</t>
  </si>
  <si>
    <t>I2Q7</t>
  </si>
  <si>
    <t>I2Q8</t>
  </si>
  <si>
    <t>I2Q9</t>
  </si>
  <si>
    <t>I3Q1</t>
  </si>
  <si>
    <t>I3Q2</t>
  </si>
  <si>
    <t>I3Q3</t>
  </si>
  <si>
    <t>I3Q4</t>
  </si>
  <si>
    <t>I3Q5</t>
  </si>
  <si>
    <t>R1Q1</t>
  </si>
  <si>
    <t>R1Q2</t>
  </si>
  <si>
    <t>R1Q3</t>
  </si>
  <si>
    <t>R1Q4</t>
  </si>
  <si>
    <t>R11Q1</t>
  </si>
  <si>
    <t>R11Q2</t>
  </si>
  <si>
    <t>R11Q3</t>
  </si>
  <si>
    <t>R12Q1</t>
  </si>
  <si>
    <t>R12Q2</t>
  </si>
  <si>
    <t>R12Q3</t>
  </si>
  <si>
    <t>R12Q4</t>
  </si>
  <si>
    <t>R12Q5</t>
  </si>
  <si>
    <t>R12Q6</t>
  </si>
  <si>
    <t>R13Q1</t>
  </si>
  <si>
    <t>R13Q2</t>
  </si>
  <si>
    <t>R13Q3</t>
  </si>
  <si>
    <t>Findable</t>
  </si>
  <si>
    <t>F1</t>
  </si>
  <si>
    <t>F2</t>
  </si>
  <si>
    <t>F3</t>
  </si>
  <si>
    <t>F4</t>
  </si>
  <si>
    <t>Accessible</t>
  </si>
  <si>
    <t>A1</t>
  </si>
  <si>
    <t>A11</t>
  </si>
  <si>
    <t>A12</t>
  </si>
  <si>
    <t>A2</t>
  </si>
  <si>
    <t>Interoperable</t>
  </si>
  <si>
    <t>I1</t>
  </si>
  <si>
    <t>I2</t>
  </si>
  <si>
    <t>I3</t>
  </si>
  <si>
    <t>Reusable</t>
  </si>
  <si>
    <t>R1</t>
  </si>
  <si>
    <t>R11</t>
  </si>
  <si>
    <t>R12</t>
  </si>
  <si>
    <t>R13</t>
  </si>
  <si>
    <t>CO_330</t>
  </si>
  <si>
    <t>0.0</t>
  </si>
  <si>
    <t>6.0</t>
  </si>
  <si>
    <t>12.0</t>
  </si>
  <si>
    <t>1.5</t>
  </si>
  <si>
    <t>0.3</t>
  </si>
  <si>
    <t>9.0</t>
  </si>
  <si>
    <t>1.3333333333333333</t>
  </si>
  <si>
    <t>4.0</t>
  </si>
  <si>
    <t>25.0</t>
  </si>
  <si>
    <t>20.0</t>
  </si>
  <si>
    <t>8.0</t>
  </si>
  <si>
    <t>7.0</t>
  </si>
  <si>
    <t>2.0</t>
  </si>
  <si>
    <t>3.0</t>
  </si>
  <si>
    <t>17.0</t>
  </si>
  <si>
    <t>10.0</t>
  </si>
  <si>
    <t>5.0</t>
  </si>
  <si>
    <t>6.7</t>
  </si>
  <si>
    <t>15.0</t>
  </si>
  <si>
    <t>1.7</t>
  </si>
  <si>
    <t>16.0</t>
  </si>
  <si>
    <t>AGRO</t>
  </si>
  <si>
    <t>18.5</t>
  </si>
  <si>
    <t>0.1</t>
  </si>
  <si>
    <t>0.5</t>
  </si>
  <si>
    <t>7.5</t>
  </si>
  <si>
    <t>3.3</t>
  </si>
  <si>
    <t>CO_341</t>
  </si>
  <si>
    <t>1.0</t>
  </si>
  <si>
    <t>2.5</t>
  </si>
  <si>
    <t>SIO</t>
  </si>
  <si>
    <t>CO_320</t>
  </si>
  <si>
    <t>RO</t>
  </si>
  <si>
    <t>11.1</t>
  </si>
  <si>
    <t>0.4</t>
  </si>
  <si>
    <t>18.75</t>
  </si>
  <si>
    <t>GECO</t>
  </si>
  <si>
    <t>1.1</t>
  </si>
  <si>
    <t>0.2</t>
  </si>
  <si>
    <t>12.5</t>
  </si>
  <si>
    <t>CO_331</t>
  </si>
  <si>
    <t>INIA-RDM</t>
  </si>
  <si>
    <t>SDGIO</t>
  </si>
  <si>
    <t>10.2</t>
  </si>
  <si>
    <t>2.6666666666666665</t>
  </si>
  <si>
    <t>CO_321</t>
  </si>
  <si>
    <t>FALDO</t>
  </si>
  <si>
    <t>EFO</t>
  </si>
  <si>
    <t>8.3</t>
  </si>
  <si>
    <t>VARIO</t>
  </si>
  <si>
    <t>SSN</t>
  </si>
  <si>
    <t>16.7</t>
  </si>
  <si>
    <t>CVO</t>
  </si>
  <si>
    <t>7.4</t>
  </si>
  <si>
    <t>AGRORDF</t>
  </si>
  <si>
    <t>9.3</t>
  </si>
  <si>
    <t>WCACROPS</t>
  </si>
  <si>
    <t>OBOE</t>
  </si>
  <si>
    <t>13.9</t>
  </si>
  <si>
    <t>CO_365</t>
  </si>
  <si>
    <t>BIOREFINERY</t>
  </si>
  <si>
    <t>CPC</t>
  </si>
  <si>
    <t>CO_322</t>
  </si>
  <si>
    <t>FOBI</t>
  </si>
  <si>
    <t>CDAO</t>
  </si>
  <si>
    <t>CO_325</t>
  </si>
  <si>
    <t>13.0</t>
  </si>
  <si>
    <t>PR</t>
  </si>
  <si>
    <t>CO_345</t>
  </si>
  <si>
    <t>ATC</t>
  </si>
  <si>
    <t>CO_125</t>
  </si>
  <si>
    <t>11.0</t>
  </si>
  <si>
    <t>TO</t>
  </si>
  <si>
    <t>TIME</t>
  </si>
  <si>
    <t>GENO</t>
  </si>
  <si>
    <t>PO2</t>
  </si>
  <si>
    <t>BCO</t>
  </si>
  <si>
    <t>ANAEETHES</t>
  </si>
  <si>
    <t>EDAM</t>
  </si>
  <si>
    <t>FOODON</t>
  </si>
  <si>
    <t>CO_335</t>
  </si>
  <si>
    <t>POLAPGEN_BARLEY</t>
  </si>
  <si>
    <t>SMLC-TEST</t>
  </si>
  <si>
    <t>3.7</t>
  </si>
  <si>
    <t>OM</t>
  </si>
  <si>
    <t>1.9</t>
  </si>
  <si>
    <t>CROPUSAGE</t>
  </si>
  <si>
    <t>CO_356</t>
  </si>
  <si>
    <t>CO_346</t>
  </si>
  <si>
    <t>SAREF</t>
  </si>
  <si>
    <t>XEO</t>
  </si>
  <si>
    <t>6.5</t>
  </si>
  <si>
    <t>ANDO</t>
  </si>
  <si>
    <t>SPTO</t>
  </si>
  <si>
    <t>CO_366</t>
  </si>
  <si>
    <t>LPT</t>
  </si>
  <si>
    <t>6.25</t>
  </si>
  <si>
    <t>EOL</t>
  </si>
  <si>
    <t>OFPE</t>
  </si>
  <si>
    <t>PEAO</t>
  </si>
  <si>
    <t>CO_715</t>
  </si>
  <si>
    <t>CO_323</t>
  </si>
  <si>
    <t>OSA</t>
  </si>
  <si>
    <t>ONTOBIOTOPE</t>
  </si>
  <si>
    <t>LANDVOC</t>
  </si>
  <si>
    <t>SOIL</t>
  </si>
  <si>
    <t>CO_020</t>
  </si>
  <si>
    <t>CO_343</t>
  </si>
  <si>
    <t>TRANSMAT</t>
  </si>
  <si>
    <t>GR-TAX</t>
  </si>
  <si>
    <t>USE</t>
  </si>
  <si>
    <t>ENVO</t>
  </si>
  <si>
    <t>CABT</t>
  </si>
  <si>
    <t>4.6</t>
  </si>
  <si>
    <t>BIODIVTHES</t>
  </si>
  <si>
    <t>AFEO</t>
  </si>
  <si>
    <t>CL</t>
  </si>
  <si>
    <t>CO_333</t>
  </si>
  <si>
    <t>GEMET</t>
  </si>
  <si>
    <t>WHEAT_TAX</t>
  </si>
  <si>
    <t>PATO</t>
  </si>
  <si>
    <t>LEXEAU</t>
  </si>
  <si>
    <t>CO_336</t>
  </si>
  <si>
    <t>NCBITAXON</t>
  </si>
  <si>
    <t>ICC</t>
  </si>
  <si>
    <t>TRIPHASE</t>
  </si>
  <si>
    <t>DSW</t>
  </si>
  <si>
    <t>ASCOPAIN-T</t>
  </si>
  <si>
    <t>CO_121</t>
  </si>
  <si>
    <t>CO_357</t>
  </si>
  <si>
    <t>SOY</t>
  </si>
  <si>
    <t>FOODEX2</t>
  </si>
  <si>
    <t>OEEV</t>
  </si>
  <si>
    <t>CO_347</t>
  </si>
  <si>
    <t>CO_337</t>
  </si>
  <si>
    <t>AHOL</t>
  </si>
  <si>
    <t>VT</t>
  </si>
  <si>
    <t>NALT</t>
  </si>
  <si>
    <t>OEPO</t>
  </si>
  <si>
    <t>CO_324</t>
  </si>
  <si>
    <t>SOSA</t>
  </si>
  <si>
    <t>15.7</t>
  </si>
  <si>
    <t>DURUM_WHEAT</t>
  </si>
  <si>
    <t>STY</t>
  </si>
  <si>
    <t>BT</t>
  </si>
  <si>
    <t>MICROFILTRATION</t>
  </si>
  <si>
    <t>5.6</t>
  </si>
  <si>
    <t>GFVO</t>
  </si>
  <si>
    <t>CASO</t>
  </si>
  <si>
    <t>CO_327</t>
  </si>
  <si>
    <t>AGROVOC</t>
  </si>
  <si>
    <t>CO_334</t>
  </si>
  <si>
    <t>FLOPO</t>
  </si>
  <si>
    <t>ONTOBIOTOPE-51</t>
  </si>
  <si>
    <t>PHYTOTRAITS</t>
  </si>
  <si>
    <t>CO_358</t>
  </si>
  <si>
    <t>AFO</t>
  </si>
  <si>
    <t>TAXREF-LD</t>
  </si>
  <si>
    <t>14.8</t>
  </si>
  <si>
    <t>WHEATPHENOTYPE</t>
  </si>
  <si>
    <t>THESAE</t>
  </si>
  <si>
    <t>PPEO</t>
  </si>
  <si>
    <t>EO</t>
  </si>
  <si>
    <t>CO_348</t>
  </si>
  <si>
    <t>AEO</t>
  </si>
  <si>
    <t>LBO</t>
  </si>
  <si>
    <t>CO_359</t>
  </si>
  <si>
    <t>DEMETER-AIM</t>
  </si>
  <si>
    <t>MS2O</t>
  </si>
  <si>
    <t>GACS</t>
  </si>
  <si>
    <t>CO_338</t>
  </si>
  <si>
    <t>CO_339</t>
  </si>
  <si>
    <t>SNPO</t>
  </si>
  <si>
    <t>PPO</t>
  </si>
  <si>
    <t>ATOL</t>
  </si>
  <si>
    <t>ANT</t>
  </si>
  <si>
    <t>TOP</t>
  </si>
  <si>
    <t>FOODIE</t>
  </si>
  <si>
    <t>IRRIG</t>
  </si>
  <si>
    <t>CO_350</t>
  </si>
  <si>
    <t>PCO</t>
  </si>
  <si>
    <t>SO</t>
  </si>
  <si>
    <t>CLC</t>
  </si>
  <si>
    <t>GO</t>
  </si>
  <si>
    <t>BFO</t>
  </si>
  <si>
    <t>CO_340</t>
  </si>
  <si>
    <t>CD</t>
  </si>
  <si>
    <t>PECO</t>
  </si>
  <si>
    <t>CO_360</t>
  </si>
  <si>
    <t>PO</t>
  </si>
  <si>
    <t>Total</t>
  </si>
  <si>
    <t>Données</t>
  </si>
  <si>
    <t>Moyenne de Findable</t>
  </si>
  <si>
    <t>Moyenne de Accessible</t>
  </si>
  <si>
    <t>Moyenne de Interoperable</t>
  </si>
  <si>
    <t>Moyenne de Reusable</t>
  </si>
  <si>
    <t>Moyenne de F1</t>
  </si>
  <si>
    <t>Moyenne de F2</t>
  </si>
  <si>
    <t>Moyenne de F3</t>
  </si>
  <si>
    <t>Moyenne de F4</t>
  </si>
  <si>
    <t>Moyenne de A1</t>
  </si>
  <si>
    <t>Moyenne de A11</t>
  </si>
  <si>
    <t>Moyenne de A12</t>
  </si>
  <si>
    <t>Moyenne de A2</t>
  </si>
  <si>
    <t>Max de Findable</t>
  </si>
  <si>
    <t>Max de Accessible</t>
  </si>
  <si>
    <t>Max de Interoperable</t>
  </si>
  <si>
    <t>Max de Reusable</t>
  </si>
  <si>
    <t>Min de Findable</t>
  </si>
  <si>
    <t>Min de Accessible</t>
  </si>
  <si>
    <t>Min de Interoperable</t>
  </si>
  <si>
    <t>Min de Reusable</t>
  </si>
  <si>
    <t>Moyenne de I1</t>
  </si>
  <si>
    <t>Moyenne de I2</t>
  </si>
  <si>
    <t>Moyenne de I3</t>
  </si>
  <si>
    <t>Moyenne de R1</t>
  </si>
  <si>
    <t>Moyenne de R11</t>
  </si>
  <si>
    <t>Moyenne de R12</t>
  </si>
  <si>
    <t>Moyenne de R13</t>
  </si>
  <si>
    <t>FAIRness</t>
  </si>
  <si>
    <t>Total général</t>
  </si>
  <si>
    <t>Étiquettes de colonnes</t>
  </si>
  <si>
    <t>Valeurs</t>
  </si>
  <si>
    <t>F1.</t>
  </si>
  <si>
    <t>F2.</t>
  </si>
  <si>
    <t>F3.</t>
  </si>
  <si>
    <t>F4.</t>
  </si>
  <si>
    <t>A1.</t>
  </si>
  <si>
    <t>A1.2.</t>
  </si>
  <si>
    <t>A1.1.</t>
  </si>
  <si>
    <t>A2.</t>
  </si>
  <si>
    <t>I1.</t>
  </si>
  <si>
    <t>I2.</t>
  </si>
  <si>
    <t>I3.</t>
  </si>
  <si>
    <t>R1.</t>
  </si>
  <si>
    <t>R1.1.</t>
  </si>
  <si>
    <t>R1.2.</t>
  </si>
  <si>
    <t>R1.3.</t>
  </si>
  <si>
    <t>URI</t>
  </si>
  <si>
    <t>F</t>
  </si>
  <si>
    <t>A</t>
  </si>
  <si>
    <t>I</t>
  </si>
  <si>
    <t>R</t>
  </si>
  <si>
    <t>null</t>
  </si>
  <si>
    <t>http://purl.obolibrary.org/obo/agro-edit.owl</t>
  </si>
  <si>
    <t>http://semanticscience.org/ontology/sio.owl</t>
  </si>
  <si>
    <t>http://purl.obolibrary.org/obo/ro.owl</t>
  </si>
  <si>
    <t>http://www.geco.ecophytopic.fr/geco/gecoOntology</t>
  </si>
  <si>
    <t>http://data.inia.es/def/core#</t>
  </si>
  <si>
    <t>http://purl.unep.org/sdg/sdgio.owl</t>
  </si>
  <si>
    <t>SIREN</t>
  </si>
  <si>
    <t>http://test.org/</t>
  </si>
  <si>
    <t>http://biohackathon.org/resource/faldo</t>
  </si>
  <si>
    <t>http://www.ebi.ac.uk/efo/efo.owl</t>
  </si>
  <si>
    <t>http://purl.obolibrary.org/obo/vario.owl</t>
  </si>
  <si>
    <t>http://www.w3.org/ns/ssn/</t>
  </si>
  <si>
    <t>http://stats-class.fao.uniroma2.it/WCA_CropList/</t>
  </si>
  <si>
    <t>http://ecoinformatics.org/oboe/oboe.1.2/oboe.owl</t>
  </si>
  <si>
    <t>http://opendata.inra.fr/resources/BIORAF#</t>
  </si>
  <si>
    <t>http://stats-class.fao.uniroma2.it/cpc/cpc_v2.1/</t>
  </si>
  <si>
    <t>http://purl.obolibrary.org/obo/fobi.owl</t>
  </si>
  <si>
    <t>http://purl.obolibrary.org/obo/cdao.owl</t>
  </si>
  <si>
    <t>http://purl.obolibrary.org/obo/pr.owl</t>
  </si>
  <si>
    <t>http://ontology.irstea.fr/agronomictaxon/core#</t>
  </si>
  <si>
    <t>http://purl.obolibrary.org/obo/TEMP</t>
  </si>
  <si>
    <t>http://purl.obolibrary.org/obo/to.owl</t>
  </si>
  <si>
    <t>http://www.w3.org/2006/time</t>
  </si>
  <si>
    <t>http://purl.obolibrary.org/obo/geno.owl</t>
  </si>
  <si>
    <t>http://opendata.inra.fr/PO2/</t>
  </si>
  <si>
    <t>http://purl.obolibrary.org/obo/bco.owl</t>
  </si>
  <si>
    <t>http://edamontology.org</t>
  </si>
  <si>
    <t>http://purl.obolibrary.org/obo/foodon.owl</t>
  </si>
  <si>
    <t>http://www.ontology-of-units-of-measure.org/resource/om-2/</t>
  </si>
  <si>
    <t>http://ontology.irstea.fr/cropusage/</t>
  </si>
  <si>
    <t>https://w3id.org/saref</t>
  </si>
  <si>
    <t>http://opendata.inra.fr/AnimalDiseasesOnto/</t>
  </si>
  <si>
    <t>http://opendata.inra.fr/EOL/eol_ontology</t>
  </si>
  <si>
    <t>http://www.mistea.supagro.inra.fr/ontologies/2016/v4/ontofp</t>
  </si>
  <si>
    <t>https://bitbucket.org/PlantExpAssay/ontology/raw/v0.1/PlantExperimentalAssayOntology.owl</t>
  </si>
  <si>
    <t>http://www.aisenx.com/</t>
  </si>
  <si>
    <t>http://aims.fao.org/aos/agrovoc/</t>
  </si>
  <si>
    <t>http://vocabularies.aginfra.eu/soil</t>
  </si>
  <si>
    <t>http://opendata.inra.fr/resources/hSC9z#</t>
  </si>
  <si>
    <t>http://purl.obolibrary.org/obo/ontobiotope_use.obo</t>
  </si>
  <si>
    <t>http://purl.obolibrary.org/obo/envo.owl</t>
  </si>
  <si>
    <t>THVIANDE</t>
  </si>
  <si>
    <t>http://opendata.inrae.fr/ThViande/ThesaurusViande</t>
  </si>
  <si>
    <t>http://www.mistea.supagro.inra.fr/ontologies/2016/v1/afeo</t>
  </si>
  <si>
    <t>http://purl.obolibrary.org/obo/cl.owl</t>
  </si>
  <si>
    <t>urn:absolute:ontology.irstea.fr/agronomicTaxon/ressource/goldStandard</t>
  </si>
  <si>
    <t>http://purl.obolibrary.org/obo/pato.owl</t>
  </si>
  <si>
    <t>http://www.semanticweb.org/jean-louisjanin/ontologies/2015/6/lexeau</t>
  </si>
  <si>
    <t>http://stats-class.fao.uniroma2.it/ICC/ICC_v1.1/</t>
  </si>
  <si>
    <t>https://opendata.inra.fr/Triphase/</t>
  </si>
  <si>
    <t>http://purl.org/dsw/</t>
  </si>
  <si>
    <t>http://opendata.inra.fr/AsCoPainT/AsCoPain-T</t>
  </si>
  <si>
    <t>http://data.food.gov.uk/codes/foodtype</t>
  </si>
  <si>
    <t>http://www.phenome-fppn.fr/vocabulary/2018/oeev/</t>
  </si>
  <si>
    <t>http://opendata.inra.fr/AHOL/</t>
  </si>
  <si>
    <t>http://www.phenome-fppn.fr/vocabulary/2018/oepo</t>
  </si>
  <si>
    <t>http://www.w3.org/ns/sosa/</t>
  </si>
  <si>
    <t>http://opendata.inra.fr/resources/Durum_Wheat#</t>
  </si>
  <si>
    <t>http://purl.org/biotop/biotop.owl</t>
  </si>
  <si>
    <t>http://www.biointerchange.org/gfvo#</t>
  </si>
  <si>
    <t>http://www.w3id.org/def/caso</t>
  </si>
  <si>
    <t>http://purl.obolibrary.org/obo/flopo.owl</t>
  </si>
  <si>
    <t>CIQUAL</t>
  </si>
  <si>
    <t>https://ico.iate.inra.fr/meatylab</t>
  </si>
  <si>
    <t>OWSD</t>
  </si>
  <si>
    <t>http://opendata.inrae.fr/owsd</t>
  </si>
  <si>
    <t>http://taxref.mnhn.fr/lod/Dataset/10.0/</t>
  </si>
  <si>
    <t>http://opendata.inrae.fr/wto</t>
  </si>
  <si>
    <t>http://opendata.inra.fr/ThesAE/</t>
  </si>
  <si>
    <t>http://purl.org/ppeo/PPEO.owl</t>
  </si>
  <si>
    <t>http://purl.obolibrary.org/obo/peco.owl</t>
  </si>
  <si>
    <t>http://www.mistea.supagro.inra.fr/ontologies/2015/aeo</t>
  </si>
  <si>
    <t>https://www.cropontology.org/ontology/CO_359/Sunflower</t>
  </si>
  <si>
    <t>https://w3id.org/demeter/agri</t>
  </si>
  <si>
    <t>http://opendata.inra.fr/ms2o</t>
  </si>
  <si>
    <t>http://id.agrisemantics.org/vocab#</t>
  </si>
  <si>
    <t>http://www.loria.fr/~coulet/ontology/snpontology/version1.6/snpontology_full.owl</t>
  </si>
  <si>
    <t>https://raw.githubusercontent.com/PlantPhenoOntology/ppo/master/ppo.owl</t>
  </si>
  <si>
    <t>http://opendata.inra.fr/ATOL/</t>
  </si>
  <si>
    <t>BDG</t>
  </si>
  <si>
    <t>http://data.bigdatagrapes.eu/resource/unit/</t>
  </si>
  <si>
    <t>http://data.ifpri.org/lod/at/resource/</t>
  </si>
  <si>
    <t>http://top-thesaurus.org/trait#</t>
  </si>
  <si>
    <t>http://foodie-cloud.com/model/foodie</t>
  </si>
  <si>
    <t>http://www.w3id.org/def/irrig</t>
  </si>
  <si>
    <t>http://purl.obolibrary.org/obo/pco.owl</t>
  </si>
  <si>
    <t>http://purl.obolibrary.org/obo/so.owl</t>
  </si>
  <si>
    <t>http://purl.obolibrary.org/obo/go.owl</t>
  </si>
  <si>
    <t>http://purl.obolibrary.org/obo/bfo.owl</t>
  </si>
  <si>
    <t>http://www.semanticweb.org/mac/ontologies/2018/4/untitled-ontology-24</t>
  </si>
  <si>
    <t>http://purl.obolibrary.org/obo/po.owl</t>
  </si>
  <si>
    <t>F4Q5</t>
  </si>
  <si>
    <t>Principles</t>
  </si>
  <si>
    <t>FAIRness score</t>
  </si>
  <si>
    <t>diff val</t>
  </si>
  <si>
    <t>Max AP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</si>
</sst>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7" xfId="0" applyNumberFormat="1" applyBorder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NumberFormat="1" applyFill="1"/>
    <xf numFmtId="0" fontId="0" fillId="0" borderId="0" xfId="0" applyBorder="1"/>
    <xf numFmtId="0" fontId="0" fillId="0" borderId="14" xfId="0" applyBorder="1" applyAlignment="1">
      <alignment horizontal="center" vertical="center"/>
    </xf>
    <xf numFmtId="0" fontId="0" fillId="2" borderId="14" xfId="0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0" fillId="0" borderId="20" xfId="0" applyBorder="1"/>
    <xf numFmtId="0" fontId="5" fillId="3" borderId="10" xfId="0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2" borderId="11" xfId="0" applyFont="1" applyFill="1" applyBorder="1" applyAlignment="1">
      <alignment horizontal="left" vertical="top"/>
    </xf>
    <xf numFmtId="0" fontId="5" fillId="2" borderId="20" xfId="0" applyFont="1" applyFill="1" applyBorder="1" applyAlignment="1">
      <alignment horizontal="left" vertical="top"/>
    </xf>
    <xf numFmtId="0" fontId="5" fillId="2" borderId="13" xfId="0" applyFont="1" applyFill="1" applyBorder="1" applyAlignment="1">
      <alignment horizontal="left" vertical="top"/>
    </xf>
    <xf numFmtId="0" fontId="5" fillId="2" borderId="21" xfId="0" applyFont="1" applyFill="1" applyBorder="1" applyAlignment="1">
      <alignment horizontal="left" vertical="top"/>
    </xf>
  </cellXfs>
  <cellStyles count="2">
    <cellStyle name="Milliers" xfId="1" builtinId="3"/>
    <cellStyle name="Normal" xfId="0" builtinId="0"/>
  </cellStyles>
  <dxfs count="6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0"/>
        </patternFill>
      </fill>
    </dxf>
    <dxf>
      <alignment horizontal="center" readingOrder="0"/>
    </dxf>
    <dxf>
      <fill>
        <patternFill patternType="solid">
          <bgColor theme="9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</dxfs>
  <tableStyles count="0" defaultTableStyle="TableStyleMedium2" defaultPivotStyle="PivotStyleLight16"/>
  <colors>
    <mruColors>
      <color rgb="FF800000"/>
      <color rgb="FFFEB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assessment analysis.xlsx]Normalized F-A-I-R statistics !Tableau croisé dynamique1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 FAIRness</a:t>
            </a:r>
            <a:r>
              <a:rPr lang="en-US" baseline="0"/>
              <a:t> compliance </a:t>
            </a:r>
            <a:endParaRPr lang="en-US"/>
          </a:p>
        </c:rich>
      </c:tx>
      <c:layout>
        <c:manualLayout>
          <c:xMode val="edge"/>
          <c:yMode val="edge"/>
          <c:x val="0.12857001300251833"/>
          <c:y val="0.14918708078156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EB0B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EB0B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glow rad="508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F-A-I-R statistics '!$B$3:$B$4</c:f>
              <c:strCache>
                <c:ptCount val="1"/>
                <c:pt idx="0">
                  <c:v>Moyenne de Findable</c:v>
                </c:pt>
              </c:strCache>
            </c:strRef>
          </c:tx>
          <c:spPr>
            <a:solidFill>
              <a:srgbClr val="FEB0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'!$B$5</c:f>
              <c:numCache>
                <c:formatCode>0</c:formatCode>
                <c:ptCount val="1"/>
                <c:pt idx="0">
                  <c:v>33.592499999999994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3-4DCE-97EF-DAE240A72FE4}"/>
            </c:ext>
          </c:extLst>
        </c:ser>
        <c:ser>
          <c:idx val="1"/>
          <c:order val="1"/>
          <c:tx>
            <c:strRef>
              <c:f>'Normalized F-A-I-R statistics '!$C$3:$C$4</c:f>
              <c:strCache>
                <c:ptCount val="1"/>
                <c:pt idx="0">
                  <c:v>Moyenne de Accessible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'!$C$5</c:f>
              <c:numCache>
                <c:formatCode>0</c:formatCode>
                <c:ptCount val="1"/>
                <c:pt idx="0">
                  <c:v>70.39660714285715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3-4DCE-97EF-DAE240A72FE4}"/>
            </c:ext>
          </c:extLst>
        </c:ser>
        <c:ser>
          <c:idx val="2"/>
          <c:order val="2"/>
          <c:tx>
            <c:strRef>
              <c:f>'Normalized F-A-I-R statistics '!$D$3:$D$4</c:f>
              <c:strCache>
                <c:ptCount val="1"/>
                <c:pt idx="0">
                  <c:v>Moyenne de Interoperable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'!$D$5</c:f>
              <c:numCache>
                <c:formatCode>0</c:formatCode>
                <c:ptCount val="1"/>
                <c:pt idx="0">
                  <c:v>52.526428571428632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3-4DCE-97EF-DAE240A72FE4}"/>
            </c:ext>
          </c:extLst>
        </c:ser>
        <c:ser>
          <c:idx val="3"/>
          <c:order val="3"/>
          <c:tx>
            <c:strRef>
              <c:f>'Normalized F-A-I-R statistics '!$E$3:$E$4</c:f>
              <c:strCache>
                <c:ptCount val="1"/>
                <c:pt idx="0">
                  <c:v>Moyenne de Reusable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508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'!$E$5</c:f>
              <c:numCache>
                <c:formatCode>0</c:formatCode>
                <c:ptCount val="1"/>
                <c:pt idx="0">
                  <c:v>37.49714285714284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3-4DCE-97EF-DAE240A72F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214368"/>
        <c:axId val="181216448"/>
      </c:barChart>
      <c:catAx>
        <c:axId val="18121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F-A-I-R</a:t>
                </a:r>
                <a:r>
                  <a:rPr lang="en-US" baseline="0"/>
                  <a:t> principles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6448"/>
        <c:crosses val="autoZero"/>
        <c:auto val="1"/>
        <c:lblAlgn val="ctr"/>
        <c:lblOffset val="100"/>
        <c:noMultiLvlLbl val="0"/>
      </c:catAx>
      <c:valAx>
        <c:axId val="181216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 scores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7369624377061"/>
          <c:y val="0.34979540317876934"/>
          <c:w val="0.31701009749471926"/>
          <c:h val="0.641089329979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assessment analysis.xlsx]Normalized F-A-I-R statistics !Tableau croisé dynamique4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"F"</a:t>
            </a:r>
            <a:r>
              <a:rPr lang="en-US" baseline="0"/>
              <a:t> criteria compliance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EB0B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EB0B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FEB0B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FEB0B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F-A-I-R statistics '!$B$22:$B$23</c:f>
              <c:strCache>
                <c:ptCount val="1"/>
                <c:pt idx="0">
                  <c:v>Moyenne de F1</c:v>
                </c:pt>
              </c:strCache>
            </c:strRef>
          </c:tx>
          <c:spPr>
            <a:solidFill>
              <a:srgbClr val="FEB0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'!$A$24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'!$B$24</c:f>
              <c:numCache>
                <c:formatCode>0</c:formatCode>
                <c:ptCount val="1"/>
                <c:pt idx="0">
                  <c:v>38.17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2-4061-8E73-44FCE2283F27}"/>
            </c:ext>
          </c:extLst>
        </c:ser>
        <c:ser>
          <c:idx val="1"/>
          <c:order val="1"/>
          <c:tx>
            <c:strRef>
              <c:f>'Normalized F-A-I-R statistics '!$C$22:$C$23</c:f>
              <c:strCache>
                <c:ptCount val="1"/>
                <c:pt idx="0">
                  <c:v>Moyenne de F2</c:v>
                </c:pt>
              </c:strCache>
            </c:strRef>
          </c:tx>
          <c:spPr>
            <a:solidFill>
              <a:srgbClr val="FEB0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'!$A$24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'!$C$24</c:f>
              <c:numCache>
                <c:formatCode>0</c:formatCode>
                <c:ptCount val="1"/>
                <c:pt idx="0">
                  <c:v>45.053571428571431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2-4061-8E73-44FCE2283F27}"/>
            </c:ext>
          </c:extLst>
        </c:ser>
        <c:ser>
          <c:idx val="2"/>
          <c:order val="2"/>
          <c:tx>
            <c:strRef>
              <c:f>'Normalized F-A-I-R statistics '!$D$22:$D$23</c:f>
              <c:strCache>
                <c:ptCount val="1"/>
                <c:pt idx="0">
                  <c:v>Moyenne de F3</c:v>
                </c:pt>
              </c:strCache>
            </c:strRef>
          </c:tx>
          <c:spPr>
            <a:solidFill>
              <a:srgbClr val="FEB0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'!$A$24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'!$D$24</c:f>
              <c:numCache>
                <c:formatCode>0</c:formatCode>
                <c:ptCount val="1"/>
                <c:pt idx="0">
                  <c:v>0.26785714285714285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2-4061-8E73-44FCE2283F27}"/>
            </c:ext>
          </c:extLst>
        </c:ser>
        <c:ser>
          <c:idx val="3"/>
          <c:order val="3"/>
          <c:tx>
            <c:strRef>
              <c:f>'Normalized F-A-I-R statistics '!$E$22:$E$23</c:f>
              <c:strCache>
                <c:ptCount val="1"/>
                <c:pt idx="0">
                  <c:v>Moyenne de F4</c:v>
                </c:pt>
              </c:strCache>
            </c:strRef>
          </c:tx>
          <c:spPr>
            <a:solidFill>
              <a:srgbClr val="FEB0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'!$A$24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'!$E$24</c:f>
              <c:numCache>
                <c:formatCode>0</c:formatCode>
                <c:ptCount val="1"/>
                <c:pt idx="0">
                  <c:v>51.342321428571452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52-4061-8E73-44FCE2283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483808"/>
        <c:axId val="430485472"/>
      </c:barChart>
      <c:catAx>
        <c:axId val="43048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"F" principle criteria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5472"/>
        <c:crosses val="autoZero"/>
        <c:auto val="1"/>
        <c:lblAlgn val="ctr"/>
        <c:lblOffset val="100"/>
        <c:noMultiLvlLbl val="0"/>
      </c:catAx>
      <c:valAx>
        <c:axId val="430485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assessment analysis.xlsx]Normalized F-A-I-R statistics !Tableau croisé dynamique6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"A" criteria compliance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F-A-I-R statistics '!$H$22:$H$23</c:f>
              <c:strCache>
                <c:ptCount val="1"/>
                <c:pt idx="0">
                  <c:v>Moyenne de A1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'!$G$24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'!$H$24</c:f>
              <c:numCache>
                <c:formatCode>0</c:formatCode>
                <c:ptCount val="1"/>
                <c:pt idx="0">
                  <c:v>42.575714285714184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5-4843-8228-54576ABB0480}"/>
            </c:ext>
          </c:extLst>
        </c:ser>
        <c:ser>
          <c:idx val="1"/>
          <c:order val="1"/>
          <c:tx>
            <c:strRef>
              <c:f>'Normalized F-A-I-R statistics '!$I$22:$I$23</c:f>
              <c:strCache>
                <c:ptCount val="1"/>
                <c:pt idx="0">
                  <c:v>Moyenne de A11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'!$G$24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'!$I$24</c:f>
              <c:numCache>
                <c:formatCode>0</c:formatCode>
                <c:ptCount val="1"/>
                <c:pt idx="0">
                  <c:v>99.512857142857143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5-4843-8228-54576ABB0480}"/>
            </c:ext>
          </c:extLst>
        </c:ser>
        <c:ser>
          <c:idx val="2"/>
          <c:order val="2"/>
          <c:tx>
            <c:strRef>
              <c:f>'Normalized F-A-I-R statistics '!$J$22:$J$23</c:f>
              <c:strCache>
                <c:ptCount val="1"/>
                <c:pt idx="0">
                  <c:v>Moyenne de A12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'!$G$24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'!$J$24</c:f>
              <c:numCache>
                <c:formatCode>0</c:formatCode>
                <c:ptCount val="1"/>
                <c:pt idx="0">
                  <c:v>44.070714285714303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5-4843-8228-54576ABB0480}"/>
            </c:ext>
          </c:extLst>
        </c:ser>
        <c:ser>
          <c:idx val="3"/>
          <c:order val="3"/>
          <c:tx>
            <c:strRef>
              <c:f>'Normalized F-A-I-R statistics '!$K$22:$K$23</c:f>
              <c:strCache>
                <c:ptCount val="1"/>
                <c:pt idx="0">
                  <c:v>Moyenne de A2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'!$G$24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'!$K$24</c:f>
              <c:numCache>
                <c:formatCode>0</c:formatCode>
                <c:ptCount val="1"/>
                <c:pt idx="0">
                  <c:v>96.700476190476195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C5-4843-8228-54576ABB04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554784"/>
        <c:axId val="667552704"/>
      </c:barChart>
      <c:catAx>
        <c:axId val="6675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"A"</a:t>
                </a:r>
                <a:r>
                  <a:rPr lang="en-US" baseline="0"/>
                  <a:t> principle criteria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52704"/>
        <c:crosses val="autoZero"/>
        <c:auto val="1"/>
        <c:lblAlgn val="ctr"/>
        <c:lblOffset val="100"/>
        <c:noMultiLvlLbl val="0"/>
      </c:catAx>
      <c:valAx>
        <c:axId val="667552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assessment analysis.xlsx]Normalized F-A-I-R statistics !Tableau croisé dynamique8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FAIRness values of AP semantic resources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EB0B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F-A-I-R statistics '!$H$3:$H$4</c:f>
              <c:strCache>
                <c:ptCount val="1"/>
                <c:pt idx="0">
                  <c:v>Max de Findable</c:v>
                </c:pt>
              </c:strCache>
            </c:strRef>
          </c:tx>
          <c:spPr>
            <a:solidFill>
              <a:srgbClr val="FEB0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'!$H$5</c:f>
              <c:numCache>
                <c:formatCode>0</c:formatCode>
                <c:ptCount val="1"/>
                <c:pt idx="0">
                  <c:v>59.25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5-4495-A218-D080E414AAD8}"/>
            </c:ext>
          </c:extLst>
        </c:ser>
        <c:ser>
          <c:idx val="1"/>
          <c:order val="1"/>
          <c:tx>
            <c:strRef>
              <c:f>'Normalized F-A-I-R statistics '!$I$3:$I$4</c:f>
              <c:strCache>
                <c:ptCount val="1"/>
                <c:pt idx="0">
                  <c:v>Max de Accessible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'!$I$5</c:f>
              <c:numCache>
                <c:formatCode>0</c:formatCode>
                <c:ptCount val="1"/>
                <c:pt idx="0">
                  <c:v>87.875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5-4495-A218-D080E414AAD8}"/>
            </c:ext>
          </c:extLst>
        </c:ser>
        <c:ser>
          <c:idx val="2"/>
          <c:order val="2"/>
          <c:tx>
            <c:strRef>
              <c:f>'Normalized F-A-I-R statistics '!$J$3:$J$4</c:f>
              <c:strCache>
                <c:ptCount val="1"/>
                <c:pt idx="0">
                  <c:v>Max de Interoperable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'!$J$5</c:f>
              <c:numCache>
                <c:formatCode>0</c:formatCode>
                <c:ptCount val="1"/>
                <c:pt idx="0">
                  <c:v>90.9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5-4495-A218-D080E414AAD8}"/>
            </c:ext>
          </c:extLst>
        </c:ser>
        <c:ser>
          <c:idx val="3"/>
          <c:order val="3"/>
          <c:tx>
            <c:strRef>
              <c:f>'Normalized F-A-I-R statistics '!$K$3:$K$4</c:f>
              <c:strCache>
                <c:ptCount val="1"/>
                <c:pt idx="0">
                  <c:v>Max de Reusable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'!$G$5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'!$K$5</c:f>
              <c:numCache>
                <c:formatCode>0</c:formatCode>
                <c:ptCount val="1"/>
                <c:pt idx="0">
                  <c:v>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5-4495-A218-D080E414AA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211040"/>
        <c:axId val="181204384"/>
      </c:barChart>
      <c:catAx>
        <c:axId val="18121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F-A-I-R</a:t>
                </a:r>
                <a:r>
                  <a:rPr lang="en-US" baseline="0"/>
                  <a:t> principles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4384"/>
        <c:crosses val="autoZero"/>
        <c:auto val="1"/>
        <c:lblAlgn val="ctr"/>
        <c:lblOffset val="100"/>
        <c:noMultiLvlLbl val="0"/>
      </c:catAx>
      <c:valAx>
        <c:axId val="1812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assessment analysis.xlsx]Normalized F-A-I-R statistics !Tableau croisé dynamique9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EB0B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F-A-I-R statistics '!$N$3:$N$4</c:f>
              <c:strCache>
                <c:ptCount val="1"/>
                <c:pt idx="0">
                  <c:v>Min de Findable</c:v>
                </c:pt>
              </c:strCache>
            </c:strRef>
          </c:tx>
          <c:spPr>
            <a:solidFill>
              <a:srgbClr val="FEB0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'!$M$5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'!$N$5</c:f>
              <c:numCache>
                <c:formatCode>0</c:formatCode>
                <c:ptCount val="1"/>
                <c:pt idx="0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1-4282-9003-F75563A11982}"/>
            </c:ext>
          </c:extLst>
        </c:ser>
        <c:ser>
          <c:idx val="1"/>
          <c:order val="1"/>
          <c:tx>
            <c:strRef>
              <c:f>'Normalized F-A-I-R statistics '!$O$3:$O$4</c:f>
              <c:strCache>
                <c:ptCount val="1"/>
                <c:pt idx="0">
                  <c:v>Min de Accessible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'!$M$5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'!$O$5</c:f>
              <c:numCache>
                <c:formatCode>0</c:formatCode>
                <c:ptCount val="1"/>
                <c:pt idx="0">
                  <c:v>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1-4282-9003-F75563A11982}"/>
            </c:ext>
          </c:extLst>
        </c:ser>
        <c:ser>
          <c:idx val="2"/>
          <c:order val="2"/>
          <c:tx>
            <c:strRef>
              <c:f>'Normalized F-A-I-R statistics '!$P$3:$P$4</c:f>
              <c:strCache>
                <c:ptCount val="1"/>
                <c:pt idx="0">
                  <c:v>Min de Interoperable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'!$M$5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'!$P$5</c:f>
              <c:numCache>
                <c:formatCode>0</c:formatCode>
                <c:ptCount val="1"/>
                <c:pt idx="0">
                  <c:v>41.266666666666666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1-4282-9003-F75563A11982}"/>
            </c:ext>
          </c:extLst>
        </c:ser>
        <c:ser>
          <c:idx val="3"/>
          <c:order val="3"/>
          <c:tx>
            <c:strRef>
              <c:f>'Normalized F-A-I-R statistics '!$Q$3:$Q$4</c:f>
              <c:strCache>
                <c:ptCount val="1"/>
                <c:pt idx="0">
                  <c:v>Min de Reusable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'!$M$5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'!$Q$5</c:f>
              <c:numCache>
                <c:formatCode>0</c:formatCode>
                <c:ptCount val="1"/>
                <c:pt idx="0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1-4282-9003-F75563A11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485888"/>
        <c:axId val="430487136"/>
      </c:barChart>
      <c:catAx>
        <c:axId val="4304858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7136"/>
        <c:crosses val="autoZero"/>
        <c:auto val="1"/>
        <c:lblAlgn val="ctr"/>
        <c:lblOffset val="100"/>
        <c:noMultiLvlLbl val="0"/>
      </c:catAx>
      <c:valAx>
        <c:axId val="430487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assessment analysis.xlsx]Normalized F-A-I-R statistics !Tableau croisé dynamique12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"I" criteria compliance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F-A-I-R statistics '!$M$22</c:f>
              <c:strCache>
                <c:ptCount val="1"/>
                <c:pt idx="0">
                  <c:v>Moyenne de I1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'!$M$23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'!$M$23</c:f>
              <c:numCache>
                <c:formatCode>0</c:formatCode>
                <c:ptCount val="1"/>
                <c:pt idx="0">
                  <c:v>88.744285714285525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4-48E8-8695-6EA3CC9C1DAB}"/>
            </c:ext>
          </c:extLst>
        </c:ser>
        <c:ser>
          <c:idx val="1"/>
          <c:order val="1"/>
          <c:tx>
            <c:strRef>
              <c:f>'Normalized F-A-I-R statistics '!$N$22</c:f>
              <c:strCache>
                <c:ptCount val="1"/>
                <c:pt idx="0">
                  <c:v>Moyenne de I2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'!$M$23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'!$N$23</c:f>
              <c:numCache>
                <c:formatCode>0</c:formatCode>
                <c:ptCount val="1"/>
                <c:pt idx="0">
                  <c:v>42.396428571428601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4-48E8-8695-6EA3CC9C1DAB}"/>
            </c:ext>
          </c:extLst>
        </c:ser>
        <c:ser>
          <c:idx val="2"/>
          <c:order val="2"/>
          <c:tx>
            <c:strRef>
              <c:f>'Normalized F-A-I-R statistics '!$O$22</c:f>
              <c:strCache>
                <c:ptCount val="1"/>
                <c:pt idx="0">
                  <c:v>Moyenne de I3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'!$M$23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'!$O$23</c:f>
              <c:numCache>
                <c:formatCode>0</c:formatCode>
                <c:ptCount val="1"/>
                <c:pt idx="0">
                  <c:v>25.366250000000001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4-48E8-8695-6EA3CC9C1D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443456"/>
        <c:axId val="662442208"/>
      </c:barChart>
      <c:catAx>
        <c:axId val="66244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"I" principle criteria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42208"/>
        <c:crosses val="autoZero"/>
        <c:auto val="1"/>
        <c:lblAlgn val="ctr"/>
        <c:lblOffset val="100"/>
        <c:noMultiLvlLbl val="0"/>
      </c:catAx>
      <c:valAx>
        <c:axId val="6624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assessment analysis.xlsx]Normalized F-A-I-R statistics !Tableau croisé dynamique13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"R" criteria compliance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F-A-I-R statistics '!$S$22</c:f>
              <c:strCache>
                <c:ptCount val="1"/>
                <c:pt idx="0">
                  <c:v>Moyenne de 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'!$S$23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'!$S$23</c:f>
              <c:numCache>
                <c:formatCode>0</c:formatCode>
                <c:ptCount val="1"/>
                <c:pt idx="0">
                  <c:v>42.715714285714199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2-483F-9749-AD5406AFCE7D}"/>
            </c:ext>
          </c:extLst>
        </c:ser>
        <c:ser>
          <c:idx val="1"/>
          <c:order val="1"/>
          <c:tx>
            <c:strRef>
              <c:f>'Normalized F-A-I-R statistics '!$T$22</c:f>
              <c:strCache>
                <c:ptCount val="1"/>
                <c:pt idx="0">
                  <c:v>Moyenne de R11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'!$S$23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'!$T$23</c:f>
              <c:numCache>
                <c:formatCode>0</c:formatCode>
                <c:ptCount val="1"/>
                <c:pt idx="0">
                  <c:v>57.727857142857161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2-483F-9749-AD5406AFCE7D}"/>
            </c:ext>
          </c:extLst>
        </c:ser>
        <c:ser>
          <c:idx val="2"/>
          <c:order val="2"/>
          <c:tx>
            <c:strRef>
              <c:f>'Normalized F-A-I-R statistics '!$U$22</c:f>
              <c:strCache>
                <c:ptCount val="1"/>
                <c:pt idx="0">
                  <c:v>Moyenne de R12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'!$S$23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'!$U$23</c:f>
              <c:numCache>
                <c:formatCode>0</c:formatCode>
                <c:ptCount val="1"/>
                <c:pt idx="0">
                  <c:v>20.166428571428561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2-483F-9749-AD5406AFCE7D}"/>
            </c:ext>
          </c:extLst>
        </c:ser>
        <c:ser>
          <c:idx val="3"/>
          <c:order val="3"/>
          <c:tx>
            <c:strRef>
              <c:f>'Normalized F-A-I-R statistics '!$V$22</c:f>
              <c:strCache>
                <c:ptCount val="1"/>
                <c:pt idx="0">
                  <c:v>Moyenne de R13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'Normalized F-A-I-R statistics '!$S$23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'Normalized F-A-I-R statistics '!$V$23</c:f>
              <c:numCache>
                <c:formatCode>0</c:formatCode>
                <c:ptCount val="1"/>
                <c:pt idx="0">
                  <c:v>29.069064748201477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2-483F-9749-AD5406AFCE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969680"/>
        <c:axId val="192966768"/>
      </c:barChart>
      <c:catAx>
        <c:axId val="19296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"R"</a:t>
                </a:r>
                <a:r>
                  <a:rPr lang="en-US" baseline="0"/>
                  <a:t> principle criteria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6768"/>
        <c:crosses val="autoZero"/>
        <c:auto val="1"/>
        <c:lblAlgn val="ctr"/>
        <c:lblOffset val="100"/>
        <c:noMultiLvlLbl val="0"/>
      </c:catAx>
      <c:valAx>
        <c:axId val="192966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assessment analysis.xlsx]F-A-I-R ontology dashbord!Tableau croisé dynamique2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</a:t>
            </a:r>
            <a:r>
              <a:rPr lang="en-US" baseline="0"/>
              <a:t> Wheel</a:t>
            </a:r>
            <a:endParaRPr lang="en-US"/>
          </a:p>
        </c:rich>
      </c:tx>
      <c:layout>
        <c:manualLayout>
          <c:xMode val="edge"/>
          <c:yMode val="edge"/>
          <c:x val="0"/>
          <c:y val="5.19481576430853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6"/>
          </a:solidFill>
          <a:ln w="9525" cap="flat" cmpd="sng" algn="ctr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6"/>
          </a:solidFill>
          <a:ln w="9525" cap="flat" cmpd="sng" algn="ctr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bg2">
              <a:lumMod val="90000"/>
            </a:schemeClr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11"/>
        <c:marker>
          <c:spPr>
            <a:noFill/>
            <a:ln w="9525" cap="flat" cmpd="sng" algn="ctr">
              <a:solidFill>
                <a:srgbClr val="FF0000"/>
              </a:solidFill>
              <a:round/>
            </a:ln>
            <a:effectLst/>
          </c:spPr>
        </c:marker>
      </c:pivotFmt>
      <c:pivotFmt>
        <c:idx val="3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rgbClr val="FF0000"/>
            </a:solidFill>
            <a:ln w="9525" cap="flat" cmpd="sng" algn="ctr">
              <a:solidFill>
                <a:srgbClr val="80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</c:pivotFmt>
      <c:pivotFmt>
        <c:idx val="3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  <c:spPr>
            <a:solidFill>
              <a:srgbClr val="FF0000"/>
            </a:solidFill>
            <a:ln w="9525" cap="flat" cmpd="sng" algn="ctr">
              <a:solidFill>
                <a:srgbClr val="8000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-5.9114749642053314E-2"/>
              <c:y val="-8.593832470341206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-2.9557374821027687E-3"/>
              <c:y val="3.43753298813645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-7.3893437052566513E-2"/>
              <c:y val="-4.296916235170485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-7.0937699570463961E-2"/>
              <c:y val="-6.01568272923878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0"/>
              <c:y val="-1.71876649406822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-2.0688964736888669E-2"/>
              <c:y val="-9.48095007204758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-5.9114749642053205E-3"/>
              <c:y val="2.57814974110233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0"/>
              <c:y val="8.593832470341128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  <c:spPr>
            <a:solidFill>
              <a:srgbClr val="FF0000"/>
            </a:solidFill>
            <a:ln w="9525" cap="flat" cmpd="sng" algn="ctr">
              <a:solidFill>
                <a:srgbClr val="800000"/>
              </a:solidFill>
              <a:round/>
            </a:ln>
            <a:effectLst/>
          </c:spPr>
        </c:marker>
        <c:dLbl>
          <c:idx val="0"/>
          <c:layout>
            <c:manualLayout>
              <c:x val="-2.9557374821027687E-3"/>
              <c:y val="3.86722461165350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1.7734424892615962E-2"/>
              <c:y val="8.593832470341128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1.182294992841058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1.182294992841064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-5.4187894522033888E-17"/>
              <c:y val="-2.5781497411023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rgbClr val="800000"/>
            </a:solidFill>
            <a:round/>
          </a:ln>
          <a:effectLst/>
        </c:spPr>
        <c:marker>
          <c:symbol val="circle"/>
          <c:size val="4"/>
        </c:marker>
        <c:dLbl>
          <c:idx val="0"/>
          <c:layout>
            <c:manualLayout>
              <c:x val="2.6611472501478415E-2"/>
              <c:y val="-8.6730268863833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</c:pivotFmt>
      <c:pivotFmt>
        <c:idx val="344"/>
        <c:marker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345"/>
      </c:pivotFmt>
      <c:pivotFmt>
        <c:idx val="3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5875" cap="rnd" cmpd="sng" algn="ctr">
            <a:solidFill>
              <a:schemeClr val="accent6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2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8.9506172839506168E-2"/>
              <c:y val="-9.661835748792226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3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-9.8765432098765427E-2"/>
              <c:y val="-1.4492753623188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4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3.3950617283950615E-2"/>
              <c:y val="-4.34780706759481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3086419753086426E-2"/>
                  <c:h val="6.756057666704704E-2"/>
                </c:manualLayout>
              </c15:layout>
            </c:ext>
          </c:extLst>
        </c:dLbl>
      </c:pivotFmt>
      <c:pivotFmt>
        <c:idx val="355"/>
        <c:spPr>
          <a:ln w="15875" cap="rnd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layout>
            <c:manualLayout>
              <c:x val="4.320987654320981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925439875571106"/>
          <c:y val="0.12833694701205828"/>
          <c:w val="0.52998371731311367"/>
          <c:h val="0.82953973144661264"/>
        </c:manualLayout>
      </c:layout>
      <c:radarChart>
        <c:radarStyle val="marker"/>
        <c:varyColors val="0"/>
        <c:ser>
          <c:idx val="0"/>
          <c:order val="0"/>
          <c:tx>
            <c:strRef>
              <c:f>'F-A-I-R ontology dashbord'!$C$21:$C$22</c:f>
              <c:strCache>
                <c:ptCount val="1"/>
                <c:pt idx="0">
                  <c:v>AGRO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F-4725-8773-F7D156F6DD2D}"/>
              </c:ext>
            </c:extLst>
          </c:dPt>
          <c:dPt>
            <c:idx val="4"/>
            <c:marker>
              <c:symbol val="circle"/>
              <c:size val="4"/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DF-4725-8773-F7D156F6DD2D}"/>
              </c:ext>
            </c:extLst>
          </c:dPt>
          <c:dPt>
            <c:idx val="7"/>
            <c:marker>
              <c:symbol val="circle"/>
              <c:size val="4"/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8DF-4725-8773-F7D156F6DD2D}"/>
              </c:ext>
            </c:extLst>
          </c:dPt>
          <c:dPt>
            <c:idx val="8"/>
            <c:marker>
              <c:symbol val="circle"/>
              <c:size val="4"/>
              <c:spPr>
                <a:gradFill rotWithShape="1">
                  <a:gsLst>
                    <a:gs pos="0">
                      <a:schemeClr val="accent1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1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1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28DF-4725-8773-F7D156F6DD2D}"/>
              </c:ext>
            </c:extLst>
          </c:dPt>
          <c:dLbls>
            <c:dLbl>
              <c:idx val="3"/>
              <c:layout>
                <c:manualLayout>
                  <c:x val="-8.9506172839506168E-2"/>
                  <c:y val="-9.66183574879222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8DF-4725-8773-F7D156F6DD2D}"/>
                </c:ext>
              </c:extLst>
            </c:dLbl>
            <c:dLbl>
              <c:idx val="4"/>
              <c:layout>
                <c:manualLayout>
                  <c:x val="-9.8765432098765427E-2"/>
                  <c:y val="-1.4492753623188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8DF-4725-8773-F7D156F6DD2D}"/>
                </c:ext>
              </c:extLst>
            </c:dLbl>
            <c:dLbl>
              <c:idx val="7"/>
              <c:layout>
                <c:manualLayout>
                  <c:x val="3.3950617283950615E-2"/>
                  <c:y val="-4.34780706759481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086419753086426E-2"/>
                      <c:h val="6.7560576667047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28DF-4725-8773-F7D156F6DD2D}"/>
                </c:ext>
              </c:extLst>
            </c:dLbl>
            <c:dLbl>
              <c:idx val="8"/>
              <c:layout>
                <c:manualLayout>
                  <c:x val="4.320987654320981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8DF-4725-8773-F7D156F6D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'F-A-I-R ontology dashbord'!$B$23:$B$37</c:f>
              <c:strCache>
                <c:ptCount val="15"/>
                <c:pt idx="0">
                  <c:v>F1.</c:v>
                </c:pt>
                <c:pt idx="1">
                  <c:v>F2.</c:v>
                </c:pt>
                <c:pt idx="2">
                  <c:v>F3.</c:v>
                </c:pt>
                <c:pt idx="3">
                  <c:v>F4.</c:v>
                </c:pt>
                <c:pt idx="4">
                  <c:v>A1.</c:v>
                </c:pt>
                <c:pt idx="5">
                  <c:v>A1.1.</c:v>
                </c:pt>
                <c:pt idx="6">
                  <c:v>A1.2.</c:v>
                </c:pt>
                <c:pt idx="7">
                  <c:v>A2.</c:v>
                </c:pt>
                <c:pt idx="8">
                  <c:v>I1.</c:v>
                </c:pt>
                <c:pt idx="9">
                  <c:v>I2.</c:v>
                </c:pt>
                <c:pt idx="10">
                  <c:v>I3.</c:v>
                </c:pt>
                <c:pt idx="11">
                  <c:v>R1.</c:v>
                </c:pt>
                <c:pt idx="12">
                  <c:v>R1.1.</c:v>
                </c:pt>
                <c:pt idx="13">
                  <c:v>R1.2.</c:v>
                </c:pt>
                <c:pt idx="14">
                  <c:v>R1.3.</c:v>
                </c:pt>
              </c:strCache>
            </c:strRef>
          </c:cat>
          <c:val>
            <c:numRef>
              <c:f>'F-A-I-R ontology dashbord'!$C$23:$C$37</c:f>
              <c:numCache>
                <c:formatCode>General</c:formatCode>
                <c:ptCount val="15"/>
                <c:pt idx="0">
                  <c:v>73.2</c:v>
                </c:pt>
                <c:pt idx="1">
                  <c:v>76.3</c:v>
                </c:pt>
                <c:pt idx="2">
                  <c:v>0</c:v>
                </c:pt>
                <c:pt idx="3">
                  <c:v>87.5</c:v>
                </c:pt>
                <c:pt idx="4">
                  <c:v>85.6</c:v>
                </c:pt>
                <c:pt idx="5">
                  <c:v>100</c:v>
                </c:pt>
                <c:pt idx="6">
                  <c:v>65.900000000000006</c:v>
                </c:pt>
                <c:pt idx="7">
                  <c:v>100</c:v>
                </c:pt>
                <c:pt idx="8">
                  <c:v>90.9</c:v>
                </c:pt>
                <c:pt idx="9">
                  <c:v>43.8</c:v>
                </c:pt>
                <c:pt idx="10">
                  <c:v>36.4</c:v>
                </c:pt>
                <c:pt idx="11">
                  <c:v>61.6</c:v>
                </c:pt>
                <c:pt idx="12">
                  <c:v>73</c:v>
                </c:pt>
                <c:pt idx="13">
                  <c:v>48.2</c:v>
                </c:pt>
                <c:pt idx="14">
                  <c:v>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5-4803-849E-BBEE2198D9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1380320"/>
        <c:axId val="951374080"/>
      </c:radarChart>
      <c:catAx>
        <c:axId val="9513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74080"/>
        <c:crosses val="autoZero"/>
        <c:auto val="1"/>
        <c:lblAlgn val="ctr"/>
        <c:lblOffset val="100"/>
        <c:noMultiLvlLbl val="0"/>
      </c:catAx>
      <c:valAx>
        <c:axId val="951374080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1380320"/>
        <c:crosses val="autoZero"/>
        <c:crossBetween val="between"/>
        <c:majorUnit val="50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Ontology score</c:v>
          </c:tx>
          <c:spPr>
            <a:gradFill flip="none" rotWithShape="1">
              <a:gsLst>
                <a:gs pos="0">
                  <a:schemeClr val="accent3">
                    <a:tint val="66000"/>
                    <a:satMod val="160000"/>
                  </a:schemeClr>
                </a:gs>
                <a:gs pos="50000">
                  <a:schemeClr val="accent3">
                    <a:tint val="44500"/>
                    <a:satMod val="160000"/>
                  </a:schemeClr>
                </a:gs>
                <a:gs pos="100000">
                  <a:schemeClr val="accent3">
                    <a:tint val="23500"/>
                    <a:satMod val="160000"/>
                  </a:schemeClr>
                </a:gs>
              </a:gsLst>
              <a:path path="circle">
                <a:fillToRect t="100000" r="100000"/>
              </a:path>
              <a:tileRect l="-100000" b="-10000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ontology dashbord'!$F$30:$F$33</c:f>
              <c:strCache>
                <c:ptCount val="4"/>
                <c:pt idx="0">
                  <c:v>R</c:v>
                </c:pt>
                <c:pt idx="1">
                  <c:v>I</c:v>
                </c:pt>
                <c:pt idx="2">
                  <c:v>A</c:v>
                </c:pt>
                <c:pt idx="3">
                  <c:v>F</c:v>
                </c:pt>
              </c:strCache>
            </c:strRef>
          </c:cat>
          <c:val>
            <c:numRef>
              <c:f>'F-A-I-R ontology dashbord'!$G$30:$G$33</c:f>
              <c:numCache>
                <c:formatCode>General</c:formatCode>
                <c:ptCount val="4"/>
                <c:pt idx="0">
                  <c:v>81</c:v>
                </c:pt>
                <c:pt idx="1">
                  <c:v>66</c:v>
                </c:pt>
                <c:pt idx="2">
                  <c:v>99.3</c:v>
                </c:pt>
                <c:pt idx="3">
                  <c:v>71.599999999999994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7-4911-B6DF-531DB866C932}"/>
            </c:ext>
          </c:extLst>
        </c:ser>
        <c:ser>
          <c:idx val="1"/>
          <c:order val="1"/>
          <c:tx>
            <c:v>Max AP score</c:v>
          </c:tx>
          <c:spPr>
            <a:solidFill>
              <a:schemeClr val="bg1">
                <a:alpha val="19000"/>
              </a:schemeClr>
            </a:solidFill>
            <a:ln cap="rnd">
              <a:solidFill>
                <a:schemeClr val="bg1">
                  <a:lumMod val="50000"/>
                </a:schemeClr>
              </a:solidFill>
              <a:prstDash val="sysDash"/>
            </a:ln>
            <a:effectLst/>
          </c:spPr>
          <c:invertIfNegative val="0"/>
          <c:dLbls>
            <c:delete val="1"/>
          </c:dLbls>
          <c:cat>
            <c:strRef>
              <c:f>'F-A-I-R ontology dashbord'!$F$30:$F$33</c:f>
              <c:strCache>
                <c:ptCount val="4"/>
                <c:pt idx="0">
                  <c:v>R</c:v>
                </c:pt>
                <c:pt idx="1">
                  <c:v>I</c:v>
                </c:pt>
                <c:pt idx="2">
                  <c:v>A</c:v>
                </c:pt>
                <c:pt idx="3">
                  <c:v>F</c:v>
                </c:pt>
              </c:strCache>
            </c:strRef>
          </c:cat>
          <c:val>
            <c:numRef>
              <c:f>'F-A-I-R ontology dashbord'!$H$30:$H$33</c:f>
              <c:numCache>
                <c:formatCode>0.0</c:formatCode>
                <c:ptCount val="4"/>
                <c:pt idx="0" formatCode="General">
                  <c:v>19</c:v>
                </c:pt>
                <c:pt idx="1">
                  <c:v>10.146788990825684</c:v>
                </c:pt>
                <c:pt idx="2" formatCode="General">
                  <c:v>0.70000000000000284</c:v>
                </c:pt>
                <c:pt idx="3">
                  <c:v>4.5061946902654881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7-4911-B6DF-531DB866C932}"/>
            </c:ext>
          </c:extLst>
        </c:ser>
        <c:ser>
          <c:idx val="2"/>
          <c:order val="2"/>
          <c:tx>
            <c:strRef>
              <c:f>'F-A-I-R ontology dashbord'!$I$29</c:f>
              <c:strCache>
                <c:ptCount val="1"/>
                <c:pt idx="0">
                  <c:v>Max AP val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val>
            <c:numRef>
              <c:f>'F-A-I-R ontology dashbord'!$I$30:$I$33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94-4033-8522-FD58B5F09C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5810303"/>
        <c:axId val="2045805727"/>
      </c:barChart>
      <c:catAx>
        <c:axId val="204581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05727"/>
        <c:crosses val="autoZero"/>
        <c:auto val="1"/>
        <c:lblAlgn val="ctr"/>
        <c:lblOffset val="100"/>
        <c:noMultiLvlLbl val="0"/>
      </c:catAx>
      <c:valAx>
        <c:axId val="20458057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81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6</xdr:row>
      <xdr:rowOff>152400</xdr:rowOff>
    </xdr:from>
    <xdr:to>
      <xdr:col>5</xdr:col>
      <xdr:colOff>7620</xdr:colOff>
      <xdr:row>20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308610</xdr:colOff>
      <xdr:row>24</xdr:row>
      <xdr:rowOff>140970</xdr:rowOff>
    </xdr:from>
    <xdr:to>
      <xdr:col>4</xdr:col>
      <xdr:colOff>1295400</xdr:colOff>
      <xdr:row>38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815340</xdr:colOff>
      <xdr:row>24</xdr:row>
      <xdr:rowOff>125730</xdr:rowOff>
    </xdr:from>
    <xdr:to>
      <xdr:col>10</xdr:col>
      <xdr:colOff>990600</xdr:colOff>
      <xdr:row>38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</xdr:row>
      <xdr:rowOff>144780</xdr:rowOff>
    </xdr:from>
    <xdr:to>
      <xdr:col>11</xdr:col>
      <xdr:colOff>22860</xdr:colOff>
      <xdr:row>19</xdr:row>
      <xdr:rowOff>152400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7620</xdr:colOff>
      <xdr:row>6</xdr:row>
      <xdr:rowOff>148590</xdr:rowOff>
    </xdr:from>
    <xdr:to>
      <xdr:col>17</xdr:col>
      <xdr:colOff>7620</xdr:colOff>
      <xdr:row>19</xdr:row>
      <xdr:rowOff>144780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765810</xdr:colOff>
      <xdr:row>22</xdr:row>
      <xdr:rowOff>163830</xdr:rowOff>
    </xdr:from>
    <xdr:to>
      <xdr:col>17</xdr:col>
      <xdr:colOff>0</xdr:colOff>
      <xdr:row>39</xdr:row>
      <xdr:rowOff>15240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811530</xdr:colOff>
      <xdr:row>24</xdr:row>
      <xdr:rowOff>3810</xdr:rowOff>
    </xdr:from>
    <xdr:to>
      <xdr:col>22</xdr:col>
      <xdr:colOff>304800</xdr:colOff>
      <xdr:row>38</xdr:row>
      <xdr:rowOff>137160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4</xdr:col>
      <xdr:colOff>990600</xdr:colOff>
      <xdr:row>17</xdr:row>
      <xdr:rowOff>146050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996950</xdr:colOff>
      <xdr:row>3</xdr:row>
      <xdr:rowOff>12700</xdr:rowOff>
    </xdr:from>
    <xdr:to>
      <xdr:col>8</xdr:col>
      <xdr:colOff>831850</xdr:colOff>
      <xdr:row>17</xdr:row>
      <xdr:rowOff>139700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1625600</xdr:colOff>
      <xdr:row>1</xdr:row>
      <xdr:rowOff>0</xdr:rowOff>
    </xdr:from>
    <xdr:to>
      <xdr:col>9</xdr:col>
      <xdr:colOff>6350</xdr:colOff>
      <xdr:row>3</xdr:row>
      <xdr:rowOff>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4000" y="177800"/>
          <a:ext cx="1289050" cy="3619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na Amdouni" refreshedDate="44160.765890393515" createdVersion="6" refreshedVersion="6" recordCount="140">
  <cacheSource type="worksheet">
    <worksheetSource ref="A1:T141" sheet="Normalized F-A-I-R scores"/>
  </cacheSource>
  <cacheFields count="20">
    <cacheField name="Ontology" numFmtId="0">
      <sharedItems/>
    </cacheField>
    <cacheField name="Findable" numFmtId="0">
      <sharedItems containsSemiMixedTypes="0" containsString="0" containsNumber="1" minValue="8.65" maxValue="59.25"/>
    </cacheField>
    <cacheField name="F1" numFmtId="0">
      <sharedItems containsSemiMixedTypes="0" containsString="0" containsNumber="1" minValue="14.6" maxValue="85.4"/>
    </cacheField>
    <cacheField name="F2" numFmtId="0">
      <sharedItems containsSemiMixedTypes="0" containsString="0" containsNumber="1" minValue="0" maxValue="76.3"/>
    </cacheField>
    <cacheField name="F3" numFmtId="0">
      <sharedItems containsSemiMixedTypes="0" containsString="0" containsNumber="1" minValue="0" maxValue="37.5"/>
    </cacheField>
    <cacheField name="F4" numFmtId="0">
      <sharedItems containsSemiMixedTypes="0" containsString="0" containsNumber="1" minValue="0" maxValue="95.8"/>
    </cacheField>
    <cacheField name="Accessible" numFmtId="0">
      <sharedItems containsSemiMixedTypes="0" containsString="0" containsNumber="1" minValue="27.9" maxValue="87.875"/>
    </cacheField>
    <cacheField name="A1" numFmtId="0">
      <sharedItems containsSemiMixedTypes="0" containsString="0" containsNumber="1" minValue="27.9" maxValue="100"/>
    </cacheField>
    <cacheField name="A11" numFmtId="0">
      <sharedItems containsSemiMixedTypes="0" containsString="0" containsNumber="1" minValue="31.8" maxValue="100"/>
    </cacheField>
    <cacheField name="A12" numFmtId="0">
      <sharedItems containsSemiMixedTypes="0" containsString="0" containsNumber="1" minValue="31.8" maxValue="100"/>
    </cacheField>
    <cacheField name="A2" numFmtId="0">
      <sharedItems containsSemiMixedTypes="0" containsString="0" containsNumber="1" minValue="58.066666666666663" maxValue="100"/>
    </cacheField>
    <cacheField name="Interoperable" numFmtId="0">
      <sharedItems containsSemiMixedTypes="0" containsString="0" containsNumber="1" minValue="41.266666666666666" maxValue="90.9"/>
    </cacheField>
    <cacheField name="I1" numFmtId="0">
      <sharedItems containsSemiMixedTypes="0" containsString="0" containsNumber="1" minValue="46.9" maxValue="97.7"/>
    </cacheField>
    <cacheField name="I2" numFmtId="0">
      <sharedItems containsSemiMixedTypes="0" containsString="0" containsNumber="1" minValue="31.3" maxValue="62.5"/>
    </cacheField>
    <cacheField name="I3" numFmtId="0">
      <sharedItems containsSemiMixedTypes="0" containsString="0" containsNumber="1" minValue="15.2" maxValue="39.274999999999999"/>
    </cacheField>
    <cacheField name="Reusable" numFmtId="0">
      <sharedItems containsSemiMixedTypes="0" containsString="0" containsNumber="1" minValue="11.3" maxValue="61.9"/>
    </cacheField>
    <cacheField name="R1" numFmtId="0">
      <sharedItems containsSemiMixedTypes="0" containsString="0" containsNumber="1" minValue="0" maxValue="61.6"/>
    </cacheField>
    <cacheField name="R11" numFmtId="0">
      <sharedItems containsSemiMixedTypes="0" containsString="0" containsNumber="1" minValue="13.5" maxValue="100"/>
    </cacheField>
    <cacheField name="R12" numFmtId="0">
      <sharedItems containsSemiMixedTypes="0" containsString="0" containsNumber="1" minValue="4.5" maxValue="48.2"/>
    </cacheField>
    <cacheField name="R13" numFmtId="0">
      <sharedItems containsString="0" containsBlank="1" containsNumber="1" minValue="0" maxValue="8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na Amdouni" refreshedDate="44160.767643749998" createdVersion="6" refreshedVersion="6" minRefreshableVersion="3" recordCount="140">
  <cacheSource type="worksheet">
    <worksheetSource ref="A1:U141" sheet="Normalized F-A-I-R scores"/>
  </cacheSource>
  <cacheFields count="21">
    <cacheField name="Ontology" numFmtId="0">
      <sharedItems count="140">
        <s v="CO_330"/>
        <s v="AGRO"/>
        <s v="CO_341"/>
        <s v="SIO"/>
        <s v="CO_320"/>
        <s v="RO"/>
        <s v="GECO"/>
        <s v="CO_331"/>
        <s v="INIA-RDM"/>
        <s v="SDGIO"/>
        <s v="CO_321"/>
        <s v="FALDO"/>
        <s v="EFO"/>
        <s v="VARIO"/>
        <s v="SSN"/>
        <s v="CVO"/>
        <s v="AGRORDF"/>
        <s v="WCACROPS"/>
        <s v="OBOE"/>
        <s v="CO_365"/>
        <s v="BIOREFINERY"/>
        <s v="CPC"/>
        <s v="CO_322"/>
        <s v="FOBI"/>
        <s v="CDAO"/>
        <s v="CO_325"/>
        <s v="PR"/>
        <s v="CO_345"/>
        <s v="ATC"/>
        <s v="CO_125"/>
        <s v="TO"/>
        <s v="TIME"/>
        <s v="GENO"/>
        <s v="PO2"/>
        <s v="BCO"/>
        <s v="ANAEETHES"/>
        <s v="EDAM"/>
        <s v="FOODON"/>
        <s v="CO_335"/>
        <s v="POLAPGEN_BARLEY"/>
        <s v="SMLC-TEST"/>
        <s v="OM"/>
        <s v="CROPUSAGE"/>
        <s v="CO_356"/>
        <s v="CO_346"/>
        <s v="SAREF"/>
        <s v="XEO"/>
        <s v="ANDO"/>
        <s v="SPTO"/>
        <s v="CO_366"/>
        <s v="LPT"/>
        <s v="EOL"/>
        <s v="OFPE"/>
        <s v="PEAO"/>
        <s v="CO_715"/>
        <s v="CO_323"/>
        <s v="OSA"/>
        <s v="ONTOBIOTOPE"/>
        <s v="LANDVOC"/>
        <s v="SOIL"/>
        <s v="CO_020"/>
        <s v="CO_343"/>
        <s v="TRANSMAT"/>
        <s v="GR-TAX"/>
        <s v="USE"/>
        <s v="ENVO"/>
        <s v="CABT"/>
        <s v="BIODIVTHES"/>
        <s v="AFEO"/>
        <s v="CL"/>
        <s v="CO_333"/>
        <s v="GEMET"/>
        <s v="WHEAT_TAX"/>
        <s v="PATO"/>
        <s v="LEXEAU"/>
        <s v="CO_336"/>
        <s v="NCBITAXON"/>
        <s v="ICC"/>
        <s v="TRIPHASE"/>
        <s v="DSW"/>
        <s v="ASCOPAIN-T"/>
        <s v="CO_121"/>
        <s v="CO_357"/>
        <s v="SOY"/>
        <s v="FOODEX2"/>
        <s v="OEEV"/>
        <s v="CO_347"/>
        <s v="CO_337"/>
        <s v="AHOL"/>
        <s v="VT"/>
        <s v="NALT"/>
        <s v="OEPO"/>
        <s v="CO_324"/>
        <s v="SOSA"/>
        <s v="DURUM_WHEAT"/>
        <s v="STY"/>
        <s v="BT"/>
        <s v="MICROFILTRATION"/>
        <s v="GFVO"/>
        <s v="CASO"/>
        <s v="CO_327"/>
        <s v="AGROVOC"/>
        <s v="CO_334"/>
        <s v="FLOPO"/>
        <s v="ONTOBIOTOPE-51"/>
        <s v="PHYTOTRAITS"/>
        <s v="CO_358"/>
        <s v="AFO"/>
        <s v="TAXREF-LD"/>
        <s v="WHEATPHENOTYPE"/>
        <s v="THESAE"/>
        <s v="PPEO"/>
        <s v="EO"/>
        <s v="CO_348"/>
        <s v="AEO"/>
        <s v="LBO"/>
        <s v="CO_359"/>
        <s v="DEMETER-AIM"/>
        <s v="MS2O"/>
        <s v="GACS"/>
        <s v="CO_338"/>
        <s v="CO_339"/>
        <s v="SNPO"/>
        <s v="PPO"/>
        <s v="ATOL"/>
        <s v="ANT"/>
        <s v="TOP"/>
        <s v="FOODIE"/>
        <s v="IRRIG"/>
        <s v="CO_350"/>
        <s v="PCO"/>
        <s v="SO"/>
        <s v="CLC"/>
        <s v="GO"/>
        <s v="BFO"/>
        <s v="CO_340"/>
        <s v="CD"/>
        <s v="PECO"/>
        <s v="CO_360"/>
        <s v="PO"/>
      </sharedItems>
    </cacheField>
    <cacheField name="Findable" numFmtId="0">
      <sharedItems containsSemiMixedTypes="0" containsString="0" containsNumber="1" minValue="8.65" maxValue="59.25"/>
    </cacheField>
    <cacheField name="F1" numFmtId="0">
      <sharedItems containsSemiMixedTypes="0" containsString="0" containsNumber="1" minValue="14.6" maxValue="85.4"/>
    </cacheField>
    <cacheField name="F2" numFmtId="0">
      <sharedItems containsSemiMixedTypes="0" containsString="0" containsNumber="1" minValue="0" maxValue="76.3"/>
    </cacheField>
    <cacheField name="F3" numFmtId="0">
      <sharedItems containsSemiMixedTypes="0" containsString="0" containsNumber="1" minValue="0" maxValue="37.5"/>
    </cacheField>
    <cacheField name="F4" numFmtId="0">
      <sharedItems containsSemiMixedTypes="0" containsString="0" containsNumber="1" minValue="0" maxValue="95.8"/>
    </cacheField>
    <cacheField name="Accessible" numFmtId="0">
      <sharedItems containsSemiMixedTypes="0" containsString="0" containsNumber="1" minValue="27.9" maxValue="87.875"/>
    </cacheField>
    <cacheField name="A1" numFmtId="0">
      <sharedItems containsSemiMixedTypes="0" containsString="0" containsNumber="1" minValue="27.9" maxValue="100"/>
    </cacheField>
    <cacheField name="A11" numFmtId="0">
      <sharedItems containsSemiMixedTypes="0" containsString="0" containsNumber="1" minValue="31.8" maxValue="100"/>
    </cacheField>
    <cacheField name="A12" numFmtId="0">
      <sharedItems containsSemiMixedTypes="0" containsString="0" containsNumber="1" minValue="31.8" maxValue="100"/>
    </cacheField>
    <cacheField name="A2" numFmtId="0">
      <sharedItems containsSemiMixedTypes="0" containsString="0" containsNumber="1" minValue="58.066666666666663" maxValue="100"/>
    </cacheField>
    <cacheField name="Interoperable" numFmtId="0">
      <sharedItems containsSemiMixedTypes="0" containsString="0" containsNumber="1" minValue="41.266666666666666" maxValue="90.9"/>
    </cacheField>
    <cacheField name="I1" numFmtId="0">
      <sharedItems containsSemiMixedTypes="0" containsString="0" containsNumber="1" minValue="46.9" maxValue="97.7"/>
    </cacheField>
    <cacheField name="I2" numFmtId="0">
      <sharedItems containsSemiMixedTypes="0" containsString="0" containsNumber="1" minValue="31.3" maxValue="62.5"/>
    </cacheField>
    <cacheField name="I3" numFmtId="0">
      <sharedItems containsSemiMixedTypes="0" containsString="0" containsNumber="1" minValue="15.2" maxValue="39.274999999999999"/>
    </cacheField>
    <cacheField name="Reusable" numFmtId="0">
      <sharedItems containsSemiMixedTypes="0" containsString="0" containsNumber="1" minValue="11.3" maxValue="61.9"/>
    </cacheField>
    <cacheField name="R1" numFmtId="0">
      <sharedItems containsSemiMixedTypes="0" containsString="0" containsNumber="1" minValue="0" maxValue="61.6"/>
    </cacheField>
    <cacheField name="R11" numFmtId="0">
      <sharedItems containsSemiMixedTypes="0" containsString="0" containsNumber="1" minValue="13.5" maxValue="100"/>
    </cacheField>
    <cacheField name="R12" numFmtId="0">
      <sharedItems containsSemiMixedTypes="0" containsString="0" containsNumber="1" minValue="4.5" maxValue="48.2"/>
    </cacheField>
    <cacheField name="R13" numFmtId="0">
      <sharedItems containsString="0" containsBlank="1" containsNumber="1" minValue="0" maxValue="88.9" count="4">
        <n v="44.4"/>
        <n v="0"/>
        <n v="88.9"/>
        <m/>
      </sharedItems>
    </cacheField>
    <cacheField name="FAIRness" numFmtId="0">
      <sharedItems containsSemiMixedTypes="0" containsString="0" containsNumber="1" containsInteger="1" minValue="31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mna Amdouni" refreshedDate="44182.532796643522" createdVersion="6" refreshedVersion="6" minRefreshableVersion="3" recordCount="140">
  <cacheSource type="worksheet">
    <worksheetSource ref="A1:T141" sheet="Inital FAIRness points"/>
  </cacheSource>
  <cacheFields count="21">
    <cacheField name="Ontology" numFmtId="0">
      <sharedItems count="140">
        <s v="CO_330"/>
        <s v="AGRO"/>
        <s v="CO_341"/>
        <s v="SIO"/>
        <s v="CO_320"/>
        <s v="RO"/>
        <s v="GECO"/>
        <s v="CO_331"/>
        <s v="INIA-RDM"/>
        <s v="SDGIO"/>
        <s v="CO_321"/>
        <s v="FALDO"/>
        <s v="EFO"/>
        <s v="VARIO"/>
        <s v="SSN"/>
        <s v="CVO"/>
        <s v="AGRORDF"/>
        <s v="WCACROPS"/>
        <s v="OBOE"/>
        <s v="CO_365"/>
        <s v="BIOREFINERY"/>
        <s v="CPC"/>
        <s v="CO_322"/>
        <s v="FOBI"/>
        <s v="CDAO"/>
        <s v="CO_325"/>
        <s v="PR"/>
        <s v="CO_345"/>
        <s v="ATC"/>
        <s v="CO_125"/>
        <s v="TO"/>
        <s v="TIME"/>
        <s v="GENO"/>
        <s v="PO2"/>
        <s v="BCO"/>
        <s v="ANAEETHES"/>
        <s v="EDAM"/>
        <s v="FOODON"/>
        <s v="CO_335"/>
        <s v="POLAPGEN_BARLEY"/>
        <s v="SMLC-TEST"/>
        <s v="OM"/>
        <s v="CROPUSAGE"/>
        <s v="CO_356"/>
        <s v="CO_346"/>
        <s v="SAREF"/>
        <s v="XEO"/>
        <s v="ANDO"/>
        <s v="SPTO"/>
        <s v="CO_366"/>
        <s v="LPT"/>
        <s v="EOL"/>
        <s v="OFPE"/>
        <s v="PEAO"/>
        <s v="CO_715"/>
        <s v="CO_323"/>
        <s v="OSA"/>
        <s v="ONTOBIOTOPE"/>
        <s v="LANDVOC"/>
        <s v="SOIL"/>
        <s v="CO_020"/>
        <s v="CO_343"/>
        <s v="TRANSMAT"/>
        <s v="GR-TAX"/>
        <s v="USE"/>
        <s v="ENVO"/>
        <s v="CABT"/>
        <s v="BIODIVTHES"/>
        <s v="AFEO"/>
        <s v="CL"/>
        <s v="CO_333"/>
        <s v="GEMET"/>
        <s v="WHEAT_TAX"/>
        <s v="PATO"/>
        <s v="LEXEAU"/>
        <s v="CO_336"/>
        <s v="NCBITAXON"/>
        <s v="ICC"/>
        <s v="TRIPHASE"/>
        <s v="DSW"/>
        <s v="ASCOPAIN-T"/>
        <s v="CO_121"/>
        <s v="CO_357"/>
        <s v="SOY"/>
        <s v="FOODEX2"/>
        <s v="OEEV"/>
        <s v="CO_347"/>
        <s v="CO_337"/>
        <s v="AHOL"/>
        <s v="VT"/>
        <s v="NALT"/>
        <s v="OEPO"/>
        <s v="CO_324"/>
        <s v="SOSA"/>
        <s v="DURUM_WHEAT"/>
        <s v="STY"/>
        <s v="BT"/>
        <s v="MICROFILTRATION"/>
        <s v="GFVO"/>
        <s v="CASO"/>
        <s v="CO_327"/>
        <s v="AGROVOC"/>
        <s v="CO_334"/>
        <s v="FLOPO"/>
        <s v="ONTOBIOTOPE-51"/>
        <s v="PHYTOTRAITS"/>
        <s v="CO_358"/>
        <s v="AFO"/>
        <s v="TAXREF-LD"/>
        <s v="WHEATPHENOTYPE"/>
        <s v="THESAE"/>
        <s v="PPEO"/>
        <s v="EO"/>
        <s v="CO_348"/>
        <s v="AEO"/>
        <s v="LBO"/>
        <s v="CO_359"/>
        <s v="DEMETER-AIM"/>
        <s v="MS2O"/>
        <s v="GACS"/>
        <s v="CO_338"/>
        <s v="CO_339"/>
        <s v="SNPO"/>
        <s v="PPO"/>
        <s v="ATOL"/>
        <s v="ANT"/>
        <s v="TOP"/>
        <s v="FOODIE"/>
        <s v="IRRIG"/>
        <s v="CO_350"/>
        <s v="PCO"/>
        <s v="SO"/>
        <s v="CLC"/>
        <s v="GO"/>
        <s v="BFO"/>
        <s v="CO_340"/>
        <s v="CD"/>
        <s v="PECO"/>
        <s v="CO_360"/>
        <s v="PO"/>
      </sharedItems>
    </cacheField>
    <cacheField name="Findable" numFmtId="0">
      <sharedItems containsSemiMixedTypes="0" containsString="0" containsNumber="1" minValue="11.4" maxValue="72.7" count="107">
        <n v="34.1"/>
        <n v="71.599999999999994"/>
        <n v="35.1"/>
        <n v="47.9"/>
        <n v="64"/>
        <n v="36.299999999999997"/>
        <n v="28"/>
        <n v="48.8"/>
        <n v="36.5"/>
        <n v="49"/>
        <n v="50.2"/>
        <n v="61.2"/>
        <n v="56.1"/>
        <n v="15.2"/>
        <n v="27.1"/>
        <n v="30.9"/>
        <n v="46.1"/>
        <n v="30.4"/>
        <n v="33.200000000000003"/>
        <n v="33.1"/>
        <n v="68.7"/>
        <n v="42.1"/>
        <n v="58.1"/>
        <n v="38"/>
        <n v="48"/>
        <n v="64.599999999999994"/>
        <n v="32.200000000000003"/>
        <n v="51.8"/>
        <n v="53"/>
        <n v="65.8"/>
        <n v="43.2"/>
        <n v="49.8"/>
        <n v="66"/>
        <n v="26.1"/>
        <n v="11.4"/>
        <n v="40.6"/>
        <n v="47.2"/>
        <n v="29.5"/>
        <n v="31.4"/>
        <n v="28.9"/>
        <n v="30.5"/>
        <n v="26.9"/>
        <n v="30.6"/>
        <n v="49.4"/>
        <n v="46.5"/>
        <n v="50.1"/>
        <n v="26.2"/>
        <n v="25.2"/>
        <n v="36.200000000000003"/>
        <n v="38.9"/>
        <n v="52.1"/>
        <n v="45.2"/>
        <n v="32.1"/>
        <n v="65.099999999999994"/>
        <n v="12.3"/>
        <n v="46.8"/>
        <n v="46"/>
        <n v="72.7"/>
        <n v="39"/>
        <n v="17.3"/>
        <n v="65.900000000000006"/>
        <n v="29.3"/>
        <n v="34.200000000000003"/>
        <n v="37.200000000000003"/>
        <n v="28.1"/>
        <n v="41"/>
        <n v="35.9"/>
        <n v="29.1"/>
        <n v="39.799999999999997"/>
        <n v="42.5"/>
        <n v="39.200000000000003"/>
        <n v="32.299999999999997"/>
        <n v="52.2"/>
        <n v="37"/>
        <n v="38.1"/>
        <n v="38.6"/>
        <n v="31.7"/>
        <n v="41.5"/>
        <n v="22.4"/>
        <n v="43.3"/>
        <n v="28.4"/>
        <n v="56"/>
        <n v="29.4"/>
        <n v="22.3"/>
        <n v="13.3"/>
        <n v="25.8"/>
        <n v="54"/>
        <n v="31"/>
        <n v="46.7"/>
        <n v="64.2"/>
        <n v="36"/>
        <n v="21.1"/>
        <n v="48.5"/>
        <n v="42.8"/>
        <n v="44.2"/>
        <n v="61.8"/>
        <n v="53.4"/>
        <n v="36.6"/>
        <n v="42.4"/>
        <n v="31.2"/>
        <n v="66.8"/>
        <n v="54.2"/>
        <n v="14.3"/>
        <n v="68.900000000000006"/>
        <n v="55"/>
        <n v="63.9"/>
        <n v="57.3"/>
      </sharedItems>
    </cacheField>
    <cacheField name="F1" numFmtId="0">
      <sharedItems containsSemiMixedTypes="0" containsString="0" containsNumber="1" minValue="6" maxValue="35"/>
    </cacheField>
    <cacheField name="F2" numFmtId="0">
      <sharedItems containsSemiMixedTypes="0" containsString="0" containsNumber="1" minValue="0" maxValue="20.6"/>
    </cacheField>
    <cacheField name="F3" numFmtId="0">
      <sharedItems containsSemiMixedTypes="0" containsString="0" containsNumber="1" containsInteger="1" minValue="0" maxValue="9"/>
    </cacheField>
    <cacheField name="F4" numFmtId="0">
      <sharedItems containsSemiMixedTypes="0" containsString="0" containsNumber="1" minValue="0" maxValue="67"/>
    </cacheField>
    <cacheField name="Accessible" numFmtId="0">
      <sharedItems containsSemiMixedTypes="0" containsString="0" containsNumber="1" minValue="12" maxValue="101"/>
    </cacheField>
    <cacheField name="A1" numFmtId="0">
      <sharedItems containsSemiMixedTypes="0" containsString="0" containsNumber="1" minValue="12" maxValue="43"/>
    </cacheField>
    <cacheField name="A11" numFmtId="0">
      <sharedItems containsSemiMixedTypes="0" containsString="0" containsNumber="1" containsInteger="1" minValue="7" maxValue="28"/>
    </cacheField>
    <cacheField name="A12" numFmtId="0">
      <sharedItems containsSemiMixedTypes="0" containsString="0" containsNumber="1" minValue="7" maxValue="20"/>
    </cacheField>
    <cacheField name="A2" numFmtId="0">
      <sharedItems containsSemiMixedTypes="0" containsString="0" containsNumber="1" containsInteger="1" minValue="13" maxValue="67" count="4">
        <n v="20"/>
        <n v="18"/>
        <n v="13"/>
        <n v="67"/>
      </sharedItems>
    </cacheField>
    <cacheField name="Interoperable" numFmtId="0">
      <sharedItems containsSemiMixedTypes="0" containsString="0" containsNumber="1" containsInteger="1" minValue="40" maxValue="72"/>
    </cacheField>
    <cacheField name="I1" numFmtId="0">
      <sharedItems containsSemiMixedTypes="0" containsString="0" containsNumber="1" containsInteger="1" minValue="15" maxValue="43"/>
    </cacheField>
    <cacheField name="I2" numFmtId="0">
      <sharedItems containsSemiMixedTypes="0" containsString="0" containsNumber="1" containsInteger="1" minValue="10" maxValue="20"/>
    </cacheField>
    <cacheField name="I3" numFmtId="0">
      <sharedItems containsSemiMixedTypes="0" containsString="0" containsNumber="1" minValue="5" maxValue="55.7"/>
    </cacheField>
    <cacheField name="Reusable" numFmtId="0">
      <sharedItems containsSemiMixedTypes="0" containsString="0" containsNumber="1" minValue="14.7" maxValue="88.7"/>
    </cacheField>
    <cacheField name="R1" numFmtId="0">
      <sharedItems containsSemiMixedTypes="0" containsString="0" containsNumber="1" minValue="0" maxValue="19.7"/>
    </cacheField>
    <cacheField name="R11" numFmtId="0">
      <sharedItems containsSemiMixedTypes="0" containsString="0" containsNumber="1" containsInteger="1" minValue="5" maxValue="37"/>
    </cacheField>
    <cacheField name="R12" numFmtId="0">
      <sharedItems containsSemiMixedTypes="0" containsString="0" containsNumber="1" minValue="1.7" maxValue="18.3"/>
    </cacheField>
    <cacheField name="R13" numFmtId="0">
      <sharedItems containsString="0" containsBlank="1" containsNumber="1" containsInteger="1" minValue="0" maxValue="32"/>
    </cacheField>
    <cacheField name="Findable AP" numFmtId="0" formula="Findable-12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CO_330"/>
    <n v="31.324999999999999"/>
    <n v="14.6"/>
    <n v="51.1"/>
    <n v="0"/>
    <n v="59.6"/>
    <n v="75.849999999999994"/>
    <n v="71.599999999999994"/>
    <n v="100"/>
    <n v="31.8"/>
    <n v="100"/>
    <n v="52.866666666666667"/>
    <n v="90.9"/>
    <n v="31.3"/>
    <n v="36.4"/>
    <n v="51.9"/>
    <n v="45.9"/>
    <n v="86.5"/>
    <n v="30.8"/>
    <n v="44.4"/>
  </r>
  <r>
    <s v="AGRO"/>
    <n v="59.25"/>
    <n v="73.2"/>
    <n v="76.3"/>
    <n v="0"/>
    <n v="87.5"/>
    <n v="87.875"/>
    <n v="85.6"/>
    <n v="100"/>
    <n v="65.900000000000006"/>
    <n v="100"/>
    <n v="57.033333333333331"/>
    <n v="90.9"/>
    <n v="43.8"/>
    <n v="36.4"/>
    <n v="56.8"/>
    <n v="61.6"/>
    <n v="73"/>
    <n v="48.2"/>
    <n v="44.4"/>
  </r>
  <r>
    <s v="CO_341"/>
    <n v="32.375"/>
    <n v="14.6"/>
    <n v="51.1"/>
    <n v="0"/>
    <n v="63.8"/>
    <n v="75.05"/>
    <n v="57"/>
    <n v="100"/>
    <n v="43.2"/>
    <n v="100"/>
    <n v="62.233333333333327"/>
    <n v="90.9"/>
    <n v="59.4"/>
    <n v="36.4"/>
    <n v="51.9"/>
    <n v="45.9"/>
    <n v="86.5"/>
    <n v="30.8"/>
    <n v="44.4"/>
  </r>
  <r>
    <s v="SIO"/>
    <n v="42.674999999999997"/>
    <n v="31.7"/>
    <n v="51.5"/>
    <n v="0"/>
    <n v="87.5"/>
    <n v="73.45"/>
    <n v="27.9"/>
    <n v="100"/>
    <n v="65.900000000000006"/>
    <n v="100"/>
    <n v="45.800000000000004"/>
    <n v="90.9"/>
    <n v="31.3"/>
    <n v="15.2"/>
    <n v="30.55"/>
    <n v="45.9"/>
    <n v="67.599999999999994"/>
    <n v="8.6999999999999993"/>
    <n v="0"/>
  </r>
  <r>
    <s v="CO_320"/>
    <n v="32.375"/>
    <n v="14.6"/>
    <n v="51.1"/>
    <n v="0"/>
    <n v="63.8"/>
    <n v="67.775000000000006"/>
    <n v="27.9"/>
    <n v="100"/>
    <n v="43.2"/>
    <n v="100"/>
    <n v="62.233333333333327"/>
    <n v="90.9"/>
    <n v="59.4"/>
    <n v="36.4"/>
    <n v="55.274999999999999"/>
    <n v="45.9"/>
    <n v="100"/>
    <n v="30.8"/>
    <n v="44.4"/>
  </r>
  <r>
    <s v="RO"/>
    <n v="52.2"/>
    <n v="73.2"/>
    <n v="48.1"/>
    <n v="0"/>
    <n v="87.5"/>
    <n v="76.95"/>
    <n v="41.9"/>
    <n v="100"/>
    <n v="65.900000000000006"/>
    <n v="100"/>
    <n v="51"/>
    <n v="90.9"/>
    <n v="46.9"/>
    <n v="15.2"/>
    <n v="53.5"/>
    <n v="61.6"/>
    <n v="73"/>
    <n v="35"/>
    <n v="44.4"/>
  </r>
  <r>
    <s v="GECO"/>
    <n v="32.4"/>
    <n v="22"/>
    <n v="49.3"/>
    <n v="0"/>
    <n v="58.3"/>
    <n v="67.775000000000006"/>
    <n v="27.9"/>
    <n v="100"/>
    <n v="43.2"/>
    <n v="100"/>
    <n v="52.866666666666667"/>
    <n v="90.9"/>
    <n v="31.3"/>
    <n v="36.4"/>
    <n v="31.35"/>
    <n v="45.9"/>
    <n v="13.5"/>
    <n v="21.6"/>
    <n v="44.4"/>
  </r>
  <r>
    <s v="CO_331"/>
    <n v="32.375"/>
    <n v="14.6"/>
    <n v="51.1"/>
    <n v="0"/>
    <n v="63.8"/>
    <n v="67.775000000000006"/>
    <n v="27.9"/>
    <n v="100"/>
    <n v="43.2"/>
    <n v="100"/>
    <n v="62.233333333333327"/>
    <n v="90.9"/>
    <n v="59.4"/>
    <n v="36.4"/>
    <n v="50.774999999999999"/>
    <n v="45.9"/>
    <n v="86.5"/>
    <n v="26.3"/>
    <n v="44.4"/>
  </r>
  <r>
    <s v="INIA-RDM"/>
    <n v="21.175000000000001"/>
    <n v="36.6"/>
    <n v="48.1"/>
    <n v="0"/>
    <n v="0"/>
    <n v="62.424999999999997"/>
    <n v="27.9"/>
    <n v="100"/>
    <n v="31.8"/>
    <n v="90"/>
    <n v="51"/>
    <n v="90.9"/>
    <n v="46.9"/>
    <n v="15.2"/>
    <n v="31.95"/>
    <n v="45.9"/>
    <n v="73"/>
    <n v="8.9"/>
    <n v="0"/>
  </r>
  <r>
    <s v="SDGIO"/>
    <n v="41.225000000000001"/>
    <n v="46.3"/>
    <n v="44.8"/>
    <n v="0"/>
    <n v="73.8"/>
    <n v="81.525000000000006"/>
    <n v="71.599999999999994"/>
    <n v="100"/>
    <n v="54.5"/>
    <n v="100"/>
    <n v="51"/>
    <n v="90.9"/>
    <n v="46.9"/>
    <n v="15.2"/>
    <n v="21.425000000000001"/>
    <n v="45.9"/>
    <n v="13.5"/>
    <n v="26.3"/>
    <n v="0"/>
  </r>
  <r>
    <s v="CO_321"/>
    <n v="33.825000000000003"/>
    <n v="14.6"/>
    <n v="51.1"/>
    <n v="0"/>
    <n v="69.599999999999994"/>
    <n v="78.7"/>
    <n v="71.599999999999994"/>
    <n v="100"/>
    <n v="43.2"/>
    <n v="100"/>
    <n v="62.233333333333327"/>
    <n v="90.9"/>
    <n v="59.4"/>
    <n v="36.4"/>
    <n v="55.274999999999999"/>
    <n v="45.9"/>
    <n v="100"/>
    <n v="30.8"/>
    <n v="44.4"/>
  </r>
  <r>
    <s v="FALDO"/>
    <n v="40.575000000000003"/>
    <n v="51.2"/>
    <n v="44.4"/>
    <n v="0"/>
    <n v="66.7"/>
    <n v="85.025000000000006"/>
    <n v="85.6"/>
    <n v="100"/>
    <n v="54.5"/>
    <n v="100"/>
    <n v="52.866666666666667"/>
    <n v="90.9"/>
    <n v="31.3"/>
    <n v="36.4"/>
    <n v="31.675000000000001"/>
    <n v="45.9"/>
    <n v="67.599999999999994"/>
    <n v="13.2"/>
    <n v="0"/>
  </r>
  <r>
    <s v="EFO"/>
    <n v="42.9"/>
    <n v="46.3"/>
    <n v="37.799999999999997"/>
    <n v="0"/>
    <n v="87.5"/>
    <n v="73.45"/>
    <n v="27.9"/>
    <n v="100"/>
    <n v="65.900000000000006"/>
    <n v="100"/>
    <n v="52.866666666666667"/>
    <n v="90.9"/>
    <n v="31.3"/>
    <n v="36.4"/>
    <n v="36.700000000000003"/>
    <n v="61.6"/>
    <n v="67.599999999999994"/>
    <n v="17.600000000000001"/>
    <n v="0"/>
  </r>
  <r>
    <s v="VARIO"/>
    <n v="49.625"/>
    <n v="73.2"/>
    <n v="37.799999999999997"/>
    <n v="0"/>
    <n v="87.5"/>
    <n v="76.95"/>
    <n v="41.9"/>
    <n v="100"/>
    <n v="65.900000000000006"/>
    <n v="100"/>
    <n v="52.866666666666667"/>
    <n v="90.9"/>
    <n v="31.3"/>
    <n v="36.4"/>
    <n v="30.35"/>
    <n v="45.9"/>
    <n v="13.5"/>
    <n v="17.600000000000001"/>
    <n v="44.4"/>
  </r>
  <r>
    <s v="SSN"/>
    <n v="47.174999999999997"/>
    <n v="51.2"/>
    <n v="69.599999999999994"/>
    <n v="0"/>
    <n v="67.900000000000006"/>
    <n v="71.275000000000006"/>
    <n v="41.9"/>
    <n v="100"/>
    <n v="43.2"/>
    <n v="100"/>
    <n v="51"/>
    <n v="90.9"/>
    <n v="46.9"/>
    <n v="15.2"/>
    <n v="21.524999999999999"/>
    <n v="45.9"/>
    <n v="27"/>
    <n v="13.2"/>
    <n v="0"/>
  </r>
  <r>
    <s v="CVO"/>
    <n v="12.175000000000001"/>
    <n v="14.6"/>
    <n v="34.1"/>
    <n v="0"/>
    <n v="0"/>
    <n v="62.424999999999997"/>
    <n v="27.9"/>
    <n v="100"/>
    <n v="31.8"/>
    <n v="90"/>
    <n v="45.800000000000004"/>
    <n v="90.9"/>
    <n v="31.3"/>
    <n v="15.2"/>
    <n v="31.9"/>
    <n v="45.9"/>
    <n v="73"/>
    <n v="8.6999999999999993"/>
    <n v="0"/>
  </r>
  <r>
    <s v="AGRORDF"/>
    <n v="24.35"/>
    <n v="14.6"/>
    <n v="41.1"/>
    <n v="0"/>
    <n v="41.7"/>
    <n v="67.775000000000006"/>
    <n v="27.9"/>
    <n v="100"/>
    <n v="43.2"/>
    <n v="100"/>
    <n v="45.800000000000004"/>
    <n v="90.9"/>
    <n v="31.3"/>
    <n v="15.2"/>
    <n v="27.175000000000001"/>
    <n v="45.9"/>
    <n v="54.1"/>
    <n v="8.6999999999999993"/>
    <n v="0"/>
  </r>
  <r>
    <s v="WCACROPS"/>
    <n v="26.824999999999999"/>
    <n v="22"/>
    <n v="47.8"/>
    <n v="0"/>
    <n v="37.5"/>
    <n v="64.924999999999997"/>
    <n v="27.9"/>
    <n v="100"/>
    <n v="31.8"/>
    <n v="100"/>
    <n v="53.666666666666664"/>
    <n v="86.4"/>
    <n v="59.4"/>
    <n v="15.2"/>
    <n v="16.75"/>
    <n v="27.2"/>
    <n v="13.5"/>
    <n v="26.3"/>
    <n v="0"/>
  </r>
  <r>
    <s v="OBOE"/>
    <n v="39.725000000000001"/>
    <n v="36.6"/>
    <n v="58.5"/>
    <n v="0"/>
    <n v="63.8"/>
    <n v="59.024999999999999"/>
    <n v="27.9"/>
    <n v="100"/>
    <n v="43.2"/>
    <n v="65"/>
    <n v="45.800000000000004"/>
    <n v="90.9"/>
    <n v="31.3"/>
    <n v="15.2"/>
    <n v="35.325000000000003"/>
    <n v="45.9"/>
    <n v="86.5"/>
    <n v="8.9"/>
    <n v="0"/>
  </r>
  <r>
    <s v="CO_365"/>
    <n v="27.9"/>
    <n v="14.6"/>
    <n v="37.4"/>
    <n v="0"/>
    <n v="59.6"/>
    <n v="64.924999999999997"/>
    <n v="27.9"/>
    <n v="100"/>
    <n v="31.8"/>
    <n v="100"/>
    <n v="52.866666666666667"/>
    <n v="90.9"/>
    <n v="31.3"/>
    <n v="36.4"/>
    <n v="43"/>
    <n v="45.9"/>
    <n v="73"/>
    <n v="8.6999999999999993"/>
    <n v="44.4"/>
  </r>
  <r>
    <s v="BIOREFINERY"/>
    <n v="40.35"/>
    <n v="51.2"/>
    <n v="51.9"/>
    <n v="0"/>
    <n v="58.3"/>
    <n v="71.275000000000006"/>
    <n v="41.9"/>
    <n v="100"/>
    <n v="43.2"/>
    <n v="100"/>
    <n v="52.866666666666667"/>
    <n v="90.9"/>
    <n v="31.3"/>
    <n v="36.4"/>
    <n v="42.674999999999997"/>
    <n v="45.9"/>
    <n v="54.1"/>
    <n v="26.3"/>
    <n v="44.4"/>
  </r>
  <r>
    <s v="CPC"/>
    <n v="29.524999999999999"/>
    <n v="22"/>
    <n v="37.799999999999997"/>
    <n v="0"/>
    <n v="58.3"/>
    <n v="67.775000000000006"/>
    <n v="27.9"/>
    <n v="100"/>
    <n v="43.2"/>
    <n v="100"/>
    <n v="44.300000000000004"/>
    <n v="86.4"/>
    <n v="31.3"/>
    <n v="15.2"/>
    <n v="18.925000000000001"/>
    <n v="27.2"/>
    <n v="13.5"/>
    <n v="35"/>
    <n v="0"/>
  </r>
  <r>
    <s v="CO_322"/>
    <n v="30.5"/>
    <n v="14.6"/>
    <n v="47.8"/>
    <n v="0"/>
    <n v="59.6"/>
    <n v="64.924999999999997"/>
    <n v="27.9"/>
    <n v="100"/>
    <n v="31.8"/>
    <n v="100"/>
    <n v="62.233333333333327"/>
    <n v="90.9"/>
    <n v="59.4"/>
    <n v="36.4"/>
    <n v="55.274999999999999"/>
    <n v="45.9"/>
    <n v="100"/>
    <n v="30.8"/>
    <n v="44.4"/>
  </r>
  <r>
    <s v="FOBI"/>
    <n v="24"/>
    <n v="51.2"/>
    <n v="44.8"/>
    <n v="0"/>
    <n v="0"/>
    <n v="65.924999999999997"/>
    <n v="41.9"/>
    <n v="100"/>
    <n v="31.8"/>
    <n v="90"/>
    <n v="55.166666666666664"/>
    <n v="90.9"/>
    <n v="59.4"/>
    <n v="15.2"/>
    <n v="40.5"/>
    <n v="45.9"/>
    <n v="54.1"/>
    <n v="17.600000000000001"/>
    <n v="44.4"/>
  </r>
  <r>
    <s v="CDAO"/>
    <n v="56.774999999999999"/>
    <n v="73.2"/>
    <n v="58.1"/>
    <n v="0"/>
    <n v="95.8"/>
    <n v="82.625"/>
    <n v="41.9"/>
    <n v="100"/>
    <n v="88.6"/>
    <n v="100"/>
    <n v="51"/>
    <n v="90.9"/>
    <n v="46.9"/>
    <n v="15.2"/>
    <n v="40.5"/>
    <n v="45.9"/>
    <n v="54.1"/>
    <n v="17.600000000000001"/>
    <n v="44.4"/>
  </r>
  <r>
    <s v="CO_325"/>
    <n v="36.975000000000001"/>
    <n v="29.3"/>
    <n v="54.8"/>
    <n v="0"/>
    <n v="63.8"/>
    <n v="71.45"/>
    <n v="42.6"/>
    <n v="100"/>
    <n v="43.2"/>
    <n v="100"/>
    <n v="62.233333333333327"/>
    <n v="90.9"/>
    <n v="59.4"/>
    <n v="36.4"/>
    <n v="55.274999999999999"/>
    <n v="45.9"/>
    <n v="100"/>
    <n v="30.8"/>
    <n v="44.4"/>
  </r>
  <r>
    <s v="PR"/>
    <n v="49.7"/>
    <n v="51.2"/>
    <n v="55.9"/>
    <n v="0"/>
    <n v="91.7"/>
    <n v="85.575000000000003"/>
    <n v="100"/>
    <n v="100"/>
    <n v="77.3"/>
    <n v="65"/>
    <n v="57.033333333333331"/>
    <n v="90.9"/>
    <n v="43.8"/>
    <n v="36.4"/>
    <n v="46.05"/>
    <n v="45.9"/>
    <n v="67.599999999999994"/>
    <n v="26.3"/>
    <n v="44.4"/>
  </r>
  <r>
    <s v="CO_345"/>
    <n v="31.324999999999999"/>
    <n v="14.6"/>
    <n v="51.1"/>
    <n v="0"/>
    <n v="59.6"/>
    <n v="75.849999999999994"/>
    <n v="71.599999999999994"/>
    <n v="100"/>
    <n v="31.8"/>
    <n v="100"/>
    <n v="45.800000000000004"/>
    <n v="90.9"/>
    <n v="31.3"/>
    <n v="15.2"/>
    <n v="51.9"/>
    <n v="45.9"/>
    <n v="86.5"/>
    <n v="30.8"/>
    <n v="44.4"/>
  </r>
  <r>
    <s v="ATC"/>
    <n v="31.5"/>
    <n v="36.6"/>
    <n v="51.9"/>
    <n v="0"/>
    <n v="37.5"/>
    <n v="68.599999999999994"/>
    <n v="42.6"/>
    <n v="100"/>
    <n v="31.8"/>
    <n v="100"/>
    <n v="55.166666666666664"/>
    <n v="90.9"/>
    <n v="59.4"/>
    <n v="15.2"/>
    <n v="48.4"/>
    <n v="45.9"/>
    <n v="73"/>
    <n v="30.3"/>
    <n v="44.4"/>
  </r>
  <r>
    <s v="CO_125"/>
    <n v="39.4"/>
    <n v="51.2"/>
    <n v="48.1"/>
    <n v="0"/>
    <n v="58.3"/>
    <n v="82.2"/>
    <n v="85.6"/>
    <n v="100"/>
    <n v="43.2"/>
    <n v="100"/>
    <n v="46.466666666666669"/>
    <n v="77.3"/>
    <n v="46.9"/>
    <n v="15.2"/>
    <n v="45.05"/>
    <n v="27.2"/>
    <n v="86.5"/>
    <n v="22.1"/>
    <n v="44.4"/>
  </r>
  <r>
    <s v="TO"/>
    <n v="52.75"/>
    <n v="73.2"/>
    <n v="51.5"/>
    <n v="0"/>
    <n v="86.3"/>
    <n v="79.8"/>
    <n v="41.9"/>
    <n v="100"/>
    <n v="77.3"/>
    <n v="100"/>
    <n v="62.233333333333327"/>
    <n v="90.9"/>
    <n v="59.4"/>
    <n v="36.4"/>
    <n v="45.225000000000001"/>
    <n v="45.9"/>
    <n v="73"/>
    <n v="17.600000000000001"/>
    <n v="44.4"/>
  </r>
  <r>
    <s v="TIME"/>
    <n v="23.175000000000001"/>
    <n v="51.2"/>
    <n v="41.5"/>
    <n v="0"/>
    <n v="0"/>
    <n v="65.924999999999997"/>
    <n v="41.9"/>
    <n v="100"/>
    <n v="31.8"/>
    <n v="90"/>
    <n v="45.800000000000004"/>
    <n v="90.9"/>
    <n v="31.3"/>
    <n v="15.2"/>
    <n v="33.024999999999999"/>
    <n v="45.9"/>
    <n v="73"/>
    <n v="13.2"/>
    <n v="0"/>
  </r>
  <r>
    <s v="GENO"/>
    <n v="43.6"/>
    <n v="51.2"/>
    <n v="41.1"/>
    <n v="0"/>
    <n v="82.1"/>
    <n v="76.95"/>
    <n v="41.9"/>
    <n v="100"/>
    <n v="65.900000000000006"/>
    <n v="100"/>
    <n v="51"/>
    <n v="90.9"/>
    <n v="46.9"/>
    <n v="15.2"/>
    <n v="34.274999999999999"/>
    <n v="61.6"/>
    <n v="13.5"/>
    <n v="17.600000000000001"/>
    <n v="44.4"/>
  </r>
  <r>
    <s v="PO2"/>
    <n v="42.45"/>
    <n v="63.4"/>
    <n v="48.1"/>
    <n v="0"/>
    <n v="58.3"/>
    <n v="71.275000000000006"/>
    <n v="41.9"/>
    <n v="100"/>
    <n v="43.2"/>
    <n v="100"/>
    <n v="62.233333333333327"/>
    <n v="90.9"/>
    <n v="59.4"/>
    <n v="36.4"/>
    <n v="49.575000000000003"/>
    <n v="45.9"/>
    <n v="73"/>
    <n v="35"/>
    <n v="44.4"/>
  </r>
  <r>
    <s v="BCO"/>
    <n v="53.75"/>
    <n v="73.2"/>
    <n v="58.5"/>
    <n v="0"/>
    <n v="83.3"/>
    <n v="69"/>
    <n v="56.5"/>
    <n v="100"/>
    <n v="54.5"/>
    <n v="65"/>
    <n v="49.966666666666669"/>
    <n v="90.9"/>
    <n v="43.8"/>
    <n v="15.2"/>
    <n v="50.274999999999999"/>
    <n v="61.6"/>
    <n v="73"/>
    <n v="22.1"/>
    <n v="44.4"/>
  </r>
  <r>
    <s v="ANAEETHES"/>
    <n v="36.375"/>
    <n v="41.5"/>
    <n v="41.5"/>
    <n v="0"/>
    <n v="62.5"/>
    <n v="81.525000000000006"/>
    <n v="71.599999999999994"/>
    <n v="100"/>
    <n v="54.5"/>
    <n v="100"/>
    <n v="56.566666666666663"/>
    <n v="86.4"/>
    <n v="46.9"/>
    <n v="36.4"/>
    <n v="42.825000000000003"/>
    <n v="27.2"/>
    <n v="86.5"/>
    <n v="13.2"/>
    <n v="44.4"/>
  </r>
  <r>
    <s v="EDAM"/>
    <n v="43.8"/>
    <n v="36.6"/>
    <n v="51.1"/>
    <n v="0"/>
    <n v="87.5"/>
    <n v="84.375"/>
    <n v="71.599999999999994"/>
    <n v="100"/>
    <n v="65.900000000000006"/>
    <n v="100"/>
    <n v="45.800000000000004"/>
    <n v="90.9"/>
    <n v="31.3"/>
    <n v="15.2"/>
    <n v="41.424999999999997"/>
    <n v="61.6"/>
    <n v="86.5"/>
    <n v="17.600000000000001"/>
    <n v="0"/>
  </r>
  <r>
    <s v="FOODON"/>
    <n v="54.075000000000003"/>
    <n v="73.2"/>
    <n v="55.6"/>
    <n v="0"/>
    <n v="87.5"/>
    <n v="87.875"/>
    <n v="85.6"/>
    <n v="100"/>
    <n v="65.900000000000006"/>
    <n v="100"/>
    <n v="58.066666666666663"/>
    <n v="90.9"/>
    <n v="46.9"/>
    <n v="36.4"/>
    <n v="51.325000000000003"/>
    <n v="61.6"/>
    <n v="73"/>
    <n v="26.3"/>
    <n v="44.4"/>
  </r>
  <r>
    <s v="CO_335"/>
    <n v="32.25"/>
    <n v="14.6"/>
    <n v="54.8"/>
    <n v="0"/>
    <n v="59.6"/>
    <n v="64.924999999999997"/>
    <n v="27.9"/>
    <n v="100"/>
    <n v="31.8"/>
    <n v="100"/>
    <n v="52.866666666666667"/>
    <n v="90.9"/>
    <n v="31.3"/>
    <n v="36.4"/>
    <n v="50.774999999999999"/>
    <n v="45.9"/>
    <n v="86.5"/>
    <n v="26.3"/>
    <n v="44.4"/>
  </r>
  <r>
    <s v="POLAPGEN_BARLEY"/>
    <n v="23.3"/>
    <n v="14.6"/>
    <n v="41.1"/>
    <n v="0"/>
    <n v="37.5"/>
    <n v="64.924999999999997"/>
    <n v="27.9"/>
    <n v="100"/>
    <n v="31.8"/>
    <n v="100"/>
    <n v="52.866666666666667"/>
    <n v="90.9"/>
    <n v="31.3"/>
    <n v="36.4"/>
    <n v="43"/>
    <n v="45.9"/>
    <n v="73"/>
    <n v="8.6999999999999993"/>
    <n v="44.4"/>
  </r>
  <r>
    <s v="SMLC-TEST"/>
    <n v="8.65"/>
    <n v="14.6"/>
    <n v="20"/>
    <n v="0"/>
    <n v="0"/>
    <n v="62.424999999999997"/>
    <n v="27.9"/>
    <n v="100"/>
    <n v="31.8"/>
    <n v="90"/>
    <n v="44.300000000000004"/>
    <n v="86.4"/>
    <n v="31.3"/>
    <n v="15.2"/>
    <n v="11.3"/>
    <n v="27.2"/>
    <n v="13.5"/>
    <n v="4.5"/>
    <n v="0"/>
  </r>
  <r>
    <s v="OM"/>
    <n v="34.049999999999997"/>
    <n v="36.6"/>
    <n v="56.7"/>
    <n v="0"/>
    <n v="42.9"/>
    <n v="64.924999999999997"/>
    <n v="27.9"/>
    <n v="100"/>
    <n v="31.8"/>
    <n v="100"/>
    <n v="58.066666666666663"/>
    <n v="90.9"/>
    <n v="46.9"/>
    <n v="36.4"/>
    <n v="39.674999999999997"/>
    <n v="45.9"/>
    <n v="86.5"/>
    <n v="26.3"/>
    <n v="0"/>
  </r>
  <r>
    <s v="CROPUSAGE"/>
    <n v="38.799999999999997"/>
    <n v="51.2"/>
    <n v="41.5"/>
    <n v="0"/>
    <n v="62.5"/>
    <n v="74.099999999999994"/>
    <n v="41.9"/>
    <n v="100"/>
    <n v="54.5"/>
    <n v="100"/>
    <n v="44.300000000000004"/>
    <n v="86.4"/>
    <n v="31.3"/>
    <n v="15.2"/>
    <n v="23.45"/>
    <n v="27.2"/>
    <n v="13.5"/>
    <n v="8.6999999999999993"/>
    <n v="44.4"/>
  </r>
  <r>
    <s v="CO_356"/>
    <n v="27.074999999999999"/>
    <n v="14.6"/>
    <n v="34.1"/>
    <n v="0"/>
    <n v="59.6"/>
    <n v="64.924999999999997"/>
    <n v="27.9"/>
    <n v="100"/>
    <n v="31.8"/>
    <n v="100"/>
    <n v="52.866666666666667"/>
    <n v="90.9"/>
    <n v="31.3"/>
    <n v="36.4"/>
    <n v="43"/>
    <n v="45.9"/>
    <n v="73"/>
    <n v="8.6999999999999993"/>
    <n v="44.4"/>
  </r>
  <r>
    <s v="CO_346"/>
    <n v="28.824999999999999"/>
    <n v="14.6"/>
    <n v="41.1"/>
    <n v="0"/>
    <n v="59.6"/>
    <n v="72.2"/>
    <n v="57"/>
    <n v="100"/>
    <n v="31.8"/>
    <n v="100"/>
    <n v="55.166666666666664"/>
    <n v="90.9"/>
    <n v="59.4"/>
    <n v="15.2"/>
    <n v="51.9"/>
    <n v="45.9"/>
    <n v="86.5"/>
    <n v="30.8"/>
    <n v="44.4"/>
  </r>
  <r>
    <s v="SAREF"/>
    <n v="22.024999999999999"/>
    <n v="36.6"/>
    <n v="51.5"/>
    <n v="0"/>
    <n v="0"/>
    <n v="62.424999999999997"/>
    <n v="27.9"/>
    <n v="100"/>
    <n v="31.8"/>
    <n v="90"/>
    <n v="51"/>
    <n v="90.9"/>
    <n v="46.9"/>
    <n v="15.2"/>
    <n v="34.075000000000003"/>
    <n v="45.9"/>
    <n v="73"/>
    <n v="17.399999999999999"/>
    <n v="0"/>
  </r>
  <r>
    <s v="XEO"/>
    <n v="28.225000000000001"/>
    <n v="14.6"/>
    <n v="30.4"/>
    <n v="0"/>
    <n v="67.900000000000006"/>
    <n v="82.3"/>
    <n v="86"/>
    <n v="100"/>
    <n v="43.2"/>
    <n v="100"/>
    <n v="41.266666666666666"/>
    <n v="77.3"/>
    <n v="31.3"/>
    <n v="15.2"/>
    <n v="31.725000000000001"/>
    <n v="27.2"/>
    <n v="86.5"/>
    <n v="13.2"/>
    <n v="0"/>
  </r>
  <r>
    <s v="ANDO"/>
    <n v="20.175000000000001"/>
    <n v="36.6"/>
    <n v="44.1"/>
    <n v="0"/>
    <n v="0"/>
    <n v="69.7"/>
    <n v="57"/>
    <n v="100"/>
    <n v="31.8"/>
    <n v="90"/>
    <n v="45.800000000000004"/>
    <n v="90.9"/>
    <n v="31.3"/>
    <n v="15.2"/>
    <n v="46.375"/>
    <n v="45.9"/>
    <n v="86.5"/>
    <n v="8.6999999999999993"/>
    <n v="44.4"/>
  </r>
  <r>
    <s v="SPTO"/>
    <n v="28.074999999999999"/>
    <n v="14.6"/>
    <n v="38.1"/>
    <n v="0"/>
    <n v="59.6"/>
    <n v="64.924999999999997"/>
    <n v="27.9"/>
    <n v="100"/>
    <n v="31.8"/>
    <n v="100"/>
    <n v="41.266666666666666"/>
    <n v="77.3"/>
    <n v="31.3"/>
    <n v="15.2"/>
    <n v="39.450000000000003"/>
    <n v="27.2"/>
    <n v="73"/>
    <n v="13.2"/>
    <n v="44.4"/>
  </r>
  <r>
    <s v="CO_366"/>
    <n v="27.9"/>
    <n v="14.6"/>
    <n v="37.4"/>
    <n v="0"/>
    <n v="59.6"/>
    <n v="64.924999999999997"/>
    <n v="27.9"/>
    <n v="100"/>
    <n v="31.8"/>
    <n v="100"/>
    <n v="52.866666666666667"/>
    <n v="90.9"/>
    <n v="31.3"/>
    <n v="36.4"/>
    <n v="44.125"/>
    <n v="45.9"/>
    <n v="73"/>
    <n v="13.2"/>
    <n v="44.4"/>
  </r>
  <r>
    <s v="LPT"/>
    <n v="40.975000000000001"/>
    <n v="51.2"/>
    <n v="44.8"/>
    <n v="0"/>
    <n v="67.900000000000006"/>
    <n v="71.275000000000006"/>
    <n v="41.9"/>
    <n v="100"/>
    <n v="43.2"/>
    <n v="100"/>
    <n v="52.5"/>
    <n v="77.3"/>
    <n v="43.8"/>
    <n v="36.4"/>
    <n v="19.25"/>
    <n v="45.9"/>
    <n v="13.5"/>
    <n v="17.600000000000001"/>
    <n v="0"/>
  </r>
  <r>
    <s v="EOL"/>
    <n v="36.024999999999999"/>
    <n v="63.4"/>
    <n v="37.799999999999997"/>
    <n v="0"/>
    <n v="42.9"/>
    <n v="68.424999999999997"/>
    <n v="41.9"/>
    <n v="100"/>
    <n v="31.8"/>
    <n v="100"/>
    <n v="57.033333333333331"/>
    <n v="90.9"/>
    <n v="43.8"/>
    <n v="36.4"/>
    <n v="49.65"/>
    <n v="45.9"/>
    <n v="86.5"/>
    <n v="21.8"/>
    <n v="44.4"/>
  </r>
  <r>
    <s v="OFPE"/>
    <n v="28.925000000000001"/>
    <n v="36.6"/>
    <n v="37.4"/>
    <n v="0"/>
    <n v="41.7"/>
    <n v="67.775000000000006"/>
    <n v="27.9"/>
    <n v="100"/>
    <n v="43.2"/>
    <n v="100"/>
    <n v="51"/>
    <n v="90.9"/>
    <n v="46.9"/>
    <n v="15.2"/>
    <n v="40.5"/>
    <n v="45.9"/>
    <n v="54.1"/>
    <n v="17.600000000000001"/>
    <n v="44.4"/>
  </r>
  <r>
    <s v="PEAO"/>
    <n v="41.524999999999999"/>
    <n v="51.2"/>
    <n v="51.1"/>
    <n v="0"/>
    <n v="63.8"/>
    <n v="68.424999999999997"/>
    <n v="41.9"/>
    <n v="100"/>
    <n v="31.8"/>
    <n v="100"/>
    <n v="45.800000000000004"/>
    <n v="90.9"/>
    <n v="31.3"/>
    <n v="15.2"/>
    <n v="22.074999999999999"/>
    <n v="61.6"/>
    <n v="13.5"/>
    <n v="13.2"/>
    <n v="0"/>
  </r>
  <r>
    <s v="CO_715"/>
    <n v="39.4"/>
    <n v="51.2"/>
    <n v="48.1"/>
    <n v="0"/>
    <n v="58.3"/>
    <n v="71.275000000000006"/>
    <n v="41.9"/>
    <n v="100"/>
    <n v="43.2"/>
    <n v="100"/>
    <n v="48.333333333333336"/>
    <n v="77.3"/>
    <n v="31.3"/>
    <n v="36.4"/>
    <n v="47.225000000000001"/>
    <n v="27.2"/>
    <n v="86.5"/>
    <n v="30.8"/>
    <n v="44.4"/>
  </r>
  <r>
    <s v="CO_323"/>
    <n v="28.125"/>
    <n v="14.6"/>
    <n v="34.1"/>
    <n v="0"/>
    <n v="63.8"/>
    <n v="67.775000000000006"/>
    <n v="27.9"/>
    <n v="100"/>
    <n v="43.2"/>
    <n v="100"/>
    <n v="52.866666666666667"/>
    <n v="90.9"/>
    <n v="31.3"/>
    <n v="36.4"/>
    <n v="44.125"/>
    <n v="45.9"/>
    <n v="73"/>
    <n v="13.2"/>
    <n v="44.4"/>
  </r>
  <r>
    <s v="OSA"/>
    <n v="19.524999999999999"/>
    <n v="36.6"/>
    <n v="41.5"/>
    <n v="0"/>
    <n v="0"/>
    <n v="62.424999999999997"/>
    <n v="27.9"/>
    <n v="100"/>
    <n v="31.8"/>
    <n v="90"/>
    <n v="51"/>
    <n v="90.9"/>
    <n v="46.9"/>
    <n v="15.2"/>
    <n v="33.024999999999999"/>
    <n v="45.9"/>
    <n v="73"/>
    <n v="13.2"/>
    <n v="0"/>
  </r>
  <r>
    <s v="ONTOBIOTOPE"/>
    <n v="42.45"/>
    <n v="63.4"/>
    <n v="48.1"/>
    <n v="0"/>
    <n v="58.3"/>
    <n v="67.775000000000006"/>
    <n v="27.9"/>
    <n v="100"/>
    <n v="43.2"/>
    <n v="100"/>
    <n v="48.333333333333336"/>
    <n v="77.3"/>
    <n v="31.3"/>
    <n v="36.4"/>
    <n v="40.1"/>
    <n v="27.2"/>
    <n v="54.1"/>
    <n v="34.700000000000003"/>
    <n v="44.4"/>
  </r>
  <r>
    <s v="LANDVOC"/>
    <n v="18.600000000000001"/>
    <n v="36.6"/>
    <n v="37.799999999999997"/>
    <n v="0"/>
    <n v="0"/>
    <n v="62.424999999999997"/>
    <n v="27.9"/>
    <n v="100"/>
    <n v="31.8"/>
    <n v="90"/>
    <n v="54.699999999999996"/>
    <n v="86.4"/>
    <n v="62.5"/>
    <n v="15.2"/>
    <n v="29.45"/>
    <n v="27.2"/>
    <n v="73"/>
    <n v="17.600000000000001"/>
    <n v="0"/>
  </r>
  <r>
    <s v="SOIL"/>
    <n v="29.95"/>
    <n v="36.6"/>
    <n v="41.5"/>
    <n v="0"/>
    <n v="41.7"/>
    <n v="67.775000000000006"/>
    <n v="27.9"/>
    <n v="100"/>
    <n v="43.2"/>
    <n v="100"/>
    <n v="52.866666666666667"/>
    <n v="90.9"/>
    <n v="31.3"/>
    <n v="36.4"/>
    <n v="20.3"/>
    <n v="45.9"/>
    <n v="13.5"/>
    <n v="21.8"/>
    <n v="0"/>
  </r>
  <r>
    <s v="CO_020"/>
    <n v="33.85"/>
    <n v="29.3"/>
    <n v="47.8"/>
    <n v="0"/>
    <n v="58.3"/>
    <n v="67.775000000000006"/>
    <n v="27.9"/>
    <n v="100"/>
    <n v="43.2"/>
    <n v="100"/>
    <n v="45.800000000000004"/>
    <n v="90.9"/>
    <n v="31.3"/>
    <n v="15.2"/>
    <n v="50.774999999999999"/>
    <n v="45.9"/>
    <n v="86.5"/>
    <n v="26.3"/>
    <n v="44.4"/>
  </r>
  <r>
    <s v="CO_343"/>
    <n v="31.324999999999999"/>
    <n v="14.6"/>
    <n v="51.1"/>
    <n v="0"/>
    <n v="59.6"/>
    <n v="64.924999999999997"/>
    <n v="27.9"/>
    <n v="100"/>
    <n v="31.8"/>
    <n v="100"/>
    <n v="45.800000000000004"/>
    <n v="90.9"/>
    <n v="31.3"/>
    <n v="15.2"/>
    <n v="51.9"/>
    <n v="45.9"/>
    <n v="86.5"/>
    <n v="30.8"/>
    <n v="44.4"/>
  </r>
  <r>
    <s v="TRANSMAT"/>
    <n v="41.625"/>
    <n v="63.4"/>
    <n v="44.8"/>
    <n v="0"/>
    <n v="58.3"/>
    <n v="74.924999999999997"/>
    <n v="56.5"/>
    <n v="100"/>
    <n v="43.2"/>
    <n v="100"/>
    <n v="52.866666666666667"/>
    <n v="90.9"/>
    <n v="31.3"/>
    <n v="36.4"/>
    <n v="47.4"/>
    <n v="45.9"/>
    <n v="73"/>
    <n v="26.3"/>
    <n v="44.4"/>
  </r>
  <r>
    <s v="GR-TAX"/>
    <n v="36.825000000000003"/>
    <n v="51.2"/>
    <n v="37.799999999999997"/>
    <n v="0"/>
    <n v="58.3"/>
    <n v="85.8"/>
    <n v="100"/>
    <n v="100"/>
    <n v="43.2"/>
    <n v="100"/>
    <n v="46.466666666666669"/>
    <n v="77.3"/>
    <n v="46.9"/>
    <n v="15.2"/>
    <n v="13.475"/>
    <n v="27.2"/>
    <n v="13.5"/>
    <n v="13.2"/>
    <n v="0"/>
  </r>
  <r>
    <s v="USE"/>
    <n v="23.074999999999999"/>
    <n v="51.2"/>
    <n v="41.1"/>
    <n v="0"/>
    <n v="0"/>
    <n v="76.849999999999994"/>
    <n v="85.6"/>
    <n v="100"/>
    <n v="31.8"/>
    <n v="90"/>
    <n v="41.266666666666666"/>
    <n v="77.3"/>
    <n v="31.3"/>
    <n v="15.2"/>
    <n v="42.1"/>
    <n v="33.4"/>
    <n v="73"/>
    <n v="17.600000000000001"/>
    <n v="44.4"/>
  </r>
  <r>
    <s v="ENVO"/>
    <n v="53.35"/>
    <n v="73.2"/>
    <n v="48.5"/>
    <n v="0"/>
    <n v="91.7"/>
    <n v="83.45"/>
    <n v="56.5"/>
    <n v="100"/>
    <n v="77.3"/>
    <n v="100"/>
    <n v="58.066666666666663"/>
    <n v="90.9"/>
    <n v="46.9"/>
    <n v="36.4"/>
    <n v="34.274999999999999"/>
    <n v="61.6"/>
    <n v="13.5"/>
    <n v="17.600000000000001"/>
    <n v="44.4"/>
  </r>
  <r>
    <s v="CABT"/>
    <n v="9.4749999999999996"/>
    <n v="14.6"/>
    <n v="23.3"/>
    <n v="0"/>
    <n v="0"/>
    <n v="73.349999999999994"/>
    <n v="71.599999999999994"/>
    <n v="100"/>
    <n v="31.8"/>
    <n v="90"/>
    <n v="44.300000000000004"/>
    <n v="86.4"/>
    <n v="31.3"/>
    <n v="15.2"/>
    <n v="12.35"/>
    <n v="27.2"/>
    <n v="13.5"/>
    <n v="8.6999999999999993"/>
    <n v="0"/>
  </r>
  <r>
    <s v="BIODIVTHES"/>
    <n v="39.575000000000003"/>
    <n v="41.5"/>
    <n v="58.5"/>
    <n v="0"/>
    <n v="58.3"/>
    <n v="67.775000000000006"/>
    <n v="27.9"/>
    <n v="100"/>
    <n v="43.2"/>
    <n v="100"/>
    <n v="49.5"/>
    <n v="86.4"/>
    <n v="46.9"/>
    <n v="15.2"/>
    <n v="30.45"/>
    <n v="27.2"/>
    <n v="73"/>
    <n v="21.6"/>
    <n v="0"/>
  </r>
  <r>
    <s v="AFEO"/>
    <n v="37.875"/>
    <n v="48.8"/>
    <n v="44.4"/>
    <n v="0"/>
    <n v="58.3"/>
    <n v="67.775000000000006"/>
    <n v="27.9"/>
    <n v="100"/>
    <n v="43.2"/>
    <n v="100"/>
    <n v="51"/>
    <n v="90.9"/>
    <n v="46.9"/>
    <n v="15.2"/>
    <n v="44.875"/>
    <n v="45.9"/>
    <n v="67.599999999999994"/>
    <n v="21.6"/>
    <n v="44.4"/>
  </r>
  <r>
    <s v="CL"/>
    <n v="58.8"/>
    <n v="85.4"/>
    <n v="58.1"/>
    <n v="0"/>
    <n v="91.7"/>
    <n v="79.974999999999994"/>
    <n v="42.6"/>
    <n v="100"/>
    <n v="77.3"/>
    <n v="100"/>
    <n v="57.033333333333331"/>
    <n v="90.9"/>
    <n v="43.8"/>
    <n v="36.4"/>
    <n v="40.5"/>
    <n v="45.9"/>
    <n v="54.1"/>
    <n v="17.600000000000001"/>
    <n v="44.4"/>
  </r>
  <r>
    <s v="CO_333"/>
    <n v="31.324999999999999"/>
    <n v="14.6"/>
    <n v="51.1"/>
    <n v="0"/>
    <n v="59.6"/>
    <n v="75.849999999999994"/>
    <n v="71.599999999999994"/>
    <n v="100"/>
    <n v="31.8"/>
    <n v="100"/>
    <n v="45.800000000000004"/>
    <n v="90.9"/>
    <n v="31.3"/>
    <n v="15.2"/>
    <n v="61.9"/>
    <n v="45.9"/>
    <n v="86.5"/>
    <n v="26.3"/>
    <n v="88.9"/>
  </r>
  <r>
    <s v="GEMET"/>
    <n v="33.924999999999997"/>
    <n v="29.3"/>
    <n v="48.1"/>
    <n v="0"/>
    <n v="58.3"/>
    <n v="75.05"/>
    <n v="57"/>
    <n v="100"/>
    <n v="43.2"/>
    <n v="100"/>
    <n v="49.5"/>
    <n v="86.4"/>
    <n v="46.9"/>
    <n v="15.2"/>
    <n v="25.774999999999999"/>
    <n v="27.2"/>
    <n v="54.1"/>
    <n v="21.8"/>
    <n v="0"/>
  </r>
  <r>
    <s v="WHEAT_TAX"/>
    <n v="14.125"/>
    <n v="14.6"/>
    <n v="41.9"/>
    <n v="0"/>
    <n v="0"/>
    <n v="73.349999999999994"/>
    <n v="71.599999999999994"/>
    <n v="100"/>
    <n v="31.8"/>
    <n v="90"/>
    <n v="45.800000000000004"/>
    <n v="90.9"/>
    <n v="31.3"/>
    <n v="15.2"/>
    <n v="43.05"/>
    <n v="45.9"/>
    <n v="73"/>
    <n v="8.9"/>
    <n v="44.4"/>
  </r>
  <r>
    <s v="PATO"/>
    <n v="54.1"/>
    <n v="73.2"/>
    <n v="51.5"/>
    <n v="0"/>
    <n v="91.7"/>
    <n v="79.8"/>
    <n v="41.9"/>
    <n v="100"/>
    <n v="77.3"/>
    <n v="100"/>
    <n v="62.233333333333327"/>
    <n v="90.9"/>
    <n v="59.4"/>
    <n v="36.4"/>
    <n v="45.225000000000001"/>
    <n v="45.9"/>
    <n v="73"/>
    <n v="17.600000000000001"/>
    <n v="44.4"/>
  </r>
  <r>
    <s v="LEXEAU"/>
    <n v="20.475000000000001"/>
    <n v="51.2"/>
    <n v="30.7"/>
    <n v="0"/>
    <n v="0"/>
    <n v="65.924999999999997"/>
    <n v="41.9"/>
    <n v="100"/>
    <n v="31.8"/>
    <n v="90"/>
    <n v="45.800000000000004"/>
    <n v="90.9"/>
    <n v="31.3"/>
    <n v="15.2"/>
    <n v="17.024999999999999"/>
    <n v="45.9"/>
    <n v="13.5"/>
    <n v="8.6999999999999993"/>
    <n v="0"/>
  </r>
  <r>
    <s v="CO_336"/>
    <n v="31.55"/>
    <n v="14.6"/>
    <n v="47.8"/>
    <n v="0"/>
    <n v="63.8"/>
    <n v="67.775000000000006"/>
    <n v="27.9"/>
    <n v="100"/>
    <n v="43.2"/>
    <n v="100"/>
    <n v="62.233333333333327"/>
    <n v="90.9"/>
    <n v="59.4"/>
    <n v="36.4"/>
    <n v="49.65"/>
    <n v="45.9"/>
    <n v="86.5"/>
    <n v="21.8"/>
    <n v="44.4"/>
  </r>
  <r>
    <s v="NCBITAXON"/>
    <n v="35.1"/>
    <n v="14.6"/>
    <n v="34.1"/>
    <n v="0"/>
    <n v="91.7"/>
    <n v="76.3"/>
    <n v="27.9"/>
    <n v="100"/>
    <n v="77.3"/>
    <n v="100"/>
    <n v="53.266666666666673"/>
    <n v="97.7"/>
    <n v="46.9"/>
    <n v="15.2"/>
    <n v="26.824999999999999"/>
    <n v="27.2"/>
    <n v="27"/>
    <n v="8.6999999999999993"/>
    <n v="44.4"/>
  </r>
  <r>
    <s v="ICC"/>
    <n v="24.225000000000001"/>
    <n v="22"/>
    <n v="37.4"/>
    <n v="0"/>
    <n v="37.5"/>
    <n v="64.924999999999997"/>
    <n v="27.9"/>
    <n v="100"/>
    <n v="31.8"/>
    <n v="100"/>
    <n v="60.733333333333327"/>
    <n v="86.4"/>
    <n v="59.4"/>
    <n v="36.4"/>
    <n v="17.8"/>
    <n v="27.2"/>
    <n v="13.5"/>
    <n v="30.5"/>
    <n v="0"/>
  </r>
  <r>
    <s v="TRIPHASE"/>
    <n v="32.799999999999997"/>
    <n v="48.8"/>
    <n v="40.700000000000003"/>
    <n v="0"/>
    <n v="41.7"/>
    <n v="75.05"/>
    <n v="57"/>
    <n v="100"/>
    <n v="43.2"/>
    <n v="100"/>
    <n v="48.333333333333336"/>
    <n v="77.3"/>
    <n v="31.3"/>
    <n v="36.4"/>
    <n v="33.475000000000001"/>
    <n v="27.2"/>
    <n v="40.5"/>
    <n v="21.8"/>
    <n v="44.4"/>
  </r>
  <r>
    <s v="DSW"/>
    <n v="26.6"/>
    <n v="51.2"/>
    <n v="55.2"/>
    <n v="0"/>
    <n v="0"/>
    <n v="76.849999999999994"/>
    <n v="85.6"/>
    <n v="100"/>
    <n v="31.8"/>
    <n v="90"/>
    <n v="45.800000000000004"/>
    <n v="90.9"/>
    <n v="31.3"/>
    <n v="15.2"/>
    <n v="17.074999999999999"/>
    <n v="45.9"/>
    <n v="13.5"/>
    <n v="8.9"/>
    <n v="0"/>
  </r>
  <r>
    <s v="ASCOPAIN-T"/>
    <n v="20.3"/>
    <n v="51.2"/>
    <n v="30"/>
    <n v="0"/>
    <n v="0"/>
    <n v="73.174999999999997"/>
    <n v="70.900000000000006"/>
    <n v="100"/>
    <n v="31.8"/>
    <n v="90"/>
    <n v="44.300000000000004"/>
    <n v="86.4"/>
    <n v="31.3"/>
    <n v="15.2"/>
    <n v="23.45"/>
    <n v="27.2"/>
    <n v="13.5"/>
    <n v="8.6999999999999993"/>
    <n v="44.4"/>
  </r>
  <r>
    <s v="CO_121"/>
    <n v="34.674999999999997"/>
    <n v="29.3"/>
    <n v="51.1"/>
    <n v="0"/>
    <n v="58.3"/>
    <n v="82.3"/>
    <n v="86"/>
    <n v="100"/>
    <n v="43.2"/>
    <n v="100"/>
    <n v="52.866666666666667"/>
    <n v="90.9"/>
    <n v="31.3"/>
    <n v="36.4"/>
    <n v="50.774999999999999"/>
    <n v="45.9"/>
    <n v="86.5"/>
    <n v="26.3"/>
    <n v="44.4"/>
  </r>
  <r>
    <s v="CO_357"/>
    <n v="27.074999999999999"/>
    <n v="14.6"/>
    <n v="34.1"/>
    <n v="0"/>
    <n v="59.6"/>
    <n v="75.849999999999994"/>
    <n v="71.599999999999994"/>
    <n v="100"/>
    <n v="31.8"/>
    <n v="100"/>
    <n v="45.800000000000004"/>
    <n v="90.9"/>
    <n v="31.3"/>
    <n v="15.2"/>
    <n v="58.524999999999999"/>
    <n v="45.9"/>
    <n v="73"/>
    <n v="26.3"/>
    <n v="88.9"/>
  </r>
  <r>
    <s v="SOY"/>
    <n v="33.9"/>
    <n v="51.2"/>
    <n v="41.5"/>
    <n v="0"/>
    <n v="42.9"/>
    <n v="68.424999999999997"/>
    <n v="41.9"/>
    <n v="100"/>
    <n v="31.8"/>
    <n v="100"/>
    <n v="50.633333333333333"/>
    <n v="77.3"/>
    <n v="59.4"/>
    <n v="15.2"/>
    <n v="14.574999999999999"/>
    <n v="27.2"/>
    <n v="13.5"/>
    <n v="17.600000000000001"/>
    <n v="0"/>
  </r>
  <r>
    <s v="FOODEX2"/>
    <n v="33.174999999999997"/>
    <n v="36.6"/>
    <n v="37.799999999999997"/>
    <n v="0"/>
    <n v="58.3"/>
    <n v="67.775000000000006"/>
    <n v="27.9"/>
    <n v="100"/>
    <n v="43.2"/>
    <n v="100"/>
    <n v="51.366666666666667"/>
    <n v="86.4"/>
    <n v="31.3"/>
    <n v="36.4"/>
    <n v="15.625"/>
    <n v="27.2"/>
    <n v="13.5"/>
    <n v="21.8"/>
    <n v="0"/>
  </r>
  <r>
    <s v="OEEV"/>
    <n v="27.875"/>
    <n v="63.4"/>
    <n v="48.1"/>
    <n v="0"/>
    <n v="0"/>
    <n v="65.924999999999997"/>
    <n v="41.9"/>
    <n v="100"/>
    <n v="31.8"/>
    <n v="90"/>
    <n v="45.800000000000004"/>
    <n v="90.9"/>
    <n v="31.3"/>
    <n v="15.2"/>
    <n v="46.375"/>
    <n v="45.9"/>
    <n v="86.5"/>
    <n v="8.6999999999999993"/>
    <n v="44.4"/>
  </r>
  <r>
    <s v="CO_347"/>
    <n v="29.65"/>
    <n v="14.6"/>
    <n v="44.4"/>
    <n v="0"/>
    <n v="59.6"/>
    <n v="64.924999999999997"/>
    <n v="27.9"/>
    <n v="100"/>
    <n v="31.8"/>
    <n v="100"/>
    <n v="55.166666666666664"/>
    <n v="90.9"/>
    <n v="59.4"/>
    <n v="15.2"/>
    <n v="51.9"/>
    <n v="45.9"/>
    <n v="86.5"/>
    <n v="30.8"/>
    <n v="44.4"/>
  </r>
  <r>
    <s v="CO_337"/>
    <n v="32.375"/>
    <n v="14.6"/>
    <n v="51.1"/>
    <n v="0"/>
    <n v="63.8"/>
    <n v="67.775000000000006"/>
    <n v="27.9"/>
    <n v="100"/>
    <n v="43.2"/>
    <n v="100"/>
    <n v="62.233333333333327"/>
    <n v="90.9"/>
    <n v="59.4"/>
    <n v="36.4"/>
    <n v="50.774999999999999"/>
    <n v="45.9"/>
    <n v="86.5"/>
    <n v="26.3"/>
    <n v="44.4"/>
  </r>
  <r>
    <s v="AHOL"/>
    <n v="19.425000000000001"/>
    <n v="36.6"/>
    <n v="41.1"/>
    <n v="0"/>
    <n v="0"/>
    <n v="62.424999999999997"/>
    <n v="27.9"/>
    <n v="100"/>
    <n v="31.8"/>
    <n v="90"/>
    <n v="49.966666666666669"/>
    <n v="90.9"/>
    <n v="43.8"/>
    <n v="15.2"/>
    <n v="31.5"/>
    <n v="45.9"/>
    <n v="27"/>
    <n v="8.6999999999999993"/>
    <n v="44.4"/>
  </r>
  <r>
    <s v="VT"/>
    <n v="44.125"/>
    <n v="51.2"/>
    <n v="37.799999999999997"/>
    <n v="0"/>
    <n v="87.5"/>
    <n v="76.95"/>
    <n v="41.9"/>
    <n v="100"/>
    <n v="65.900000000000006"/>
    <n v="100"/>
    <n v="55.166666666666664"/>
    <n v="90.9"/>
    <n v="59.4"/>
    <n v="15.2"/>
    <n v="30.35"/>
    <n v="45.9"/>
    <n v="13.5"/>
    <n v="17.600000000000001"/>
    <n v="44.4"/>
  </r>
  <r>
    <s v="NALT"/>
    <n v="31.65"/>
    <n v="29.3"/>
    <n v="55.6"/>
    <n v="0"/>
    <n v="41.7"/>
    <n v="67.775000000000006"/>
    <n v="27.9"/>
    <n v="100"/>
    <n v="43.2"/>
    <n v="100"/>
    <n v="56.566666666666663"/>
    <n v="86.4"/>
    <n v="46.9"/>
    <n v="36.4"/>
    <n v="36"/>
    <n v="27.2"/>
    <n v="86.5"/>
    <n v="30.3"/>
    <n v="0"/>
  </r>
  <r>
    <s v="OEPO"/>
    <n v="27.05"/>
    <n v="63.4"/>
    <n v="44.8"/>
    <n v="0"/>
    <n v="0"/>
    <n v="65.924999999999997"/>
    <n v="41.9"/>
    <n v="100"/>
    <n v="31.8"/>
    <n v="90"/>
    <n v="45.800000000000004"/>
    <n v="90.9"/>
    <n v="31.3"/>
    <n v="15.2"/>
    <n v="47.4"/>
    <n v="45.9"/>
    <n v="73"/>
    <n v="26.3"/>
    <n v="44.4"/>
  </r>
  <r>
    <s v="CO_324"/>
    <n v="29.65"/>
    <n v="14.6"/>
    <n v="44.4"/>
    <n v="0"/>
    <n v="59.6"/>
    <n v="64.924999999999997"/>
    <n v="27.9"/>
    <n v="100"/>
    <n v="31.8"/>
    <n v="100"/>
    <n v="62.233333333333327"/>
    <n v="90.9"/>
    <n v="59.4"/>
    <n v="36.4"/>
    <n v="50.774999999999999"/>
    <n v="45.9"/>
    <n v="86.5"/>
    <n v="26.3"/>
    <n v="44.4"/>
  </r>
  <r>
    <s v="SOSA"/>
    <n v="29.1"/>
    <n v="51.2"/>
    <n v="65.2"/>
    <n v="0"/>
    <n v="0"/>
    <n v="65.924999999999997"/>
    <n v="41.9"/>
    <n v="100"/>
    <n v="31.8"/>
    <n v="90"/>
    <n v="45.800000000000004"/>
    <n v="90.9"/>
    <n v="31.3"/>
    <n v="15.2"/>
    <n v="31.9"/>
    <n v="45.9"/>
    <n v="73"/>
    <n v="8.6999999999999993"/>
    <n v="0"/>
  </r>
  <r>
    <s v="DURUM_WHEAT"/>
    <n v="39.774999999999999"/>
    <n v="63.4"/>
    <n v="37.4"/>
    <n v="0"/>
    <n v="58.3"/>
    <n v="71.275000000000006"/>
    <n v="41.9"/>
    <n v="100"/>
    <n v="43.2"/>
    <n v="100"/>
    <n v="52.866666666666667"/>
    <n v="90.9"/>
    <n v="31.3"/>
    <n v="36.4"/>
    <n v="35.9"/>
    <n v="45.9"/>
    <n v="27"/>
    <n v="26.3"/>
    <n v="44.4"/>
  </r>
  <r>
    <s v="STY"/>
    <n v="29.45"/>
    <n v="14.6"/>
    <n v="31.1"/>
    <n v="0"/>
    <n v="72.099999999999994"/>
    <n v="61.85"/>
    <n v="27.9"/>
    <n v="100"/>
    <n v="54.5"/>
    <n v="65"/>
    <n v="48.066666666666663"/>
    <n v="97.7"/>
    <n v="31.3"/>
    <n v="15.2"/>
    <n v="30.5"/>
    <n v="27.2"/>
    <n v="73"/>
    <n v="21.8"/>
    <n v="0"/>
  </r>
  <r>
    <s v="BT"/>
    <n v="35.700000000000003"/>
    <n v="36.6"/>
    <n v="34.1"/>
    <n v="0"/>
    <n v="72.099999999999994"/>
    <n v="70.599999999999994"/>
    <n v="27.9"/>
    <n v="100"/>
    <n v="54.5"/>
    <n v="100"/>
    <n v="45.800000000000004"/>
    <n v="90.9"/>
    <n v="31.3"/>
    <n v="15.2"/>
    <n v="18.149999999999999"/>
    <n v="45.9"/>
    <n v="13.5"/>
    <n v="13.2"/>
    <n v="0"/>
  </r>
  <r>
    <s v="MICROFILTRATION"/>
    <n v="19.875"/>
    <n v="14.6"/>
    <n v="27.4"/>
    <n v="0"/>
    <n v="37.5"/>
    <n v="64.924999999999997"/>
    <n v="27.9"/>
    <n v="100"/>
    <n v="31.8"/>
    <n v="100"/>
    <n v="58.066666666666663"/>
    <n v="90.9"/>
    <n v="46.9"/>
    <n v="36.4"/>
    <n v="31.9"/>
    <n v="45.9"/>
    <n v="73"/>
    <n v="8.6999999999999993"/>
    <n v="0"/>
  </r>
  <r>
    <s v="GFVO"/>
    <n v="37.225000000000001"/>
    <n v="36.6"/>
    <n v="44.4"/>
    <n v="0"/>
    <n v="67.900000000000006"/>
    <n v="67.775000000000006"/>
    <n v="27.9"/>
    <n v="100"/>
    <n v="43.2"/>
    <n v="100"/>
    <n v="49.966666666666669"/>
    <n v="90.9"/>
    <n v="43.8"/>
    <n v="15.2"/>
    <n v="19.25"/>
    <n v="45.9"/>
    <n v="13.5"/>
    <n v="17.600000000000001"/>
    <n v="0"/>
  </r>
  <r>
    <s v="CASO"/>
    <n v="21.55"/>
    <n v="36.6"/>
    <n v="49.6"/>
    <n v="0"/>
    <n v="0"/>
    <n v="62.424999999999997"/>
    <n v="27.9"/>
    <n v="100"/>
    <n v="31.8"/>
    <n v="90"/>
    <n v="49.966666666666669"/>
    <n v="90.9"/>
    <n v="43.8"/>
    <n v="15.2"/>
    <n v="44.125"/>
    <n v="45.9"/>
    <n v="73"/>
    <n v="13.2"/>
    <n v="44.4"/>
  </r>
  <r>
    <s v="CO_327"/>
    <n v="29.65"/>
    <n v="14.6"/>
    <n v="44.4"/>
    <n v="0"/>
    <n v="59.6"/>
    <n v="64.924999999999997"/>
    <n v="27.9"/>
    <n v="100"/>
    <n v="31.8"/>
    <n v="100"/>
    <n v="62.233333333333327"/>
    <n v="90.9"/>
    <n v="59.4"/>
    <n v="36.4"/>
    <n v="50.774999999999999"/>
    <n v="45.9"/>
    <n v="86.5"/>
    <n v="26.3"/>
    <n v="44.4"/>
  </r>
  <r>
    <s v="AGROVOC"/>
    <n v="27.05"/>
    <n v="36.6"/>
    <n v="34.1"/>
    <n v="0"/>
    <n v="37.5"/>
    <n v="64.924999999999997"/>
    <n v="27.9"/>
    <n v="100"/>
    <n v="31.8"/>
    <n v="100"/>
    <n v="56.566666666666663"/>
    <n v="86.4"/>
    <n v="46.9"/>
    <n v="36.4"/>
    <n v="12.35"/>
    <n v="27.2"/>
    <n v="13.5"/>
    <n v="8.6999999999999993"/>
    <n v="0"/>
  </r>
  <r>
    <s v="CO_334"/>
    <n v="31.425000000000001"/>
    <n v="14.6"/>
    <n v="51.5"/>
    <n v="0"/>
    <n v="59.6"/>
    <n v="64.924999999999997"/>
    <n v="27.9"/>
    <n v="100"/>
    <n v="31.8"/>
    <n v="100"/>
    <n v="62.233333333333327"/>
    <n v="90.9"/>
    <n v="59.4"/>
    <n v="36.4"/>
    <n v="55.274999999999999"/>
    <n v="45.9"/>
    <n v="100"/>
    <n v="30.8"/>
    <n v="44.4"/>
  </r>
  <r>
    <s v="FLOPO"/>
    <n v="47.65"/>
    <n v="51.2"/>
    <n v="51.9"/>
    <n v="0"/>
    <n v="87.5"/>
    <n v="73.45"/>
    <n v="27.9"/>
    <n v="100"/>
    <n v="65.900000000000006"/>
    <n v="100"/>
    <n v="51"/>
    <n v="90.9"/>
    <n v="46.9"/>
    <n v="15.2"/>
    <n v="45.225000000000001"/>
    <n v="45.9"/>
    <n v="73"/>
    <n v="17.600000000000001"/>
    <n v="44.4"/>
  </r>
  <r>
    <s v="ONTOBIOTOPE-51"/>
    <n v="20.574999999999999"/>
    <n v="51.2"/>
    <n v="31.1"/>
    <n v="0"/>
    <n v="0"/>
    <n v="65.924999999999997"/>
    <n v="41.9"/>
    <n v="100"/>
    <n v="31.8"/>
    <n v="90"/>
    <n v="41.266666666666666"/>
    <n v="77.3"/>
    <n v="31.3"/>
    <n v="15.2"/>
    <n v="46.8"/>
    <n v="52.2"/>
    <n v="73"/>
    <n v="17.600000000000001"/>
    <n v="44.4"/>
  </r>
  <r>
    <s v="PHYTOTRAITS"/>
    <n v="19.774999999999999"/>
    <n v="14.6"/>
    <n v="27"/>
    <n v="0"/>
    <n v="37.5"/>
    <n v="64.924999999999997"/>
    <n v="27.9"/>
    <n v="100"/>
    <n v="31.8"/>
    <n v="100"/>
    <n v="56.566666666666663"/>
    <n v="86.4"/>
    <n v="46.9"/>
    <n v="36.4"/>
    <n v="13.475"/>
    <n v="27.2"/>
    <n v="13.5"/>
    <n v="13.2"/>
    <n v="0"/>
  </r>
  <r>
    <s v="CO_358"/>
    <n v="27.9"/>
    <n v="14.6"/>
    <n v="37.4"/>
    <n v="0"/>
    <n v="59.6"/>
    <n v="64.924999999999997"/>
    <n v="27.9"/>
    <n v="100"/>
    <n v="31.8"/>
    <n v="100"/>
    <n v="52.866666666666667"/>
    <n v="90.9"/>
    <n v="31.3"/>
    <n v="36.4"/>
    <n v="44.125"/>
    <n v="45.9"/>
    <n v="73"/>
    <n v="13.2"/>
    <n v="44.4"/>
  </r>
  <r>
    <s v="AFO"/>
    <n v="10.4"/>
    <n v="14.6"/>
    <n v="27"/>
    <n v="0"/>
    <n v="0"/>
    <n v="62.424999999999997"/>
    <n v="27.9"/>
    <n v="100"/>
    <n v="31.8"/>
    <n v="90"/>
    <n v="44.300000000000004"/>
    <n v="86.4"/>
    <n v="31.3"/>
    <n v="15.2"/>
    <n v="12.35"/>
    <n v="27.2"/>
    <n v="13.5"/>
    <n v="8.6999999999999993"/>
    <n v="0"/>
  </r>
  <r>
    <s v="TAXREF-LD"/>
    <n v="21.05"/>
    <n v="22"/>
    <n v="62.2"/>
    <n v="0"/>
    <n v="0"/>
    <n v="62.424999999999997"/>
    <n v="27.9"/>
    <n v="100"/>
    <n v="31.8"/>
    <n v="90"/>
    <n v="58.066666666666663"/>
    <n v="90.9"/>
    <n v="46.9"/>
    <n v="36.4"/>
    <n v="37.424999999999997"/>
    <n v="45.9"/>
    <n v="73"/>
    <n v="30.8"/>
    <n v="0"/>
  </r>
  <r>
    <s v="WHEATPHENOTYPE"/>
    <n v="43.4"/>
    <n v="63.4"/>
    <n v="51.9"/>
    <n v="0"/>
    <n v="58.3"/>
    <n v="67.775000000000006"/>
    <n v="27.9"/>
    <n v="100"/>
    <n v="43.2"/>
    <n v="100"/>
    <n v="48.333333333333336"/>
    <n v="77.3"/>
    <n v="31.3"/>
    <n v="36.4"/>
    <n v="43.85"/>
    <n v="27.2"/>
    <n v="73"/>
    <n v="30.8"/>
    <n v="44.4"/>
  </r>
  <r>
    <s v="THESAE"/>
    <n v="22.05"/>
    <n v="51.2"/>
    <n v="37"/>
    <n v="0"/>
    <n v="0"/>
    <n v="65.924999999999997"/>
    <n v="41.9"/>
    <n v="100"/>
    <n v="31.8"/>
    <n v="90"/>
    <n v="45.800000000000004"/>
    <n v="90.9"/>
    <n v="31.3"/>
    <n v="15.2"/>
    <n v="29.25"/>
    <n v="45.9"/>
    <n v="13.5"/>
    <n v="13.2"/>
    <n v="44.4"/>
  </r>
  <r>
    <s v="PPEO"/>
    <n v="37.75"/>
    <n v="51.2"/>
    <n v="58.1"/>
    <n v="0"/>
    <n v="41.7"/>
    <n v="71.275000000000006"/>
    <n v="41.9"/>
    <n v="100"/>
    <n v="43.2"/>
    <n v="100"/>
    <n v="52.866666666666667"/>
    <n v="90.9"/>
    <n v="31.3"/>
    <n v="36.4"/>
    <n v="47.4"/>
    <n v="45.9"/>
    <n v="73"/>
    <n v="26.3"/>
    <n v="44.4"/>
  </r>
  <r>
    <s v="EO"/>
    <n v="52.524999999999999"/>
    <n v="73.2"/>
    <n v="45.2"/>
    <n v="0"/>
    <n v="91.7"/>
    <n v="79.8"/>
    <n v="41.9"/>
    <n v="100"/>
    <n v="77.3"/>
    <n v="100"/>
    <n v="62.233333333333327"/>
    <n v="90.9"/>
    <n v="59.4"/>
    <n v="36.4"/>
    <n v="45.225000000000001"/>
    <n v="45.9"/>
    <n v="73"/>
    <n v="17.600000000000001"/>
    <n v="44.4"/>
  </r>
  <r>
    <s v="CO_348"/>
    <n v="33.075000000000003"/>
    <n v="14.6"/>
    <n v="58.1"/>
    <n v="0"/>
    <n v="59.6"/>
    <n v="64.924999999999997"/>
    <n v="27.9"/>
    <n v="100"/>
    <n v="31.8"/>
    <n v="100"/>
    <n v="45.800000000000004"/>
    <n v="90.9"/>
    <n v="31.3"/>
    <n v="15.2"/>
    <n v="51.9"/>
    <n v="45.9"/>
    <n v="86.5"/>
    <n v="30.8"/>
    <n v="44.4"/>
  </r>
  <r>
    <s v="AEO"/>
    <n v="20.574999999999999"/>
    <n v="44.8"/>
    <n v="0"/>
    <n v="37.5"/>
    <n v="64.924999999999997"/>
    <n v="27.9"/>
    <n v="100"/>
    <n v="31.8"/>
    <n v="100"/>
    <n v="58.066666666666663"/>
    <n v="90.9"/>
    <n v="46.9"/>
    <n v="36.4"/>
    <n v="39.274999999999999"/>
    <n v="45.9"/>
    <n v="40.5"/>
    <n v="26.3"/>
    <n v="44.4"/>
    <m/>
  </r>
  <r>
    <s v="LBO"/>
    <n v="40.15"/>
    <n v="51.2"/>
    <n v="41.5"/>
    <n v="0"/>
    <n v="67.900000000000006"/>
    <n v="71.275000000000006"/>
    <n v="41.9"/>
    <n v="100"/>
    <n v="43.2"/>
    <n v="100"/>
    <n v="45.433333333333337"/>
    <n v="77.3"/>
    <n v="43.8"/>
    <n v="15.2"/>
    <n v="14.574999999999999"/>
    <n v="27.2"/>
    <n v="13.5"/>
    <n v="17.600000000000001"/>
    <n v="0"/>
  </r>
  <r>
    <s v="CO_359"/>
    <n v="30.25"/>
    <n v="36.6"/>
    <n v="24.8"/>
    <n v="0"/>
    <n v="59.6"/>
    <n v="64.924999999999997"/>
    <n v="27.9"/>
    <n v="100"/>
    <n v="31.8"/>
    <n v="100"/>
    <n v="53.533333333333331"/>
    <n v="77.3"/>
    <n v="46.9"/>
    <n v="36.4"/>
    <n v="31.524999999999999"/>
    <n v="0"/>
    <n v="73"/>
    <n v="8.6999999999999993"/>
    <n v="44.4"/>
  </r>
  <r>
    <s v="DEMETER-AIM"/>
    <n v="29.824999999999999"/>
    <n v="36.6"/>
    <n v="45.2"/>
    <n v="0"/>
    <n v="37.5"/>
    <n v="64.924999999999997"/>
    <n v="27.9"/>
    <n v="100"/>
    <n v="31.8"/>
    <n v="100"/>
    <n v="63.266666666666673"/>
    <n v="90.9"/>
    <n v="62.5"/>
    <n v="36.4"/>
    <n v="24.9"/>
    <n v="45.9"/>
    <n v="40.5"/>
    <n v="13.2"/>
    <n v="0"/>
  </r>
  <r>
    <s v="MS2O"/>
    <n v="36.5"/>
    <n v="36.6"/>
    <n v="51.1"/>
    <n v="0"/>
    <n v="58.3"/>
    <n v="67.775000000000006"/>
    <n v="27.9"/>
    <n v="100"/>
    <n v="43.2"/>
    <n v="100"/>
    <n v="62.233333333333327"/>
    <n v="90.9"/>
    <n v="59.4"/>
    <n v="36.4"/>
    <n v="42.674999999999997"/>
    <n v="45.9"/>
    <n v="54.1"/>
    <n v="26.3"/>
    <n v="44.4"/>
  </r>
  <r>
    <s v="GACS"/>
    <n v="32.450000000000003"/>
    <n v="36.6"/>
    <n v="51.5"/>
    <n v="0"/>
    <n v="41.7"/>
    <n v="67.775000000000006"/>
    <n v="27.9"/>
    <n v="100"/>
    <n v="43.2"/>
    <n v="100"/>
    <n v="49.5"/>
    <n v="86.4"/>
    <n v="46.9"/>
    <n v="15.2"/>
    <n v="21.1"/>
    <n v="27.2"/>
    <n v="13.5"/>
    <n v="43.7"/>
    <n v="0"/>
  </r>
  <r>
    <s v="CO_338"/>
    <n v="32.375"/>
    <n v="14.6"/>
    <n v="51.1"/>
    <n v="0"/>
    <n v="63.8"/>
    <n v="67.775000000000006"/>
    <n v="27.9"/>
    <n v="100"/>
    <n v="43.2"/>
    <n v="100"/>
    <n v="62.233333333333327"/>
    <n v="90.9"/>
    <n v="59.4"/>
    <n v="36.4"/>
    <n v="51.9"/>
    <n v="45.9"/>
    <n v="86.5"/>
    <n v="30.8"/>
    <n v="44.4"/>
  </r>
  <r>
    <s v="CO_339"/>
    <n v="32.375"/>
    <n v="14.6"/>
    <n v="51.1"/>
    <n v="0"/>
    <n v="63.8"/>
    <n v="67.775000000000006"/>
    <n v="27.9"/>
    <n v="100"/>
    <n v="43.2"/>
    <n v="100"/>
    <n v="62.233333333333327"/>
    <n v="90.9"/>
    <n v="59.4"/>
    <n v="36.4"/>
    <n v="51.9"/>
    <n v="45.9"/>
    <n v="86.5"/>
    <n v="30.8"/>
    <n v="44.4"/>
  </r>
  <r>
    <s v="SNPO"/>
    <n v="38.075000000000003"/>
    <n v="36.6"/>
    <n v="47.8"/>
    <n v="0"/>
    <n v="67.900000000000006"/>
    <n v="67.775000000000006"/>
    <n v="27.9"/>
    <n v="100"/>
    <n v="43.2"/>
    <n v="100"/>
    <n v="56.199999999999996"/>
    <n v="90.9"/>
    <n v="62.5"/>
    <n v="15.2"/>
    <n v="22.074999999999999"/>
    <n v="61.6"/>
    <n v="13.5"/>
    <n v="13.2"/>
    <n v="0"/>
  </r>
  <r>
    <s v="PPO"/>
    <n v="52.05"/>
    <n v="58.5"/>
    <n v="62.2"/>
    <n v="0"/>
    <n v="87.5"/>
    <n v="73.45"/>
    <n v="27.9"/>
    <n v="100"/>
    <n v="65.900000000000006"/>
    <n v="100"/>
    <n v="55.166666666666664"/>
    <n v="90.9"/>
    <n v="59.4"/>
    <n v="15.2"/>
    <n v="47.4"/>
    <n v="45.9"/>
    <n v="73"/>
    <n v="26.3"/>
    <n v="44.4"/>
  </r>
  <r>
    <s v="ATOL"/>
    <n v="43"/>
    <n v="63.4"/>
    <n v="44.8"/>
    <n v="0"/>
    <n v="63.8"/>
    <n v="71.275000000000006"/>
    <n v="41.9"/>
    <n v="100"/>
    <n v="43.2"/>
    <n v="100"/>
    <n v="57.033333333333331"/>
    <n v="90.9"/>
    <n v="43.8"/>
    <n v="36.4"/>
    <n v="49.65"/>
    <n v="45.9"/>
    <n v="86.5"/>
    <n v="21.8"/>
    <n v="44.4"/>
  </r>
  <r>
    <s v="ANT"/>
    <n v="30.324999999999999"/>
    <n v="36.6"/>
    <n v="43"/>
    <n v="0"/>
    <n v="41.7"/>
    <n v="67.775000000000006"/>
    <n v="27.9"/>
    <n v="100"/>
    <n v="43.2"/>
    <n v="100"/>
    <n v="58.066666666666663"/>
    <n v="90.9"/>
    <n v="46.9"/>
    <n v="36.4"/>
    <n v="21.375"/>
    <n v="45.9"/>
    <n v="13.5"/>
    <n v="26.1"/>
    <n v="0"/>
  </r>
  <r>
    <s v="TOP"/>
    <n v="16.7"/>
    <n v="22"/>
    <n v="44.8"/>
    <n v="0"/>
    <n v="0"/>
    <n v="73.349999999999994"/>
    <n v="71.599999999999994"/>
    <n v="100"/>
    <n v="31.8"/>
    <n v="90"/>
    <n v="51"/>
    <n v="90.9"/>
    <n v="46.9"/>
    <n v="15.2"/>
    <n v="17.024999999999999"/>
    <n v="45.9"/>
    <n v="13.5"/>
    <n v="8.6999999999999993"/>
    <n v="0"/>
  </r>
  <r>
    <s v="FOODIE"/>
    <n v="33.774999999999999"/>
    <n v="51.2"/>
    <n v="42.2"/>
    <n v="0"/>
    <n v="41.7"/>
    <n v="82.2"/>
    <n v="85.6"/>
    <n v="100"/>
    <n v="43.2"/>
    <n v="100"/>
    <n v="45.800000000000004"/>
    <n v="90.9"/>
    <n v="31.3"/>
    <n v="15.2"/>
    <n v="19.2"/>
    <n v="45.9"/>
    <n v="13.5"/>
    <n v="17.399999999999999"/>
    <n v="0"/>
  </r>
  <r>
    <s v="IRRIG"/>
    <n v="24.15"/>
    <n v="36.6"/>
    <n v="60"/>
    <n v="0"/>
    <n v="0"/>
    <n v="69.7"/>
    <n v="57"/>
    <n v="100"/>
    <n v="31.8"/>
    <n v="90"/>
    <n v="57.033333333333331"/>
    <n v="90.9"/>
    <n v="43.8"/>
    <n v="36.4"/>
    <n v="43.975000000000001"/>
    <n v="45.9"/>
    <n v="73"/>
    <n v="12.6"/>
    <n v="44.4"/>
  </r>
  <r>
    <s v="CO_350"/>
    <n v="29.65"/>
    <n v="14.6"/>
    <n v="44.4"/>
    <n v="0"/>
    <n v="59.6"/>
    <n v="64.924999999999997"/>
    <n v="27.9"/>
    <n v="100"/>
    <n v="31.8"/>
    <n v="100"/>
    <n v="45.800000000000004"/>
    <n v="90.9"/>
    <n v="31.3"/>
    <n v="15.2"/>
    <n v="47.5"/>
    <n v="45.9"/>
    <n v="86.5"/>
    <n v="13.2"/>
    <n v="44.4"/>
  </r>
  <r>
    <s v="PCO"/>
    <n v="54.924999999999997"/>
    <n v="73.2"/>
    <n v="54.8"/>
    <n v="0"/>
    <n v="91.7"/>
    <n v="79.8"/>
    <n v="41.9"/>
    <n v="100"/>
    <n v="77.3"/>
    <n v="100"/>
    <n v="57.033333333333331"/>
    <n v="90.9"/>
    <n v="43.8"/>
    <n v="36.4"/>
    <n v="37.65"/>
    <n v="61.6"/>
    <n v="27"/>
    <n v="17.600000000000001"/>
    <n v="44.4"/>
  </r>
  <r>
    <s v="SO"/>
    <n v="45.975000000000001"/>
    <n v="51.2"/>
    <n v="45.2"/>
    <n v="0"/>
    <n v="87.5"/>
    <n v="76.95"/>
    <n v="41.9"/>
    <n v="100"/>
    <n v="65.900000000000006"/>
    <n v="100"/>
    <n v="52.866666666666667"/>
    <n v="90.9"/>
    <n v="31.3"/>
    <n v="36.4"/>
    <n v="29.25"/>
    <n v="45.9"/>
    <n v="13.5"/>
    <n v="13.2"/>
    <n v="44.4"/>
  </r>
  <r>
    <s v="CLC"/>
    <n v="11.324999999999999"/>
    <n v="14.6"/>
    <n v="30.7"/>
    <n v="0"/>
    <n v="0"/>
    <n v="62.424999999999997"/>
    <n v="27.9"/>
    <n v="100"/>
    <n v="31.8"/>
    <n v="90"/>
    <n v="44.300000000000004"/>
    <n v="86.4"/>
    <n v="31.3"/>
    <n v="15.2"/>
    <n v="12.35"/>
    <n v="27.2"/>
    <n v="13.5"/>
    <n v="8.6999999999999993"/>
    <n v="0"/>
  </r>
  <r>
    <s v="GO"/>
    <n v="56.875"/>
    <n v="73.2"/>
    <n v="62.6"/>
    <n v="0"/>
    <n v="91.7"/>
    <n v="79.8"/>
    <n v="41.9"/>
    <n v="100"/>
    <n v="77.3"/>
    <n v="100"/>
    <n v="49.966666666666669"/>
    <n v="90.9"/>
    <n v="43.8"/>
    <n v="15.2"/>
    <n v="43.8"/>
    <n v="45.9"/>
    <n v="54.1"/>
    <n v="30.8"/>
    <n v="44.4"/>
  </r>
  <r>
    <s v="BFO"/>
    <n v="46.7"/>
    <n v="51.2"/>
    <n v="48.1"/>
    <n v="0"/>
    <n v="87.5"/>
    <n v="76.95"/>
    <n v="41.9"/>
    <n v="100"/>
    <n v="65.900000000000006"/>
    <n v="100"/>
    <n v="45.800000000000004"/>
    <n v="90.9"/>
    <n v="31.3"/>
    <n v="15.2"/>
    <n v="40.5"/>
    <n v="45.9"/>
    <n v="54.1"/>
    <n v="17.600000000000001"/>
    <n v="44.4"/>
  </r>
  <r>
    <s v="CO_340"/>
    <n v="31.324999999999999"/>
    <n v="14.6"/>
    <n v="51.1"/>
    <n v="0"/>
    <n v="59.6"/>
    <n v="64.924999999999997"/>
    <n v="27.9"/>
    <n v="100"/>
    <n v="31.8"/>
    <n v="100"/>
    <n v="62.233333333333327"/>
    <n v="90.9"/>
    <n v="59.4"/>
    <n v="36.4"/>
    <n v="55.274999999999999"/>
    <n v="45.9"/>
    <n v="100"/>
    <n v="30.8"/>
    <n v="44.4"/>
  </r>
  <r>
    <s v="CD"/>
    <n v="20.475000000000001"/>
    <n v="51.2"/>
    <n v="30.7"/>
    <n v="0"/>
    <n v="0"/>
    <n v="65.924999999999997"/>
    <n v="41.9"/>
    <n v="100"/>
    <n v="31.8"/>
    <n v="90"/>
    <n v="45.800000000000004"/>
    <n v="90.9"/>
    <n v="31.3"/>
    <n v="15.2"/>
    <n v="17.074999999999999"/>
    <n v="45.9"/>
    <n v="13.5"/>
    <n v="8.9"/>
    <n v="0"/>
  </r>
  <r>
    <s v="PECO"/>
    <n v="52"/>
    <n v="73.2"/>
    <n v="51.5"/>
    <n v="0"/>
    <n v="83.3"/>
    <n v="74.099999999999994"/>
    <n v="41.9"/>
    <n v="100"/>
    <n v="54.5"/>
    <n v="100"/>
    <n v="55.166666666666664"/>
    <n v="90.9"/>
    <n v="59.4"/>
    <n v="15.2"/>
    <n v="49.575000000000003"/>
    <n v="45.9"/>
    <n v="73"/>
    <n v="35"/>
    <n v="44.4"/>
  </r>
  <r>
    <s v="CO_360"/>
    <n v="27.9"/>
    <n v="14.6"/>
    <n v="37.4"/>
    <n v="0"/>
    <n v="59.6"/>
    <n v="64.924999999999997"/>
    <n v="27.9"/>
    <n v="100"/>
    <n v="31.8"/>
    <n v="100"/>
    <n v="52.866666666666667"/>
    <n v="90.9"/>
    <n v="31.3"/>
    <n v="36.4"/>
    <n v="43"/>
    <n v="45.9"/>
    <n v="73"/>
    <n v="8.6999999999999993"/>
    <n v="44.4"/>
  </r>
  <r>
    <s v="PO"/>
    <n v="48.024999999999999"/>
    <n v="58.5"/>
    <n v="41.9"/>
    <n v="0"/>
    <n v="91.7"/>
    <n v="76.3"/>
    <n v="27.9"/>
    <n v="100"/>
    <n v="77.3"/>
    <n v="100"/>
    <n v="57.033333333333331"/>
    <n v="90.9"/>
    <n v="43.8"/>
    <n v="36.4"/>
    <n v="45.225000000000001"/>
    <n v="45.9"/>
    <n v="73"/>
    <n v="17.600000000000001"/>
    <n v="44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">
  <r>
    <x v="0"/>
    <n v="31.324999999999999"/>
    <n v="14.6"/>
    <n v="51.1"/>
    <n v="0"/>
    <n v="59.6"/>
    <n v="75.849999999999994"/>
    <n v="71.599999999999994"/>
    <n v="100"/>
    <n v="31.8"/>
    <n v="100"/>
    <n v="52.866666666666667"/>
    <n v="90.9"/>
    <n v="31.3"/>
    <n v="36.4"/>
    <n v="51.9"/>
    <n v="45.9"/>
    <n v="86.5"/>
    <n v="30.8"/>
    <x v="0"/>
    <n v="52"/>
  </r>
  <r>
    <x v="1"/>
    <n v="59.25"/>
    <n v="73.2"/>
    <n v="76.3"/>
    <n v="0"/>
    <n v="87.5"/>
    <n v="87.875"/>
    <n v="85.6"/>
    <n v="100"/>
    <n v="65.900000000000006"/>
    <n v="100"/>
    <n v="57.033333333333331"/>
    <n v="90.9"/>
    <n v="43.8"/>
    <n v="36.4"/>
    <n v="56.8"/>
    <n v="61.6"/>
    <n v="73"/>
    <n v="48.2"/>
    <x v="0"/>
    <n v="64"/>
  </r>
  <r>
    <x v="2"/>
    <n v="32.375"/>
    <n v="14.6"/>
    <n v="51.1"/>
    <n v="0"/>
    <n v="63.8"/>
    <n v="75.05"/>
    <n v="57"/>
    <n v="100"/>
    <n v="43.2"/>
    <n v="100"/>
    <n v="62.233333333333327"/>
    <n v="90.9"/>
    <n v="59.4"/>
    <n v="36.4"/>
    <n v="51.9"/>
    <n v="45.9"/>
    <n v="86.5"/>
    <n v="30.8"/>
    <x v="0"/>
    <n v="55"/>
  </r>
  <r>
    <x v="3"/>
    <n v="42.674999999999997"/>
    <n v="31.7"/>
    <n v="51.5"/>
    <n v="0"/>
    <n v="87.5"/>
    <n v="73.45"/>
    <n v="27.9"/>
    <n v="100"/>
    <n v="65.900000000000006"/>
    <n v="100"/>
    <n v="45.800000000000004"/>
    <n v="90.9"/>
    <n v="31.3"/>
    <n v="15.2"/>
    <n v="30.55"/>
    <n v="45.9"/>
    <n v="67.599999999999994"/>
    <n v="8.6999999999999993"/>
    <x v="1"/>
    <n v="47"/>
  </r>
  <r>
    <x v="4"/>
    <n v="32.375"/>
    <n v="14.6"/>
    <n v="51.1"/>
    <n v="0"/>
    <n v="63.8"/>
    <n v="67.775000000000006"/>
    <n v="27.9"/>
    <n v="100"/>
    <n v="43.2"/>
    <n v="100"/>
    <n v="62.233333333333327"/>
    <n v="90.9"/>
    <n v="59.4"/>
    <n v="36.4"/>
    <n v="55.274999999999999"/>
    <n v="45.9"/>
    <n v="100"/>
    <n v="30.8"/>
    <x v="0"/>
    <n v="54"/>
  </r>
  <r>
    <x v="5"/>
    <n v="52.2"/>
    <n v="73.2"/>
    <n v="48.1"/>
    <n v="0"/>
    <n v="87.5"/>
    <n v="76.95"/>
    <n v="41.9"/>
    <n v="100"/>
    <n v="65.900000000000006"/>
    <n v="100"/>
    <n v="51"/>
    <n v="90.9"/>
    <n v="46.9"/>
    <n v="15.2"/>
    <n v="53.5"/>
    <n v="61.6"/>
    <n v="73"/>
    <n v="35"/>
    <x v="0"/>
    <n v="58"/>
  </r>
  <r>
    <x v="6"/>
    <n v="32.4"/>
    <n v="22"/>
    <n v="49.3"/>
    <n v="0"/>
    <n v="58.3"/>
    <n v="67.775000000000006"/>
    <n v="27.9"/>
    <n v="100"/>
    <n v="43.2"/>
    <n v="100"/>
    <n v="52.866666666666667"/>
    <n v="90.9"/>
    <n v="31.3"/>
    <n v="36.4"/>
    <n v="31.35"/>
    <n v="45.9"/>
    <n v="13.5"/>
    <n v="21.6"/>
    <x v="0"/>
    <n v="45"/>
  </r>
  <r>
    <x v="7"/>
    <n v="32.375"/>
    <n v="14.6"/>
    <n v="51.1"/>
    <n v="0"/>
    <n v="63.8"/>
    <n v="67.775000000000006"/>
    <n v="27.9"/>
    <n v="100"/>
    <n v="43.2"/>
    <n v="100"/>
    <n v="62.233333333333327"/>
    <n v="90.9"/>
    <n v="59.4"/>
    <n v="36.4"/>
    <n v="50.774999999999999"/>
    <n v="45.9"/>
    <n v="86.5"/>
    <n v="26.3"/>
    <x v="0"/>
    <n v="52"/>
  </r>
  <r>
    <x v="8"/>
    <n v="21.175000000000001"/>
    <n v="36.6"/>
    <n v="48.1"/>
    <n v="0"/>
    <n v="0"/>
    <n v="62.424999999999997"/>
    <n v="27.9"/>
    <n v="100"/>
    <n v="31.8"/>
    <n v="90"/>
    <n v="51"/>
    <n v="90.9"/>
    <n v="46.9"/>
    <n v="15.2"/>
    <n v="31.95"/>
    <n v="45.9"/>
    <n v="73"/>
    <n v="8.9"/>
    <x v="1"/>
    <n v="41"/>
  </r>
  <r>
    <x v="9"/>
    <n v="41.225000000000001"/>
    <n v="46.3"/>
    <n v="44.8"/>
    <n v="0"/>
    <n v="73.8"/>
    <n v="81.525000000000006"/>
    <n v="71.599999999999994"/>
    <n v="100"/>
    <n v="54.5"/>
    <n v="100"/>
    <n v="51"/>
    <n v="90.9"/>
    <n v="46.9"/>
    <n v="15.2"/>
    <n v="21.425000000000001"/>
    <n v="45.9"/>
    <n v="13.5"/>
    <n v="26.3"/>
    <x v="1"/>
    <n v="48"/>
  </r>
  <r>
    <x v="10"/>
    <n v="33.825000000000003"/>
    <n v="14.6"/>
    <n v="51.1"/>
    <n v="0"/>
    <n v="69.599999999999994"/>
    <n v="78.7"/>
    <n v="71.599999999999994"/>
    <n v="100"/>
    <n v="43.2"/>
    <n v="100"/>
    <n v="62.233333333333327"/>
    <n v="90.9"/>
    <n v="59.4"/>
    <n v="36.4"/>
    <n v="55.274999999999999"/>
    <n v="45.9"/>
    <n v="100"/>
    <n v="30.8"/>
    <x v="0"/>
    <n v="57"/>
  </r>
  <r>
    <x v="11"/>
    <n v="40.575000000000003"/>
    <n v="51.2"/>
    <n v="44.4"/>
    <n v="0"/>
    <n v="66.7"/>
    <n v="85.025000000000006"/>
    <n v="85.6"/>
    <n v="100"/>
    <n v="54.5"/>
    <n v="100"/>
    <n v="52.866666666666667"/>
    <n v="90.9"/>
    <n v="31.3"/>
    <n v="36.4"/>
    <n v="31.675000000000001"/>
    <n v="45.9"/>
    <n v="67.599999999999994"/>
    <n v="13.2"/>
    <x v="1"/>
    <n v="52"/>
  </r>
  <r>
    <x v="12"/>
    <n v="42.9"/>
    <n v="46.3"/>
    <n v="37.799999999999997"/>
    <n v="0"/>
    <n v="87.5"/>
    <n v="73.45"/>
    <n v="27.9"/>
    <n v="100"/>
    <n v="65.900000000000006"/>
    <n v="100"/>
    <n v="52.866666666666667"/>
    <n v="90.9"/>
    <n v="31.3"/>
    <n v="36.4"/>
    <n v="36.700000000000003"/>
    <n v="61.6"/>
    <n v="67.599999999999994"/>
    <n v="17.600000000000001"/>
    <x v="1"/>
    <n v="50"/>
  </r>
  <r>
    <x v="13"/>
    <n v="49.625"/>
    <n v="73.2"/>
    <n v="37.799999999999997"/>
    <n v="0"/>
    <n v="87.5"/>
    <n v="76.95"/>
    <n v="41.9"/>
    <n v="100"/>
    <n v="65.900000000000006"/>
    <n v="100"/>
    <n v="52.866666666666667"/>
    <n v="90.9"/>
    <n v="31.3"/>
    <n v="36.4"/>
    <n v="30.35"/>
    <n v="45.9"/>
    <n v="13.5"/>
    <n v="17.600000000000001"/>
    <x v="0"/>
    <n v="51"/>
  </r>
  <r>
    <x v="14"/>
    <n v="47.174999999999997"/>
    <n v="51.2"/>
    <n v="69.599999999999994"/>
    <n v="0"/>
    <n v="67.900000000000006"/>
    <n v="71.275000000000006"/>
    <n v="41.9"/>
    <n v="100"/>
    <n v="43.2"/>
    <n v="100"/>
    <n v="51"/>
    <n v="90.9"/>
    <n v="46.9"/>
    <n v="15.2"/>
    <n v="21.524999999999999"/>
    <n v="45.9"/>
    <n v="27"/>
    <n v="13.2"/>
    <x v="1"/>
    <n v="47"/>
  </r>
  <r>
    <x v="15"/>
    <n v="12.175000000000001"/>
    <n v="14.6"/>
    <n v="34.1"/>
    <n v="0"/>
    <n v="0"/>
    <n v="62.424999999999997"/>
    <n v="27.9"/>
    <n v="100"/>
    <n v="31.8"/>
    <n v="90"/>
    <n v="45.800000000000004"/>
    <n v="90.9"/>
    <n v="31.3"/>
    <n v="15.2"/>
    <n v="31.9"/>
    <n v="45.9"/>
    <n v="73"/>
    <n v="8.6999999999999993"/>
    <x v="1"/>
    <n v="37"/>
  </r>
  <r>
    <x v="16"/>
    <n v="24.35"/>
    <n v="14.6"/>
    <n v="41.1"/>
    <n v="0"/>
    <n v="41.7"/>
    <n v="67.775000000000006"/>
    <n v="27.9"/>
    <n v="100"/>
    <n v="43.2"/>
    <n v="100"/>
    <n v="45.800000000000004"/>
    <n v="90.9"/>
    <n v="31.3"/>
    <n v="15.2"/>
    <n v="27.175000000000001"/>
    <n v="45.9"/>
    <n v="54.1"/>
    <n v="8.6999999999999993"/>
    <x v="1"/>
    <n v="40"/>
  </r>
  <r>
    <x v="17"/>
    <n v="26.824999999999999"/>
    <n v="22"/>
    <n v="47.8"/>
    <n v="0"/>
    <n v="37.5"/>
    <n v="64.924999999999997"/>
    <n v="27.9"/>
    <n v="100"/>
    <n v="31.8"/>
    <n v="100"/>
    <n v="53.666666666666664"/>
    <n v="86.4"/>
    <n v="59.4"/>
    <n v="15.2"/>
    <n v="16.75"/>
    <n v="27.2"/>
    <n v="13.5"/>
    <n v="26.3"/>
    <x v="1"/>
    <n v="39"/>
  </r>
  <r>
    <x v="18"/>
    <n v="39.725000000000001"/>
    <n v="36.6"/>
    <n v="58.5"/>
    <n v="0"/>
    <n v="63.8"/>
    <n v="59.024999999999999"/>
    <n v="27.9"/>
    <n v="100"/>
    <n v="43.2"/>
    <n v="65"/>
    <n v="45.800000000000004"/>
    <n v="90.9"/>
    <n v="31.3"/>
    <n v="15.2"/>
    <n v="35.325000000000003"/>
    <n v="45.9"/>
    <n v="86.5"/>
    <n v="8.9"/>
    <x v="1"/>
    <n v="44"/>
  </r>
  <r>
    <x v="19"/>
    <n v="27.9"/>
    <n v="14.6"/>
    <n v="37.4"/>
    <n v="0"/>
    <n v="59.6"/>
    <n v="64.924999999999997"/>
    <n v="27.9"/>
    <n v="100"/>
    <n v="31.8"/>
    <n v="100"/>
    <n v="52.866666666666667"/>
    <n v="90.9"/>
    <n v="31.3"/>
    <n v="36.4"/>
    <n v="43"/>
    <n v="45.9"/>
    <n v="73"/>
    <n v="8.6999999999999993"/>
    <x v="0"/>
    <n v="46"/>
  </r>
  <r>
    <x v="20"/>
    <n v="40.35"/>
    <n v="51.2"/>
    <n v="51.9"/>
    <n v="0"/>
    <n v="58.3"/>
    <n v="71.275000000000006"/>
    <n v="41.9"/>
    <n v="100"/>
    <n v="43.2"/>
    <n v="100"/>
    <n v="52.866666666666667"/>
    <n v="90.9"/>
    <n v="31.3"/>
    <n v="36.4"/>
    <n v="42.674999999999997"/>
    <n v="45.9"/>
    <n v="54.1"/>
    <n v="26.3"/>
    <x v="0"/>
    <n v="51"/>
  </r>
  <r>
    <x v="21"/>
    <n v="29.524999999999999"/>
    <n v="22"/>
    <n v="37.799999999999997"/>
    <n v="0"/>
    <n v="58.3"/>
    <n v="67.775000000000006"/>
    <n v="27.9"/>
    <n v="100"/>
    <n v="43.2"/>
    <n v="100"/>
    <n v="44.300000000000004"/>
    <n v="86.4"/>
    <n v="31.3"/>
    <n v="15.2"/>
    <n v="18.925000000000001"/>
    <n v="27.2"/>
    <n v="13.5"/>
    <n v="35"/>
    <x v="1"/>
    <n v="39"/>
  </r>
  <r>
    <x v="22"/>
    <n v="30.5"/>
    <n v="14.6"/>
    <n v="47.8"/>
    <n v="0"/>
    <n v="59.6"/>
    <n v="64.924999999999997"/>
    <n v="27.9"/>
    <n v="100"/>
    <n v="31.8"/>
    <n v="100"/>
    <n v="62.233333333333327"/>
    <n v="90.9"/>
    <n v="59.4"/>
    <n v="36.4"/>
    <n v="55.274999999999999"/>
    <n v="45.9"/>
    <n v="100"/>
    <n v="30.8"/>
    <x v="0"/>
    <n v="52"/>
  </r>
  <r>
    <x v="23"/>
    <n v="24"/>
    <n v="51.2"/>
    <n v="44.8"/>
    <n v="0"/>
    <n v="0"/>
    <n v="65.924999999999997"/>
    <n v="41.9"/>
    <n v="100"/>
    <n v="31.8"/>
    <n v="90"/>
    <n v="55.166666666666664"/>
    <n v="90.9"/>
    <n v="59.4"/>
    <n v="15.2"/>
    <n v="40.5"/>
    <n v="45.9"/>
    <n v="54.1"/>
    <n v="17.600000000000001"/>
    <x v="0"/>
    <n v="46"/>
  </r>
  <r>
    <x v="24"/>
    <n v="56.774999999999999"/>
    <n v="73.2"/>
    <n v="58.1"/>
    <n v="0"/>
    <n v="95.8"/>
    <n v="82.625"/>
    <n v="41.9"/>
    <n v="100"/>
    <n v="88.6"/>
    <n v="100"/>
    <n v="51"/>
    <n v="90.9"/>
    <n v="46.9"/>
    <n v="15.2"/>
    <n v="40.5"/>
    <n v="45.9"/>
    <n v="54.1"/>
    <n v="17.600000000000001"/>
    <x v="0"/>
    <n v="57"/>
  </r>
  <r>
    <x v="25"/>
    <n v="36.975000000000001"/>
    <n v="29.3"/>
    <n v="54.8"/>
    <n v="0"/>
    <n v="63.8"/>
    <n v="71.45"/>
    <n v="42.6"/>
    <n v="100"/>
    <n v="43.2"/>
    <n v="100"/>
    <n v="62.233333333333327"/>
    <n v="90.9"/>
    <n v="59.4"/>
    <n v="36.4"/>
    <n v="55.274999999999999"/>
    <n v="45.9"/>
    <n v="100"/>
    <n v="30.8"/>
    <x v="0"/>
    <n v="56"/>
  </r>
  <r>
    <x v="26"/>
    <n v="49.7"/>
    <n v="51.2"/>
    <n v="55.9"/>
    <n v="0"/>
    <n v="91.7"/>
    <n v="85.575000000000003"/>
    <n v="100"/>
    <n v="100"/>
    <n v="77.3"/>
    <n v="65"/>
    <n v="57.033333333333331"/>
    <n v="90.9"/>
    <n v="43.8"/>
    <n v="36.4"/>
    <n v="46.05"/>
    <n v="45.9"/>
    <n v="67.599999999999994"/>
    <n v="26.3"/>
    <x v="0"/>
    <n v="59"/>
  </r>
  <r>
    <x v="27"/>
    <n v="31.324999999999999"/>
    <n v="14.6"/>
    <n v="51.1"/>
    <n v="0"/>
    <n v="59.6"/>
    <n v="75.849999999999994"/>
    <n v="71.599999999999994"/>
    <n v="100"/>
    <n v="31.8"/>
    <n v="100"/>
    <n v="45.800000000000004"/>
    <n v="90.9"/>
    <n v="31.3"/>
    <n v="15.2"/>
    <n v="51.9"/>
    <n v="45.9"/>
    <n v="86.5"/>
    <n v="30.8"/>
    <x v="0"/>
    <n v="50"/>
  </r>
  <r>
    <x v="28"/>
    <n v="31.5"/>
    <n v="36.6"/>
    <n v="51.9"/>
    <n v="0"/>
    <n v="37.5"/>
    <n v="68.599999999999994"/>
    <n v="42.6"/>
    <n v="100"/>
    <n v="31.8"/>
    <n v="100"/>
    <n v="55.166666666666664"/>
    <n v="90.9"/>
    <n v="59.4"/>
    <n v="15.2"/>
    <n v="48.4"/>
    <n v="45.9"/>
    <n v="73"/>
    <n v="30.3"/>
    <x v="0"/>
    <n v="50"/>
  </r>
  <r>
    <x v="29"/>
    <n v="39.4"/>
    <n v="51.2"/>
    <n v="48.1"/>
    <n v="0"/>
    <n v="58.3"/>
    <n v="82.2"/>
    <n v="85.6"/>
    <n v="100"/>
    <n v="43.2"/>
    <n v="100"/>
    <n v="46.466666666666669"/>
    <n v="77.3"/>
    <n v="46.9"/>
    <n v="15.2"/>
    <n v="45.05"/>
    <n v="27.2"/>
    <n v="86.5"/>
    <n v="22.1"/>
    <x v="0"/>
    <n v="53"/>
  </r>
  <r>
    <x v="30"/>
    <n v="52.75"/>
    <n v="73.2"/>
    <n v="51.5"/>
    <n v="0"/>
    <n v="86.3"/>
    <n v="79.8"/>
    <n v="41.9"/>
    <n v="100"/>
    <n v="77.3"/>
    <n v="100"/>
    <n v="62.233333333333327"/>
    <n v="90.9"/>
    <n v="59.4"/>
    <n v="36.4"/>
    <n v="45.225000000000001"/>
    <n v="45.9"/>
    <n v="73"/>
    <n v="17.600000000000001"/>
    <x v="0"/>
    <n v="59"/>
  </r>
  <r>
    <x v="31"/>
    <n v="23.175000000000001"/>
    <n v="51.2"/>
    <n v="41.5"/>
    <n v="0"/>
    <n v="0"/>
    <n v="65.924999999999997"/>
    <n v="41.9"/>
    <n v="100"/>
    <n v="31.8"/>
    <n v="90"/>
    <n v="45.800000000000004"/>
    <n v="90.9"/>
    <n v="31.3"/>
    <n v="15.2"/>
    <n v="33.024999999999999"/>
    <n v="45.9"/>
    <n v="73"/>
    <n v="13.2"/>
    <x v="1"/>
    <n v="41"/>
  </r>
  <r>
    <x v="32"/>
    <n v="43.6"/>
    <n v="51.2"/>
    <n v="41.1"/>
    <n v="0"/>
    <n v="82.1"/>
    <n v="76.95"/>
    <n v="41.9"/>
    <n v="100"/>
    <n v="65.900000000000006"/>
    <n v="100"/>
    <n v="51"/>
    <n v="90.9"/>
    <n v="46.9"/>
    <n v="15.2"/>
    <n v="34.274999999999999"/>
    <n v="61.6"/>
    <n v="13.5"/>
    <n v="17.600000000000001"/>
    <x v="0"/>
    <n v="51"/>
  </r>
  <r>
    <x v="33"/>
    <n v="42.45"/>
    <n v="63.4"/>
    <n v="48.1"/>
    <n v="0"/>
    <n v="58.3"/>
    <n v="71.275000000000006"/>
    <n v="41.9"/>
    <n v="100"/>
    <n v="43.2"/>
    <n v="100"/>
    <n v="62.233333333333327"/>
    <n v="90.9"/>
    <n v="59.4"/>
    <n v="36.4"/>
    <n v="49.575000000000003"/>
    <n v="45.9"/>
    <n v="73"/>
    <n v="35"/>
    <x v="0"/>
    <n v="56"/>
  </r>
  <r>
    <x v="34"/>
    <n v="53.75"/>
    <n v="73.2"/>
    <n v="58.5"/>
    <n v="0"/>
    <n v="83.3"/>
    <n v="69"/>
    <n v="56.5"/>
    <n v="100"/>
    <n v="54.5"/>
    <n v="65"/>
    <n v="49.966666666666669"/>
    <n v="90.9"/>
    <n v="43.8"/>
    <n v="15.2"/>
    <n v="50.274999999999999"/>
    <n v="61.6"/>
    <n v="73"/>
    <n v="22.1"/>
    <x v="0"/>
    <n v="55"/>
  </r>
  <r>
    <x v="35"/>
    <n v="36.375"/>
    <n v="41.5"/>
    <n v="41.5"/>
    <n v="0"/>
    <n v="62.5"/>
    <n v="81.525000000000006"/>
    <n v="71.599999999999994"/>
    <n v="100"/>
    <n v="54.5"/>
    <n v="100"/>
    <n v="56.566666666666663"/>
    <n v="86.4"/>
    <n v="46.9"/>
    <n v="36.4"/>
    <n v="42.825000000000003"/>
    <n v="27.2"/>
    <n v="86.5"/>
    <n v="13.2"/>
    <x v="0"/>
    <n v="53"/>
  </r>
  <r>
    <x v="36"/>
    <n v="43.8"/>
    <n v="36.6"/>
    <n v="51.1"/>
    <n v="0"/>
    <n v="87.5"/>
    <n v="84.375"/>
    <n v="71.599999999999994"/>
    <n v="100"/>
    <n v="65.900000000000006"/>
    <n v="100"/>
    <n v="45.800000000000004"/>
    <n v="90.9"/>
    <n v="31.3"/>
    <n v="15.2"/>
    <n v="41.424999999999997"/>
    <n v="61.6"/>
    <n v="86.5"/>
    <n v="17.600000000000001"/>
    <x v="1"/>
    <n v="53"/>
  </r>
  <r>
    <x v="37"/>
    <n v="54.075000000000003"/>
    <n v="73.2"/>
    <n v="55.6"/>
    <n v="0"/>
    <n v="87.5"/>
    <n v="87.875"/>
    <n v="85.6"/>
    <n v="100"/>
    <n v="65.900000000000006"/>
    <n v="100"/>
    <n v="58.066666666666663"/>
    <n v="90.9"/>
    <n v="46.9"/>
    <n v="36.4"/>
    <n v="51.325000000000003"/>
    <n v="61.6"/>
    <n v="73"/>
    <n v="26.3"/>
    <x v="0"/>
    <n v="62"/>
  </r>
  <r>
    <x v="38"/>
    <n v="32.25"/>
    <n v="14.6"/>
    <n v="54.8"/>
    <n v="0"/>
    <n v="59.6"/>
    <n v="64.924999999999997"/>
    <n v="27.9"/>
    <n v="100"/>
    <n v="31.8"/>
    <n v="100"/>
    <n v="52.866666666666667"/>
    <n v="90.9"/>
    <n v="31.3"/>
    <n v="36.4"/>
    <n v="50.774999999999999"/>
    <n v="45.9"/>
    <n v="86.5"/>
    <n v="26.3"/>
    <x v="0"/>
    <n v="49"/>
  </r>
  <r>
    <x v="39"/>
    <n v="23.3"/>
    <n v="14.6"/>
    <n v="41.1"/>
    <n v="0"/>
    <n v="37.5"/>
    <n v="64.924999999999997"/>
    <n v="27.9"/>
    <n v="100"/>
    <n v="31.8"/>
    <n v="100"/>
    <n v="52.866666666666667"/>
    <n v="90.9"/>
    <n v="31.3"/>
    <n v="36.4"/>
    <n v="43"/>
    <n v="45.9"/>
    <n v="73"/>
    <n v="8.6999999999999993"/>
    <x v="0"/>
    <n v="45"/>
  </r>
  <r>
    <x v="40"/>
    <n v="8.65"/>
    <n v="14.6"/>
    <n v="20"/>
    <n v="0"/>
    <n v="0"/>
    <n v="62.424999999999997"/>
    <n v="27.9"/>
    <n v="100"/>
    <n v="31.8"/>
    <n v="90"/>
    <n v="44.300000000000004"/>
    <n v="86.4"/>
    <n v="31.3"/>
    <n v="15.2"/>
    <n v="11.3"/>
    <n v="27.2"/>
    <n v="13.5"/>
    <n v="4.5"/>
    <x v="1"/>
    <n v="31"/>
  </r>
  <r>
    <x v="41"/>
    <n v="34.049999999999997"/>
    <n v="36.6"/>
    <n v="56.7"/>
    <n v="0"/>
    <n v="42.9"/>
    <n v="64.924999999999997"/>
    <n v="27.9"/>
    <n v="100"/>
    <n v="31.8"/>
    <n v="100"/>
    <n v="58.066666666666663"/>
    <n v="90.9"/>
    <n v="46.9"/>
    <n v="36.4"/>
    <n v="39.674999999999997"/>
    <n v="45.9"/>
    <n v="86.5"/>
    <n v="26.3"/>
    <x v="1"/>
    <n v="48"/>
  </r>
  <r>
    <x v="42"/>
    <n v="38.799999999999997"/>
    <n v="51.2"/>
    <n v="41.5"/>
    <n v="0"/>
    <n v="62.5"/>
    <n v="74.099999999999994"/>
    <n v="41.9"/>
    <n v="100"/>
    <n v="54.5"/>
    <n v="100"/>
    <n v="44.300000000000004"/>
    <n v="86.4"/>
    <n v="31.3"/>
    <n v="15.2"/>
    <n v="23.45"/>
    <n v="27.2"/>
    <n v="13.5"/>
    <n v="8.6999999999999993"/>
    <x v="0"/>
    <n v="44"/>
  </r>
  <r>
    <x v="43"/>
    <n v="27.074999999999999"/>
    <n v="14.6"/>
    <n v="34.1"/>
    <n v="0"/>
    <n v="59.6"/>
    <n v="64.924999999999997"/>
    <n v="27.9"/>
    <n v="100"/>
    <n v="31.8"/>
    <n v="100"/>
    <n v="52.866666666666667"/>
    <n v="90.9"/>
    <n v="31.3"/>
    <n v="36.4"/>
    <n v="43"/>
    <n v="45.9"/>
    <n v="73"/>
    <n v="8.6999999999999993"/>
    <x v="0"/>
    <n v="46"/>
  </r>
  <r>
    <x v="44"/>
    <n v="28.824999999999999"/>
    <n v="14.6"/>
    <n v="41.1"/>
    <n v="0"/>
    <n v="59.6"/>
    <n v="72.2"/>
    <n v="57"/>
    <n v="100"/>
    <n v="31.8"/>
    <n v="100"/>
    <n v="55.166666666666664"/>
    <n v="90.9"/>
    <n v="59.4"/>
    <n v="15.2"/>
    <n v="51.9"/>
    <n v="45.9"/>
    <n v="86.5"/>
    <n v="30.8"/>
    <x v="0"/>
    <n v="51"/>
  </r>
  <r>
    <x v="45"/>
    <n v="22.024999999999999"/>
    <n v="36.6"/>
    <n v="51.5"/>
    <n v="0"/>
    <n v="0"/>
    <n v="62.424999999999997"/>
    <n v="27.9"/>
    <n v="100"/>
    <n v="31.8"/>
    <n v="90"/>
    <n v="51"/>
    <n v="90.9"/>
    <n v="46.9"/>
    <n v="15.2"/>
    <n v="34.075000000000003"/>
    <n v="45.9"/>
    <n v="73"/>
    <n v="17.399999999999999"/>
    <x v="1"/>
    <n v="42"/>
  </r>
  <r>
    <x v="46"/>
    <n v="28.225000000000001"/>
    <n v="14.6"/>
    <n v="30.4"/>
    <n v="0"/>
    <n v="67.900000000000006"/>
    <n v="82.3"/>
    <n v="86"/>
    <n v="100"/>
    <n v="43.2"/>
    <n v="100"/>
    <n v="41.266666666666666"/>
    <n v="77.3"/>
    <n v="31.3"/>
    <n v="15.2"/>
    <n v="31.725000000000001"/>
    <n v="27.2"/>
    <n v="86.5"/>
    <n v="13.2"/>
    <x v="1"/>
    <n v="45"/>
  </r>
  <r>
    <x v="47"/>
    <n v="20.175000000000001"/>
    <n v="36.6"/>
    <n v="44.1"/>
    <n v="0"/>
    <n v="0"/>
    <n v="69.7"/>
    <n v="57"/>
    <n v="100"/>
    <n v="31.8"/>
    <n v="90"/>
    <n v="45.800000000000004"/>
    <n v="90.9"/>
    <n v="31.3"/>
    <n v="15.2"/>
    <n v="46.375"/>
    <n v="45.9"/>
    <n v="86.5"/>
    <n v="8.6999999999999993"/>
    <x v="0"/>
    <n v="45"/>
  </r>
  <r>
    <x v="48"/>
    <n v="28.074999999999999"/>
    <n v="14.6"/>
    <n v="38.1"/>
    <n v="0"/>
    <n v="59.6"/>
    <n v="64.924999999999997"/>
    <n v="27.9"/>
    <n v="100"/>
    <n v="31.8"/>
    <n v="100"/>
    <n v="41.266666666666666"/>
    <n v="77.3"/>
    <n v="31.3"/>
    <n v="15.2"/>
    <n v="39.450000000000003"/>
    <n v="27.2"/>
    <n v="73"/>
    <n v="13.2"/>
    <x v="0"/>
    <n v="43"/>
  </r>
  <r>
    <x v="49"/>
    <n v="27.9"/>
    <n v="14.6"/>
    <n v="37.4"/>
    <n v="0"/>
    <n v="59.6"/>
    <n v="64.924999999999997"/>
    <n v="27.9"/>
    <n v="100"/>
    <n v="31.8"/>
    <n v="100"/>
    <n v="52.866666666666667"/>
    <n v="90.9"/>
    <n v="31.3"/>
    <n v="36.4"/>
    <n v="44.125"/>
    <n v="45.9"/>
    <n v="73"/>
    <n v="13.2"/>
    <x v="0"/>
    <n v="46"/>
  </r>
  <r>
    <x v="50"/>
    <n v="40.975000000000001"/>
    <n v="51.2"/>
    <n v="44.8"/>
    <n v="0"/>
    <n v="67.900000000000006"/>
    <n v="71.275000000000006"/>
    <n v="41.9"/>
    <n v="100"/>
    <n v="43.2"/>
    <n v="100"/>
    <n v="52.5"/>
    <n v="77.3"/>
    <n v="43.8"/>
    <n v="36.4"/>
    <n v="19.25"/>
    <n v="45.9"/>
    <n v="13.5"/>
    <n v="17.600000000000001"/>
    <x v="1"/>
    <n v="45"/>
  </r>
  <r>
    <x v="51"/>
    <n v="36.024999999999999"/>
    <n v="63.4"/>
    <n v="37.799999999999997"/>
    <n v="0"/>
    <n v="42.9"/>
    <n v="68.424999999999997"/>
    <n v="41.9"/>
    <n v="100"/>
    <n v="31.8"/>
    <n v="100"/>
    <n v="57.033333333333331"/>
    <n v="90.9"/>
    <n v="43.8"/>
    <n v="36.4"/>
    <n v="49.65"/>
    <n v="45.9"/>
    <n v="86.5"/>
    <n v="21.8"/>
    <x v="0"/>
    <n v="52"/>
  </r>
  <r>
    <x v="52"/>
    <n v="28.925000000000001"/>
    <n v="36.6"/>
    <n v="37.4"/>
    <n v="0"/>
    <n v="41.7"/>
    <n v="67.775000000000006"/>
    <n v="27.9"/>
    <n v="100"/>
    <n v="43.2"/>
    <n v="100"/>
    <n v="51"/>
    <n v="90.9"/>
    <n v="46.9"/>
    <n v="15.2"/>
    <n v="40.5"/>
    <n v="45.9"/>
    <n v="54.1"/>
    <n v="17.600000000000001"/>
    <x v="0"/>
    <n v="46"/>
  </r>
  <r>
    <x v="53"/>
    <n v="41.524999999999999"/>
    <n v="51.2"/>
    <n v="51.1"/>
    <n v="0"/>
    <n v="63.8"/>
    <n v="68.424999999999997"/>
    <n v="41.9"/>
    <n v="100"/>
    <n v="31.8"/>
    <n v="100"/>
    <n v="45.800000000000004"/>
    <n v="90.9"/>
    <n v="31.3"/>
    <n v="15.2"/>
    <n v="22.074999999999999"/>
    <n v="61.6"/>
    <n v="13.5"/>
    <n v="13.2"/>
    <x v="1"/>
    <n v="44"/>
  </r>
  <r>
    <x v="54"/>
    <n v="39.4"/>
    <n v="51.2"/>
    <n v="48.1"/>
    <n v="0"/>
    <n v="58.3"/>
    <n v="71.275000000000006"/>
    <n v="41.9"/>
    <n v="100"/>
    <n v="43.2"/>
    <n v="100"/>
    <n v="48.333333333333336"/>
    <n v="77.3"/>
    <n v="31.3"/>
    <n v="36.4"/>
    <n v="47.225000000000001"/>
    <n v="27.2"/>
    <n v="86.5"/>
    <n v="30.8"/>
    <x v="0"/>
    <n v="51"/>
  </r>
  <r>
    <x v="55"/>
    <n v="28.125"/>
    <n v="14.6"/>
    <n v="34.1"/>
    <n v="0"/>
    <n v="63.8"/>
    <n v="67.775000000000006"/>
    <n v="27.9"/>
    <n v="100"/>
    <n v="43.2"/>
    <n v="100"/>
    <n v="52.866666666666667"/>
    <n v="90.9"/>
    <n v="31.3"/>
    <n v="36.4"/>
    <n v="44.125"/>
    <n v="45.9"/>
    <n v="73"/>
    <n v="13.2"/>
    <x v="0"/>
    <n v="47"/>
  </r>
  <r>
    <x v="56"/>
    <n v="19.524999999999999"/>
    <n v="36.6"/>
    <n v="41.5"/>
    <n v="0"/>
    <n v="0"/>
    <n v="62.424999999999997"/>
    <n v="27.9"/>
    <n v="100"/>
    <n v="31.8"/>
    <n v="90"/>
    <n v="51"/>
    <n v="90.9"/>
    <n v="46.9"/>
    <n v="15.2"/>
    <n v="33.024999999999999"/>
    <n v="45.9"/>
    <n v="73"/>
    <n v="13.2"/>
    <x v="1"/>
    <n v="41"/>
  </r>
  <r>
    <x v="57"/>
    <n v="42.45"/>
    <n v="63.4"/>
    <n v="48.1"/>
    <n v="0"/>
    <n v="58.3"/>
    <n v="67.775000000000006"/>
    <n v="27.9"/>
    <n v="100"/>
    <n v="43.2"/>
    <n v="100"/>
    <n v="48.333333333333336"/>
    <n v="77.3"/>
    <n v="31.3"/>
    <n v="36.4"/>
    <n v="40.1"/>
    <n v="27.2"/>
    <n v="54.1"/>
    <n v="34.700000000000003"/>
    <x v="0"/>
    <n v="49"/>
  </r>
  <r>
    <x v="58"/>
    <n v="18.600000000000001"/>
    <n v="36.6"/>
    <n v="37.799999999999997"/>
    <n v="0"/>
    <n v="0"/>
    <n v="62.424999999999997"/>
    <n v="27.9"/>
    <n v="100"/>
    <n v="31.8"/>
    <n v="90"/>
    <n v="54.699999999999996"/>
    <n v="86.4"/>
    <n v="62.5"/>
    <n v="15.2"/>
    <n v="29.45"/>
    <n v="27.2"/>
    <n v="73"/>
    <n v="17.600000000000001"/>
    <x v="1"/>
    <n v="40"/>
  </r>
  <r>
    <x v="59"/>
    <n v="29.95"/>
    <n v="36.6"/>
    <n v="41.5"/>
    <n v="0"/>
    <n v="41.7"/>
    <n v="67.775000000000006"/>
    <n v="27.9"/>
    <n v="100"/>
    <n v="43.2"/>
    <n v="100"/>
    <n v="52.866666666666667"/>
    <n v="90.9"/>
    <n v="31.3"/>
    <n v="36.4"/>
    <n v="20.3"/>
    <n v="45.9"/>
    <n v="13.5"/>
    <n v="21.8"/>
    <x v="1"/>
    <n v="42"/>
  </r>
  <r>
    <x v="60"/>
    <n v="33.85"/>
    <n v="29.3"/>
    <n v="47.8"/>
    <n v="0"/>
    <n v="58.3"/>
    <n v="67.775000000000006"/>
    <n v="27.9"/>
    <n v="100"/>
    <n v="43.2"/>
    <n v="100"/>
    <n v="45.800000000000004"/>
    <n v="90.9"/>
    <n v="31.3"/>
    <n v="15.2"/>
    <n v="50.774999999999999"/>
    <n v="45.9"/>
    <n v="86.5"/>
    <n v="26.3"/>
    <x v="0"/>
    <n v="48"/>
  </r>
  <r>
    <x v="61"/>
    <n v="31.324999999999999"/>
    <n v="14.6"/>
    <n v="51.1"/>
    <n v="0"/>
    <n v="59.6"/>
    <n v="64.924999999999997"/>
    <n v="27.9"/>
    <n v="100"/>
    <n v="31.8"/>
    <n v="100"/>
    <n v="45.800000000000004"/>
    <n v="90.9"/>
    <n v="31.3"/>
    <n v="15.2"/>
    <n v="51.9"/>
    <n v="45.9"/>
    <n v="86.5"/>
    <n v="30.8"/>
    <x v="0"/>
    <n v="47"/>
  </r>
  <r>
    <x v="62"/>
    <n v="41.625"/>
    <n v="63.4"/>
    <n v="44.8"/>
    <n v="0"/>
    <n v="58.3"/>
    <n v="74.924999999999997"/>
    <n v="56.5"/>
    <n v="100"/>
    <n v="43.2"/>
    <n v="100"/>
    <n v="52.866666666666667"/>
    <n v="90.9"/>
    <n v="31.3"/>
    <n v="36.4"/>
    <n v="47.4"/>
    <n v="45.9"/>
    <n v="73"/>
    <n v="26.3"/>
    <x v="0"/>
    <n v="53"/>
  </r>
  <r>
    <x v="63"/>
    <n v="36.825000000000003"/>
    <n v="51.2"/>
    <n v="37.799999999999997"/>
    <n v="0"/>
    <n v="58.3"/>
    <n v="85.8"/>
    <n v="100"/>
    <n v="100"/>
    <n v="43.2"/>
    <n v="100"/>
    <n v="46.466666666666669"/>
    <n v="77.3"/>
    <n v="46.9"/>
    <n v="15.2"/>
    <n v="13.475"/>
    <n v="27.2"/>
    <n v="13.5"/>
    <n v="13.2"/>
    <x v="1"/>
    <n v="45"/>
  </r>
  <r>
    <x v="64"/>
    <n v="23.074999999999999"/>
    <n v="51.2"/>
    <n v="41.1"/>
    <n v="0"/>
    <n v="0"/>
    <n v="76.849999999999994"/>
    <n v="85.6"/>
    <n v="100"/>
    <n v="31.8"/>
    <n v="90"/>
    <n v="41.266666666666666"/>
    <n v="77.3"/>
    <n v="31.3"/>
    <n v="15.2"/>
    <n v="42.1"/>
    <n v="33.4"/>
    <n v="73"/>
    <n v="17.600000000000001"/>
    <x v="0"/>
    <n v="45"/>
  </r>
  <r>
    <x v="65"/>
    <n v="53.35"/>
    <n v="73.2"/>
    <n v="48.5"/>
    <n v="0"/>
    <n v="91.7"/>
    <n v="83.45"/>
    <n v="56.5"/>
    <n v="100"/>
    <n v="77.3"/>
    <n v="100"/>
    <n v="58.066666666666663"/>
    <n v="90.9"/>
    <n v="46.9"/>
    <n v="36.4"/>
    <n v="34.274999999999999"/>
    <n v="61.6"/>
    <n v="13.5"/>
    <n v="17.600000000000001"/>
    <x v="0"/>
    <n v="57"/>
  </r>
  <r>
    <x v="66"/>
    <n v="9.4749999999999996"/>
    <n v="14.6"/>
    <n v="23.3"/>
    <n v="0"/>
    <n v="0"/>
    <n v="73.349999999999994"/>
    <n v="71.599999999999994"/>
    <n v="100"/>
    <n v="31.8"/>
    <n v="90"/>
    <n v="44.300000000000004"/>
    <n v="86.4"/>
    <n v="31.3"/>
    <n v="15.2"/>
    <n v="12.35"/>
    <n v="27.2"/>
    <n v="13.5"/>
    <n v="8.6999999999999993"/>
    <x v="1"/>
    <n v="34"/>
  </r>
  <r>
    <x v="67"/>
    <n v="39.575000000000003"/>
    <n v="41.5"/>
    <n v="58.5"/>
    <n v="0"/>
    <n v="58.3"/>
    <n v="67.775000000000006"/>
    <n v="27.9"/>
    <n v="100"/>
    <n v="43.2"/>
    <n v="100"/>
    <n v="49.5"/>
    <n v="86.4"/>
    <n v="46.9"/>
    <n v="15.2"/>
    <n v="30.45"/>
    <n v="27.2"/>
    <n v="73"/>
    <n v="21.6"/>
    <x v="1"/>
    <n v="46"/>
  </r>
  <r>
    <x v="68"/>
    <n v="37.875"/>
    <n v="48.8"/>
    <n v="44.4"/>
    <n v="0"/>
    <n v="58.3"/>
    <n v="67.775000000000006"/>
    <n v="27.9"/>
    <n v="100"/>
    <n v="43.2"/>
    <n v="100"/>
    <n v="51"/>
    <n v="90.9"/>
    <n v="46.9"/>
    <n v="15.2"/>
    <n v="44.875"/>
    <n v="45.9"/>
    <n v="67.599999999999994"/>
    <n v="21.6"/>
    <x v="0"/>
    <n v="49"/>
  </r>
  <r>
    <x v="69"/>
    <n v="58.8"/>
    <n v="85.4"/>
    <n v="58.1"/>
    <n v="0"/>
    <n v="91.7"/>
    <n v="79.974999999999994"/>
    <n v="42.6"/>
    <n v="100"/>
    <n v="77.3"/>
    <n v="100"/>
    <n v="57.033333333333331"/>
    <n v="90.9"/>
    <n v="43.8"/>
    <n v="36.4"/>
    <n v="40.5"/>
    <n v="45.9"/>
    <n v="54.1"/>
    <n v="17.600000000000001"/>
    <x v="0"/>
    <n v="58"/>
  </r>
  <r>
    <x v="70"/>
    <n v="31.324999999999999"/>
    <n v="14.6"/>
    <n v="51.1"/>
    <n v="0"/>
    <n v="59.6"/>
    <n v="75.849999999999994"/>
    <n v="71.599999999999994"/>
    <n v="100"/>
    <n v="31.8"/>
    <n v="100"/>
    <n v="45.800000000000004"/>
    <n v="90.9"/>
    <n v="31.3"/>
    <n v="15.2"/>
    <n v="61.9"/>
    <n v="45.9"/>
    <n v="86.5"/>
    <n v="26.3"/>
    <x v="2"/>
    <n v="53"/>
  </r>
  <r>
    <x v="71"/>
    <n v="33.924999999999997"/>
    <n v="29.3"/>
    <n v="48.1"/>
    <n v="0"/>
    <n v="58.3"/>
    <n v="75.05"/>
    <n v="57"/>
    <n v="100"/>
    <n v="43.2"/>
    <n v="100"/>
    <n v="49.5"/>
    <n v="86.4"/>
    <n v="46.9"/>
    <n v="15.2"/>
    <n v="25.774999999999999"/>
    <n v="27.2"/>
    <n v="54.1"/>
    <n v="21.8"/>
    <x v="1"/>
    <n v="45"/>
  </r>
  <r>
    <x v="72"/>
    <n v="14.125"/>
    <n v="14.6"/>
    <n v="41.9"/>
    <n v="0"/>
    <n v="0"/>
    <n v="73.349999999999994"/>
    <n v="71.599999999999994"/>
    <n v="100"/>
    <n v="31.8"/>
    <n v="90"/>
    <n v="45.800000000000004"/>
    <n v="90.9"/>
    <n v="31.3"/>
    <n v="15.2"/>
    <n v="43.05"/>
    <n v="45.9"/>
    <n v="73"/>
    <n v="8.9"/>
    <x v="0"/>
    <n v="43"/>
  </r>
  <r>
    <x v="73"/>
    <n v="54.1"/>
    <n v="73.2"/>
    <n v="51.5"/>
    <n v="0"/>
    <n v="91.7"/>
    <n v="79.8"/>
    <n v="41.9"/>
    <n v="100"/>
    <n v="77.3"/>
    <n v="100"/>
    <n v="62.233333333333327"/>
    <n v="90.9"/>
    <n v="59.4"/>
    <n v="36.4"/>
    <n v="45.225000000000001"/>
    <n v="45.9"/>
    <n v="73"/>
    <n v="17.600000000000001"/>
    <x v="0"/>
    <n v="60"/>
  </r>
  <r>
    <x v="74"/>
    <n v="20.475000000000001"/>
    <n v="51.2"/>
    <n v="30.7"/>
    <n v="0"/>
    <n v="0"/>
    <n v="65.924999999999997"/>
    <n v="41.9"/>
    <n v="100"/>
    <n v="31.8"/>
    <n v="90"/>
    <n v="45.800000000000004"/>
    <n v="90.9"/>
    <n v="31.3"/>
    <n v="15.2"/>
    <n v="17.024999999999999"/>
    <n v="45.9"/>
    <n v="13.5"/>
    <n v="8.6999999999999993"/>
    <x v="1"/>
    <n v="36"/>
  </r>
  <r>
    <x v="75"/>
    <n v="31.55"/>
    <n v="14.6"/>
    <n v="47.8"/>
    <n v="0"/>
    <n v="63.8"/>
    <n v="67.775000000000006"/>
    <n v="27.9"/>
    <n v="100"/>
    <n v="43.2"/>
    <n v="100"/>
    <n v="62.233333333333327"/>
    <n v="90.9"/>
    <n v="59.4"/>
    <n v="36.4"/>
    <n v="49.65"/>
    <n v="45.9"/>
    <n v="86.5"/>
    <n v="21.8"/>
    <x v="0"/>
    <n v="52"/>
  </r>
  <r>
    <x v="76"/>
    <n v="35.1"/>
    <n v="14.6"/>
    <n v="34.1"/>
    <n v="0"/>
    <n v="91.7"/>
    <n v="76.3"/>
    <n v="27.9"/>
    <n v="100"/>
    <n v="77.3"/>
    <n v="100"/>
    <n v="53.266666666666673"/>
    <n v="97.7"/>
    <n v="46.9"/>
    <n v="15.2"/>
    <n v="26.824999999999999"/>
    <n v="27.2"/>
    <n v="27"/>
    <n v="8.6999999999999993"/>
    <x v="0"/>
    <n v="47"/>
  </r>
  <r>
    <x v="77"/>
    <n v="24.225000000000001"/>
    <n v="22"/>
    <n v="37.4"/>
    <n v="0"/>
    <n v="37.5"/>
    <n v="64.924999999999997"/>
    <n v="27.9"/>
    <n v="100"/>
    <n v="31.8"/>
    <n v="100"/>
    <n v="60.733333333333327"/>
    <n v="86.4"/>
    <n v="59.4"/>
    <n v="36.4"/>
    <n v="17.8"/>
    <n v="27.2"/>
    <n v="13.5"/>
    <n v="30.5"/>
    <x v="1"/>
    <n v="41"/>
  </r>
  <r>
    <x v="78"/>
    <n v="32.799999999999997"/>
    <n v="48.8"/>
    <n v="40.700000000000003"/>
    <n v="0"/>
    <n v="41.7"/>
    <n v="75.05"/>
    <n v="57"/>
    <n v="100"/>
    <n v="43.2"/>
    <n v="100"/>
    <n v="48.333333333333336"/>
    <n v="77.3"/>
    <n v="31.3"/>
    <n v="36.4"/>
    <n v="33.475000000000001"/>
    <n v="27.2"/>
    <n v="40.5"/>
    <n v="21.8"/>
    <x v="0"/>
    <n v="47"/>
  </r>
  <r>
    <x v="79"/>
    <n v="26.6"/>
    <n v="51.2"/>
    <n v="55.2"/>
    <n v="0"/>
    <n v="0"/>
    <n v="76.849999999999994"/>
    <n v="85.6"/>
    <n v="100"/>
    <n v="31.8"/>
    <n v="90"/>
    <n v="45.800000000000004"/>
    <n v="90.9"/>
    <n v="31.3"/>
    <n v="15.2"/>
    <n v="17.074999999999999"/>
    <n v="45.9"/>
    <n v="13.5"/>
    <n v="8.9"/>
    <x v="1"/>
    <n v="41"/>
  </r>
  <r>
    <x v="80"/>
    <n v="20.3"/>
    <n v="51.2"/>
    <n v="30"/>
    <n v="0"/>
    <n v="0"/>
    <n v="73.174999999999997"/>
    <n v="70.900000000000006"/>
    <n v="100"/>
    <n v="31.8"/>
    <n v="90"/>
    <n v="44.300000000000004"/>
    <n v="86.4"/>
    <n v="31.3"/>
    <n v="15.2"/>
    <n v="23.45"/>
    <n v="27.2"/>
    <n v="13.5"/>
    <n v="8.6999999999999993"/>
    <x v="0"/>
    <n v="40"/>
  </r>
  <r>
    <x v="81"/>
    <n v="34.674999999999997"/>
    <n v="29.3"/>
    <n v="51.1"/>
    <n v="0"/>
    <n v="58.3"/>
    <n v="82.3"/>
    <n v="86"/>
    <n v="100"/>
    <n v="43.2"/>
    <n v="100"/>
    <n v="52.866666666666667"/>
    <n v="90.9"/>
    <n v="31.3"/>
    <n v="36.4"/>
    <n v="50.774999999999999"/>
    <n v="45.9"/>
    <n v="86.5"/>
    <n v="26.3"/>
    <x v="0"/>
    <n v="54"/>
  </r>
  <r>
    <x v="82"/>
    <n v="27.074999999999999"/>
    <n v="14.6"/>
    <n v="34.1"/>
    <n v="0"/>
    <n v="59.6"/>
    <n v="75.849999999999994"/>
    <n v="71.599999999999994"/>
    <n v="100"/>
    <n v="31.8"/>
    <n v="100"/>
    <n v="45.800000000000004"/>
    <n v="90.9"/>
    <n v="31.3"/>
    <n v="15.2"/>
    <n v="58.524999999999999"/>
    <n v="45.9"/>
    <n v="73"/>
    <n v="26.3"/>
    <x v="2"/>
    <n v="51"/>
  </r>
  <r>
    <x v="83"/>
    <n v="33.9"/>
    <n v="51.2"/>
    <n v="41.5"/>
    <n v="0"/>
    <n v="42.9"/>
    <n v="68.424999999999997"/>
    <n v="41.9"/>
    <n v="100"/>
    <n v="31.8"/>
    <n v="100"/>
    <n v="50.633333333333333"/>
    <n v="77.3"/>
    <n v="59.4"/>
    <n v="15.2"/>
    <n v="14.574999999999999"/>
    <n v="27.2"/>
    <n v="13.5"/>
    <n v="17.600000000000001"/>
    <x v="1"/>
    <n v="41"/>
  </r>
  <r>
    <x v="84"/>
    <n v="33.174999999999997"/>
    <n v="36.6"/>
    <n v="37.799999999999997"/>
    <n v="0"/>
    <n v="58.3"/>
    <n v="67.775000000000006"/>
    <n v="27.9"/>
    <n v="100"/>
    <n v="43.2"/>
    <n v="100"/>
    <n v="51.366666666666667"/>
    <n v="86.4"/>
    <n v="31.3"/>
    <n v="36.4"/>
    <n v="15.625"/>
    <n v="27.2"/>
    <n v="13.5"/>
    <n v="21.8"/>
    <x v="1"/>
    <n v="41"/>
  </r>
  <r>
    <x v="85"/>
    <n v="27.875"/>
    <n v="63.4"/>
    <n v="48.1"/>
    <n v="0"/>
    <n v="0"/>
    <n v="65.924999999999997"/>
    <n v="41.9"/>
    <n v="100"/>
    <n v="31.8"/>
    <n v="90"/>
    <n v="45.800000000000004"/>
    <n v="90.9"/>
    <n v="31.3"/>
    <n v="15.2"/>
    <n v="46.375"/>
    <n v="45.9"/>
    <n v="86.5"/>
    <n v="8.6999999999999993"/>
    <x v="0"/>
    <n v="45"/>
  </r>
  <r>
    <x v="86"/>
    <n v="29.65"/>
    <n v="14.6"/>
    <n v="44.4"/>
    <n v="0"/>
    <n v="59.6"/>
    <n v="64.924999999999997"/>
    <n v="27.9"/>
    <n v="100"/>
    <n v="31.8"/>
    <n v="100"/>
    <n v="55.166666666666664"/>
    <n v="90.9"/>
    <n v="59.4"/>
    <n v="15.2"/>
    <n v="51.9"/>
    <n v="45.9"/>
    <n v="86.5"/>
    <n v="30.8"/>
    <x v="0"/>
    <n v="49"/>
  </r>
  <r>
    <x v="87"/>
    <n v="32.375"/>
    <n v="14.6"/>
    <n v="51.1"/>
    <n v="0"/>
    <n v="63.8"/>
    <n v="67.775000000000006"/>
    <n v="27.9"/>
    <n v="100"/>
    <n v="43.2"/>
    <n v="100"/>
    <n v="62.233333333333327"/>
    <n v="90.9"/>
    <n v="59.4"/>
    <n v="36.4"/>
    <n v="50.774999999999999"/>
    <n v="45.9"/>
    <n v="86.5"/>
    <n v="26.3"/>
    <x v="0"/>
    <n v="52"/>
  </r>
  <r>
    <x v="88"/>
    <n v="19.425000000000001"/>
    <n v="36.6"/>
    <n v="41.1"/>
    <n v="0"/>
    <n v="0"/>
    <n v="62.424999999999997"/>
    <n v="27.9"/>
    <n v="100"/>
    <n v="31.8"/>
    <n v="90"/>
    <n v="49.966666666666669"/>
    <n v="90.9"/>
    <n v="43.8"/>
    <n v="15.2"/>
    <n v="31.5"/>
    <n v="45.9"/>
    <n v="27"/>
    <n v="8.6999999999999993"/>
    <x v="0"/>
    <n v="40"/>
  </r>
  <r>
    <x v="89"/>
    <n v="44.125"/>
    <n v="51.2"/>
    <n v="37.799999999999997"/>
    <n v="0"/>
    <n v="87.5"/>
    <n v="76.95"/>
    <n v="41.9"/>
    <n v="100"/>
    <n v="65.900000000000006"/>
    <n v="100"/>
    <n v="55.166666666666664"/>
    <n v="90.9"/>
    <n v="59.4"/>
    <n v="15.2"/>
    <n v="30.35"/>
    <n v="45.9"/>
    <n v="13.5"/>
    <n v="17.600000000000001"/>
    <x v="0"/>
    <n v="51"/>
  </r>
  <r>
    <x v="90"/>
    <n v="31.65"/>
    <n v="29.3"/>
    <n v="55.6"/>
    <n v="0"/>
    <n v="41.7"/>
    <n v="67.775000000000006"/>
    <n v="27.9"/>
    <n v="100"/>
    <n v="43.2"/>
    <n v="100"/>
    <n v="56.566666666666663"/>
    <n v="86.4"/>
    <n v="46.9"/>
    <n v="36.4"/>
    <n v="36"/>
    <n v="27.2"/>
    <n v="86.5"/>
    <n v="30.3"/>
    <x v="1"/>
    <n v="47"/>
  </r>
  <r>
    <x v="91"/>
    <n v="27.05"/>
    <n v="63.4"/>
    <n v="44.8"/>
    <n v="0"/>
    <n v="0"/>
    <n v="65.924999999999997"/>
    <n v="41.9"/>
    <n v="100"/>
    <n v="31.8"/>
    <n v="90"/>
    <n v="45.800000000000004"/>
    <n v="90.9"/>
    <n v="31.3"/>
    <n v="15.2"/>
    <n v="47.4"/>
    <n v="45.9"/>
    <n v="73"/>
    <n v="26.3"/>
    <x v="0"/>
    <n v="46"/>
  </r>
  <r>
    <x v="92"/>
    <n v="29.65"/>
    <n v="14.6"/>
    <n v="44.4"/>
    <n v="0"/>
    <n v="59.6"/>
    <n v="64.924999999999997"/>
    <n v="27.9"/>
    <n v="100"/>
    <n v="31.8"/>
    <n v="100"/>
    <n v="62.233333333333327"/>
    <n v="90.9"/>
    <n v="59.4"/>
    <n v="36.4"/>
    <n v="50.774999999999999"/>
    <n v="45.9"/>
    <n v="86.5"/>
    <n v="26.3"/>
    <x v="0"/>
    <n v="51"/>
  </r>
  <r>
    <x v="93"/>
    <n v="29.1"/>
    <n v="51.2"/>
    <n v="65.2"/>
    <n v="0"/>
    <n v="0"/>
    <n v="65.924999999999997"/>
    <n v="41.9"/>
    <n v="100"/>
    <n v="31.8"/>
    <n v="90"/>
    <n v="45.800000000000004"/>
    <n v="90.9"/>
    <n v="31.3"/>
    <n v="15.2"/>
    <n v="31.9"/>
    <n v="45.9"/>
    <n v="73"/>
    <n v="8.6999999999999993"/>
    <x v="1"/>
    <n v="42"/>
  </r>
  <r>
    <x v="94"/>
    <n v="39.774999999999999"/>
    <n v="63.4"/>
    <n v="37.4"/>
    <n v="0"/>
    <n v="58.3"/>
    <n v="71.275000000000006"/>
    <n v="41.9"/>
    <n v="100"/>
    <n v="43.2"/>
    <n v="100"/>
    <n v="52.866666666666667"/>
    <n v="90.9"/>
    <n v="31.3"/>
    <n v="36.4"/>
    <n v="35.9"/>
    <n v="45.9"/>
    <n v="27"/>
    <n v="26.3"/>
    <x v="0"/>
    <n v="49"/>
  </r>
  <r>
    <x v="95"/>
    <n v="29.45"/>
    <n v="14.6"/>
    <n v="31.1"/>
    <n v="0"/>
    <n v="72.099999999999994"/>
    <n v="61.85"/>
    <n v="27.9"/>
    <n v="100"/>
    <n v="54.5"/>
    <n v="65"/>
    <n v="48.066666666666663"/>
    <n v="97.7"/>
    <n v="31.3"/>
    <n v="15.2"/>
    <n v="30.5"/>
    <n v="27.2"/>
    <n v="73"/>
    <n v="21.8"/>
    <x v="1"/>
    <n v="42"/>
  </r>
  <r>
    <x v="96"/>
    <n v="35.700000000000003"/>
    <n v="36.6"/>
    <n v="34.1"/>
    <n v="0"/>
    <n v="72.099999999999994"/>
    <n v="70.599999999999994"/>
    <n v="27.9"/>
    <n v="100"/>
    <n v="54.5"/>
    <n v="100"/>
    <n v="45.800000000000004"/>
    <n v="90.9"/>
    <n v="31.3"/>
    <n v="15.2"/>
    <n v="18.149999999999999"/>
    <n v="45.9"/>
    <n v="13.5"/>
    <n v="13.2"/>
    <x v="1"/>
    <n v="42"/>
  </r>
  <r>
    <x v="97"/>
    <n v="19.875"/>
    <n v="14.6"/>
    <n v="27.4"/>
    <n v="0"/>
    <n v="37.5"/>
    <n v="64.924999999999997"/>
    <n v="27.9"/>
    <n v="100"/>
    <n v="31.8"/>
    <n v="100"/>
    <n v="58.066666666666663"/>
    <n v="90.9"/>
    <n v="46.9"/>
    <n v="36.4"/>
    <n v="31.9"/>
    <n v="45.9"/>
    <n v="73"/>
    <n v="8.6999999999999993"/>
    <x v="1"/>
    <n v="43"/>
  </r>
  <r>
    <x v="98"/>
    <n v="37.225000000000001"/>
    <n v="36.6"/>
    <n v="44.4"/>
    <n v="0"/>
    <n v="67.900000000000006"/>
    <n v="67.775000000000006"/>
    <n v="27.9"/>
    <n v="100"/>
    <n v="43.2"/>
    <n v="100"/>
    <n v="49.966666666666669"/>
    <n v="90.9"/>
    <n v="43.8"/>
    <n v="15.2"/>
    <n v="19.25"/>
    <n v="45.9"/>
    <n v="13.5"/>
    <n v="17.600000000000001"/>
    <x v="1"/>
    <n v="43"/>
  </r>
  <r>
    <x v="99"/>
    <n v="21.55"/>
    <n v="36.6"/>
    <n v="49.6"/>
    <n v="0"/>
    <n v="0"/>
    <n v="62.424999999999997"/>
    <n v="27.9"/>
    <n v="100"/>
    <n v="31.8"/>
    <n v="90"/>
    <n v="49.966666666666669"/>
    <n v="90.9"/>
    <n v="43.8"/>
    <n v="15.2"/>
    <n v="44.125"/>
    <n v="45.9"/>
    <n v="73"/>
    <n v="13.2"/>
    <x v="0"/>
    <n v="44"/>
  </r>
  <r>
    <x v="100"/>
    <n v="29.65"/>
    <n v="14.6"/>
    <n v="44.4"/>
    <n v="0"/>
    <n v="59.6"/>
    <n v="64.924999999999997"/>
    <n v="27.9"/>
    <n v="100"/>
    <n v="31.8"/>
    <n v="100"/>
    <n v="62.233333333333327"/>
    <n v="90.9"/>
    <n v="59.4"/>
    <n v="36.4"/>
    <n v="50.774999999999999"/>
    <n v="45.9"/>
    <n v="86.5"/>
    <n v="26.3"/>
    <x v="0"/>
    <n v="51"/>
  </r>
  <r>
    <x v="101"/>
    <n v="27.05"/>
    <n v="36.6"/>
    <n v="34.1"/>
    <n v="0"/>
    <n v="37.5"/>
    <n v="64.924999999999997"/>
    <n v="27.9"/>
    <n v="100"/>
    <n v="31.8"/>
    <n v="100"/>
    <n v="56.566666666666663"/>
    <n v="86.4"/>
    <n v="46.9"/>
    <n v="36.4"/>
    <n v="12.35"/>
    <n v="27.2"/>
    <n v="13.5"/>
    <n v="8.6999999999999993"/>
    <x v="1"/>
    <n v="39"/>
  </r>
  <r>
    <x v="102"/>
    <n v="31.425000000000001"/>
    <n v="14.6"/>
    <n v="51.5"/>
    <n v="0"/>
    <n v="59.6"/>
    <n v="64.924999999999997"/>
    <n v="27.9"/>
    <n v="100"/>
    <n v="31.8"/>
    <n v="100"/>
    <n v="62.233333333333327"/>
    <n v="90.9"/>
    <n v="59.4"/>
    <n v="36.4"/>
    <n v="55.274999999999999"/>
    <n v="45.9"/>
    <n v="100"/>
    <n v="30.8"/>
    <x v="0"/>
    <n v="53"/>
  </r>
  <r>
    <x v="103"/>
    <n v="47.65"/>
    <n v="51.2"/>
    <n v="51.9"/>
    <n v="0"/>
    <n v="87.5"/>
    <n v="73.45"/>
    <n v="27.9"/>
    <n v="100"/>
    <n v="65.900000000000006"/>
    <n v="100"/>
    <n v="51"/>
    <n v="90.9"/>
    <n v="46.9"/>
    <n v="15.2"/>
    <n v="45.225000000000001"/>
    <n v="45.9"/>
    <n v="73"/>
    <n v="17.600000000000001"/>
    <x v="0"/>
    <n v="54"/>
  </r>
  <r>
    <x v="104"/>
    <n v="20.574999999999999"/>
    <n v="51.2"/>
    <n v="31.1"/>
    <n v="0"/>
    <n v="0"/>
    <n v="65.924999999999997"/>
    <n v="41.9"/>
    <n v="100"/>
    <n v="31.8"/>
    <n v="90"/>
    <n v="41.266666666666666"/>
    <n v="77.3"/>
    <n v="31.3"/>
    <n v="15.2"/>
    <n v="46.8"/>
    <n v="52.2"/>
    <n v="73"/>
    <n v="17.600000000000001"/>
    <x v="0"/>
    <n v="43"/>
  </r>
  <r>
    <x v="105"/>
    <n v="19.774999999999999"/>
    <n v="14.6"/>
    <n v="27"/>
    <n v="0"/>
    <n v="37.5"/>
    <n v="64.924999999999997"/>
    <n v="27.9"/>
    <n v="100"/>
    <n v="31.8"/>
    <n v="100"/>
    <n v="56.566666666666663"/>
    <n v="86.4"/>
    <n v="46.9"/>
    <n v="36.4"/>
    <n v="13.475"/>
    <n v="27.2"/>
    <n v="13.5"/>
    <n v="13.2"/>
    <x v="1"/>
    <n v="38"/>
  </r>
  <r>
    <x v="106"/>
    <n v="27.9"/>
    <n v="14.6"/>
    <n v="37.4"/>
    <n v="0"/>
    <n v="59.6"/>
    <n v="64.924999999999997"/>
    <n v="27.9"/>
    <n v="100"/>
    <n v="31.8"/>
    <n v="100"/>
    <n v="52.866666666666667"/>
    <n v="90.9"/>
    <n v="31.3"/>
    <n v="36.4"/>
    <n v="44.125"/>
    <n v="45.9"/>
    <n v="73"/>
    <n v="13.2"/>
    <x v="0"/>
    <n v="46"/>
  </r>
  <r>
    <x v="107"/>
    <n v="10.4"/>
    <n v="14.6"/>
    <n v="27"/>
    <n v="0"/>
    <n v="0"/>
    <n v="62.424999999999997"/>
    <n v="27.9"/>
    <n v="100"/>
    <n v="31.8"/>
    <n v="90"/>
    <n v="44.300000000000004"/>
    <n v="86.4"/>
    <n v="31.3"/>
    <n v="15.2"/>
    <n v="12.35"/>
    <n v="27.2"/>
    <n v="13.5"/>
    <n v="8.6999999999999993"/>
    <x v="1"/>
    <n v="32"/>
  </r>
  <r>
    <x v="108"/>
    <n v="21.05"/>
    <n v="22"/>
    <n v="62.2"/>
    <n v="0"/>
    <n v="0"/>
    <n v="62.424999999999997"/>
    <n v="27.9"/>
    <n v="100"/>
    <n v="31.8"/>
    <n v="90"/>
    <n v="58.066666666666663"/>
    <n v="90.9"/>
    <n v="46.9"/>
    <n v="36.4"/>
    <n v="37.424999999999997"/>
    <n v="45.9"/>
    <n v="73"/>
    <n v="30.8"/>
    <x v="1"/>
    <n v="44"/>
  </r>
  <r>
    <x v="109"/>
    <n v="43.4"/>
    <n v="63.4"/>
    <n v="51.9"/>
    <n v="0"/>
    <n v="58.3"/>
    <n v="67.775000000000006"/>
    <n v="27.9"/>
    <n v="100"/>
    <n v="43.2"/>
    <n v="100"/>
    <n v="48.333333333333336"/>
    <n v="77.3"/>
    <n v="31.3"/>
    <n v="36.4"/>
    <n v="43.85"/>
    <n v="27.2"/>
    <n v="73"/>
    <n v="30.8"/>
    <x v="0"/>
    <n v="50"/>
  </r>
  <r>
    <x v="110"/>
    <n v="22.05"/>
    <n v="51.2"/>
    <n v="37"/>
    <n v="0"/>
    <n v="0"/>
    <n v="65.924999999999997"/>
    <n v="41.9"/>
    <n v="100"/>
    <n v="31.8"/>
    <n v="90"/>
    <n v="45.800000000000004"/>
    <n v="90.9"/>
    <n v="31.3"/>
    <n v="15.2"/>
    <n v="29.25"/>
    <n v="45.9"/>
    <n v="13.5"/>
    <n v="13.2"/>
    <x v="0"/>
    <n v="40"/>
  </r>
  <r>
    <x v="111"/>
    <n v="37.75"/>
    <n v="51.2"/>
    <n v="58.1"/>
    <n v="0"/>
    <n v="41.7"/>
    <n v="71.275000000000006"/>
    <n v="41.9"/>
    <n v="100"/>
    <n v="43.2"/>
    <n v="100"/>
    <n v="52.866666666666667"/>
    <n v="90.9"/>
    <n v="31.3"/>
    <n v="36.4"/>
    <n v="47.4"/>
    <n v="45.9"/>
    <n v="73"/>
    <n v="26.3"/>
    <x v="0"/>
    <n v="51"/>
  </r>
  <r>
    <x v="112"/>
    <n v="52.524999999999999"/>
    <n v="73.2"/>
    <n v="45.2"/>
    <n v="0"/>
    <n v="91.7"/>
    <n v="79.8"/>
    <n v="41.9"/>
    <n v="100"/>
    <n v="77.3"/>
    <n v="100"/>
    <n v="62.233333333333327"/>
    <n v="90.9"/>
    <n v="59.4"/>
    <n v="36.4"/>
    <n v="45.225000000000001"/>
    <n v="45.9"/>
    <n v="73"/>
    <n v="17.600000000000001"/>
    <x v="0"/>
    <n v="59"/>
  </r>
  <r>
    <x v="113"/>
    <n v="33.075000000000003"/>
    <n v="14.6"/>
    <n v="58.1"/>
    <n v="0"/>
    <n v="59.6"/>
    <n v="64.924999999999997"/>
    <n v="27.9"/>
    <n v="100"/>
    <n v="31.8"/>
    <n v="100"/>
    <n v="45.800000000000004"/>
    <n v="90.9"/>
    <n v="31.3"/>
    <n v="15.2"/>
    <n v="51.9"/>
    <n v="45.9"/>
    <n v="86.5"/>
    <n v="30.8"/>
    <x v="0"/>
    <n v="48"/>
  </r>
  <r>
    <x v="114"/>
    <n v="20.574999999999999"/>
    <n v="44.8"/>
    <n v="0"/>
    <n v="37.5"/>
    <n v="64.924999999999997"/>
    <n v="27.9"/>
    <n v="100"/>
    <n v="31.8"/>
    <n v="100"/>
    <n v="58.066666666666663"/>
    <n v="90.9"/>
    <n v="46.9"/>
    <n v="36.4"/>
    <n v="39.274999999999999"/>
    <n v="45.9"/>
    <n v="40.5"/>
    <n v="26.3"/>
    <n v="44.4"/>
    <x v="3"/>
    <n v="45"/>
  </r>
  <r>
    <x v="115"/>
    <n v="40.15"/>
    <n v="51.2"/>
    <n v="41.5"/>
    <n v="0"/>
    <n v="67.900000000000006"/>
    <n v="71.275000000000006"/>
    <n v="41.9"/>
    <n v="100"/>
    <n v="43.2"/>
    <n v="100"/>
    <n v="45.433333333333337"/>
    <n v="77.3"/>
    <n v="43.8"/>
    <n v="15.2"/>
    <n v="14.574999999999999"/>
    <n v="27.2"/>
    <n v="13.5"/>
    <n v="17.600000000000001"/>
    <x v="1"/>
    <n v="42"/>
  </r>
  <r>
    <x v="116"/>
    <n v="30.25"/>
    <n v="36.6"/>
    <n v="24.8"/>
    <n v="0"/>
    <n v="59.6"/>
    <n v="64.924999999999997"/>
    <n v="27.9"/>
    <n v="100"/>
    <n v="31.8"/>
    <n v="100"/>
    <n v="53.533333333333331"/>
    <n v="77.3"/>
    <n v="46.9"/>
    <n v="36.4"/>
    <n v="31.524999999999999"/>
    <n v="0"/>
    <n v="73"/>
    <n v="8.6999999999999993"/>
    <x v="0"/>
    <n v="44"/>
  </r>
  <r>
    <x v="117"/>
    <n v="29.824999999999999"/>
    <n v="36.6"/>
    <n v="45.2"/>
    <n v="0"/>
    <n v="37.5"/>
    <n v="64.924999999999997"/>
    <n v="27.9"/>
    <n v="100"/>
    <n v="31.8"/>
    <n v="100"/>
    <n v="63.266666666666673"/>
    <n v="90.9"/>
    <n v="62.5"/>
    <n v="36.4"/>
    <n v="24.9"/>
    <n v="45.9"/>
    <n v="40.5"/>
    <n v="13.2"/>
    <x v="1"/>
    <n v="45"/>
  </r>
  <r>
    <x v="118"/>
    <n v="36.5"/>
    <n v="36.6"/>
    <n v="51.1"/>
    <n v="0"/>
    <n v="58.3"/>
    <n v="67.775000000000006"/>
    <n v="27.9"/>
    <n v="100"/>
    <n v="43.2"/>
    <n v="100"/>
    <n v="62.233333333333327"/>
    <n v="90.9"/>
    <n v="59.4"/>
    <n v="36.4"/>
    <n v="42.674999999999997"/>
    <n v="45.9"/>
    <n v="54.1"/>
    <n v="26.3"/>
    <x v="0"/>
    <n v="51"/>
  </r>
  <r>
    <x v="119"/>
    <n v="32.450000000000003"/>
    <n v="36.6"/>
    <n v="51.5"/>
    <n v="0"/>
    <n v="41.7"/>
    <n v="67.775000000000006"/>
    <n v="27.9"/>
    <n v="100"/>
    <n v="43.2"/>
    <n v="100"/>
    <n v="49.5"/>
    <n v="86.4"/>
    <n v="46.9"/>
    <n v="15.2"/>
    <n v="21.1"/>
    <n v="27.2"/>
    <n v="13.5"/>
    <n v="43.7"/>
    <x v="1"/>
    <n v="42"/>
  </r>
  <r>
    <x v="120"/>
    <n v="32.375"/>
    <n v="14.6"/>
    <n v="51.1"/>
    <n v="0"/>
    <n v="63.8"/>
    <n v="67.775000000000006"/>
    <n v="27.9"/>
    <n v="100"/>
    <n v="43.2"/>
    <n v="100"/>
    <n v="62.233333333333327"/>
    <n v="90.9"/>
    <n v="59.4"/>
    <n v="36.4"/>
    <n v="51.9"/>
    <n v="45.9"/>
    <n v="86.5"/>
    <n v="30.8"/>
    <x v="0"/>
    <n v="53"/>
  </r>
  <r>
    <x v="121"/>
    <n v="32.375"/>
    <n v="14.6"/>
    <n v="51.1"/>
    <n v="0"/>
    <n v="63.8"/>
    <n v="67.775000000000006"/>
    <n v="27.9"/>
    <n v="100"/>
    <n v="43.2"/>
    <n v="100"/>
    <n v="62.233333333333327"/>
    <n v="90.9"/>
    <n v="59.4"/>
    <n v="36.4"/>
    <n v="51.9"/>
    <n v="45.9"/>
    <n v="86.5"/>
    <n v="30.8"/>
    <x v="0"/>
    <n v="53"/>
  </r>
  <r>
    <x v="122"/>
    <n v="38.075000000000003"/>
    <n v="36.6"/>
    <n v="47.8"/>
    <n v="0"/>
    <n v="67.900000000000006"/>
    <n v="67.775000000000006"/>
    <n v="27.9"/>
    <n v="100"/>
    <n v="43.2"/>
    <n v="100"/>
    <n v="56.199999999999996"/>
    <n v="90.9"/>
    <n v="62.5"/>
    <n v="15.2"/>
    <n v="22.074999999999999"/>
    <n v="61.6"/>
    <n v="13.5"/>
    <n v="13.2"/>
    <x v="1"/>
    <n v="45"/>
  </r>
  <r>
    <x v="123"/>
    <n v="52.05"/>
    <n v="58.5"/>
    <n v="62.2"/>
    <n v="0"/>
    <n v="87.5"/>
    <n v="73.45"/>
    <n v="27.9"/>
    <n v="100"/>
    <n v="65.900000000000006"/>
    <n v="100"/>
    <n v="55.166666666666664"/>
    <n v="90.9"/>
    <n v="59.4"/>
    <n v="15.2"/>
    <n v="47.4"/>
    <n v="45.9"/>
    <n v="73"/>
    <n v="26.3"/>
    <x v="0"/>
    <n v="56"/>
  </r>
  <r>
    <x v="124"/>
    <n v="43"/>
    <n v="63.4"/>
    <n v="44.8"/>
    <n v="0"/>
    <n v="63.8"/>
    <n v="71.275000000000006"/>
    <n v="41.9"/>
    <n v="100"/>
    <n v="43.2"/>
    <n v="100"/>
    <n v="57.033333333333331"/>
    <n v="90.9"/>
    <n v="43.8"/>
    <n v="36.4"/>
    <n v="49.65"/>
    <n v="45.9"/>
    <n v="86.5"/>
    <n v="21.8"/>
    <x v="0"/>
    <n v="55"/>
  </r>
  <r>
    <x v="125"/>
    <n v="30.324999999999999"/>
    <n v="36.6"/>
    <n v="43"/>
    <n v="0"/>
    <n v="41.7"/>
    <n v="67.775000000000006"/>
    <n v="27.9"/>
    <n v="100"/>
    <n v="43.2"/>
    <n v="100"/>
    <n v="58.066666666666663"/>
    <n v="90.9"/>
    <n v="46.9"/>
    <n v="36.4"/>
    <n v="21.375"/>
    <n v="45.9"/>
    <n v="13.5"/>
    <n v="26.1"/>
    <x v="1"/>
    <n v="44"/>
  </r>
  <r>
    <x v="126"/>
    <n v="16.7"/>
    <n v="22"/>
    <n v="44.8"/>
    <n v="0"/>
    <n v="0"/>
    <n v="73.349999999999994"/>
    <n v="71.599999999999994"/>
    <n v="100"/>
    <n v="31.8"/>
    <n v="90"/>
    <n v="51"/>
    <n v="90.9"/>
    <n v="46.9"/>
    <n v="15.2"/>
    <n v="17.024999999999999"/>
    <n v="45.9"/>
    <n v="13.5"/>
    <n v="8.6999999999999993"/>
    <x v="1"/>
    <n v="39"/>
  </r>
  <r>
    <x v="127"/>
    <n v="33.774999999999999"/>
    <n v="51.2"/>
    <n v="42.2"/>
    <n v="0"/>
    <n v="41.7"/>
    <n v="82.2"/>
    <n v="85.6"/>
    <n v="100"/>
    <n v="43.2"/>
    <n v="100"/>
    <n v="45.800000000000004"/>
    <n v="90.9"/>
    <n v="31.3"/>
    <n v="15.2"/>
    <n v="19.2"/>
    <n v="45.9"/>
    <n v="13.5"/>
    <n v="17.399999999999999"/>
    <x v="1"/>
    <n v="44"/>
  </r>
  <r>
    <x v="128"/>
    <n v="24.15"/>
    <n v="36.6"/>
    <n v="60"/>
    <n v="0"/>
    <n v="0"/>
    <n v="69.7"/>
    <n v="57"/>
    <n v="100"/>
    <n v="31.8"/>
    <n v="90"/>
    <n v="57.033333333333331"/>
    <n v="90.9"/>
    <n v="43.8"/>
    <n v="36.4"/>
    <n v="43.975000000000001"/>
    <n v="45.9"/>
    <n v="73"/>
    <n v="12.6"/>
    <x v="0"/>
    <n v="48"/>
  </r>
  <r>
    <x v="129"/>
    <n v="29.65"/>
    <n v="14.6"/>
    <n v="44.4"/>
    <n v="0"/>
    <n v="59.6"/>
    <n v="64.924999999999997"/>
    <n v="27.9"/>
    <n v="100"/>
    <n v="31.8"/>
    <n v="100"/>
    <n v="45.800000000000004"/>
    <n v="90.9"/>
    <n v="31.3"/>
    <n v="15.2"/>
    <n v="47.5"/>
    <n v="45.9"/>
    <n v="86.5"/>
    <n v="13.2"/>
    <x v="0"/>
    <n v="46"/>
  </r>
  <r>
    <x v="130"/>
    <n v="54.924999999999997"/>
    <n v="73.2"/>
    <n v="54.8"/>
    <n v="0"/>
    <n v="91.7"/>
    <n v="79.8"/>
    <n v="41.9"/>
    <n v="100"/>
    <n v="77.3"/>
    <n v="100"/>
    <n v="57.033333333333331"/>
    <n v="90.9"/>
    <n v="43.8"/>
    <n v="36.4"/>
    <n v="37.65"/>
    <n v="61.6"/>
    <n v="27"/>
    <n v="17.600000000000001"/>
    <x v="0"/>
    <n v="56"/>
  </r>
  <r>
    <x v="131"/>
    <n v="45.975000000000001"/>
    <n v="51.2"/>
    <n v="45.2"/>
    <n v="0"/>
    <n v="87.5"/>
    <n v="76.95"/>
    <n v="41.9"/>
    <n v="100"/>
    <n v="65.900000000000006"/>
    <n v="100"/>
    <n v="52.866666666666667"/>
    <n v="90.9"/>
    <n v="31.3"/>
    <n v="36.4"/>
    <n v="29.25"/>
    <n v="45.9"/>
    <n v="13.5"/>
    <n v="13.2"/>
    <x v="0"/>
    <n v="50"/>
  </r>
  <r>
    <x v="132"/>
    <n v="11.324999999999999"/>
    <n v="14.6"/>
    <n v="30.7"/>
    <n v="0"/>
    <n v="0"/>
    <n v="62.424999999999997"/>
    <n v="27.9"/>
    <n v="100"/>
    <n v="31.8"/>
    <n v="90"/>
    <n v="44.300000000000004"/>
    <n v="86.4"/>
    <n v="31.3"/>
    <n v="15.2"/>
    <n v="12.35"/>
    <n v="27.2"/>
    <n v="13.5"/>
    <n v="8.6999999999999993"/>
    <x v="1"/>
    <n v="32"/>
  </r>
  <r>
    <x v="133"/>
    <n v="56.875"/>
    <n v="73.2"/>
    <n v="62.6"/>
    <n v="0"/>
    <n v="91.7"/>
    <n v="79.8"/>
    <n v="41.9"/>
    <n v="100"/>
    <n v="77.3"/>
    <n v="100"/>
    <n v="49.966666666666669"/>
    <n v="90.9"/>
    <n v="43.8"/>
    <n v="15.2"/>
    <n v="43.8"/>
    <n v="45.9"/>
    <n v="54.1"/>
    <n v="30.8"/>
    <x v="0"/>
    <n v="56"/>
  </r>
  <r>
    <x v="134"/>
    <n v="46.7"/>
    <n v="51.2"/>
    <n v="48.1"/>
    <n v="0"/>
    <n v="87.5"/>
    <n v="76.95"/>
    <n v="41.9"/>
    <n v="100"/>
    <n v="65.900000000000006"/>
    <n v="100"/>
    <n v="45.800000000000004"/>
    <n v="90.9"/>
    <n v="31.3"/>
    <n v="15.2"/>
    <n v="40.5"/>
    <n v="45.9"/>
    <n v="54.1"/>
    <n v="17.600000000000001"/>
    <x v="0"/>
    <n v="51"/>
  </r>
  <r>
    <x v="135"/>
    <n v="31.324999999999999"/>
    <n v="14.6"/>
    <n v="51.1"/>
    <n v="0"/>
    <n v="59.6"/>
    <n v="64.924999999999997"/>
    <n v="27.9"/>
    <n v="100"/>
    <n v="31.8"/>
    <n v="100"/>
    <n v="62.233333333333327"/>
    <n v="90.9"/>
    <n v="59.4"/>
    <n v="36.4"/>
    <n v="55.274999999999999"/>
    <n v="45.9"/>
    <n v="100"/>
    <n v="30.8"/>
    <x v="0"/>
    <n v="53"/>
  </r>
  <r>
    <x v="136"/>
    <n v="20.475000000000001"/>
    <n v="51.2"/>
    <n v="30.7"/>
    <n v="0"/>
    <n v="0"/>
    <n v="65.924999999999997"/>
    <n v="41.9"/>
    <n v="100"/>
    <n v="31.8"/>
    <n v="90"/>
    <n v="45.800000000000004"/>
    <n v="90.9"/>
    <n v="31.3"/>
    <n v="15.2"/>
    <n v="17.074999999999999"/>
    <n v="45.9"/>
    <n v="13.5"/>
    <n v="8.9"/>
    <x v="1"/>
    <n v="36"/>
  </r>
  <r>
    <x v="137"/>
    <n v="52"/>
    <n v="73.2"/>
    <n v="51.5"/>
    <n v="0"/>
    <n v="83.3"/>
    <n v="74.099999999999994"/>
    <n v="41.9"/>
    <n v="100"/>
    <n v="54.5"/>
    <n v="100"/>
    <n v="55.166666666666664"/>
    <n v="90.9"/>
    <n v="59.4"/>
    <n v="15.2"/>
    <n v="49.575000000000003"/>
    <n v="45.9"/>
    <n v="73"/>
    <n v="35"/>
    <x v="0"/>
    <n v="57"/>
  </r>
  <r>
    <x v="138"/>
    <n v="27.9"/>
    <n v="14.6"/>
    <n v="37.4"/>
    <n v="0"/>
    <n v="59.6"/>
    <n v="64.924999999999997"/>
    <n v="27.9"/>
    <n v="100"/>
    <n v="31.8"/>
    <n v="100"/>
    <n v="52.866666666666667"/>
    <n v="90.9"/>
    <n v="31.3"/>
    <n v="36.4"/>
    <n v="43"/>
    <n v="45.9"/>
    <n v="73"/>
    <n v="8.6999999999999993"/>
    <x v="0"/>
    <n v="46"/>
  </r>
  <r>
    <x v="139"/>
    <n v="48.024999999999999"/>
    <n v="58.5"/>
    <n v="41.9"/>
    <n v="0"/>
    <n v="91.7"/>
    <n v="76.3"/>
    <n v="27.9"/>
    <n v="100"/>
    <n v="77.3"/>
    <n v="100"/>
    <n v="57.033333333333331"/>
    <n v="90.9"/>
    <n v="43.8"/>
    <n v="36.4"/>
    <n v="45.225000000000001"/>
    <n v="45.9"/>
    <n v="73"/>
    <n v="17.600000000000001"/>
    <x v="0"/>
    <n v="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0">
  <r>
    <x v="0"/>
    <x v="0"/>
    <n v="6"/>
    <n v="13.8"/>
    <n v="0"/>
    <n v="14.3"/>
    <n v="85.8"/>
    <n v="30.8"/>
    <n v="28"/>
    <n v="7"/>
    <x v="0"/>
    <n v="62"/>
    <n v="40"/>
    <n v="10"/>
    <n v="12"/>
    <n v="74.400000000000006"/>
    <n v="14.7"/>
    <n v="32"/>
    <n v="11.7"/>
    <n v="16"/>
  </r>
  <r>
    <x v="1"/>
    <x v="1"/>
    <n v="30"/>
    <n v="20.6"/>
    <n v="0"/>
    <n v="21"/>
    <n v="99.3"/>
    <n v="36.799999999999997"/>
    <n v="28"/>
    <n v="14.5"/>
    <x v="0"/>
    <n v="66"/>
    <n v="40"/>
    <n v="14"/>
    <n v="12"/>
    <n v="81"/>
    <n v="19.7"/>
    <n v="27"/>
    <n v="18.3"/>
    <n v="16"/>
  </r>
  <r>
    <x v="2"/>
    <x v="2"/>
    <n v="6"/>
    <n v="13.8"/>
    <n v="0"/>
    <n v="15.3"/>
    <n v="82"/>
    <n v="24.5"/>
    <n v="28"/>
    <n v="9.5"/>
    <x v="0"/>
    <n v="71"/>
    <n v="40"/>
    <n v="19"/>
    <n v="12"/>
    <n v="74.400000000000006"/>
    <n v="14.7"/>
    <n v="32"/>
    <n v="11.7"/>
    <n v="16"/>
  </r>
  <r>
    <x v="3"/>
    <x v="3"/>
    <n v="13"/>
    <n v="13.9"/>
    <n v="0"/>
    <n v="21"/>
    <n v="74.5"/>
    <n v="12"/>
    <n v="28"/>
    <n v="14.5"/>
    <x v="0"/>
    <n v="55"/>
    <n v="40"/>
    <n v="10"/>
    <n v="5"/>
    <n v="43"/>
    <n v="14.7"/>
    <n v="25"/>
    <n v="3.3"/>
    <n v="0"/>
  </r>
  <r>
    <x v="4"/>
    <x v="2"/>
    <n v="6"/>
    <n v="13.8"/>
    <n v="0"/>
    <n v="15.3"/>
    <n v="69.5"/>
    <n v="12"/>
    <n v="28"/>
    <n v="9.5"/>
    <x v="0"/>
    <n v="71"/>
    <n v="40"/>
    <n v="19"/>
    <n v="12"/>
    <n v="79.400000000000006"/>
    <n v="14.7"/>
    <n v="37"/>
    <n v="11.7"/>
    <n v="16"/>
  </r>
  <r>
    <x v="5"/>
    <x v="4"/>
    <n v="30"/>
    <n v="13"/>
    <n v="0"/>
    <n v="21"/>
    <n v="80.5"/>
    <n v="18"/>
    <n v="28"/>
    <n v="14.5"/>
    <x v="0"/>
    <n v="60"/>
    <n v="40"/>
    <n v="15"/>
    <n v="5"/>
    <n v="76"/>
    <n v="19.7"/>
    <n v="27"/>
    <n v="13.3"/>
    <n v="16"/>
  </r>
  <r>
    <x v="6"/>
    <x v="5"/>
    <n v="9"/>
    <n v="13.3"/>
    <n v="0"/>
    <n v="14"/>
    <n v="69.5"/>
    <n v="12"/>
    <n v="28"/>
    <n v="9.5"/>
    <x v="0"/>
    <n v="62"/>
    <n v="40"/>
    <n v="10"/>
    <n v="12"/>
    <n v="43.9"/>
    <n v="14.7"/>
    <n v="5"/>
    <n v="8.1999999999999993"/>
    <n v="16"/>
  </r>
  <r>
    <x v="7"/>
    <x v="2"/>
    <n v="6"/>
    <n v="13.8"/>
    <n v="0"/>
    <n v="15.3"/>
    <n v="69.5"/>
    <n v="12"/>
    <n v="28"/>
    <n v="9.5"/>
    <x v="0"/>
    <n v="71"/>
    <n v="40"/>
    <n v="19"/>
    <n v="12"/>
    <n v="72.7"/>
    <n v="14.7"/>
    <n v="32"/>
    <n v="10"/>
    <n v="16"/>
  </r>
  <r>
    <x v="8"/>
    <x v="6"/>
    <n v="15"/>
    <n v="13"/>
    <n v="0"/>
    <n v="0"/>
    <n v="65"/>
    <n v="12"/>
    <n v="28"/>
    <n v="7"/>
    <x v="1"/>
    <n v="60"/>
    <n v="40"/>
    <n v="15"/>
    <n v="5"/>
    <n v="45.1"/>
    <n v="14.7"/>
    <n v="27"/>
    <n v="3.4"/>
    <n v="0"/>
  </r>
  <r>
    <x v="9"/>
    <x v="7"/>
    <n v="19"/>
    <n v="12.1"/>
    <n v="0"/>
    <n v="17.7"/>
    <n v="90.8"/>
    <n v="30.8"/>
    <n v="28"/>
    <n v="12"/>
    <x v="0"/>
    <n v="60"/>
    <n v="40"/>
    <n v="15"/>
    <n v="5"/>
    <n v="29.7"/>
    <n v="14.7"/>
    <n v="5"/>
    <n v="10"/>
    <n v="0"/>
  </r>
  <r>
    <x v="10"/>
    <x v="8"/>
    <n v="6"/>
    <n v="13.8"/>
    <n v="0"/>
    <n v="16.7"/>
    <n v="88.3"/>
    <n v="30.8"/>
    <n v="28"/>
    <n v="9.5"/>
    <x v="0"/>
    <n v="71"/>
    <n v="40"/>
    <n v="19"/>
    <n v="12"/>
    <n v="79.400000000000006"/>
    <n v="14.7"/>
    <n v="37"/>
    <n v="11.7"/>
    <n v="16"/>
  </r>
  <r>
    <x v="11"/>
    <x v="9"/>
    <n v="21"/>
    <n v="12"/>
    <n v="0"/>
    <n v="16"/>
    <n v="96.8"/>
    <n v="36.799999999999997"/>
    <n v="28"/>
    <n v="12"/>
    <x v="0"/>
    <n v="62"/>
    <n v="40"/>
    <n v="10"/>
    <n v="12"/>
    <n v="44.7"/>
    <n v="14.7"/>
    <n v="25"/>
    <n v="5"/>
    <n v="0"/>
  </r>
  <r>
    <x v="12"/>
    <x v="10"/>
    <n v="19"/>
    <n v="10.199999999999999"/>
    <n v="0"/>
    <n v="21"/>
    <n v="74.5"/>
    <n v="12"/>
    <n v="28"/>
    <n v="14.5"/>
    <x v="0"/>
    <n v="62"/>
    <n v="40"/>
    <n v="10"/>
    <n v="12"/>
    <n v="51.4"/>
    <n v="19.7"/>
    <n v="25"/>
    <n v="6.7"/>
    <n v="0"/>
  </r>
  <r>
    <x v="13"/>
    <x v="11"/>
    <n v="30"/>
    <n v="10.199999999999999"/>
    <n v="0"/>
    <n v="21"/>
    <n v="80.5"/>
    <n v="18"/>
    <n v="28"/>
    <n v="14.5"/>
    <x v="0"/>
    <n v="62"/>
    <n v="40"/>
    <n v="10"/>
    <n v="12"/>
    <n v="42.4"/>
    <n v="14.7"/>
    <n v="5"/>
    <n v="6.7"/>
    <n v="16"/>
  </r>
  <r>
    <x v="14"/>
    <x v="12"/>
    <n v="21"/>
    <n v="18.8"/>
    <n v="0"/>
    <n v="16.3"/>
    <n v="75.5"/>
    <n v="18"/>
    <n v="28"/>
    <n v="9.5"/>
    <x v="0"/>
    <n v="60"/>
    <n v="40"/>
    <n v="15"/>
    <n v="5"/>
    <n v="29.7"/>
    <n v="14.7"/>
    <n v="10"/>
    <n v="5"/>
    <n v="0"/>
  </r>
  <r>
    <x v="15"/>
    <x v="13"/>
    <n v="6"/>
    <n v="9.1999999999999993"/>
    <n v="0"/>
    <n v="0"/>
    <n v="65"/>
    <n v="12"/>
    <n v="28"/>
    <n v="7"/>
    <x v="1"/>
    <n v="55"/>
    <n v="40"/>
    <n v="10"/>
    <n v="5"/>
    <n v="45"/>
    <n v="14.7"/>
    <n v="27"/>
    <n v="3.3"/>
    <n v="0"/>
  </r>
  <r>
    <x v="16"/>
    <x v="14"/>
    <n v="6"/>
    <n v="11.1"/>
    <n v="0"/>
    <n v="10"/>
    <n v="69.5"/>
    <n v="12"/>
    <n v="28"/>
    <n v="9.5"/>
    <x v="0"/>
    <n v="55"/>
    <n v="40"/>
    <n v="10"/>
    <n v="5"/>
    <n v="38"/>
    <n v="14.7"/>
    <n v="20"/>
    <n v="3.3"/>
    <n v="0"/>
  </r>
  <r>
    <x v="17"/>
    <x v="15"/>
    <n v="9"/>
    <n v="12.9"/>
    <n v="0"/>
    <n v="9"/>
    <n v="67"/>
    <n v="12"/>
    <n v="28"/>
    <n v="7"/>
    <x v="0"/>
    <n v="62"/>
    <n v="38"/>
    <n v="19"/>
    <n v="5"/>
    <n v="23.7"/>
    <n v="8.6999999999999993"/>
    <n v="5"/>
    <n v="10"/>
    <n v="0"/>
  </r>
  <r>
    <x v="18"/>
    <x v="16"/>
    <n v="15"/>
    <n v="15.8"/>
    <n v="0"/>
    <n v="15.3"/>
    <n v="62.5"/>
    <n v="12"/>
    <n v="28"/>
    <n v="9.5"/>
    <x v="2"/>
    <n v="55"/>
    <n v="40"/>
    <n v="10"/>
    <n v="5"/>
    <n v="50.1"/>
    <n v="14.7"/>
    <n v="32"/>
    <n v="3.4"/>
    <n v="0"/>
  </r>
  <r>
    <x v="19"/>
    <x v="17"/>
    <n v="6"/>
    <n v="10.1"/>
    <n v="0"/>
    <n v="14.3"/>
    <n v="67"/>
    <n v="12"/>
    <n v="28"/>
    <n v="7"/>
    <x v="0"/>
    <n v="62"/>
    <n v="40"/>
    <n v="10"/>
    <n v="12"/>
    <n v="61"/>
    <n v="14.7"/>
    <n v="27"/>
    <n v="3.3"/>
    <n v="16"/>
  </r>
  <r>
    <x v="20"/>
    <x v="9"/>
    <n v="21"/>
    <n v="14"/>
    <n v="0"/>
    <n v="14"/>
    <n v="75.5"/>
    <n v="18"/>
    <n v="28"/>
    <n v="9.5"/>
    <x v="0"/>
    <n v="62"/>
    <n v="40"/>
    <n v="10"/>
    <n v="12"/>
    <n v="60.7"/>
    <n v="14.7"/>
    <n v="20"/>
    <n v="10"/>
    <n v="16"/>
  </r>
  <r>
    <x v="21"/>
    <x v="18"/>
    <n v="9"/>
    <n v="10.199999999999999"/>
    <n v="0"/>
    <n v="14"/>
    <n v="69.5"/>
    <n v="12"/>
    <n v="28"/>
    <n v="9.5"/>
    <x v="0"/>
    <n v="53"/>
    <n v="38"/>
    <n v="10"/>
    <n v="5"/>
    <n v="27"/>
    <n v="8.6999999999999993"/>
    <n v="5"/>
    <n v="13.3"/>
    <n v="0"/>
  </r>
  <r>
    <x v="22"/>
    <x v="18"/>
    <n v="6"/>
    <n v="12.9"/>
    <n v="0"/>
    <n v="14.3"/>
    <n v="67"/>
    <n v="12"/>
    <n v="28"/>
    <n v="7"/>
    <x v="0"/>
    <n v="71"/>
    <n v="40"/>
    <n v="19"/>
    <n v="12"/>
    <n v="79.400000000000006"/>
    <n v="14.7"/>
    <n v="37"/>
    <n v="11.7"/>
    <n v="16"/>
  </r>
  <r>
    <x v="23"/>
    <x v="19"/>
    <n v="21"/>
    <n v="12.1"/>
    <n v="0"/>
    <n v="0"/>
    <n v="71"/>
    <n v="18"/>
    <n v="28"/>
    <n v="7"/>
    <x v="1"/>
    <n v="64"/>
    <n v="40"/>
    <n v="19"/>
    <n v="5"/>
    <n v="57.4"/>
    <n v="14.7"/>
    <n v="20"/>
    <n v="6.7"/>
    <n v="16"/>
  </r>
  <r>
    <x v="24"/>
    <x v="20"/>
    <n v="30"/>
    <n v="15.7"/>
    <n v="0"/>
    <n v="23"/>
    <n v="85.5"/>
    <n v="18"/>
    <n v="28"/>
    <n v="19.5"/>
    <x v="0"/>
    <n v="60"/>
    <n v="40"/>
    <n v="15"/>
    <n v="5"/>
    <n v="57.4"/>
    <n v="14.7"/>
    <n v="20"/>
    <n v="6.7"/>
    <n v="16"/>
  </r>
  <r>
    <x v="25"/>
    <x v="21"/>
    <n v="12"/>
    <n v="14.8"/>
    <n v="0"/>
    <n v="15.3"/>
    <n v="75.8"/>
    <n v="18.3"/>
    <n v="28"/>
    <n v="9.5"/>
    <x v="0"/>
    <n v="71"/>
    <n v="40"/>
    <n v="19"/>
    <n v="12"/>
    <n v="79.400000000000006"/>
    <n v="14.7"/>
    <n v="37"/>
    <n v="11.7"/>
    <n v="16"/>
  </r>
  <r>
    <x v="26"/>
    <x v="22"/>
    <n v="21"/>
    <n v="15.1"/>
    <n v="0"/>
    <n v="22"/>
    <n v="101"/>
    <n v="43"/>
    <n v="28"/>
    <n v="17"/>
    <x v="2"/>
    <n v="66"/>
    <n v="40"/>
    <n v="14"/>
    <n v="12"/>
    <n v="65.7"/>
    <n v="14.7"/>
    <n v="25"/>
    <n v="10"/>
    <n v="16"/>
  </r>
  <r>
    <x v="27"/>
    <x v="0"/>
    <n v="6"/>
    <n v="13.8"/>
    <n v="0"/>
    <n v="14.3"/>
    <n v="85.8"/>
    <n v="30.8"/>
    <n v="28"/>
    <n v="7"/>
    <x v="0"/>
    <n v="55"/>
    <n v="40"/>
    <n v="10"/>
    <n v="5"/>
    <n v="74.400000000000006"/>
    <n v="14.7"/>
    <n v="32"/>
    <n v="11.7"/>
    <n v="16"/>
  </r>
  <r>
    <x v="28"/>
    <x v="23"/>
    <n v="15"/>
    <n v="14"/>
    <n v="0"/>
    <n v="9"/>
    <n v="73.3"/>
    <n v="18.3"/>
    <n v="28"/>
    <n v="7"/>
    <x v="0"/>
    <n v="64"/>
    <n v="40"/>
    <n v="19"/>
    <n v="5"/>
    <n v="69.2"/>
    <n v="14.7"/>
    <n v="27"/>
    <n v="11.5"/>
    <n v="16"/>
  </r>
  <r>
    <x v="29"/>
    <x v="24"/>
    <n v="21"/>
    <n v="13"/>
    <n v="0"/>
    <n v="14"/>
    <n v="94.3"/>
    <n v="36.799999999999997"/>
    <n v="28"/>
    <n v="9.5"/>
    <x v="0"/>
    <n v="54"/>
    <n v="34"/>
    <n v="15"/>
    <n v="5"/>
    <n v="65.099999999999994"/>
    <n v="8.6999999999999993"/>
    <n v="32"/>
    <n v="8.4"/>
    <n v="16"/>
  </r>
  <r>
    <x v="30"/>
    <x v="25"/>
    <n v="30"/>
    <n v="13.9"/>
    <n v="0"/>
    <n v="20.7"/>
    <n v="83"/>
    <n v="18"/>
    <n v="28"/>
    <n v="17"/>
    <x v="0"/>
    <n v="71"/>
    <n v="40"/>
    <n v="19"/>
    <n v="12"/>
    <n v="64.400000000000006"/>
    <n v="14.7"/>
    <n v="27"/>
    <n v="6.7"/>
    <n v="16"/>
  </r>
  <r>
    <x v="31"/>
    <x v="26"/>
    <n v="21"/>
    <n v="11.2"/>
    <n v="0"/>
    <n v="0"/>
    <n v="71"/>
    <n v="18"/>
    <n v="28"/>
    <n v="7"/>
    <x v="1"/>
    <n v="55"/>
    <n v="40"/>
    <n v="10"/>
    <n v="5"/>
    <n v="46.7"/>
    <n v="14.7"/>
    <n v="27"/>
    <n v="5"/>
    <n v="0"/>
  </r>
  <r>
    <x v="32"/>
    <x v="27"/>
    <n v="21"/>
    <n v="11.1"/>
    <n v="0"/>
    <n v="19.7"/>
    <n v="80.5"/>
    <n v="18"/>
    <n v="28"/>
    <n v="14.5"/>
    <x v="0"/>
    <n v="60"/>
    <n v="40"/>
    <n v="15"/>
    <n v="5"/>
    <n v="47.4"/>
    <n v="19.7"/>
    <n v="5"/>
    <n v="6.7"/>
    <n v="16"/>
  </r>
  <r>
    <x v="33"/>
    <x v="28"/>
    <n v="26"/>
    <n v="13"/>
    <n v="0"/>
    <n v="14"/>
    <n v="75.5"/>
    <n v="18"/>
    <n v="28"/>
    <n v="9.5"/>
    <x v="0"/>
    <n v="71"/>
    <n v="40"/>
    <n v="19"/>
    <n v="12"/>
    <n v="71"/>
    <n v="14.7"/>
    <n v="27"/>
    <n v="13.3"/>
    <n v="16"/>
  </r>
  <r>
    <x v="34"/>
    <x v="29"/>
    <n v="30"/>
    <n v="15.8"/>
    <n v="0"/>
    <n v="20"/>
    <n v="77.3"/>
    <n v="24.3"/>
    <n v="28"/>
    <n v="12"/>
    <x v="2"/>
    <n v="59"/>
    <n v="40"/>
    <n v="14"/>
    <n v="5"/>
    <n v="71.099999999999994"/>
    <n v="19.7"/>
    <n v="27"/>
    <n v="8.4"/>
    <n v="16"/>
  </r>
  <r>
    <x v="35"/>
    <x v="30"/>
    <n v="17"/>
    <n v="11.2"/>
    <n v="0"/>
    <n v="15"/>
    <n v="90.8"/>
    <n v="30.8"/>
    <n v="28"/>
    <n v="12"/>
    <x v="0"/>
    <n v="65"/>
    <n v="38"/>
    <n v="15"/>
    <n v="12"/>
    <n v="61.7"/>
    <n v="8.6999999999999993"/>
    <n v="32"/>
    <n v="5"/>
    <n v="16"/>
  </r>
  <r>
    <x v="36"/>
    <x v="31"/>
    <n v="15"/>
    <n v="13.8"/>
    <n v="0"/>
    <n v="21"/>
    <n v="93.3"/>
    <n v="30.8"/>
    <n v="28"/>
    <n v="14.5"/>
    <x v="0"/>
    <n v="55"/>
    <n v="40"/>
    <n v="10"/>
    <n v="5"/>
    <n v="58.4"/>
    <n v="19.7"/>
    <n v="32"/>
    <n v="6.7"/>
    <n v="0"/>
  </r>
  <r>
    <x v="37"/>
    <x v="32"/>
    <n v="30"/>
    <n v="15"/>
    <n v="0"/>
    <n v="21"/>
    <n v="99.3"/>
    <n v="36.799999999999997"/>
    <n v="28"/>
    <n v="14.5"/>
    <x v="0"/>
    <n v="67"/>
    <n v="40"/>
    <n v="15"/>
    <n v="12"/>
    <n v="72.7"/>
    <n v="19.7"/>
    <n v="27"/>
    <n v="10"/>
    <n v="16"/>
  </r>
  <r>
    <x v="38"/>
    <x v="2"/>
    <n v="6"/>
    <n v="14.8"/>
    <n v="0"/>
    <n v="14.3"/>
    <n v="67"/>
    <n v="12"/>
    <n v="28"/>
    <n v="7"/>
    <x v="0"/>
    <n v="62"/>
    <n v="40"/>
    <n v="10"/>
    <n v="12"/>
    <n v="72.7"/>
    <n v="14.7"/>
    <n v="32"/>
    <n v="10"/>
    <n v="16"/>
  </r>
  <r>
    <x v="39"/>
    <x v="33"/>
    <n v="6"/>
    <n v="11.1"/>
    <n v="0"/>
    <n v="9"/>
    <n v="67"/>
    <n v="12"/>
    <n v="28"/>
    <n v="7"/>
    <x v="0"/>
    <n v="62"/>
    <n v="40"/>
    <n v="10"/>
    <n v="12"/>
    <n v="61"/>
    <n v="14.7"/>
    <n v="27"/>
    <n v="3.3"/>
    <n v="16"/>
  </r>
  <r>
    <x v="40"/>
    <x v="34"/>
    <n v="6"/>
    <n v="5.4"/>
    <n v="0"/>
    <n v="0"/>
    <n v="65"/>
    <n v="12"/>
    <n v="28"/>
    <n v="7"/>
    <x v="1"/>
    <n v="53"/>
    <n v="38"/>
    <n v="10"/>
    <n v="5"/>
    <n v="15.4"/>
    <n v="8.6999999999999993"/>
    <n v="5"/>
    <n v="1.7"/>
    <n v="0"/>
  </r>
  <r>
    <x v="41"/>
    <x v="35"/>
    <n v="15"/>
    <n v="15.3"/>
    <n v="0"/>
    <n v="10.3"/>
    <n v="67"/>
    <n v="12"/>
    <n v="28"/>
    <n v="7"/>
    <x v="0"/>
    <n v="67"/>
    <n v="40"/>
    <n v="15"/>
    <n v="12"/>
    <n v="56.7"/>
    <n v="14.7"/>
    <n v="32"/>
    <n v="10"/>
    <n v="0"/>
  </r>
  <r>
    <x v="42"/>
    <x v="36"/>
    <n v="21"/>
    <n v="11.2"/>
    <n v="0"/>
    <n v="15"/>
    <n v="78"/>
    <n v="18"/>
    <n v="28"/>
    <n v="12"/>
    <x v="0"/>
    <n v="53"/>
    <n v="38"/>
    <n v="10"/>
    <n v="5"/>
    <n v="33"/>
    <n v="8.6999999999999993"/>
    <n v="5"/>
    <n v="3.3"/>
    <n v="16"/>
  </r>
  <r>
    <x v="43"/>
    <x v="37"/>
    <n v="6"/>
    <n v="9.1999999999999993"/>
    <n v="0"/>
    <n v="14.3"/>
    <n v="67"/>
    <n v="12"/>
    <n v="28"/>
    <n v="7"/>
    <x v="0"/>
    <n v="62"/>
    <n v="40"/>
    <n v="10"/>
    <n v="12"/>
    <n v="61"/>
    <n v="14.7"/>
    <n v="27"/>
    <n v="3.3"/>
    <n v="16"/>
  </r>
  <r>
    <x v="44"/>
    <x v="38"/>
    <n v="6"/>
    <n v="11.1"/>
    <n v="0"/>
    <n v="14.3"/>
    <n v="79.5"/>
    <n v="24.5"/>
    <n v="28"/>
    <n v="7"/>
    <x v="0"/>
    <n v="64"/>
    <n v="40"/>
    <n v="19"/>
    <n v="5"/>
    <n v="74.400000000000006"/>
    <n v="14.7"/>
    <n v="32"/>
    <n v="11.7"/>
    <n v="16"/>
  </r>
  <r>
    <x v="45"/>
    <x v="39"/>
    <n v="15"/>
    <n v="13.9"/>
    <n v="0"/>
    <n v="0"/>
    <n v="65"/>
    <n v="12"/>
    <n v="28"/>
    <n v="7"/>
    <x v="1"/>
    <n v="60"/>
    <n v="40"/>
    <n v="15"/>
    <n v="5"/>
    <n v="48.3"/>
    <n v="14.7"/>
    <n v="27"/>
    <n v="6.6"/>
    <n v="0"/>
  </r>
  <r>
    <x v="46"/>
    <x v="40"/>
    <n v="6"/>
    <n v="8.1999999999999993"/>
    <n v="0"/>
    <n v="16.3"/>
    <n v="94.5"/>
    <n v="37"/>
    <n v="28"/>
    <n v="9.5"/>
    <x v="0"/>
    <n v="49"/>
    <n v="34"/>
    <n v="10"/>
    <n v="5"/>
    <n v="45.7"/>
    <n v="8.6999999999999993"/>
    <n v="32"/>
    <n v="5"/>
    <n v="0"/>
  </r>
  <r>
    <x v="47"/>
    <x v="41"/>
    <n v="15"/>
    <n v="11.9"/>
    <n v="0"/>
    <n v="0"/>
    <n v="77.5"/>
    <n v="24.5"/>
    <n v="28"/>
    <n v="7"/>
    <x v="1"/>
    <n v="55"/>
    <n v="40"/>
    <n v="10"/>
    <n v="5"/>
    <n v="66"/>
    <n v="14.7"/>
    <n v="32"/>
    <n v="3.3"/>
    <n v="16"/>
  </r>
  <r>
    <x v="48"/>
    <x v="42"/>
    <n v="6"/>
    <n v="10.3"/>
    <n v="0"/>
    <n v="14.3"/>
    <n v="67"/>
    <n v="12"/>
    <n v="28"/>
    <n v="7"/>
    <x v="0"/>
    <n v="49"/>
    <n v="34"/>
    <n v="10"/>
    <n v="5"/>
    <n v="56.7"/>
    <n v="8.6999999999999993"/>
    <n v="27"/>
    <n v="5"/>
    <n v="16"/>
  </r>
  <r>
    <x v="49"/>
    <x v="17"/>
    <n v="6"/>
    <n v="10.1"/>
    <n v="0"/>
    <n v="14.3"/>
    <n v="67"/>
    <n v="12"/>
    <n v="28"/>
    <n v="7"/>
    <x v="0"/>
    <n v="62"/>
    <n v="40"/>
    <n v="10"/>
    <n v="12"/>
    <n v="62.7"/>
    <n v="14.7"/>
    <n v="27"/>
    <n v="5"/>
    <n v="16"/>
  </r>
  <r>
    <x v="50"/>
    <x v="43"/>
    <n v="21"/>
    <n v="12.1"/>
    <n v="0"/>
    <n v="16.3"/>
    <n v="75.5"/>
    <n v="18"/>
    <n v="28"/>
    <n v="9.5"/>
    <x v="0"/>
    <n v="60"/>
    <n v="34"/>
    <n v="14"/>
    <n v="12"/>
    <n v="26.4"/>
    <n v="14.7"/>
    <n v="5"/>
    <n v="6.7"/>
    <n v="0"/>
  </r>
  <r>
    <x v="51"/>
    <x v="44"/>
    <n v="26"/>
    <n v="10.199999999999999"/>
    <n v="0"/>
    <n v="10.3"/>
    <n v="73"/>
    <n v="18"/>
    <n v="28"/>
    <n v="7"/>
    <x v="0"/>
    <n v="66"/>
    <n v="40"/>
    <n v="14"/>
    <n v="12"/>
    <n v="71"/>
    <n v="14.7"/>
    <n v="32"/>
    <n v="8.3000000000000007"/>
    <n v="16"/>
  </r>
  <r>
    <x v="52"/>
    <x v="2"/>
    <n v="15"/>
    <n v="10.1"/>
    <n v="0"/>
    <n v="10"/>
    <n v="69.5"/>
    <n v="12"/>
    <n v="28"/>
    <n v="9.5"/>
    <x v="0"/>
    <n v="60"/>
    <n v="40"/>
    <n v="15"/>
    <n v="5"/>
    <n v="57.4"/>
    <n v="14.7"/>
    <n v="20"/>
    <n v="6.7"/>
    <n v="16"/>
  </r>
  <r>
    <x v="53"/>
    <x v="45"/>
    <n v="21"/>
    <n v="13.8"/>
    <n v="0"/>
    <n v="15.3"/>
    <n v="73"/>
    <n v="18"/>
    <n v="28"/>
    <n v="7"/>
    <x v="0"/>
    <n v="55"/>
    <n v="40"/>
    <n v="10"/>
    <n v="5"/>
    <n v="29.7"/>
    <n v="19.7"/>
    <n v="5"/>
    <n v="5"/>
    <n v="0"/>
  </r>
  <r>
    <x v="54"/>
    <x v="24"/>
    <n v="21"/>
    <n v="13"/>
    <n v="0"/>
    <n v="14"/>
    <n v="75.5"/>
    <n v="18"/>
    <n v="28"/>
    <n v="9.5"/>
    <x v="0"/>
    <n v="56"/>
    <n v="34"/>
    <n v="10"/>
    <n v="12"/>
    <n v="68.400000000000006"/>
    <n v="8.6999999999999993"/>
    <n v="32"/>
    <n v="11.7"/>
    <n v="16"/>
  </r>
  <r>
    <x v="55"/>
    <x v="40"/>
    <n v="6"/>
    <n v="9.1999999999999993"/>
    <n v="0"/>
    <n v="15.3"/>
    <n v="69.5"/>
    <n v="12"/>
    <n v="28"/>
    <n v="9.5"/>
    <x v="0"/>
    <n v="62"/>
    <n v="40"/>
    <n v="10"/>
    <n v="12"/>
    <n v="62.7"/>
    <n v="14.7"/>
    <n v="27"/>
    <n v="5"/>
    <n v="16"/>
  </r>
  <r>
    <x v="56"/>
    <x v="46"/>
    <n v="15"/>
    <n v="11.2"/>
    <n v="0"/>
    <n v="0"/>
    <n v="65"/>
    <n v="12"/>
    <n v="28"/>
    <n v="7"/>
    <x v="1"/>
    <n v="60"/>
    <n v="40"/>
    <n v="15"/>
    <n v="5"/>
    <n v="46.7"/>
    <n v="14.7"/>
    <n v="27"/>
    <n v="5"/>
    <n v="0"/>
  </r>
  <r>
    <x v="57"/>
    <x v="28"/>
    <n v="26"/>
    <n v="13"/>
    <n v="0"/>
    <n v="14"/>
    <n v="69.5"/>
    <n v="12"/>
    <n v="28"/>
    <n v="9.5"/>
    <x v="0"/>
    <n v="56"/>
    <n v="34"/>
    <n v="10"/>
    <n v="12"/>
    <n v="57.9"/>
    <n v="8.6999999999999993"/>
    <n v="20"/>
    <n v="13.2"/>
    <n v="16"/>
  </r>
  <r>
    <x v="58"/>
    <x v="47"/>
    <n v="15"/>
    <n v="10.199999999999999"/>
    <n v="0"/>
    <n v="0"/>
    <n v="65"/>
    <n v="12"/>
    <n v="28"/>
    <n v="7"/>
    <x v="1"/>
    <n v="63"/>
    <n v="38"/>
    <n v="20"/>
    <n v="5"/>
    <n v="42.4"/>
    <n v="8.6999999999999993"/>
    <n v="27"/>
    <n v="6.7"/>
    <n v="0"/>
  </r>
  <r>
    <x v="59"/>
    <x v="48"/>
    <n v="15"/>
    <n v="11.2"/>
    <n v="0"/>
    <n v="10"/>
    <n v="69.5"/>
    <n v="12"/>
    <n v="28"/>
    <n v="9.5"/>
    <x v="0"/>
    <n v="62"/>
    <n v="40"/>
    <n v="10"/>
    <n v="12"/>
    <n v="28"/>
    <n v="14.7"/>
    <n v="5"/>
    <n v="8.3000000000000007"/>
    <n v="0"/>
  </r>
  <r>
    <x v="60"/>
    <x v="49"/>
    <n v="12"/>
    <n v="12.9"/>
    <n v="0"/>
    <n v="14"/>
    <n v="69.5"/>
    <n v="12"/>
    <n v="28"/>
    <n v="9.5"/>
    <x v="0"/>
    <n v="55"/>
    <n v="40"/>
    <n v="10"/>
    <n v="5"/>
    <n v="72.7"/>
    <n v="14.7"/>
    <n v="32"/>
    <n v="10"/>
    <n v="16"/>
  </r>
  <r>
    <x v="61"/>
    <x v="0"/>
    <n v="6"/>
    <n v="13.8"/>
    <n v="0"/>
    <n v="14.3"/>
    <n v="67"/>
    <n v="12"/>
    <n v="28"/>
    <n v="7"/>
    <x v="0"/>
    <n v="55"/>
    <n v="40"/>
    <n v="10"/>
    <n v="5"/>
    <n v="74.400000000000006"/>
    <n v="14.7"/>
    <n v="32"/>
    <n v="11.7"/>
    <n v="16"/>
  </r>
  <r>
    <x v="62"/>
    <x v="50"/>
    <n v="26"/>
    <n v="12.1"/>
    <n v="0"/>
    <n v="14"/>
    <n v="81.8"/>
    <n v="24.3"/>
    <n v="28"/>
    <n v="9.5"/>
    <x v="0"/>
    <n v="62"/>
    <n v="40"/>
    <n v="10"/>
    <n v="12"/>
    <n v="67.7"/>
    <n v="14.7"/>
    <n v="27"/>
    <n v="10"/>
    <n v="16"/>
  </r>
  <r>
    <x v="63"/>
    <x v="51"/>
    <n v="21"/>
    <n v="10.199999999999999"/>
    <n v="0"/>
    <n v="14"/>
    <n v="100.5"/>
    <n v="43"/>
    <n v="28"/>
    <n v="9.5"/>
    <x v="0"/>
    <n v="54"/>
    <n v="34"/>
    <n v="15"/>
    <n v="5"/>
    <n v="18.7"/>
    <n v="8.6999999999999993"/>
    <n v="5"/>
    <n v="5"/>
    <n v="0"/>
  </r>
  <r>
    <x v="64"/>
    <x v="52"/>
    <n v="21"/>
    <n v="11.1"/>
    <n v="0"/>
    <n v="0"/>
    <n v="89.8"/>
    <n v="36.799999999999997"/>
    <n v="28"/>
    <n v="7"/>
    <x v="1"/>
    <n v="49"/>
    <n v="34"/>
    <n v="10"/>
    <n v="5"/>
    <n v="60.4"/>
    <n v="10.7"/>
    <n v="27"/>
    <n v="6.7"/>
    <n v="16"/>
  </r>
  <r>
    <x v="65"/>
    <x v="53"/>
    <n v="30"/>
    <n v="13.1"/>
    <n v="0"/>
    <n v="22"/>
    <n v="89.3"/>
    <n v="24.3"/>
    <n v="28"/>
    <n v="17"/>
    <x v="0"/>
    <n v="67"/>
    <n v="40"/>
    <n v="15"/>
    <n v="12"/>
    <n v="47.4"/>
    <n v="19.7"/>
    <n v="5"/>
    <n v="6.7"/>
    <n v="16"/>
  </r>
  <r>
    <x v="66"/>
    <x v="54"/>
    <n v="6"/>
    <n v="6.3"/>
    <n v="0"/>
    <n v="0"/>
    <n v="83.8"/>
    <n v="30.8"/>
    <n v="28"/>
    <n v="7"/>
    <x v="1"/>
    <n v="53"/>
    <n v="38"/>
    <n v="10"/>
    <n v="5"/>
    <n v="17"/>
    <n v="8.6999999999999993"/>
    <n v="5"/>
    <n v="3.3"/>
    <n v="0"/>
  </r>
  <r>
    <x v="67"/>
    <x v="55"/>
    <n v="17"/>
    <n v="15.8"/>
    <n v="0"/>
    <n v="14"/>
    <n v="69.5"/>
    <n v="12"/>
    <n v="28"/>
    <n v="9.5"/>
    <x v="0"/>
    <n v="58"/>
    <n v="38"/>
    <n v="15"/>
    <n v="5"/>
    <n v="43.9"/>
    <n v="8.6999999999999993"/>
    <n v="27"/>
    <n v="8.1999999999999993"/>
    <n v="0"/>
  </r>
  <r>
    <x v="68"/>
    <x v="56"/>
    <n v="20"/>
    <n v="12"/>
    <n v="0"/>
    <n v="14"/>
    <n v="69.5"/>
    <n v="12"/>
    <n v="28"/>
    <n v="9.5"/>
    <x v="0"/>
    <n v="60"/>
    <n v="40"/>
    <n v="15"/>
    <n v="5"/>
    <n v="63.9"/>
    <n v="14.7"/>
    <n v="25"/>
    <n v="8.1999999999999993"/>
    <n v="16"/>
  </r>
  <r>
    <x v="69"/>
    <x v="57"/>
    <n v="35"/>
    <n v="15.7"/>
    <n v="0"/>
    <n v="22"/>
    <n v="83.3"/>
    <n v="18.3"/>
    <n v="28"/>
    <n v="17"/>
    <x v="0"/>
    <n v="66"/>
    <n v="40"/>
    <n v="14"/>
    <n v="12"/>
    <n v="57.4"/>
    <n v="14.7"/>
    <n v="20"/>
    <n v="6.7"/>
    <n v="16"/>
  </r>
  <r>
    <x v="70"/>
    <x v="0"/>
    <n v="6"/>
    <n v="13.8"/>
    <n v="0"/>
    <n v="14.3"/>
    <n v="85.8"/>
    <n v="30.8"/>
    <n v="28"/>
    <n v="7"/>
    <x v="0"/>
    <n v="55"/>
    <n v="40"/>
    <n v="10"/>
    <n v="5"/>
    <n v="88.7"/>
    <n v="14.7"/>
    <n v="32"/>
    <n v="10"/>
    <n v="32"/>
  </r>
  <r>
    <x v="71"/>
    <x v="58"/>
    <n v="12"/>
    <n v="13"/>
    <n v="0"/>
    <n v="14"/>
    <n v="82"/>
    <n v="24.5"/>
    <n v="28"/>
    <n v="9.5"/>
    <x v="0"/>
    <n v="58"/>
    <n v="38"/>
    <n v="15"/>
    <n v="5"/>
    <n v="37"/>
    <n v="8.6999999999999993"/>
    <n v="20"/>
    <n v="8.3000000000000007"/>
    <n v="0"/>
  </r>
  <r>
    <x v="72"/>
    <x v="59"/>
    <n v="6"/>
    <n v="11.3"/>
    <n v="0"/>
    <n v="0"/>
    <n v="83.8"/>
    <n v="30.8"/>
    <n v="28"/>
    <n v="7"/>
    <x v="1"/>
    <n v="55"/>
    <n v="40"/>
    <n v="10"/>
    <n v="5"/>
    <n v="61.1"/>
    <n v="14.7"/>
    <n v="27"/>
    <n v="3.4"/>
    <n v="16"/>
  </r>
  <r>
    <x v="73"/>
    <x v="60"/>
    <n v="30"/>
    <n v="13.9"/>
    <n v="0"/>
    <n v="22"/>
    <n v="83"/>
    <n v="18"/>
    <n v="28"/>
    <n v="17"/>
    <x v="0"/>
    <n v="71"/>
    <n v="40"/>
    <n v="19"/>
    <n v="12"/>
    <n v="64.400000000000006"/>
    <n v="14.7"/>
    <n v="27"/>
    <n v="6.7"/>
    <n v="16"/>
  </r>
  <r>
    <x v="74"/>
    <x v="61"/>
    <n v="21"/>
    <n v="8.3000000000000007"/>
    <n v="0"/>
    <n v="0"/>
    <n v="71"/>
    <n v="18"/>
    <n v="28"/>
    <n v="7"/>
    <x v="1"/>
    <n v="55"/>
    <n v="40"/>
    <n v="10"/>
    <n v="5"/>
    <n v="23"/>
    <n v="14.7"/>
    <n v="5"/>
    <n v="3.3"/>
    <n v="0"/>
  </r>
  <r>
    <x v="75"/>
    <x v="62"/>
    <n v="6"/>
    <n v="12.9"/>
    <n v="0"/>
    <n v="15.3"/>
    <n v="69.5"/>
    <n v="12"/>
    <n v="28"/>
    <n v="9.5"/>
    <x v="0"/>
    <n v="71"/>
    <n v="40"/>
    <n v="19"/>
    <n v="12"/>
    <n v="71"/>
    <n v="14.7"/>
    <n v="32"/>
    <n v="8.3000000000000007"/>
    <n v="16"/>
  </r>
  <r>
    <x v="76"/>
    <x v="63"/>
    <n v="6"/>
    <n v="9.1999999999999993"/>
    <n v="0"/>
    <n v="22"/>
    <n v="77"/>
    <n v="12"/>
    <n v="28"/>
    <n v="17"/>
    <x v="0"/>
    <n v="63"/>
    <n v="43"/>
    <n v="15"/>
    <n v="5"/>
    <n v="38"/>
    <n v="8.6999999999999993"/>
    <n v="10"/>
    <n v="3.3"/>
    <n v="16"/>
  </r>
  <r>
    <x v="77"/>
    <x v="64"/>
    <n v="9"/>
    <n v="10.1"/>
    <n v="0"/>
    <n v="9"/>
    <n v="67"/>
    <n v="12"/>
    <n v="28"/>
    <n v="7"/>
    <x v="0"/>
    <n v="69"/>
    <n v="38"/>
    <n v="19"/>
    <n v="12"/>
    <n v="25.3"/>
    <n v="8.6999999999999993"/>
    <n v="5"/>
    <n v="11.6"/>
    <n v="0"/>
  </r>
  <r>
    <x v="78"/>
    <x v="65"/>
    <n v="20"/>
    <n v="11"/>
    <n v="0"/>
    <n v="10"/>
    <n v="82"/>
    <n v="24.5"/>
    <n v="28"/>
    <n v="9.5"/>
    <x v="0"/>
    <n v="56"/>
    <n v="34"/>
    <n v="10"/>
    <n v="12"/>
    <n v="48"/>
    <n v="8.6999999999999993"/>
    <n v="15"/>
    <n v="8.3000000000000007"/>
    <n v="16"/>
  </r>
  <r>
    <x v="79"/>
    <x v="66"/>
    <n v="21"/>
    <n v="14.9"/>
    <n v="0"/>
    <n v="0"/>
    <n v="89.8"/>
    <n v="36.799999999999997"/>
    <n v="28"/>
    <n v="7"/>
    <x v="1"/>
    <n v="55"/>
    <n v="40"/>
    <n v="10"/>
    <n v="5"/>
    <n v="23.1"/>
    <n v="14.7"/>
    <n v="5"/>
    <n v="3.4"/>
    <n v="0"/>
  </r>
  <r>
    <x v="80"/>
    <x v="67"/>
    <n v="21"/>
    <n v="8.1"/>
    <n v="0"/>
    <n v="0"/>
    <n v="83.5"/>
    <n v="30.5"/>
    <n v="28"/>
    <n v="7"/>
    <x v="1"/>
    <n v="53"/>
    <n v="38"/>
    <n v="10"/>
    <n v="5"/>
    <n v="33"/>
    <n v="8.6999999999999993"/>
    <n v="5"/>
    <n v="3.3"/>
    <n v="16"/>
  </r>
  <r>
    <x v="81"/>
    <x v="68"/>
    <n v="12"/>
    <n v="13.8"/>
    <n v="0"/>
    <n v="14"/>
    <n v="94.5"/>
    <n v="37"/>
    <n v="28"/>
    <n v="9.5"/>
    <x v="0"/>
    <n v="62"/>
    <n v="40"/>
    <n v="10"/>
    <n v="12"/>
    <n v="72.7"/>
    <n v="14.7"/>
    <n v="32"/>
    <n v="10"/>
    <n v="16"/>
  </r>
  <r>
    <x v="82"/>
    <x v="37"/>
    <n v="6"/>
    <n v="9.1999999999999993"/>
    <n v="0"/>
    <n v="14.3"/>
    <n v="85.8"/>
    <n v="30.8"/>
    <n v="28"/>
    <n v="7"/>
    <x v="0"/>
    <n v="55"/>
    <n v="40"/>
    <n v="10"/>
    <n v="5"/>
    <n v="83.7"/>
    <n v="14.7"/>
    <n v="27"/>
    <n v="10"/>
    <n v="32"/>
  </r>
  <r>
    <x v="83"/>
    <x v="69"/>
    <n v="21"/>
    <n v="11.2"/>
    <n v="0"/>
    <n v="10.3"/>
    <n v="73"/>
    <n v="18"/>
    <n v="28"/>
    <n v="7"/>
    <x v="0"/>
    <n v="58"/>
    <n v="34"/>
    <n v="19"/>
    <n v="5"/>
    <n v="20.399999999999999"/>
    <n v="8.6999999999999993"/>
    <n v="5"/>
    <n v="6.7"/>
    <n v="0"/>
  </r>
  <r>
    <x v="84"/>
    <x v="70"/>
    <n v="15"/>
    <n v="10.199999999999999"/>
    <n v="0"/>
    <n v="14"/>
    <n v="69.5"/>
    <n v="12"/>
    <n v="28"/>
    <n v="9.5"/>
    <x v="0"/>
    <n v="60"/>
    <n v="38"/>
    <n v="10"/>
    <n v="12"/>
    <n v="22"/>
    <n v="8.6999999999999993"/>
    <n v="5"/>
    <n v="8.3000000000000007"/>
    <n v="0"/>
  </r>
  <r>
    <x v="85"/>
    <x v="58"/>
    <n v="26"/>
    <n v="13"/>
    <n v="0"/>
    <n v="0"/>
    <n v="71"/>
    <n v="18"/>
    <n v="28"/>
    <n v="7"/>
    <x v="1"/>
    <n v="55"/>
    <n v="40"/>
    <n v="10"/>
    <n v="5"/>
    <n v="66"/>
    <n v="14.7"/>
    <n v="32"/>
    <n v="3.3"/>
    <n v="16"/>
  </r>
  <r>
    <x v="86"/>
    <x v="71"/>
    <n v="6"/>
    <n v="12"/>
    <n v="0"/>
    <n v="14.3"/>
    <n v="67"/>
    <n v="12"/>
    <n v="28"/>
    <n v="7"/>
    <x v="0"/>
    <n v="64"/>
    <n v="40"/>
    <n v="19"/>
    <n v="5"/>
    <n v="74.400000000000006"/>
    <n v="14.7"/>
    <n v="32"/>
    <n v="11.7"/>
    <n v="16"/>
  </r>
  <r>
    <x v="87"/>
    <x v="2"/>
    <n v="6"/>
    <n v="13.8"/>
    <n v="0"/>
    <n v="15.3"/>
    <n v="69.5"/>
    <n v="12"/>
    <n v="28"/>
    <n v="9.5"/>
    <x v="0"/>
    <n v="71"/>
    <n v="40"/>
    <n v="19"/>
    <n v="12"/>
    <n v="72.7"/>
    <n v="14.7"/>
    <n v="32"/>
    <n v="10"/>
    <n v="16"/>
  </r>
  <r>
    <x v="88"/>
    <x v="33"/>
    <n v="15"/>
    <n v="11.1"/>
    <n v="0"/>
    <n v="0"/>
    <n v="65"/>
    <n v="12"/>
    <n v="28"/>
    <n v="7"/>
    <x v="1"/>
    <n v="59"/>
    <n v="40"/>
    <n v="14"/>
    <n v="5"/>
    <n v="44"/>
    <n v="14.7"/>
    <n v="10"/>
    <n v="3.3"/>
    <n v="16"/>
  </r>
  <r>
    <x v="89"/>
    <x v="72"/>
    <n v="21"/>
    <n v="10.199999999999999"/>
    <n v="0"/>
    <n v="21"/>
    <n v="80.5"/>
    <n v="18"/>
    <n v="28"/>
    <n v="14.5"/>
    <x v="0"/>
    <n v="64"/>
    <n v="40"/>
    <n v="19"/>
    <n v="5"/>
    <n v="42.4"/>
    <n v="14.7"/>
    <n v="5"/>
    <n v="6.7"/>
    <n v="16"/>
  </r>
  <r>
    <x v="90"/>
    <x v="73"/>
    <n v="12"/>
    <n v="15"/>
    <n v="0"/>
    <n v="10"/>
    <n v="69.5"/>
    <n v="12"/>
    <n v="28"/>
    <n v="9.5"/>
    <x v="0"/>
    <n v="65"/>
    <n v="38"/>
    <n v="15"/>
    <n v="12"/>
    <n v="52.2"/>
    <n v="8.6999999999999993"/>
    <n v="32"/>
    <n v="11.5"/>
    <n v="0"/>
  </r>
  <r>
    <x v="91"/>
    <x v="74"/>
    <n v="26"/>
    <n v="12.1"/>
    <n v="0"/>
    <n v="0"/>
    <n v="71"/>
    <n v="18"/>
    <n v="28"/>
    <n v="7"/>
    <x v="1"/>
    <n v="55"/>
    <n v="40"/>
    <n v="10"/>
    <n v="5"/>
    <n v="67.7"/>
    <n v="14.7"/>
    <n v="27"/>
    <n v="10"/>
    <n v="16"/>
  </r>
  <r>
    <x v="92"/>
    <x v="71"/>
    <n v="6"/>
    <n v="12"/>
    <n v="0"/>
    <n v="14.3"/>
    <n v="67"/>
    <n v="12"/>
    <n v="28"/>
    <n v="7"/>
    <x v="0"/>
    <n v="71"/>
    <n v="40"/>
    <n v="19"/>
    <n v="12"/>
    <n v="72.7"/>
    <n v="14.7"/>
    <n v="32"/>
    <n v="10"/>
    <n v="16"/>
  </r>
  <r>
    <x v="93"/>
    <x v="75"/>
    <n v="21"/>
    <n v="17.600000000000001"/>
    <n v="0"/>
    <n v="0"/>
    <n v="71"/>
    <n v="18"/>
    <n v="28"/>
    <n v="7"/>
    <x v="1"/>
    <n v="55"/>
    <n v="40"/>
    <n v="10"/>
    <n v="5"/>
    <n v="45"/>
    <n v="14.7"/>
    <n v="27"/>
    <n v="3.3"/>
    <n v="0"/>
  </r>
  <r>
    <x v="94"/>
    <x v="45"/>
    <n v="26"/>
    <n v="10.1"/>
    <n v="0"/>
    <n v="14"/>
    <n v="75.5"/>
    <n v="18"/>
    <n v="28"/>
    <n v="9.5"/>
    <x v="0"/>
    <n v="62"/>
    <n v="40"/>
    <n v="10"/>
    <n v="12"/>
    <n v="50.7"/>
    <n v="14.7"/>
    <n v="10"/>
    <n v="10"/>
    <n v="16"/>
  </r>
  <r>
    <x v="95"/>
    <x v="76"/>
    <n v="6"/>
    <n v="8.4"/>
    <n v="0"/>
    <n v="17.3"/>
    <n v="65"/>
    <n v="12"/>
    <n v="28"/>
    <n v="12"/>
    <x v="2"/>
    <n v="58"/>
    <n v="43"/>
    <n v="10"/>
    <n v="5"/>
    <n v="44"/>
    <n v="8.6999999999999993"/>
    <n v="27"/>
    <n v="8.3000000000000007"/>
    <n v="0"/>
  </r>
  <r>
    <x v="96"/>
    <x v="77"/>
    <n v="15"/>
    <n v="9.1999999999999993"/>
    <n v="0"/>
    <n v="17.3"/>
    <n v="72"/>
    <n v="12"/>
    <n v="28"/>
    <n v="12"/>
    <x v="0"/>
    <n v="55"/>
    <n v="40"/>
    <n v="10"/>
    <n v="5"/>
    <n v="24.7"/>
    <n v="14.7"/>
    <n v="5"/>
    <n v="5"/>
    <n v="0"/>
  </r>
  <r>
    <x v="97"/>
    <x v="78"/>
    <n v="6"/>
    <n v="7.4"/>
    <n v="0"/>
    <n v="9"/>
    <n v="67"/>
    <n v="12"/>
    <n v="28"/>
    <n v="7"/>
    <x v="0"/>
    <n v="67"/>
    <n v="40"/>
    <n v="15"/>
    <n v="12"/>
    <n v="45"/>
    <n v="14.7"/>
    <n v="27"/>
    <n v="3.3"/>
    <n v="0"/>
  </r>
  <r>
    <x v="98"/>
    <x v="79"/>
    <n v="15"/>
    <n v="12"/>
    <n v="0"/>
    <n v="16.3"/>
    <n v="69.5"/>
    <n v="12"/>
    <n v="28"/>
    <n v="9.5"/>
    <x v="0"/>
    <n v="59"/>
    <n v="40"/>
    <n v="14"/>
    <n v="5"/>
    <n v="26.4"/>
    <n v="14.7"/>
    <n v="5"/>
    <n v="6.7"/>
    <n v="0"/>
  </r>
  <r>
    <x v="99"/>
    <x v="80"/>
    <n v="15"/>
    <n v="13.4"/>
    <n v="0"/>
    <n v="0"/>
    <n v="65"/>
    <n v="12"/>
    <n v="28"/>
    <n v="7"/>
    <x v="1"/>
    <n v="59"/>
    <n v="40"/>
    <n v="14"/>
    <n v="5"/>
    <n v="62.7"/>
    <n v="14.7"/>
    <n v="27"/>
    <n v="5"/>
    <n v="16"/>
  </r>
  <r>
    <x v="100"/>
    <x v="71"/>
    <n v="6"/>
    <n v="12"/>
    <n v="0"/>
    <n v="14.3"/>
    <n v="67"/>
    <n v="12"/>
    <n v="28"/>
    <n v="7"/>
    <x v="0"/>
    <n v="71"/>
    <n v="40"/>
    <n v="19"/>
    <n v="12"/>
    <n v="72.7"/>
    <n v="14.7"/>
    <n v="32"/>
    <n v="10"/>
    <n v="16"/>
  </r>
  <r>
    <x v="101"/>
    <x v="18"/>
    <n v="15"/>
    <n v="9.1999999999999993"/>
    <n v="0"/>
    <n v="9"/>
    <n v="67"/>
    <n v="12"/>
    <n v="28"/>
    <n v="7"/>
    <x v="0"/>
    <n v="65"/>
    <n v="38"/>
    <n v="15"/>
    <n v="12"/>
    <n v="17"/>
    <n v="8.6999999999999993"/>
    <n v="5"/>
    <n v="3.3"/>
    <n v="0"/>
  </r>
  <r>
    <x v="102"/>
    <x v="62"/>
    <n v="6"/>
    <n v="13.9"/>
    <n v="0"/>
    <n v="14.3"/>
    <n v="67"/>
    <n v="12"/>
    <n v="28"/>
    <n v="7"/>
    <x v="0"/>
    <n v="71"/>
    <n v="40"/>
    <n v="19"/>
    <n v="12"/>
    <n v="79.400000000000006"/>
    <n v="14.7"/>
    <n v="37"/>
    <n v="11.7"/>
    <n v="16"/>
  </r>
  <r>
    <x v="103"/>
    <x v="81"/>
    <n v="21"/>
    <n v="14"/>
    <n v="0"/>
    <n v="21"/>
    <n v="74.5"/>
    <n v="12"/>
    <n v="28"/>
    <n v="14.5"/>
    <x v="0"/>
    <n v="60"/>
    <n v="40"/>
    <n v="15"/>
    <n v="5"/>
    <n v="64.400000000000006"/>
    <n v="14.7"/>
    <n v="27"/>
    <n v="6.7"/>
    <n v="16"/>
  </r>
  <r>
    <x v="104"/>
    <x v="82"/>
    <n v="21"/>
    <n v="8.4"/>
    <n v="0"/>
    <n v="0"/>
    <n v="71"/>
    <n v="18"/>
    <n v="28"/>
    <n v="7"/>
    <x v="1"/>
    <n v="49"/>
    <n v="34"/>
    <n v="10"/>
    <n v="5"/>
    <n v="66.400000000000006"/>
    <n v="16.7"/>
    <n v="27"/>
    <n v="6.7"/>
    <n v="16"/>
  </r>
  <r>
    <x v="105"/>
    <x v="83"/>
    <n v="6"/>
    <n v="7.3"/>
    <n v="0"/>
    <n v="9"/>
    <n v="67"/>
    <n v="12"/>
    <n v="28"/>
    <n v="7"/>
    <x v="0"/>
    <n v="65"/>
    <n v="38"/>
    <n v="15"/>
    <n v="12"/>
    <n v="18.7"/>
    <n v="8.6999999999999993"/>
    <n v="5"/>
    <n v="5"/>
    <n v="0"/>
  </r>
  <r>
    <x v="106"/>
    <x v="17"/>
    <n v="6"/>
    <n v="10.1"/>
    <n v="0"/>
    <n v="14.3"/>
    <n v="67"/>
    <n v="12"/>
    <n v="28"/>
    <n v="7"/>
    <x v="0"/>
    <n v="62"/>
    <n v="40"/>
    <n v="10"/>
    <n v="12"/>
    <n v="62.7"/>
    <n v="14.7"/>
    <n v="27"/>
    <n v="5"/>
    <n v="16"/>
  </r>
  <r>
    <x v="107"/>
    <x v="84"/>
    <n v="6"/>
    <n v="7.3"/>
    <n v="0"/>
    <n v="0"/>
    <n v="65"/>
    <n v="12"/>
    <n v="28"/>
    <n v="7"/>
    <x v="1"/>
    <n v="53"/>
    <n v="38"/>
    <n v="10"/>
    <n v="5"/>
    <n v="17"/>
    <n v="8.6999999999999993"/>
    <n v="5"/>
    <n v="3.3"/>
    <n v="0"/>
  </r>
  <r>
    <x v="108"/>
    <x v="85"/>
    <n v="9"/>
    <n v="16.8"/>
    <n v="0"/>
    <n v="0"/>
    <n v="65"/>
    <n v="12"/>
    <n v="28"/>
    <n v="7"/>
    <x v="1"/>
    <n v="67"/>
    <n v="40"/>
    <n v="15"/>
    <n v="12"/>
    <n v="53.4"/>
    <n v="14.7"/>
    <n v="27"/>
    <n v="11.7"/>
    <n v="0"/>
  </r>
  <r>
    <x v="109"/>
    <x v="86"/>
    <n v="26"/>
    <n v="14"/>
    <n v="0"/>
    <n v="14"/>
    <n v="69.5"/>
    <n v="12"/>
    <n v="28"/>
    <n v="9.5"/>
    <x v="0"/>
    <n v="56"/>
    <n v="34"/>
    <n v="10"/>
    <n v="12"/>
    <n v="63.4"/>
    <n v="8.6999999999999993"/>
    <n v="27"/>
    <n v="11.7"/>
    <n v="16"/>
  </r>
  <r>
    <x v="110"/>
    <x v="87"/>
    <n v="21"/>
    <n v="10"/>
    <n v="0"/>
    <n v="0"/>
    <n v="71"/>
    <n v="18"/>
    <n v="28"/>
    <n v="7"/>
    <x v="1"/>
    <n v="55"/>
    <n v="40"/>
    <n v="10"/>
    <n v="5"/>
    <n v="40.700000000000003"/>
    <n v="14.7"/>
    <n v="5"/>
    <n v="5"/>
    <n v="16"/>
  </r>
  <r>
    <x v="111"/>
    <x v="88"/>
    <n v="21"/>
    <n v="15.7"/>
    <n v="0"/>
    <n v="10"/>
    <n v="75.5"/>
    <n v="18"/>
    <n v="28"/>
    <n v="9.5"/>
    <x v="0"/>
    <n v="62"/>
    <n v="40"/>
    <n v="10"/>
    <n v="12"/>
    <n v="67.7"/>
    <n v="14.7"/>
    <n v="27"/>
    <n v="10"/>
    <n v="16"/>
  </r>
  <r>
    <x v="112"/>
    <x v="89"/>
    <n v="30"/>
    <n v="12.2"/>
    <n v="0"/>
    <n v="22"/>
    <n v="83"/>
    <n v="18"/>
    <n v="28"/>
    <n v="17"/>
    <x v="0"/>
    <n v="71"/>
    <n v="40"/>
    <n v="19"/>
    <n v="12"/>
    <n v="64.400000000000006"/>
    <n v="14.7"/>
    <n v="27"/>
    <n v="6.7"/>
    <n v="16"/>
  </r>
  <r>
    <x v="113"/>
    <x v="90"/>
    <n v="6"/>
    <n v="15.7"/>
    <n v="0"/>
    <n v="14.3"/>
    <n v="67"/>
    <n v="12"/>
    <n v="28"/>
    <n v="7"/>
    <x v="0"/>
    <n v="55"/>
    <n v="40"/>
    <n v="10"/>
    <n v="5"/>
    <n v="74.400000000000006"/>
    <n v="14.7"/>
    <n v="32"/>
    <n v="11.7"/>
    <n v="16"/>
  </r>
  <r>
    <x v="114"/>
    <x v="91"/>
    <n v="12.1"/>
    <n v="0"/>
    <n v="9"/>
    <n v="67"/>
    <n v="12"/>
    <n v="28"/>
    <n v="7"/>
    <n v="20"/>
    <x v="3"/>
    <n v="40"/>
    <n v="15"/>
    <n v="12"/>
    <n v="55.7"/>
    <n v="14.7"/>
    <n v="15"/>
    <n v="10"/>
    <n v="16"/>
    <m/>
  </r>
  <r>
    <x v="115"/>
    <x v="92"/>
    <n v="21"/>
    <n v="11.2"/>
    <n v="0"/>
    <n v="16.3"/>
    <n v="75.5"/>
    <n v="18"/>
    <n v="28"/>
    <n v="9.5"/>
    <x v="0"/>
    <n v="53"/>
    <n v="34"/>
    <n v="14"/>
    <n v="5"/>
    <n v="20.399999999999999"/>
    <n v="8.6999999999999993"/>
    <n v="5"/>
    <n v="6.7"/>
    <n v="0"/>
  </r>
  <r>
    <x v="116"/>
    <x v="90"/>
    <n v="15"/>
    <n v="6.7"/>
    <n v="0"/>
    <n v="14.3"/>
    <n v="67"/>
    <n v="12"/>
    <n v="28"/>
    <n v="7"/>
    <x v="0"/>
    <n v="61"/>
    <n v="34"/>
    <n v="15"/>
    <n v="12"/>
    <n v="46.3"/>
    <n v="0"/>
    <n v="27"/>
    <n v="3.3"/>
    <n v="16"/>
  </r>
  <r>
    <x v="117"/>
    <x v="48"/>
    <n v="15"/>
    <n v="12.2"/>
    <n v="0"/>
    <n v="9"/>
    <n v="67"/>
    <n v="12"/>
    <n v="28"/>
    <n v="7"/>
    <x v="0"/>
    <n v="72"/>
    <n v="40"/>
    <n v="20"/>
    <n v="12"/>
    <n v="34.700000000000003"/>
    <n v="14.7"/>
    <n v="15"/>
    <n v="5"/>
    <n v="0"/>
  </r>
  <r>
    <x v="118"/>
    <x v="93"/>
    <n v="15"/>
    <n v="13.8"/>
    <n v="0"/>
    <n v="14"/>
    <n v="69.5"/>
    <n v="12"/>
    <n v="28"/>
    <n v="9.5"/>
    <x v="0"/>
    <n v="71"/>
    <n v="40"/>
    <n v="19"/>
    <n v="12"/>
    <n v="60.7"/>
    <n v="14.7"/>
    <n v="20"/>
    <n v="10"/>
    <n v="16"/>
  </r>
  <r>
    <x v="119"/>
    <x v="49"/>
    <n v="15"/>
    <n v="13.9"/>
    <n v="0"/>
    <n v="10"/>
    <n v="69.5"/>
    <n v="12"/>
    <n v="28"/>
    <n v="9.5"/>
    <x v="0"/>
    <n v="58"/>
    <n v="38"/>
    <n v="15"/>
    <n v="5"/>
    <n v="30.3"/>
    <n v="8.6999999999999993"/>
    <n v="5"/>
    <n v="16.600000000000001"/>
    <n v="0"/>
  </r>
  <r>
    <x v="120"/>
    <x v="2"/>
    <n v="6"/>
    <n v="13.8"/>
    <n v="0"/>
    <n v="15.3"/>
    <n v="69.5"/>
    <n v="12"/>
    <n v="28"/>
    <n v="9.5"/>
    <x v="0"/>
    <n v="71"/>
    <n v="40"/>
    <n v="19"/>
    <n v="12"/>
    <n v="74.400000000000006"/>
    <n v="14.7"/>
    <n v="32"/>
    <n v="11.7"/>
    <n v="16"/>
  </r>
  <r>
    <x v="121"/>
    <x v="2"/>
    <n v="6"/>
    <n v="13.8"/>
    <n v="0"/>
    <n v="15.3"/>
    <n v="69.5"/>
    <n v="12"/>
    <n v="28"/>
    <n v="9.5"/>
    <x v="0"/>
    <n v="71"/>
    <n v="40"/>
    <n v="19"/>
    <n v="12"/>
    <n v="74.400000000000006"/>
    <n v="14.7"/>
    <n v="32"/>
    <n v="11.7"/>
    <n v="16"/>
  </r>
  <r>
    <x v="122"/>
    <x v="94"/>
    <n v="15"/>
    <n v="12.9"/>
    <n v="0"/>
    <n v="16.3"/>
    <n v="69.5"/>
    <n v="12"/>
    <n v="28"/>
    <n v="9.5"/>
    <x v="0"/>
    <n v="65"/>
    <n v="40"/>
    <n v="20"/>
    <n v="5"/>
    <n v="29.7"/>
    <n v="19.7"/>
    <n v="5"/>
    <n v="5"/>
    <n v="0"/>
  </r>
  <r>
    <x v="123"/>
    <x v="95"/>
    <n v="24"/>
    <n v="16.8"/>
    <n v="0"/>
    <n v="21"/>
    <n v="74.5"/>
    <n v="12"/>
    <n v="28"/>
    <n v="14.5"/>
    <x v="0"/>
    <n v="64"/>
    <n v="40"/>
    <n v="19"/>
    <n v="5"/>
    <n v="67.7"/>
    <n v="14.7"/>
    <n v="27"/>
    <n v="10"/>
    <n v="16"/>
  </r>
  <r>
    <x v="124"/>
    <x v="96"/>
    <n v="26"/>
    <n v="12.1"/>
    <n v="0"/>
    <n v="15.3"/>
    <n v="75.5"/>
    <n v="18"/>
    <n v="28"/>
    <n v="9.5"/>
    <x v="0"/>
    <n v="66"/>
    <n v="40"/>
    <n v="14"/>
    <n v="12"/>
    <n v="71"/>
    <n v="14.7"/>
    <n v="32"/>
    <n v="8.3000000000000007"/>
    <n v="16"/>
  </r>
  <r>
    <x v="125"/>
    <x v="97"/>
    <n v="15"/>
    <n v="11.6"/>
    <n v="0"/>
    <n v="10"/>
    <n v="69.5"/>
    <n v="12"/>
    <n v="28"/>
    <n v="9.5"/>
    <x v="0"/>
    <n v="67"/>
    <n v="40"/>
    <n v="15"/>
    <n v="12"/>
    <n v="29.6"/>
    <n v="14.7"/>
    <n v="5"/>
    <n v="9.9"/>
    <n v="0"/>
  </r>
  <r>
    <x v="126"/>
    <x v="91"/>
    <n v="9"/>
    <n v="12.1"/>
    <n v="0"/>
    <n v="0"/>
    <n v="83.8"/>
    <n v="30.8"/>
    <n v="28"/>
    <n v="7"/>
    <x v="1"/>
    <n v="60"/>
    <n v="40"/>
    <n v="15"/>
    <n v="5"/>
    <n v="23"/>
    <n v="14.7"/>
    <n v="5"/>
    <n v="3.3"/>
    <n v="0"/>
  </r>
  <r>
    <x v="127"/>
    <x v="98"/>
    <n v="21"/>
    <n v="11.4"/>
    <n v="0"/>
    <n v="10"/>
    <n v="94.3"/>
    <n v="36.799999999999997"/>
    <n v="28"/>
    <n v="9.5"/>
    <x v="0"/>
    <n v="55"/>
    <n v="40"/>
    <n v="10"/>
    <n v="5"/>
    <n v="26.3"/>
    <n v="14.7"/>
    <n v="5"/>
    <n v="6.6"/>
    <n v="0"/>
  </r>
  <r>
    <x v="128"/>
    <x v="99"/>
    <n v="15"/>
    <n v="16.2"/>
    <n v="0"/>
    <n v="0"/>
    <n v="77.5"/>
    <n v="24.5"/>
    <n v="28"/>
    <n v="7"/>
    <x v="1"/>
    <n v="66"/>
    <n v="40"/>
    <n v="14"/>
    <n v="12"/>
    <n v="62.5"/>
    <n v="14.7"/>
    <n v="27"/>
    <n v="4.8"/>
    <n v="16"/>
  </r>
  <r>
    <x v="129"/>
    <x v="71"/>
    <n v="6"/>
    <n v="12"/>
    <n v="0"/>
    <n v="14.3"/>
    <n v="67"/>
    <n v="12"/>
    <n v="28"/>
    <n v="7"/>
    <x v="0"/>
    <n v="55"/>
    <n v="40"/>
    <n v="10"/>
    <n v="5"/>
    <n v="67.7"/>
    <n v="14.7"/>
    <n v="32"/>
    <n v="5"/>
    <n v="16"/>
  </r>
  <r>
    <x v="130"/>
    <x v="100"/>
    <n v="30"/>
    <n v="14.8"/>
    <n v="0"/>
    <n v="22"/>
    <n v="83"/>
    <n v="18"/>
    <n v="28"/>
    <n v="17"/>
    <x v="0"/>
    <n v="66"/>
    <n v="40"/>
    <n v="14"/>
    <n v="12"/>
    <n v="52.4"/>
    <n v="19.7"/>
    <n v="10"/>
    <n v="6.7"/>
    <n v="16"/>
  </r>
  <r>
    <x v="131"/>
    <x v="101"/>
    <n v="21"/>
    <n v="12.2"/>
    <n v="0"/>
    <n v="21"/>
    <n v="80.5"/>
    <n v="18"/>
    <n v="28"/>
    <n v="14.5"/>
    <x v="0"/>
    <n v="62"/>
    <n v="40"/>
    <n v="10"/>
    <n v="12"/>
    <n v="40.700000000000003"/>
    <n v="14.7"/>
    <n v="5"/>
    <n v="5"/>
    <n v="16"/>
  </r>
  <r>
    <x v="132"/>
    <x v="102"/>
    <n v="6"/>
    <n v="8.3000000000000007"/>
    <n v="0"/>
    <n v="0"/>
    <n v="65"/>
    <n v="12"/>
    <n v="28"/>
    <n v="7"/>
    <x v="1"/>
    <n v="53"/>
    <n v="38"/>
    <n v="10"/>
    <n v="5"/>
    <n v="17"/>
    <n v="8.6999999999999993"/>
    <n v="5"/>
    <n v="3.3"/>
    <n v="0"/>
  </r>
  <r>
    <x v="133"/>
    <x v="103"/>
    <n v="30"/>
    <n v="16.899999999999999"/>
    <n v="0"/>
    <n v="22"/>
    <n v="83"/>
    <n v="18"/>
    <n v="28"/>
    <n v="17"/>
    <x v="0"/>
    <n v="59"/>
    <n v="40"/>
    <n v="14"/>
    <n v="5"/>
    <n v="62.4"/>
    <n v="14.7"/>
    <n v="20"/>
    <n v="11.7"/>
    <n v="16"/>
  </r>
  <r>
    <x v="134"/>
    <x v="104"/>
    <n v="21"/>
    <n v="13"/>
    <n v="0"/>
    <n v="21"/>
    <n v="80.5"/>
    <n v="18"/>
    <n v="28"/>
    <n v="14.5"/>
    <x v="0"/>
    <n v="55"/>
    <n v="40"/>
    <n v="10"/>
    <n v="5"/>
    <n v="57.4"/>
    <n v="14.7"/>
    <n v="20"/>
    <n v="6.7"/>
    <n v="16"/>
  </r>
  <r>
    <x v="135"/>
    <x v="0"/>
    <n v="6"/>
    <n v="13.8"/>
    <n v="0"/>
    <n v="14.3"/>
    <n v="67"/>
    <n v="12"/>
    <n v="28"/>
    <n v="7"/>
    <x v="0"/>
    <n v="71"/>
    <n v="40"/>
    <n v="19"/>
    <n v="12"/>
    <n v="79.400000000000006"/>
    <n v="14.7"/>
    <n v="37"/>
    <n v="11.7"/>
    <n v="16"/>
  </r>
  <r>
    <x v="136"/>
    <x v="61"/>
    <n v="21"/>
    <n v="8.3000000000000007"/>
    <n v="0"/>
    <n v="0"/>
    <n v="71"/>
    <n v="18"/>
    <n v="28"/>
    <n v="7"/>
    <x v="1"/>
    <n v="55"/>
    <n v="40"/>
    <n v="10"/>
    <n v="5"/>
    <n v="23.1"/>
    <n v="14.7"/>
    <n v="5"/>
    <n v="3.4"/>
    <n v="0"/>
  </r>
  <r>
    <x v="137"/>
    <x v="105"/>
    <n v="30"/>
    <n v="13.9"/>
    <n v="0"/>
    <n v="20"/>
    <n v="78"/>
    <n v="18"/>
    <n v="28"/>
    <n v="12"/>
    <x v="0"/>
    <n v="64"/>
    <n v="40"/>
    <n v="19"/>
    <n v="5"/>
    <n v="71"/>
    <n v="14.7"/>
    <n v="27"/>
    <n v="13.3"/>
    <n v="16"/>
  </r>
  <r>
    <x v="138"/>
    <x v="17"/>
    <n v="6"/>
    <n v="10.1"/>
    <n v="0"/>
    <n v="14.3"/>
    <n v="67"/>
    <n v="12"/>
    <n v="28"/>
    <n v="7"/>
    <x v="0"/>
    <n v="62"/>
    <n v="40"/>
    <n v="10"/>
    <n v="12"/>
    <n v="61"/>
    <n v="14.7"/>
    <n v="27"/>
    <n v="3.3"/>
    <n v="16"/>
  </r>
  <r>
    <x v="139"/>
    <x v="106"/>
    <n v="24"/>
    <n v="11.3"/>
    <n v="0"/>
    <n v="22"/>
    <n v="77"/>
    <n v="12"/>
    <n v="28"/>
    <n v="17"/>
    <x v="0"/>
    <n v="66"/>
    <n v="40"/>
    <n v="14"/>
    <n v="12"/>
    <n v="64.400000000000006"/>
    <n v="14.7"/>
    <n v="27"/>
    <n v="6.7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Données" updatedVersion="6" minRefreshableVersion="3" showMemberPropertyTips="0" useAutoFormatting="1" itemPrintTitles="1" createdVersion="6" indent="0" compact="0" compactData="0" gridDropZones="1" chartFormat="6">
  <location ref="A22:E24" firstHeaderRow="1" firstDataRow="2" firstDataCol="1"/>
  <pivotFields count="20"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oyenne de F1" fld="2" subtotal="average" baseField="0" baseItem="2"/>
    <dataField name="Moyenne de F2" fld="3" subtotal="average" baseField="0" baseItem="2"/>
    <dataField name="Moyenne de F3" fld="4" subtotal="average" baseField="0" baseItem="2"/>
    <dataField name="Moyenne de F4" fld="5" subtotal="average" baseField="0" baseItem="2"/>
  </dataFields>
  <formats count="2">
    <format dxfId="32">
      <pivotArea outline="0" fieldPosition="0"/>
    </format>
    <format dxfId="31">
      <pivotArea outline="0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1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M22:O23" firstHeaderRow="0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oyenne de I1" fld="12" subtotal="average" baseField="0" baseItem="1"/>
    <dataField name="Moyenne de I2" fld="13" subtotal="average" baseField="0" baseItem="1"/>
    <dataField name="Moyenne de I3" fld="14" subtotal="average" baseField="0" baseItem="1"/>
  </dataFields>
  <formats count="8"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9" cacheId="0" applyNumberFormats="0" applyBorderFormats="0" applyFontFormats="0" applyPatternFormats="0" applyAlignmentFormats="0" applyWidthHeightFormats="1" dataCaption="Données" updatedVersion="6" minRefreshableVersion="3" showMemberPropertyTips="0" useAutoFormatting="1" itemPrintTitles="1" createdVersion="6" indent="0" compact="0" compactData="0" gridDropZones="1" chartFormat="2">
  <location ref="M3:Q5" firstHeaderRow="1" firstDataRow="2" firstDataCol="1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de Findable" fld="1" subtotal="min" baseField="0" baseItem="2"/>
    <dataField name="Min de Accessible" fld="6" subtotal="min" baseField="0" baseItem="2"/>
    <dataField name="Min de Interoperable" fld="11" subtotal="min" baseField="0" baseItem="2"/>
    <dataField name="Min de Reusable" fld="15" subtotal="min" baseField="0" baseItem="2"/>
  </dataFields>
  <formats count="2">
    <format dxfId="42">
      <pivotArea outline="0" fieldPosition="0"/>
    </format>
    <format dxfId="41">
      <pivotArea outline="0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8" cacheId="0" applyNumberFormats="0" applyBorderFormats="0" applyFontFormats="0" applyPatternFormats="0" applyAlignmentFormats="0" applyWidthHeightFormats="1" dataCaption="Données" updatedVersion="6" minRefreshableVersion="3" showMemberPropertyTips="0" useAutoFormatting="1" itemPrintTitles="1" createdVersion="6" indent="0" compact="0" compactData="0" gridDropZones="1" chartFormat="2">
  <location ref="G3:K5" firstHeaderRow="1" firstDataRow="2" firstDataCol="1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de Findable" fld="1" subtotal="max" baseField="0" baseItem="2"/>
    <dataField name="Max de Accessible" fld="6" subtotal="max" baseField="0" baseItem="2"/>
    <dataField name="Max de Interoperable" fld="11" subtotal="max" baseField="0" baseItem="2"/>
    <dataField name="Max de Reusable" fld="15" subtotal="max" baseField="0" baseItem="2"/>
  </dataFields>
  <formats count="2">
    <format dxfId="44">
      <pivotArea outline="0" fieldPosition="0"/>
    </format>
    <format dxfId="43">
      <pivotArea outline="0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1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S22:V23" firstHeaderRow="0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oyenne de R1" fld="16" subtotal="average" baseField="19" baseItem="0"/>
    <dataField name="Moyenne de R11" fld="17" subtotal="average" baseField="19" baseItem="0"/>
    <dataField name="Moyenne de R12" fld="18" subtotal="average" baseField="19" baseItem="0"/>
    <dataField name="Moyenne de R13" fld="19" subtotal="average" baseField="0" baseItem="1"/>
  </dataFields>
  <formats count="8"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6" cacheId="0" applyNumberFormats="0" applyBorderFormats="0" applyFontFormats="0" applyPatternFormats="0" applyAlignmentFormats="0" applyWidthHeightFormats="1" dataCaption="Données" updatedVersion="6" minRefreshableVersion="3" showMemberPropertyTips="0" useAutoFormatting="1" itemPrintTitles="1" createdVersion="6" indent="0" compact="0" compactData="0" gridDropZones="1" chartFormat="9">
  <location ref="G22:K24" firstHeaderRow="1" firstDataRow="2" firstDataCol="1"/>
  <pivotFields count="20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oyenne de A1" fld="7" subtotal="average" baseField="0" baseItem="2"/>
    <dataField name="Moyenne de A11" fld="8" subtotal="average" baseField="0" baseItem="2"/>
    <dataField name="Moyenne de A12" fld="9" subtotal="average" baseField="0" baseItem="2"/>
    <dataField name="Moyenne de A2" fld="10" subtotal="average" baseField="0" baseItem="2"/>
  </dataFields>
  <formats count="8">
    <format dxfId="60">
      <pivotArea outline="0" fieldPosition="0"/>
    </format>
    <format dxfId="59">
      <pivotArea outline="0" fieldPosition="0"/>
    </format>
    <format dxfId="58">
      <pivotArea outline="0" fieldPosition="0"/>
    </format>
    <format dxfId="57">
      <pivotArea outline="0" fieldPosition="0"/>
    </format>
    <format dxfId="56">
      <pivotArea outline="0" fieldPosition="0"/>
    </format>
    <format dxfId="55">
      <pivotArea outline="0" fieldPosition="0"/>
    </format>
    <format dxfId="54">
      <pivotArea outline="0" fieldPosition="0"/>
    </format>
    <format dxfId="53">
      <pivotArea outline="0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Données" updatedVersion="6" minRefreshableVersion="3" showMemberPropertyTips="0" useAutoFormatting="1" itemPrintTitles="1" createdVersion="6" indent="0" compact="0" compactData="0" gridDropZones="1" chartFormat="57">
  <location ref="A3:E5" firstHeaderRow="1" firstDataRow="2" firstDataCol="1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oyenne de Findable" fld="1" subtotal="average" baseField="0" baseItem="2"/>
    <dataField name="Moyenne de Accessible" fld="6" subtotal="average" baseField="0" baseItem="2"/>
    <dataField name="Moyenne de Interoperable" fld="11" subtotal="average" baseField="0" baseItem="2"/>
    <dataField name="Moyenne de Reusable" fld="15" subtotal="average" baseField="0" baseItem="2"/>
  </dataFields>
  <formats count="4">
    <format dxfId="64">
      <pivotArea outline="0" fieldPosition="0"/>
    </format>
    <format dxfId="63">
      <pivotArea outline="0" fieldPosition="0"/>
    </format>
    <format dxfId="62">
      <pivotArea outline="0" fieldPosition="0"/>
    </format>
    <format dxfId="61">
      <pivotArea outline="0" fieldPosition="0"/>
    </format>
  </formats>
  <chartFormats count="16">
    <chartFormat chart="4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8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5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2" cacheId="1" dataOnRows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1">
  <location ref="B21:D37" firstHeaderRow="1" firstDataRow="2" firstDataCol="1"/>
  <pivotFields count="21">
    <pivotField axis="axisCol" showAll="0">
      <items count="141">
        <item h="1" x="114"/>
        <item h="1" x="68"/>
        <item h="1" x="107"/>
        <item x="1"/>
        <item h="1" x="16"/>
        <item h="1" x="101"/>
        <item h="1" x="88"/>
        <item h="1" x="35"/>
        <item h="1" x="47"/>
        <item h="1" x="125"/>
        <item h="1" x="80"/>
        <item h="1" x="28"/>
        <item h="1" x="124"/>
        <item h="1" x="34"/>
        <item h="1" x="134"/>
        <item h="1" x="67"/>
        <item h="1" x="20"/>
        <item h="1" x="96"/>
        <item h="1" x="66"/>
        <item h="1" x="99"/>
        <item h="1" x="136"/>
        <item h="1" x="24"/>
        <item h="1" x="69"/>
        <item h="1" x="132"/>
        <item h="1" x="60"/>
        <item h="1" x="81"/>
        <item h="1" x="29"/>
        <item h="1" x="4"/>
        <item h="1" x="10"/>
        <item h="1" x="22"/>
        <item h="1" x="55"/>
        <item h="1" x="92"/>
        <item h="1" x="25"/>
        <item h="1" x="100"/>
        <item h="1" x="0"/>
        <item h="1" x="7"/>
        <item h="1" x="70"/>
        <item h="1" x="102"/>
        <item h="1" x="38"/>
        <item h="1" x="75"/>
        <item h="1" x="87"/>
        <item h="1" x="120"/>
        <item h="1" x="121"/>
        <item h="1" x="135"/>
        <item h="1" x="2"/>
        <item h="1" x="61"/>
        <item h="1" x="27"/>
        <item h="1" x="44"/>
        <item h="1" x="86"/>
        <item h="1" x="113"/>
        <item h="1" x="129"/>
        <item h="1" x="43"/>
        <item h="1" x="82"/>
        <item h="1" x="106"/>
        <item h="1" x="116"/>
        <item h="1" x="138"/>
        <item h="1" x="19"/>
        <item h="1" x="49"/>
        <item h="1" x="54"/>
        <item h="1" x="21"/>
        <item h="1" x="42"/>
        <item h="1" x="15"/>
        <item h="1" x="117"/>
        <item h="1" x="79"/>
        <item h="1" x="94"/>
        <item h="1" x="36"/>
        <item h="1" x="12"/>
        <item h="1" x="65"/>
        <item h="1" x="112"/>
        <item h="1" x="51"/>
        <item h="1" x="11"/>
        <item h="1" x="103"/>
        <item h="1" x="23"/>
        <item h="1" x="84"/>
        <item h="1" x="127"/>
        <item h="1" x="37"/>
        <item h="1" x="119"/>
        <item h="1" x="6"/>
        <item h="1" x="71"/>
        <item h="1" x="32"/>
        <item h="1" x="98"/>
        <item h="1" x="133"/>
        <item h="1" x="63"/>
        <item h="1" x="77"/>
        <item h="1" x="8"/>
        <item h="1" x="128"/>
        <item h="1" x="58"/>
        <item h="1" x="115"/>
        <item h="1" x="74"/>
        <item h="1" x="50"/>
        <item h="1" x="97"/>
        <item h="1" x="118"/>
        <item h="1" x="90"/>
        <item h="1" x="76"/>
        <item h="1" x="18"/>
        <item h="1" x="85"/>
        <item h="1" x="91"/>
        <item h="1" x="52"/>
        <item h="1" x="41"/>
        <item h="1" x="57"/>
        <item h="1" x="104"/>
        <item h="1" x="56"/>
        <item h="1" x="73"/>
        <item h="1" x="130"/>
        <item h="1" x="53"/>
        <item h="1" x="137"/>
        <item h="1" x="105"/>
        <item h="1" x="139"/>
        <item h="1" x="33"/>
        <item h="1" x="39"/>
        <item h="1" x="111"/>
        <item h="1" x="123"/>
        <item h="1" x="26"/>
        <item h="1" x="5"/>
        <item h="1" x="45"/>
        <item h="1" x="9"/>
        <item h="1" x="3"/>
        <item h="1" x="40"/>
        <item h="1" x="122"/>
        <item h="1" x="131"/>
        <item h="1" x="59"/>
        <item h="1" x="93"/>
        <item h="1" x="83"/>
        <item h="1" x="48"/>
        <item h="1" x="14"/>
        <item h="1" x="95"/>
        <item h="1" x="108"/>
        <item h="1" x="110"/>
        <item h="1" x="31"/>
        <item h="1" x="30"/>
        <item h="1" x="126"/>
        <item h="1" x="62"/>
        <item h="1" x="78"/>
        <item h="1" x="64"/>
        <item h="1" x="13"/>
        <item h="1" x="89"/>
        <item h="1" x="17"/>
        <item h="1" x="72"/>
        <item h="1" x="109"/>
        <item h="1" x="4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>
      <items count="5">
        <item x="1"/>
        <item x="0"/>
        <item x="2"/>
        <item x="3"/>
        <item t="default"/>
      </items>
    </pivotField>
    <pivotField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0"/>
  </colFields>
  <colItems count="2">
    <i>
      <x v="3"/>
    </i>
    <i t="grand">
      <x/>
    </i>
  </colItems>
  <dataFields count="15">
    <dataField name="F1." fld="2" subtotal="average" baseField="19" baseItem="1"/>
    <dataField name="F2." fld="3" subtotal="average" baseField="19" baseItem="1"/>
    <dataField name="F3." fld="4" subtotal="average" baseField="19" baseItem="1"/>
    <dataField name="F4." fld="5" subtotal="average" baseField="19" baseItem="1"/>
    <dataField name="A1." fld="7" subtotal="average" baseField="19" baseItem="1"/>
    <dataField name="A1.1." fld="8" subtotal="average" baseField="19" baseItem="1"/>
    <dataField name="A1.2." fld="9" subtotal="average" baseField="19" baseItem="1"/>
    <dataField name="A2." fld="10" subtotal="average" baseField="19" baseItem="1"/>
    <dataField name="I1." fld="12" subtotal="average" baseField="19" baseItem="1"/>
    <dataField name="I2." fld="13" subtotal="average" baseField="19" baseItem="1"/>
    <dataField name="I3." fld="14" baseField="19" baseItem="1"/>
    <dataField name="R1." fld="16" subtotal="average" baseField="19" baseItem="1"/>
    <dataField name="R1.1." fld="17" subtotal="average" baseField="19" baseItem="1"/>
    <dataField name="R1.2." fld="18" subtotal="average" baseField="19" baseItem="1"/>
    <dataField name="R1.3." fld="19" subtotal="average" baseField="0" baseItem="0"/>
  </dataFields>
  <formats count="28">
    <format dxfId="27">
      <pivotArea outline="0" collapsedLevelsAreSubtotals="1" fieldPosition="0">
        <references count="1">
          <reference field="0" count="0" selected="0"/>
        </references>
      </pivotArea>
    </format>
    <format dxfId="26">
      <pivotArea field="0" type="button" dataOnly="0" labelOnly="1" outline="0" axis="axisCol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outline="0" collapsedLevelsAreSubtotals="1" fieldPosition="0">
        <references count="1">
          <reference field="0" count="0" selected="0"/>
        </references>
      </pivotArea>
    </format>
    <format dxfId="23">
      <pivotArea field="0" type="button" dataOnly="0" labelOnly="1" outline="0" axis="axisCol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grandCol="1" outline="0" collapsedLevelsAreSubtotals="1" fieldPosition="0"/>
    </format>
    <format dxfId="20">
      <pivotArea type="topRight" dataOnly="0" labelOnly="1" outline="0" fieldPosition="0"/>
    </format>
    <format dxfId="19">
      <pivotArea dataOnly="0" labelOnly="1" grandCol="1" outline="0" fieldPosition="0"/>
    </format>
    <format dxfId="18">
      <pivotArea grandCol="1" outline="0" collapsedLevelsAreSubtotals="1" fieldPosition="0"/>
    </format>
    <format dxfId="17">
      <pivotArea type="topRight" dataOnly="0" labelOnly="1" outline="0" fieldPosition="0"/>
    </format>
    <format dxfId="16">
      <pivotArea dataOnly="0" labelOnly="1" grandCol="1" outline="0" fieldPosition="0"/>
    </format>
    <format dxfId="15">
      <pivotArea grandCol="1" outline="0" collapsedLevelsAreSubtotals="1" fieldPosition="0"/>
    </format>
    <format dxfId="14">
      <pivotArea type="topRight" dataOnly="0" labelOnly="1" outline="0" fieldPosition="0"/>
    </format>
    <format dxfId="13">
      <pivotArea dataOnly="0" labelOnly="1" grandCol="1" outline="0" fieldPosition="0"/>
    </format>
    <format dxfId="12">
      <pivotArea grandCol="1" outline="0" collapsedLevelsAreSubtotals="1" fieldPosition="0"/>
    </format>
    <format dxfId="11">
      <pivotArea type="topRight" dataOnly="0" labelOnly="1" outline="0" fieldPosition="0"/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0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-2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5">
    <chartFormat chart="38" format="3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8" format="352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38" format="353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38" format="354">
      <pivotArea type="data" outline="0" fieldPosition="0">
        <references count="2">
          <reference field="4294967294" count="1" selected="0">
            <x v="7"/>
          </reference>
          <reference field="0" count="1" selected="0">
            <x v="3"/>
          </reference>
        </references>
      </pivotArea>
    </chartFormat>
    <chartFormat chart="38" format="355">
      <pivotArea type="data" outline="0" fieldPosition="0">
        <references count="2">
          <reference field="4294967294" count="1" selected="0">
            <x v="8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3" cacheId="2" dataOnRows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F22:I27" firstHeaderRow="1" firstDataRow="2" firstDataCol="1"/>
  <pivotFields count="21">
    <pivotField axis="axisCol" showAll="0">
      <items count="141">
        <item h="1" x="114"/>
        <item h="1" x="68"/>
        <item h="1" x="107"/>
        <item x="1"/>
        <item h="1" x="16"/>
        <item h="1" x="101"/>
        <item h="1" x="88"/>
        <item h="1" x="35"/>
        <item h="1" x="47"/>
        <item h="1" x="125"/>
        <item h="1" x="80"/>
        <item h="1" x="28"/>
        <item h="1" x="124"/>
        <item h="1" x="34"/>
        <item h="1" x="134"/>
        <item h="1" x="67"/>
        <item h="1" x="20"/>
        <item h="1" x="96"/>
        <item h="1" x="66"/>
        <item h="1" x="99"/>
        <item h="1" x="136"/>
        <item h="1" x="24"/>
        <item h="1" x="69"/>
        <item h="1" x="132"/>
        <item h="1" x="60"/>
        <item h="1" x="81"/>
        <item h="1" x="29"/>
        <item h="1" x="4"/>
        <item h="1" x="10"/>
        <item h="1" x="22"/>
        <item h="1" x="55"/>
        <item h="1" x="92"/>
        <item h="1" x="25"/>
        <item h="1" x="100"/>
        <item h="1" x="0"/>
        <item h="1" x="7"/>
        <item h="1" x="70"/>
        <item h="1" x="102"/>
        <item h="1" x="38"/>
        <item h="1" x="75"/>
        <item h="1" x="87"/>
        <item h="1" x="120"/>
        <item h="1" x="121"/>
        <item h="1" x="135"/>
        <item h="1" x="2"/>
        <item h="1" x="61"/>
        <item h="1" x="27"/>
        <item h="1" x="44"/>
        <item h="1" x="86"/>
        <item h="1" x="113"/>
        <item h="1" x="129"/>
        <item h="1" x="43"/>
        <item h="1" x="82"/>
        <item h="1" x="106"/>
        <item h="1" x="116"/>
        <item h="1" x="138"/>
        <item h="1" x="19"/>
        <item h="1" x="49"/>
        <item h="1" x="54"/>
        <item h="1" x="21"/>
        <item h="1" x="42"/>
        <item h="1" x="15"/>
        <item h="1" x="117"/>
        <item h="1" x="79"/>
        <item h="1" x="94"/>
        <item h="1" x="36"/>
        <item h="1" x="12"/>
        <item x="65"/>
        <item h="1" x="112"/>
        <item h="1" x="51"/>
        <item h="1" x="11"/>
        <item h="1" x="103"/>
        <item h="1" x="23"/>
        <item h="1" x="84"/>
        <item h="1" x="127"/>
        <item h="1" x="37"/>
        <item h="1" x="119"/>
        <item h="1" x="6"/>
        <item h="1" x="71"/>
        <item h="1" x="32"/>
        <item h="1" x="98"/>
        <item h="1" x="133"/>
        <item h="1" x="63"/>
        <item h="1" x="77"/>
        <item h="1" x="8"/>
        <item h="1" x="128"/>
        <item h="1" x="58"/>
        <item h="1" x="115"/>
        <item h="1" x="74"/>
        <item h="1" x="50"/>
        <item h="1" x="97"/>
        <item h="1" x="118"/>
        <item h="1" x="90"/>
        <item h="1" x="76"/>
        <item h="1" x="18"/>
        <item h="1" x="85"/>
        <item h="1" x="91"/>
        <item h="1" x="52"/>
        <item h="1" x="41"/>
        <item h="1" x="57"/>
        <item h="1" x="104"/>
        <item h="1" x="56"/>
        <item h="1" x="73"/>
        <item h="1" x="130"/>
        <item h="1" x="53"/>
        <item h="1" x="137"/>
        <item h="1" x="105"/>
        <item h="1" x="139"/>
        <item h="1" x="33"/>
        <item h="1" x="39"/>
        <item h="1" x="111"/>
        <item h="1" x="123"/>
        <item h="1" x="26"/>
        <item h="1" x="5"/>
        <item h="1" x="45"/>
        <item h="1" x="9"/>
        <item h="1" x="3"/>
        <item h="1" x="40"/>
        <item h="1" x="122"/>
        <item h="1" x="131"/>
        <item h="1" x="59"/>
        <item h="1" x="93"/>
        <item h="1" x="83"/>
        <item h="1" x="48"/>
        <item h="1" x="14"/>
        <item h="1" x="95"/>
        <item h="1" x="108"/>
        <item h="1" x="110"/>
        <item h="1" x="31"/>
        <item h="1" x="30"/>
        <item h="1" x="126"/>
        <item h="1" x="62"/>
        <item h="1" x="78"/>
        <item h="1" x="64"/>
        <item h="1" x="13"/>
        <item h="1" x="89"/>
        <item h="1" x="17"/>
        <item h="1" x="72"/>
        <item h="1" x="109"/>
        <item h="1" x="46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3">
    <i>
      <x v="3"/>
    </i>
    <i>
      <x v="67"/>
    </i>
    <i t="grand">
      <x/>
    </i>
  </colItems>
  <dataFields count="4">
    <dataField name="R" fld="15" subtotal="average" baseField="0" baseItem="1"/>
    <dataField name="I" fld="11" subtotal="average" baseField="0" baseItem="1"/>
    <dataField name="A" fld="6" subtotal="average" baseField="0" baseItem="1"/>
    <dataField name="F" fld="1" subtotal="average" baseField="0" baseItem="1"/>
  </dataFields>
  <formats count="3">
    <format dxfId="30">
      <pivotArea type="all" dataOnly="0" outline="0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workbookViewId="0">
      <selection activeCell="G110" sqref="G110"/>
    </sheetView>
  </sheetViews>
  <sheetFormatPr baseColWidth="10" defaultColWidth="8.88671875" defaultRowHeight="13.2" x14ac:dyDescent="0.25"/>
  <cols>
    <col min="1" max="1" width="8.88671875" customWidth="1"/>
  </cols>
  <sheetData>
    <row r="1" spans="1:21" x14ac:dyDescent="0.25">
      <c r="A1" t="s">
        <v>0</v>
      </c>
      <c r="B1" t="s">
        <v>326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</row>
    <row r="2" spans="1:21" x14ac:dyDescent="0.25">
      <c r="A2" t="s">
        <v>87</v>
      </c>
      <c r="B2" t="s">
        <v>331</v>
      </c>
      <c r="C2">
        <v>34.1</v>
      </c>
      <c r="D2">
        <v>6</v>
      </c>
      <c r="E2">
        <v>13.8</v>
      </c>
      <c r="F2">
        <v>0</v>
      </c>
      <c r="G2">
        <v>14.3</v>
      </c>
      <c r="H2">
        <v>85.8</v>
      </c>
      <c r="I2">
        <v>30.8</v>
      </c>
      <c r="J2">
        <v>28</v>
      </c>
      <c r="K2">
        <v>7</v>
      </c>
      <c r="L2">
        <v>20</v>
      </c>
      <c r="M2">
        <v>62</v>
      </c>
      <c r="N2">
        <v>40</v>
      </c>
      <c r="O2">
        <v>10</v>
      </c>
      <c r="P2">
        <v>12</v>
      </c>
      <c r="Q2">
        <v>74.400000000000006</v>
      </c>
      <c r="R2">
        <v>14.7</v>
      </c>
      <c r="S2">
        <v>32</v>
      </c>
      <c r="T2">
        <v>11.7</v>
      </c>
      <c r="U2">
        <v>16</v>
      </c>
    </row>
    <row r="3" spans="1:21" x14ac:dyDescent="0.25">
      <c r="A3" t="s">
        <v>109</v>
      </c>
      <c r="B3" t="s">
        <v>332</v>
      </c>
      <c r="C3">
        <v>71.599999999999994</v>
      </c>
      <c r="D3">
        <v>30</v>
      </c>
      <c r="E3">
        <v>20.6</v>
      </c>
      <c r="F3">
        <v>0</v>
      </c>
      <c r="G3">
        <v>21</v>
      </c>
      <c r="H3">
        <v>99.3</v>
      </c>
      <c r="I3">
        <v>36.799999999999997</v>
      </c>
      <c r="J3">
        <v>28</v>
      </c>
      <c r="K3">
        <v>14.5</v>
      </c>
      <c r="L3">
        <v>20</v>
      </c>
      <c r="M3">
        <v>66</v>
      </c>
      <c r="N3">
        <v>40</v>
      </c>
      <c r="O3">
        <v>14</v>
      </c>
      <c r="P3">
        <v>12</v>
      </c>
      <c r="Q3">
        <v>81</v>
      </c>
      <c r="R3">
        <v>19.7</v>
      </c>
      <c r="S3">
        <v>27</v>
      </c>
      <c r="T3">
        <v>18.3</v>
      </c>
      <c r="U3">
        <v>16</v>
      </c>
    </row>
    <row r="4" spans="1:21" x14ac:dyDescent="0.25">
      <c r="A4" t="s">
        <v>115</v>
      </c>
      <c r="B4" t="s">
        <v>331</v>
      </c>
      <c r="C4">
        <v>35.1</v>
      </c>
      <c r="D4">
        <v>6</v>
      </c>
      <c r="E4">
        <v>13.8</v>
      </c>
      <c r="F4">
        <v>0</v>
      </c>
      <c r="G4">
        <v>15.3</v>
      </c>
      <c r="H4">
        <v>88.3</v>
      </c>
      <c r="I4">
        <v>30.8</v>
      </c>
      <c r="J4">
        <v>28</v>
      </c>
      <c r="K4">
        <v>9.5</v>
      </c>
      <c r="L4">
        <v>20</v>
      </c>
      <c r="M4">
        <v>71</v>
      </c>
      <c r="N4">
        <v>40</v>
      </c>
      <c r="O4">
        <v>19</v>
      </c>
      <c r="P4">
        <v>12</v>
      </c>
      <c r="Q4">
        <v>74.400000000000006</v>
      </c>
      <c r="R4">
        <v>14.7</v>
      </c>
      <c r="S4">
        <v>32</v>
      </c>
      <c r="T4">
        <v>11.7</v>
      </c>
      <c r="U4">
        <v>16</v>
      </c>
    </row>
    <row r="5" spans="1:21" x14ac:dyDescent="0.25">
      <c r="A5" t="s">
        <v>118</v>
      </c>
      <c r="B5" t="s">
        <v>333</v>
      </c>
      <c r="C5">
        <v>47.9</v>
      </c>
      <c r="D5">
        <v>13</v>
      </c>
      <c r="E5">
        <v>13.9</v>
      </c>
      <c r="F5">
        <v>0</v>
      </c>
      <c r="G5">
        <v>21</v>
      </c>
      <c r="H5">
        <v>93.3</v>
      </c>
      <c r="I5">
        <v>30.8</v>
      </c>
      <c r="J5">
        <v>28</v>
      </c>
      <c r="K5">
        <v>14.5</v>
      </c>
      <c r="L5">
        <v>20</v>
      </c>
      <c r="M5">
        <v>55</v>
      </c>
      <c r="N5">
        <v>40</v>
      </c>
      <c r="O5">
        <v>10</v>
      </c>
      <c r="P5">
        <v>5</v>
      </c>
      <c r="Q5">
        <v>44.7</v>
      </c>
      <c r="R5">
        <v>14.7</v>
      </c>
      <c r="S5">
        <v>25</v>
      </c>
      <c r="T5">
        <v>5</v>
      </c>
      <c r="U5">
        <v>0</v>
      </c>
    </row>
    <row r="6" spans="1:21" x14ac:dyDescent="0.25">
      <c r="A6" t="s">
        <v>119</v>
      </c>
      <c r="B6" t="s">
        <v>331</v>
      </c>
      <c r="C6">
        <v>35.1</v>
      </c>
      <c r="D6">
        <v>6</v>
      </c>
      <c r="E6">
        <v>13.8</v>
      </c>
      <c r="F6">
        <v>0</v>
      </c>
      <c r="G6">
        <v>15.3</v>
      </c>
      <c r="H6">
        <v>82</v>
      </c>
      <c r="I6">
        <v>24.5</v>
      </c>
      <c r="J6">
        <v>28</v>
      </c>
      <c r="K6">
        <v>9.5</v>
      </c>
      <c r="L6">
        <v>20</v>
      </c>
      <c r="M6">
        <v>71</v>
      </c>
      <c r="N6">
        <v>40</v>
      </c>
      <c r="O6">
        <v>19</v>
      </c>
      <c r="P6">
        <v>12</v>
      </c>
      <c r="Q6">
        <v>79.400000000000006</v>
      </c>
      <c r="R6">
        <v>14.7</v>
      </c>
      <c r="S6">
        <v>37</v>
      </c>
      <c r="T6">
        <v>11.7</v>
      </c>
      <c r="U6">
        <v>16</v>
      </c>
    </row>
    <row r="7" spans="1:21" x14ac:dyDescent="0.25">
      <c r="A7" t="s">
        <v>120</v>
      </c>
      <c r="B7" t="s">
        <v>334</v>
      </c>
      <c r="C7">
        <v>64</v>
      </c>
      <c r="D7">
        <v>30</v>
      </c>
      <c r="E7">
        <v>13</v>
      </c>
      <c r="F7">
        <v>0</v>
      </c>
      <c r="G7">
        <v>21</v>
      </c>
      <c r="H7">
        <v>80.5</v>
      </c>
      <c r="I7">
        <v>18</v>
      </c>
      <c r="J7">
        <v>28</v>
      </c>
      <c r="K7">
        <v>14.5</v>
      </c>
      <c r="L7">
        <v>20</v>
      </c>
      <c r="M7">
        <v>60</v>
      </c>
      <c r="N7">
        <v>40</v>
      </c>
      <c r="O7">
        <v>15</v>
      </c>
      <c r="P7">
        <v>5</v>
      </c>
      <c r="Q7">
        <v>76</v>
      </c>
      <c r="R7">
        <v>19.7</v>
      </c>
      <c r="S7">
        <v>27</v>
      </c>
      <c r="T7">
        <v>13.3</v>
      </c>
      <c r="U7">
        <v>16</v>
      </c>
    </row>
    <row r="8" spans="1:21" x14ac:dyDescent="0.25">
      <c r="A8" t="s">
        <v>124</v>
      </c>
      <c r="B8" t="s">
        <v>335</v>
      </c>
      <c r="C8">
        <v>36.299999999999997</v>
      </c>
      <c r="D8">
        <v>9</v>
      </c>
      <c r="E8">
        <v>13.3</v>
      </c>
      <c r="F8">
        <v>0</v>
      </c>
      <c r="G8">
        <v>14</v>
      </c>
      <c r="H8">
        <v>69.5</v>
      </c>
      <c r="I8">
        <v>12</v>
      </c>
      <c r="J8">
        <v>28</v>
      </c>
      <c r="K8">
        <v>9.5</v>
      </c>
      <c r="L8">
        <v>20</v>
      </c>
      <c r="M8">
        <v>62</v>
      </c>
      <c r="N8">
        <v>40</v>
      </c>
      <c r="O8">
        <v>10</v>
      </c>
      <c r="P8">
        <v>12</v>
      </c>
      <c r="Q8">
        <v>43.9</v>
      </c>
      <c r="R8">
        <v>14.7</v>
      </c>
      <c r="S8">
        <v>5</v>
      </c>
      <c r="T8">
        <v>8.1999999999999993</v>
      </c>
      <c r="U8">
        <v>16</v>
      </c>
    </row>
    <row r="9" spans="1:21" x14ac:dyDescent="0.25">
      <c r="A9" t="s">
        <v>128</v>
      </c>
      <c r="B9" t="s">
        <v>331</v>
      </c>
      <c r="C9">
        <v>35.1</v>
      </c>
      <c r="D9">
        <v>6</v>
      </c>
      <c r="E9">
        <v>13.8</v>
      </c>
      <c r="F9">
        <v>0</v>
      </c>
      <c r="G9">
        <v>15.3</v>
      </c>
      <c r="H9">
        <v>69.5</v>
      </c>
      <c r="I9">
        <v>12</v>
      </c>
      <c r="J9">
        <v>28</v>
      </c>
      <c r="K9">
        <v>9.5</v>
      </c>
      <c r="L9">
        <v>20</v>
      </c>
      <c r="M9">
        <v>71</v>
      </c>
      <c r="N9">
        <v>40</v>
      </c>
      <c r="O9">
        <v>19</v>
      </c>
      <c r="P9">
        <v>12</v>
      </c>
      <c r="Q9">
        <v>72.7</v>
      </c>
      <c r="R9">
        <v>14.7</v>
      </c>
      <c r="S9">
        <v>32</v>
      </c>
      <c r="T9">
        <v>10</v>
      </c>
      <c r="U9">
        <v>16</v>
      </c>
    </row>
    <row r="10" spans="1:21" x14ac:dyDescent="0.25">
      <c r="A10" t="s">
        <v>129</v>
      </c>
      <c r="B10" t="s">
        <v>336</v>
      </c>
      <c r="C10">
        <v>28</v>
      </c>
      <c r="D10">
        <v>15</v>
      </c>
      <c r="E10">
        <v>13</v>
      </c>
      <c r="F10">
        <v>0</v>
      </c>
      <c r="G10">
        <v>0</v>
      </c>
      <c r="H10">
        <v>65</v>
      </c>
      <c r="I10">
        <v>12</v>
      </c>
      <c r="J10">
        <v>28</v>
      </c>
      <c r="K10">
        <v>7</v>
      </c>
      <c r="L10">
        <v>18</v>
      </c>
      <c r="M10">
        <v>60</v>
      </c>
      <c r="N10">
        <v>40</v>
      </c>
      <c r="O10">
        <v>15</v>
      </c>
      <c r="P10">
        <v>5</v>
      </c>
      <c r="Q10">
        <v>45.1</v>
      </c>
      <c r="R10">
        <v>14.7</v>
      </c>
      <c r="S10">
        <v>27</v>
      </c>
      <c r="T10">
        <v>3.4</v>
      </c>
      <c r="U10">
        <v>0</v>
      </c>
    </row>
    <row r="11" spans="1:21" x14ac:dyDescent="0.25">
      <c r="A11" t="s">
        <v>130</v>
      </c>
      <c r="B11" t="s">
        <v>337</v>
      </c>
      <c r="C11">
        <v>48.8</v>
      </c>
      <c r="D11">
        <v>19</v>
      </c>
      <c r="E11">
        <v>12.1</v>
      </c>
      <c r="F11">
        <v>0</v>
      </c>
      <c r="G11">
        <v>17.7</v>
      </c>
      <c r="H11">
        <v>90.8</v>
      </c>
      <c r="I11">
        <v>30.8</v>
      </c>
      <c r="J11">
        <v>28</v>
      </c>
      <c r="K11">
        <v>12</v>
      </c>
      <c r="L11">
        <v>20</v>
      </c>
      <c r="M11">
        <v>60</v>
      </c>
      <c r="N11">
        <v>40</v>
      </c>
      <c r="O11">
        <v>15</v>
      </c>
      <c r="P11">
        <v>5</v>
      </c>
      <c r="Q11">
        <v>29.7</v>
      </c>
      <c r="R11">
        <v>14.7</v>
      </c>
      <c r="S11">
        <v>5</v>
      </c>
      <c r="T11">
        <v>10</v>
      </c>
      <c r="U11">
        <v>0</v>
      </c>
    </row>
    <row r="12" spans="1:21" x14ac:dyDescent="0.25">
      <c r="A12" t="s">
        <v>133</v>
      </c>
      <c r="B12" t="s">
        <v>331</v>
      </c>
      <c r="C12">
        <v>36.5</v>
      </c>
      <c r="D12">
        <v>6</v>
      </c>
      <c r="E12">
        <v>13.8</v>
      </c>
      <c r="F12">
        <v>0</v>
      </c>
      <c r="G12">
        <v>16.7</v>
      </c>
      <c r="H12">
        <v>88.3</v>
      </c>
      <c r="I12">
        <v>30.8</v>
      </c>
      <c r="J12">
        <v>28</v>
      </c>
      <c r="K12">
        <v>9.5</v>
      </c>
      <c r="L12">
        <v>20</v>
      </c>
      <c r="M12">
        <v>71</v>
      </c>
      <c r="N12">
        <v>40</v>
      </c>
      <c r="O12">
        <v>19</v>
      </c>
      <c r="P12">
        <v>12</v>
      </c>
      <c r="Q12">
        <v>79.400000000000006</v>
      </c>
      <c r="R12">
        <v>14.7</v>
      </c>
      <c r="S12">
        <v>37</v>
      </c>
      <c r="T12">
        <v>11.7</v>
      </c>
      <c r="U12">
        <v>16</v>
      </c>
    </row>
    <row r="13" spans="1:21" x14ac:dyDescent="0.25">
      <c r="A13" t="s">
        <v>338</v>
      </c>
      <c r="B13" t="s">
        <v>339</v>
      </c>
      <c r="C13">
        <v>30.3</v>
      </c>
      <c r="D13">
        <v>15</v>
      </c>
      <c r="E13">
        <v>6.3</v>
      </c>
      <c r="F13">
        <v>0</v>
      </c>
      <c r="G13">
        <v>9</v>
      </c>
      <c r="H13">
        <v>85.8</v>
      </c>
      <c r="I13">
        <v>30.8</v>
      </c>
      <c r="J13">
        <v>28</v>
      </c>
      <c r="K13">
        <v>7</v>
      </c>
      <c r="L13">
        <v>20</v>
      </c>
      <c r="M13">
        <v>67</v>
      </c>
      <c r="N13">
        <v>40</v>
      </c>
      <c r="O13">
        <v>15</v>
      </c>
      <c r="P13">
        <v>12</v>
      </c>
      <c r="Q13">
        <v>21.4</v>
      </c>
      <c r="R13">
        <v>14.7</v>
      </c>
      <c r="S13">
        <v>5</v>
      </c>
      <c r="T13">
        <v>1.7</v>
      </c>
      <c r="U13">
        <v>0</v>
      </c>
    </row>
    <row r="14" spans="1:21" x14ac:dyDescent="0.25">
      <c r="A14" t="s">
        <v>134</v>
      </c>
      <c r="B14" t="s">
        <v>340</v>
      </c>
      <c r="C14">
        <v>49</v>
      </c>
      <c r="D14">
        <v>21</v>
      </c>
      <c r="E14">
        <v>12</v>
      </c>
      <c r="F14">
        <v>0</v>
      </c>
      <c r="G14">
        <v>16</v>
      </c>
      <c r="H14">
        <v>78</v>
      </c>
      <c r="I14">
        <v>18</v>
      </c>
      <c r="J14">
        <v>28</v>
      </c>
      <c r="K14">
        <v>12</v>
      </c>
      <c r="L14">
        <v>20</v>
      </c>
      <c r="M14">
        <v>62</v>
      </c>
      <c r="N14">
        <v>40</v>
      </c>
      <c r="O14">
        <v>10</v>
      </c>
      <c r="P14">
        <v>12</v>
      </c>
      <c r="Q14">
        <v>44.7</v>
      </c>
      <c r="R14">
        <v>14.7</v>
      </c>
      <c r="S14">
        <v>25</v>
      </c>
      <c r="T14">
        <v>5</v>
      </c>
      <c r="U14">
        <v>0</v>
      </c>
    </row>
    <row r="15" spans="1:21" x14ac:dyDescent="0.25">
      <c r="A15" t="s">
        <v>135</v>
      </c>
      <c r="B15" t="s">
        <v>341</v>
      </c>
      <c r="C15">
        <v>50.2</v>
      </c>
      <c r="D15">
        <v>19</v>
      </c>
      <c r="E15">
        <v>10.199999999999999</v>
      </c>
      <c r="F15">
        <v>0</v>
      </c>
      <c r="G15">
        <v>21</v>
      </c>
      <c r="H15">
        <v>74.5</v>
      </c>
      <c r="I15">
        <v>12</v>
      </c>
      <c r="J15">
        <v>28</v>
      </c>
      <c r="K15">
        <v>14.5</v>
      </c>
      <c r="L15">
        <v>20</v>
      </c>
      <c r="M15">
        <v>62</v>
      </c>
      <c r="N15">
        <v>40</v>
      </c>
      <c r="O15">
        <v>10</v>
      </c>
      <c r="P15">
        <v>12</v>
      </c>
      <c r="Q15">
        <v>51.4</v>
      </c>
      <c r="R15">
        <v>19.7</v>
      </c>
      <c r="S15">
        <v>25</v>
      </c>
      <c r="T15">
        <v>6.7</v>
      </c>
      <c r="U15">
        <v>0</v>
      </c>
    </row>
    <row r="16" spans="1:21" x14ac:dyDescent="0.25">
      <c r="A16" t="s">
        <v>137</v>
      </c>
      <c r="B16" t="s">
        <v>342</v>
      </c>
      <c r="C16">
        <v>61.2</v>
      </c>
      <c r="D16">
        <v>30</v>
      </c>
      <c r="E16">
        <v>10.199999999999999</v>
      </c>
      <c r="F16">
        <v>0</v>
      </c>
      <c r="G16">
        <v>21</v>
      </c>
      <c r="H16">
        <v>80.5</v>
      </c>
      <c r="I16">
        <v>18</v>
      </c>
      <c r="J16">
        <v>28</v>
      </c>
      <c r="K16">
        <v>14.5</v>
      </c>
      <c r="L16">
        <v>20</v>
      </c>
      <c r="M16">
        <v>62</v>
      </c>
      <c r="N16">
        <v>40</v>
      </c>
      <c r="O16">
        <v>10</v>
      </c>
      <c r="P16">
        <v>12</v>
      </c>
      <c r="Q16">
        <v>42.4</v>
      </c>
      <c r="R16">
        <v>14.7</v>
      </c>
      <c r="S16">
        <v>5</v>
      </c>
      <c r="T16">
        <v>6.7</v>
      </c>
      <c r="U16">
        <v>16</v>
      </c>
    </row>
    <row r="17" spans="1:21" x14ac:dyDescent="0.25">
      <c r="A17" t="s">
        <v>138</v>
      </c>
      <c r="B17" t="s">
        <v>343</v>
      </c>
      <c r="C17">
        <v>56.1</v>
      </c>
      <c r="D17">
        <v>21</v>
      </c>
      <c r="E17">
        <v>18.8</v>
      </c>
      <c r="F17">
        <v>0</v>
      </c>
      <c r="G17">
        <v>16.3</v>
      </c>
      <c r="H17">
        <v>75.5</v>
      </c>
      <c r="I17">
        <v>18</v>
      </c>
      <c r="J17">
        <v>28</v>
      </c>
      <c r="K17">
        <v>9.5</v>
      </c>
      <c r="L17">
        <v>20</v>
      </c>
      <c r="M17">
        <v>60</v>
      </c>
      <c r="N17">
        <v>40</v>
      </c>
      <c r="O17">
        <v>15</v>
      </c>
      <c r="P17">
        <v>5</v>
      </c>
      <c r="Q17">
        <v>29.7</v>
      </c>
      <c r="R17">
        <v>14.7</v>
      </c>
      <c r="S17">
        <v>10</v>
      </c>
      <c r="T17">
        <v>5</v>
      </c>
      <c r="U17">
        <v>0</v>
      </c>
    </row>
    <row r="18" spans="1:21" x14ac:dyDescent="0.25">
      <c r="A18" t="s">
        <v>140</v>
      </c>
      <c r="B18" t="s">
        <v>331</v>
      </c>
      <c r="C18">
        <v>15.2</v>
      </c>
      <c r="D18">
        <v>6</v>
      </c>
      <c r="E18">
        <v>9.1999999999999993</v>
      </c>
      <c r="F18">
        <v>0</v>
      </c>
      <c r="G18">
        <v>0</v>
      </c>
      <c r="H18">
        <v>65</v>
      </c>
      <c r="I18">
        <v>12</v>
      </c>
      <c r="J18">
        <v>28</v>
      </c>
      <c r="K18">
        <v>7</v>
      </c>
      <c r="L18">
        <v>18</v>
      </c>
      <c r="M18">
        <v>55</v>
      </c>
      <c r="N18">
        <v>40</v>
      </c>
      <c r="O18">
        <v>10</v>
      </c>
      <c r="P18">
        <v>5</v>
      </c>
      <c r="Q18">
        <v>45</v>
      </c>
      <c r="R18">
        <v>14.7</v>
      </c>
      <c r="S18">
        <v>27</v>
      </c>
      <c r="T18">
        <v>3.3</v>
      </c>
      <c r="U18">
        <v>0</v>
      </c>
    </row>
    <row r="19" spans="1:21" x14ac:dyDescent="0.25">
      <c r="A19" t="s">
        <v>142</v>
      </c>
      <c r="B19" t="s">
        <v>331</v>
      </c>
      <c r="C19">
        <v>27.1</v>
      </c>
      <c r="D19">
        <v>6</v>
      </c>
      <c r="E19">
        <v>11.1</v>
      </c>
      <c r="F19">
        <v>0</v>
      </c>
      <c r="G19">
        <v>10</v>
      </c>
      <c r="H19">
        <v>69.5</v>
      </c>
      <c r="I19">
        <v>12</v>
      </c>
      <c r="J19">
        <v>28</v>
      </c>
      <c r="K19">
        <v>9.5</v>
      </c>
      <c r="L19">
        <v>20</v>
      </c>
      <c r="M19">
        <v>55</v>
      </c>
      <c r="N19">
        <v>40</v>
      </c>
      <c r="O19">
        <v>10</v>
      </c>
      <c r="P19">
        <v>5</v>
      </c>
      <c r="Q19">
        <v>38</v>
      </c>
      <c r="R19">
        <v>14.7</v>
      </c>
      <c r="S19">
        <v>20</v>
      </c>
      <c r="T19">
        <v>3.3</v>
      </c>
      <c r="U19">
        <v>0</v>
      </c>
    </row>
    <row r="20" spans="1:21" x14ac:dyDescent="0.25">
      <c r="A20" t="s">
        <v>144</v>
      </c>
      <c r="B20" t="s">
        <v>344</v>
      </c>
      <c r="C20">
        <v>30.9</v>
      </c>
      <c r="D20">
        <v>9</v>
      </c>
      <c r="E20">
        <v>12.9</v>
      </c>
      <c r="F20">
        <v>0</v>
      </c>
      <c r="G20">
        <v>9</v>
      </c>
      <c r="H20">
        <v>67</v>
      </c>
      <c r="I20">
        <v>12</v>
      </c>
      <c r="J20">
        <v>28</v>
      </c>
      <c r="K20">
        <v>7</v>
      </c>
      <c r="L20">
        <v>20</v>
      </c>
      <c r="M20">
        <v>62</v>
      </c>
      <c r="N20">
        <v>38</v>
      </c>
      <c r="O20">
        <v>19</v>
      </c>
      <c r="P20">
        <v>5</v>
      </c>
      <c r="Q20">
        <v>23.7</v>
      </c>
      <c r="R20">
        <v>8.6999999999999993</v>
      </c>
      <c r="S20">
        <v>5</v>
      </c>
      <c r="T20">
        <v>10</v>
      </c>
      <c r="U20">
        <v>0</v>
      </c>
    </row>
    <row r="21" spans="1:21" x14ac:dyDescent="0.25">
      <c r="A21" t="s">
        <v>145</v>
      </c>
      <c r="B21" t="s">
        <v>345</v>
      </c>
      <c r="C21">
        <v>46.1</v>
      </c>
      <c r="D21">
        <v>15</v>
      </c>
      <c r="E21">
        <v>15.8</v>
      </c>
      <c r="F21">
        <v>0</v>
      </c>
      <c r="G21">
        <v>15.3</v>
      </c>
      <c r="H21">
        <v>62.5</v>
      </c>
      <c r="I21">
        <v>12</v>
      </c>
      <c r="J21">
        <v>28</v>
      </c>
      <c r="K21">
        <v>9.5</v>
      </c>
      <c r="L21">
        <v>13</v>
      </c>
      <c r="M21">
        <v>55</v>
      </c>
      <c r="N21">
        <v>40</v>
      </c>
      <c r="O21">
        <v>10</v>
      </c>
      <c r="P21">
        <v>5</v>
      </c>
      <c r="Q21">
        <v>50.1</v>
      </c>
      <c r="R21">
        <v>14.7</v>
      </c>
      <c r="S21">
        <v>32</v>
      </c>
      <c r="T21">
        <v>3.4</v>
      </c>
      <c r="U21">
        <v>0</v>
      </c>
    </row>
    <row r="22" spans="1:21" x14ac:dyDescent="0.25">
      <c r="A22" t="s">
        <v>147</v>
      </c>
      <c r="B22" t="s">
        <v>331</v>
      </c>
      <c r="C22">
        <v>30.4</v>
      </c>
      <c r="D22">
        <v>6</v>
      </c>
      <c r="E22">
        <v>10.1</v>
      </c>
      <c r="F22">
        <v>0</v>
      </c>
      <c r="G22">
        <v>14.3</v>
      </c>
      <c r="H22">
        <v>67</v>
      </c>
      <c r="I22">
        <v>12</v>
      </c>
      <c r="J22">
        <v>28</v>
      </c>
      <c r="K22">
        <v>7</v>
      </c>
      <c r="L22">
        <v>20</v>
      </c>
      <c r="M22">
        <v>62</v>
      </c>
      <c r="N22">
        <v>40</v>
      </c>
      <c r="O22">
        <v>10</v>
      </c>
      <c r="P22">
        <v>12</v>
      </c>
      <c r="Q22">
        <v>61</v>
      </c>
      <c r="R22">
        <v>14.7</v>
      </c>
      <c r="S22">
        <v>27</v>
      </c>
      <c r="T22">
        <v>3.3</v>
      </c>
      <c r="U22">
        <v>16</v>
      </c>
    </row>
    <row r="23" spans="1:21" x14ac:dyDescent="0.25">
      <c r="A23" t="s">
        <v>148</v>
      </c>
      <c r="B23" t="s">
        <v>346</v>
      </c>
      <c r="C23">
        <v>49</v>
      </c>
      <c r="D23">
        <v>21</v>
      </c>
      <c r="E23">
        <v>14</v>
      </c>
      <c r="F23">
        <v>0</v>
      </c>
      <c r="G23">
        <v>14</v>
      </c>
      <c r="H23">
        <v>75.5</v>
      </c>
      <c r="I23">
        <v>18</v>
      </c>
      <c r="J23">
        <v>28</v>
      </c>
      <c r="K23">
        <v>9.5</v>
      </c>
      <c r="L23">
        <v>20</v>
      </c>
      <c r="M23">
        <v>62</v>
      </c>
      <c r="N23">
        <v>40</v>
      </c>
      <c r="O23">
        <v>10</v>
      </c>
      <c r="P23">
        <v>12</v>
      </c>
      <c r="Q23">
        <v>60.7</v>
      </c>
      <c r="R23">
        <v>14.7</v>
      </c>
      <c r="S23">
        <v>20</v>
      </c>
      <c r="T23">
        <v>10</v>
      </c>
      <c r="U23">
        <v>16</v>
      </c>
    </row>
    <row r="24" spans="1:21" x14ac:dyDescent="0.25">
      <c r="A24" t="s">
        <v>149</v>
      </c>
      <c r="B24" t="s">
        <v>347</v>
      </c>
      <c r="C24">
        <v>33.200000000000003</v>
      </c>
      <c r="D24">
        <v>9</v>
      </c>
      <c r="E24">
        <v>10.199999999999999</v>
      </c>
      <c r="F24">
        <v>0</v>
      </c>
      <c r="G24">
        <v>14</v>
      </c>
      <c r="H24">
        <v>69.5</v>
      </c>
      <c r="I24">
        <v>12</v>
      </c>
      <c r="J24">
        <v>28</v>
      </c>
      <c r="K24">
        <v>9.5</v>
      </c>
      <c r="L24">
        <v>20</v>
      </c>
      <c r="M24">
        <v>53</v>
      </c>
      <c r="N24">
        <v>38</v>
      </c>
      <c r="O24">
        <v>10</v>
      </c>
      <c r="P24">
        <v>5</v>
      </c>
      <c r="Q24">
        <v>27</v>
      </c>
      <c r="R24">
        <v>8.6999999999999993</v>
      </c>
      <c r="S24">
        <v>5</v>
      </c>
      <c r="T24">
        <v>13.3</v>
      </c>
      <c r="U24">
        <v>0</v>
      </c>
    </row>
    <row r="25" spans="1:21" x14ac:dyDescent="0.25">
      <c r="A25" t="s">
        <v>150</v>
      </c>
      <c r="B25" t="s">
        <v>331</v>
      </c>
      <c r="C25">
        <v>33.200000000000003</v>
      </c>
      <c r="D25">
        <v>6</v>
      </c>
      <c r="E25">
        <v>12.9</v>
      </c>
      <c r="F25">
        <v>0</v>
      </c>
      <c r="G25">
        <v>14.3</v>
      </c>
      <c r="H25">
        <v>67</v>
      </c>
      <c r="I25">
        <v>12</v>
      </c>
      <c r="J25">
        <v>28</v>
      </c>
      <c r="K25">
        <v>7</v>
      </c>
      <c r="L25">
        <v>20</v>
      </c>
      <c r="M25">
        <v>71</v>
      </c>
      <c r="N25">
        <v>40</v>
      </c>
      <c r="O25">
        <v>19</v>
      </c>
      <c r="P25">
        <v>12</v>
      </c>
      <c r="Q25">
        <v>79.400000000000006</v>
      </c>
      <c r="R25">
        <v>14.7</v>
      </c>
      <c r="S25">
        <v>37</v>
      </c>
      <c r="T25">
        <v>11.7</v>
      </c>
      <c r="U25">
        <v>16</v>
      </c>
    </row>
    <row r="26" spans="1:21" x14ac:dyDescent="0.25">
      <c r="A26" t="s">
        <v>151</v>
      </c>
      <c r="B26" t="s">
        <v>348</v>
      </c>
      <c r="C26">
        <v>33.1</v>
      </c>
      <c r="D26">
        <v>21</v>
      </c>
      <c r="E26">
        <v>12.1</v>
      </c>
      <c r="F26">
        <v>0</v>
      </c>
      <c r="G26">
        <v>0</v>
      </c>
      <c r="H26">
        <v>77.3</v>
      </c>
      <c r="I26">
        <v>24.3</v>
      </c>
      <c r="J26">
        <v>28</v>
      </c>
      <c r="K26">
        <v>7</v>
      </c>
      <c r="L26">
        <v>18</v>
      </c>
      <c r="M26">
        <v>64</v>
      </c>
      <c r="N26">
        <v>40</v>
      </c>
      <c r="O26">
        <v>19</v>
      </c>
      <c r="P26">
        <v>5</v>
      </c>
      <c r="Q26">
        <v>57.4</v>
      </c>
      <c r="R26">
        <v>14.7</v>
      </c>
      <c r="S26">
        <v>20</v>
      </c>
      <c r="T26">
        <v>6.7</v>
      </c>
      <c r="U26">
        <v>16</v>
      </c>
    </row>
    <row r="27" spans="1:21" x14ac:dyDescent="0.25">
      <c r="A27" t="s">
        <v>152</v>
      </c>
      <c r="B27" t="s">
        <v>349</v>
      </c>
      <c r="C27">
        <v>68.7</v>
      </c>
      <c r="D27">
        <v>30</v>
      </c>
      <c r="E27">
        <v>15.7</v>
      </c>
      <c r="F27">
        <v>0</v>
      </c>
      <c r="G27">
        <v>23</v>
      </c>
      <c r="H27">
        <v>104.3</v>
      </c>
      <c r="I27">
        <v>36.799999999999997</v>
      </c>
      <c r="J27">
        <v>28</v>
      </c>
      <c r="K27">
        <v>19.5</v>
      </c>
      <c r="L27">
        <v>20</v>
      </c>
      <c r="M27">
        <v>60</v>
      </c>
      <c r="N27">
        <v>40</v>
      </c>
      <c r="O27">
        <v>15</v>
      </c>
      <c r="P27">
        <v>5</v>
      </c>
      <c r="Q27">
        <v>57.4</v>
      </c>
      <c r="R27">
        <v>14.7</v>
      </c>
      <c r="S27">
        <v>20</v>
      </c>
      <c r="T27">
        <v>6.7</v>
      </c>
      <c r="U27">
        <v>16</v>
      </c>
    </row>
    <row r="28" spans="1:21" x14ac:dyDescent="0.25">
      <c r="A28" t="s">
        <v>153</v>
      </c>
      <c r="B28" t="s">
        <v>331</v>
      </c>
      <c r="C28">
        <v>42.1</v>
      </c>
      <c r="D28">
        <v>12</v>
      </c>
      <c r="E28">
        <v>14.8</v>
      </c>
      <c r="F28">
        <v>0</v>
      </c>
      <c r="G28">
        <v>15.3</v>
      </c>
      <c r="H28">
        <v>75.8</v>
      </c>
      <c r="I28">
        <v>18.3</v>
      </c>
      <c r="J28">
        <v>28</v>
      </c>
      <c r="K28">
        <v>9.5</v>
      </c>
      <c r="L28">
        <v>20</v>
      </c>
      <c r="M28">
        <v>71</v>
      </c>
      <c r="N28">
        <v>40</v>
      </c>
      <c r="O28">
        <v>19</v>
      </c>
      <c r="P28">
        <v>12</v>
      </c>
      <c r="Q28">
        <v>79.400000000000006</v>
      </c>
      <c r="R28">
        <v>14.7</v>
      </c>
      <c r="S28">
        <v>37</v>
      </c>
      <c r="T28">
        <v>11.7</v>
      </c>
      <c r="U28">
        <v>16</v>
      </c>
    </row>
    <row r="29" spans="1:21" x14ac:dyDescent="0.25">
      <c r="A29" t="s">
        <v>155</v>
      </c>
      <c r="B29" t="s">
        <v>350</v>
      </c>
      <c r="C29">
        <v>58.1</v>
      </c>
      <c r="D29">
        <v>21</v>
      </c>
      <c r="E29">
        <v>15.1</v>
      </c>
      <c r="F29">
        <v>0</v>
      </c>
      <c r="G29">
        <v>22</v>
      </c>
      <c r="H29">
        <v>94.8</v>
      </c>
      <c r="I29">
        <v>36.799999999999997</v>
      </c>
      <c r="J29">
        <v>28</v>
      </c>
      <c r="K29">
        <v>17</v>
      </c>
      <c r="L29">
        <v>13</v>
      </c>
      <c r="M29">
        <v>66</v>
      </c>
      <c r="N29">
        <v>40</v>
      </c>
      <c r="O29">
        <v>14</v>
      </c>
      <c r="P29">
        <v>12</v>
      </c>
      <c r="Q29">
        <v>65.7</v>
      </c>
      <c r="R29">
        <v>14.7</v>
      </c>
      <c r="S29">
        <v>25</v>
      </c>
      <c r="T29">
        <v>10</v>
      </c>
      <c r="U29">
        <v>16</v>
      </c>
    </row>
    <row r="30" spans="1:21" x14ac:dyDescent="0.25">
      <c r="A30" t="s">
        <v>156</v>
      </c>
      <c r="B30" t="s">
        <v>331</v>
      </c>
      <c r="C30">
        <v>34.1</v>
      </c>
      <c r="D30">
        <v>6</v>
      </c>
      <c r="E30">
        <v>13.8</v>
      </c>
      <c r="F30">
        <v>0</v>
      </c>
      <c r="G30">
        <v>14.3</v>
      </c>
      <c r="H30">
        <v>67</v>
      </c>
      <c r="I30">
        <v>12</v>
      </c>
      <c r="J30">
        <v>28</v>
      </c>
      <c r="K30">
        <v>7</v>
      </c>
      <c r="L30">
        <v>20</v>
      </c>
      <c r="M30">
        <v>55</v>
      </c>
      <c r="N30">
        <v>40</v>
      </c>
      <c r="O30">
        <v>10</v>
      </c>
      <c r="P30">
        <v>5</v>
      </c>
      <c r="Q30">
        <v>74.400000000000006</v>
      </c>
      <c r="R30">
        <v>14.7</v>
      </c>
      <c r="S30">
        <v>32</v>
      </c>
      <c r="T30">
        <v>11.7</v>
      </c>
      <c r="U30">
        <v>16</v>
      </c>
    </row>
    <row r="31" spans="1:21" x14ac:dyDescent="0.25">
      <c r="A31" t="s">
        <v>157</v>
      </c>
      <c r="B31" t="s">
        <v>351</v>
      </c>
      <c r="C31">
        <v>38</v>
      </c>
      <c r="D31">
        <v>15</v>
      </c>
      <c r="E31">
        <v>14</v>
      </c>
      <c r="F31">
        <v>0</v>
      </c>
      <c r="G31">
        <v>9</v>
      </c>
      <c r="H31">
        <v>67</v>
      </c>
      <c r="I31">
        <v>12</v>
      </c>
      <c r="J31">
        <v>28</v>
      </c>
      <c r="K31">
        <v>7</v>
      </c>
      <c r="L31">
        <v>20</v>
      </c>
      <c r="M31">
        <v>64</v>
      </c>
      <c r="N31">
        <v>40</v>
      </c>
      <c r="O31">
        <v>19</v>
      </c>
      <c r="P31">
        <v>5</v>
      </c>
      <c r="Q31">
        <v>69.2</v>
      </c>
      <c r="R31">
        <v>14.7</v>
      </c>
      <c r="S31">
        <v>27</v>
      </c>
      <c r="T31">
        <v>11.5</v>
      </c>
      <c r="U31">
        <v>16</v>
      </c>
    </row>
    <row r="32" spans="1:21" x14ac:dyDescent="0.25">
      <c r="A32" t="s">
        <v>158</v>
      </c>
      <c r="B32" t="s">
        <v>352</v>
      </c>
      <c r="C32">
        <v>48</v>
      </c>
      <c r="D32">
        <v>21</v>
      </c>
      <c r="E32">
        <v>13</v>
      </c>
      <c r="F32">
        <v>0</v>
      </c>
      <c r="G32">
        <v>14</v>
      </c>
      <c r="H32">
        <v>75.5</v>
      </c>
      <c r="I32">
        <v>18</v>
      </c>
      <c r="J32">
        <v>28</v>
      </c>
      <c r="K32">
        <v>9.5</v>
      </c>
      <c r="L32">
        <v>20</v>
      </c>
      <c r="M32">
        <v>54</v>
      </c>
      <c r="N32">
        <v>34</v>
      </c>
      <c r="O32">
        <v>15</v>
      </c>
      <c r="P32">
        <v>5</v>
      </c>
      <c r="Q32">
        <v>65.099999999999994</v>
      </c>
      <c r="R32">
        <v>8.6999999999999993</v>
      </c>
      <c r="S32">
        <v>32</v>
      </c>
      <c r="T32">
        <v>8.4</v>
      </c>
      <c r="U32">
        <v>16</v>
      </c>
    </row>
    <row r="33" spans="1:21" x14ac:dyDescent="0.25">
      <c r="A33" t="s">
        <v>160</v>
      </c>
      <c r="B33" t="s">
        <v>353</v>
      </c>
      <c r="C33">
        <v>64.599999999999994</v>
      </c>
      <c r="D33">
        <v>30</v>
      </c>
      <c r="E33">
        <v>13.9</v>
      </c>
      <c r="F33">
        <v>0</v>
      </c>
      <c r="G33">
        <v>20.7</v>
      </c>
      <c r="H33">
        <v>83</v>
      </c>
      <c r="I33">
        <v>18</v>
      </c>
      <c r="J33">
        <v>28</v>
      </c>
      <c r="K33">
        <v>17</v>
      </c>
      <c r="L33">
        <v>20</v>
      </c>
      <c r="M33">
        <v>71</v>
      </c>
      <c r="N33">
        <v>40</v>
      </c>
      <c r="O33">
        <v>19</v>
      </c>
      <c r="P33">
        <v>12</v>
      </c>
      <c r="Q33">
        <v>64.400000000000006</v>
      </c>
      <c r="R33">
        <v>14.7</v>
      </c>
      <c r="S33">
        <v>27</v>
      </c>
      <c r="T33">
        <v>6.7</v>
      </c>
      <c r="U33">
        <v>16</v>
      </c>
    </row>
    <row r="34" spans="1:21" x14ac:dyDescent="0.25">
      <c r="A34" t="s">
        <v>161</v>
      </c>
      <c r="B34" t="s">
        <v>354</v>
      </c>
      <c r="C34">
        <v>32.200000000000003</v>
      </c>
      <c r="D34">
        <v>21</v>
      </c>
      <c r="E34">
        <v>11.2</v>
      </c>
      <c r="F34">
        <v>0</v>
      </c>
      <c r="G34">
        <v>0</v>
      </c>
      <c r="H34">
        <v>71</v>
      </c>
      <c r="I34">
        <v>18</v>
      </c>
      <c r="J34">
        <v>28</v>
      </c>
      <c r="K34">
        <v>7</v>
      </c>
      <c r="L34">
        <v>18</v>
      </c>
      <c r="M34">
        <v>55</v>
      </c>
      <c r="N34">
        <v>40</v>
      </c>
      <c r="O34">
        <v>10</v>
      </c>
      <c r="P34">
        <v>5</v>
      </c>
      <c r="Q34">
        <v>46.7</v>
      </c>
      <c r="R34">
        <v>14.7</v>
      </c>
      <c r="S34">
        <v>27</v>
      </c>
      <c r="T34">
        <v>5</v>
      </c>
      <c r="U34">
        <v>0</v>
      </c>
    </row>
    <row r="35" spans="1:21" x14ac:dyDescent="0.25">
      <c r="A35" t="s">
        <v>162</v>
      </c>
      <c r="B35" t="s">
        <v>355</v>
      </c>
      <c r="C35">
        <v>51.8</v>
      </c>
      <c r="D35">
        <v>21</v>
      </c>
      <c r="E35">
        <v>11.1</v>
      </c>
      <c r="F35">
        <v>0</v>
      </c>
      <c r="G35">
        <v>19.7</v>
      </c>
      <c r="H35">
        <v>93</v>
      </c>
      <c r="I35">
        <v>30.5</v>
      </c>
      <c r="J35">
        <v>28</v>
      </c>
      <c r="K35">
        <v>14.5</v>
      </c>
      <c r="L35">
        <v>20</v>
      </c>
      <c r="M35">
        <v>60</v>
      </c>
      <c r="N35">
        <v>40</v>
      </c>
      <c r="O35">
        <v>15</v>
      </c>
      <c r="P35">
        <v>5</v>
      </c>
      <c r="Q35">
        <v>47.4</v>
      </c>
      <c r="R35">
        <v>19.7</v>
      </c>
      <c r="S35">
        <v>5</v>
      </c>
      <c r="T35">
        <v>6.7</v>
      </c>
      <c r="U35">
        <v>16</v>
      </c>
    </row>
    <row r="36" spans="1:21" x14ac:dyDescent="0.25">
      <c r="A36" t="s">
        <v>163</v>
      </c>
      <c r="B36" t="s">
        <v>356</v>
      </c>
      <c r="C36">
        <v>53</v>
      </c>
      <c r="D36">
        <v>26</v>
      </c>
      <c r="E36">
        <v>13</v>
      </c>
      <c r="F36">
        <v>0</v>
      </c>
      <c r="G36">
        <v>14</v>
      </c>
      <c r="H36">
        <v>94.3</v>
      </c>
      <c r="I36">
        <v>36.799999999999997</v>
      </c>
      <c r="J36">
        <v>28</v>
      </c>
      <c r="K36">
        <v>9.5</v>
      </c>
      <c r="L36">
        <v>20</v>
      </c>
      <c r="M36">
        <v>71</v>
      </c>
      <c r="N36">
        <v>40</v>
      </c>
      <c r="O36">
        <v>19</v>
      </c>
      <c r="P36">
        <v>12</v>
      </c>
      <c r="Q36">
        <v>71</v>
      </c>
      <c r="R36">
        <v>14.7</v>
      </c>
      <c r="S36">
        <v>27</v>
      </c>
      <c r="T36">
        <v>13.3</v>
      </c>
      <c r="U36">
        <v>16</v>
      </c>
    </row>
    <row r="37" spans="1:21" x14ac:dyDescent="0.25">
      <c r="A37" t="s">
        <v>164</v>
      </c>
      <c r="B37" t="s">
        <v>357</v>
      </c>
      <c r="C37">
        <v>65.8</v>
      </c>
      <c r="D37">
        <v>30</v>
      </c>
      <c r="E37">
        <v>15.8</v>
      </c>
      <c r="F37">
        <v>0</v>
      </c>
      <c r="G37">
        <v>20</v>
      </c>
      <c r="H37">
        <v>83.5</v>
      </c>
      <c r="I37">
        <v>30.5</v>
      </c>
      <c r="J37">
        <v>28</v>
      </c>
      <c r="K37">
        <v>12</v>
      </c>
      <c r="L37">
        <v>13</v>
      </c>
      <c r="M37">
        <v>59</v>
      </c>
      <c r="N37">
        <v>40</v>
      </c>
      <c r="O37">
        <v>14</v>
      </c>
      <c r="P37">
        <v>5</v>
      </c>
      <c r="Q37">
        <v>71.099999999999994</v>
      </c>
      <c r="R37">
        <v>19.7</v>
      </c>
      <c r="S37">
        <v>27</v>
      </c>
      <c r="T37">
        <v>8.4</v>
      </c>
      <c r="U37">
        <v>16</v>
      </c>
    </row>
    <row r="38" spans="1:21" x14ac:dyDescent="0.25">
      <c r="A38" t="s">
        <v>165</v>
      </c>
      <c r="B38" t="s">
        <v>331</v>
      </c>
      <c r="C38">
        <v>31.2</v>
      </c>
      <c r="D38">
        <v>6</v>
      </c>
      <c r="E38">
        <v>10.199999999999999</v>
      </c>
      <c r="F38">
        <v>0</v>
      </c>
      <c r="G38">
        <v>15</v>
      </c>
      <c r="H38">
        <v>90.8</v>
      </c>
      <c r="I38">
        <v>30.8</v>
      </c>
      <c r="J38">
        <v>28</v>
      </c>
      <c r="K38">
        <v>12</v>
      </c>
      <c r="L38">
        <v>20</v>
      </c>
      <c r="M38">
        <v>70</v>
      </c>
      <c r="N38">
        <v>38</v>
      </c>
      <c r="O38">
        <v>20</v>
      </c>
      <c r="P38">
        <v>12</v>
      </c>
      <c r="Q38">
        <v>61.7</v>
      </c>
      <c r="R38">
        <v>8.6999999999999993</v>
      </c>
      <c r="S38">
        <v>32</v>
      </c>
      <c r="T38">
        <v>5</v>
      </c>
      <c r="U38">
        <v>16</v>
      </c>
    </row>
    <row r="39" spans="1:21" x14ac:dyDescent="0.25">
      <c r="A39" t="s">
        <v>166</v>
      </c>
      <c r="B39" t="s">
        <v>358</v>
      </c>
      <c r="C39">
        <v>49.8</v>
      </c>
      <c r="D39">
        <v>15</v>
      </c>
      <c r="E39">
        <v>13.8</v>
      </c>
      <c r="F39">
        <v>0</v>
      </c>
      <c r="G39">
        <v>21</v>
      </c>
      <c r="H39">
        <v>74.5</v>
      </c>
      <c r="I39">
        <v>12</v>
      </c>
      <c r="J39">
        <v>28</v>
      </c>
      <c r="K39">
        <v>14.5</v>
      </c>
      <c r="L39">
        <v>20</v>
      </c>
      <c r="M39">
        <v>55</v>
      </c>
      <c r="N39">
        <v>40</v>
      </c>
      <c r="O39">
        <v>10</v>
      </c>
      <c r="P39">
        <v>5</v>
      </c>
      <c r="Q39">
        <v>58.4</v>
      </c>
      <c r="R39">
        <v>19.7</v>
      </c>
      <c r="S39">
        <v>32</v>
      </c>
      <c r="T39">
        <v>6.7</v>
      </c>
      <c r="U39">
        <v>0</v>
      </c>
    </row>
    <row r="40" spans="1:21" x14ac:dyDescent="0.25">
      <c r="A40" t="s">
        <v>167</v>
      </c>
      <c r="B40" t="s">
        <v>359</v>
      </c>
      <c r="C40">
        <v>66</v>
      </c>
      <c r="D40">
        <v>30</v>
      </c>
      <c r="E40">
        <v>15</v>
      </c>
      <c r="F40">
        <v>0</v>
      </c>
      <c r="G40">
        <v>21</v>
      </c>
      <c r="H40">
        <v>80.5</v>
      </c>
      <c r="I40">
        <v>18</v>
      </c>
      <c r="J40">
        <v>28</v>
      </c>
      <c r="K40">
        <v>14.5</v>
      </c>
      <c r="L40">
        <v>20</v>
      </c>
      <c r="M40">
        <v>67</v>
      </c>
      <c r="N40">
        <v>40</v>
      </c>
      <c r="O40">
        <v>15</v>
      </c>
      <c r="P40">
        <v>12</v>
      </c>
      <c r="Q40">
        <v>72.7</v>
      </c>
      <c r="R40">
        <v>19.7</v>
      </c>
      <c r="S40">
        <v>27</v>
      </c>
      <c r="T40">
        <v>10</v>
      </c>
      <c r="U40">
        <v>16</v>
      </c>
    </row>
    <row r="41" spans="1:21" x14ac:dyDescent="0.25">
      <c r="A41" t="s">
        <v>168</v>
      </c>
      <c r="B41" t="s">
        <v>331</v>
      </c>
      <c r="C41">
        <v>35.1</v>
      </c>
      <c r="D41">
        <v>6</v>
      </c>
      <c r="E41">
        <v>14.8</v>
      </c>
      <c r="F41">
        <v>0</v>
      </c>
      <c r="G41">
        <v>14.3</v>
      </c>
      <c r="H41">
        <v>67</v>
      </c>
      <c r="I41">
        <v>12</v>
      </c>
      <c r="J41">
        <v>28</v>
      </c>
      <c r="K41">
        <v>7</v>
      </c>
      <c r="L41">
        <v>20</v>
      </c>
      <c r="M41">
        <v>62</v>
      </c>
      <c r="N41">
        <v>40</v>
      </c>
      <c r="O41">
        <v>10</v>
      </c>
      <c r="P41">
        <v>12</v>
      </c>
      <c r="Q41">
        <v>72.7</v>
      </c>
      <c r="R41">
        <v>14.7</v>
      </c>
      <c r="S41">
        <v>32</v>
      </c>
      <c r="T41">
        <v>10</v>
      </c>
      <c r="U41">
        <v>16</v>
      </c>
    </row>
    <row r="42" spans="1:21" x14ac:dyDescent="0.25">
      <c r="A42" t="s">
        <v>169</v>
      </c>
      <c r="B42" t="s">
        <v>331</v>
      </c>
      <c r="C42">
        <v>26.1</v>
      </c>
      <c r="D42">
        <v>6</v>
      </c>
      <c r="E42">
        <v>11.1</v>
      </c>
      <c r="F42">
        <v>0</v>
      </c>
      <c r="G42">
        <v>9</v>
      </c>
      <c r="H42">
        <v>67</v>
      </c>
      <c r="I42">
        <v>12</v>
      </c>
      <c r="J42">
        <v>28</v>
      </c>
      <c r="K42">
        <v>7</v>
      </c>
      <c r="L42">
        <v>20</v>
      </c>
      <c r="M42">
        <v>62</v>
      </c>
      <c r="N42">
        <v>40</v>
      </c>
      <c r="O42">
        <v>10</v>
      </c>
      <c r="P42">
        <v>12</v>
      </c>
      <c r="Q42">
        <v>61</v>
      </c>
      <c r="R42">
        <v>14.7</v>
      </c>
      <c r="S42">
        <v>27</v>
      </c>
      <c r="T42">
        <v>3.3</v>
      </c>
      <c r="U42">
        <v>16</v>
      </c>
    </row>
    <row r="43" spans="1:21" x14ac:dyDescent="0.25">
      <c r="A43" t="s">
        <v>170</v>
      </c>
      <c r="B43" t="s">
        <v>331</v>
      </c>
      <c r="C43">
        <v>11.4</v>
      </c>
      <c r="D43">
        <v>6</v>
      </c>
      <c r="E43">
        <v>5.4</v>
      </c>
      <c r="F43">
        <v>0</v>
      </c>
      <c r="G43">
        <v>0</v>
      </c>
      <c r="H43">
        <v>65</v>
      </c>
      <c r="I43">
        <v>12</v>
      </c>
      <c r="J43">
        <v>28</v>
      </c>
      <c r="K43">
        <v>7</v>
      </c>
      <c r="L43">
        <v>18</v>
      </c>
      <c r="M43">
        <v>53</v>
      </c>
      <c r="N43">
        <v>38</v>
      </c>
      <c r="O43">
        <v>10</v>
      </c>
      <c r="P43">
        <v>5</v>
      </c>
      <c r="Q43">
        <v>15.4</v>
      </c>
      <c r="R43">
        <v>8.6999999999999993</v>
      </c>
      <c r="S43">
        <v>5</v>
      </c>
      <c r="T43">
        <v>1.7</v>
      </c>
      <c r="U43">
        <v>0</v>
      </c>
    </row>
    <row r="44" spans="1:21" x14ac:dyDescent="0.25">
      <c r="A44" t="s">
        <v>172</v>
      </c>
      <c r="B44" t="s">
        <v>360</v>
      </c>
      <c r="C44">
        <v>40.6</v>
      </c>
      <c r="D44">
        <v>15</v>
      </c>
      <c r="E44">
        <v>15.3</v>
      </c>
      <c r="F44">
        <v>0</v>
      </c>
      <c r="G44">
        <v>10.3</v>
      </c>
      <c r="H44">
        <v>73.3</v>
      </c>
      <c r="I44">
        <v>18.3</v>
      </c>
      <c r="J44">
        <v>28</v>
      </c>
      <c r="K44">
        <v>7</v>
      </c>
      <c r="L44">
        <v>20</v>
      </c>
      <c r="M44">
        <v>67</v>
      </c>
      <c r="N44">
        <v>40</v>
      </c>
      <c r="O44">
        <v>15</v>
      </c>
      <c r="P44">
        <v>12</v>
      </c>
      <c r="Q44">
        <v>56.7</v>
      </c>
      <c r="R44">
        <v>14.7</v>
      </c>
      <c r="S44">
        <v>32</v>
      </c>
      <c r="T44">
        <v>10</v>
      </c>
      <c r="U44">
        <v>0</v>
      </c>
    </row>
    <row r="45" spans="1:21" x14ac:dyDescent="0.25">
      <c r="A45" t="s">
        <v>174</v>
      </c>
      <c r="B45" t="s">
        <v>361</v>
      </c>
      <c r="C45">
        <v>47.2</v>
      </c>
      <c r="D45">
        <v>21</v>
      </c>
      <c r="E45">
        <v>11.2</v>
      </c>
      <c r="F45">
        <v>0</v>
      </c>
      <c r="G45">
        <v>15</v>
      </c>
      <c r="H45">
        <v>96.8</v>
      </c>
      <c r="I45">
        <v>36.799999999999997</v>
      </c>
      <c r="J45">
        <v>28</v>
      </c>
      <c r="K45">
        <v>12</v>
      </c>
      <c r="L45">
        <v>20</v>
      </c>
      <c r="M45">
        <v>53</v>
      </c>
      <c r="N45">
        <v>38</v>
      </c>
      <c r="O45">
        <v>10</v>
      </c>
      <c r="P45">
        <v>5</v>
      </c>
      <c r="Q45">
        <v>33</v>
      </c>
      <c r="R45">
        <v>8.6999999999999993</v>
      </c>
      <c r="S45">
        <v>5</v>
      </c>
      <c r="T45">
        <v>3.3</v>
      </c>
      <c r="U45">
        <v>16</v>
      </c>
    </row>
    <row r="46" spans="1:21" x14ac:dyDescent="0.25">
      <c r="A46" t="s">
        <v>175</v>
      </c>
      <c r="B46" t="s">
        <v>331</v>
      </c>
      <c r="C46">
        <v>29.5</v>
      </c>
      <c r="D46">
        <v>6</v>
      </c>
      <c r="E46">
        <v>9.1999999999999993</v>
      </c>
      <c r="F46">
        <v>0</v>
      </c>
      <c r="G46">
        <v>14.3</v>
      </c>
      <c r="H46">
        <v>79.5</v>
      </c>
      <c r="I46">
        <v>24.5</v>
      </c>
      <c r="J46">
        <v>28</v>
      </c>
      <c r="K46">
        <v>7</v>
      </c>
      <c r="L46">
        <v>20</v>
      </c>
      <c r="M46">
        <v>62</v>
      </c>
      <c r="N46">
        <v>40</v>
      </c>
      <c r="O46">
        <v>10</v>
      </c>
      <c r="P46">
        <v>12</v>
      </c>
      <c r="Q46">
        <v>61</v>
      </c>
      <c r="R46">
        <v>14.7</v>
      </c>
      <c r="S46">
        <v>27</v>
      </c>
      <c r="T46">
        <v>3.3</v>
      </c>
      <c r="U46">
        <v>16</v>
      </c>
    </row>
    <row r="47" spans="1:21" x14ac:dyDescent="0.25">
      <c r="A47" t="s">
        <v>176</v>
      </c>
      <c r="B47" t="s">
        <v>331</v>
      </c>
      <c r="C47">
        <v>31.4</v>
      </c>
      <c r="D47">
        <v>6</v>
      </c>
      <c r="E47">
        <v>11.1</v>
      </c>
      <c r="F47">
        <v>0</v>
      </c>
      <c r="G47">
        <v>14.3</v>
      </c>
      <c r="H47">
        <v>85.8</v>
      </c>
      <c r="I47">
        <v>30.8</v>
      </c>
      <c r="J47">
        <v>28</v>
      </c>
      <c r="K47">
        <v>7</v>
      </c>
      <c r="L47">
        <v>20</v>
      </c>
      <c r="M47">
        <v>64</v>
      </c>
      <c r="N47">
        <v>40</v>
      </c>
      <c r="O47">
        <v>19</v>
      </c>
      <c r="P47">
        <v>5</v>
      </c>
      <c r="Q47">
        <v>74.400000000000006</v>
      </c>
      <c r="R47">
        <v>14.7</v>
      </c>
      <c r="S47">
        <v>32</v>
      </c>
      <c r="T47">
        <v>11.7</v>
      </c>
      <c r="U47">
        <v>16</v>
      </c>
    </row>
    <row r="48" spans="1:21" x14ac:dyDescent="0.25">
      <c r="A48" t="s">
        <v>177</v>
      </c>
      <c r="B48" t="s">
        <v>362</v>
      </c>
      <c r="C48">
        <v>28.9</v>
      </c>
      <c r="D48">
        <v>15</v>
      </c>
      <c r="E48">
        <v>13.9</v>
      </c>
      <c r="F48">
        <v>0</v>
      </c>
      <c r="G48">
        <v>0</v>
      </c>
      <c r="H48">
        <v>65</v>
      </c>
      <c r="I48">
        <v>12</v>
      </c>
      <c r="J48">
        <v>28</v>
      </c>
      <c r="K48">
        <v>7</v>
      </c>
      <c r="L48">
        <v>18</v>
      </c>
      <c r="M48">
        <v>60</v>
      </c>
      <c r="N48">
        <v>40</v>
      </c>
      <c r="O48">
        <v>15</v>
      </c>
      <c r="P48">
        <v>5</v>
      </c>
      <c r="Q48">
        <v>48.3</v>
      </c>
      <c r="R48">
        <v>14.7</v>
      </c>
      <c r="S48">
        <v>27</v>
      </c>
      <c r="T48">
        <v>6.6</v>
      </c>
      <c r="U48">
        <v>0</v>
      </c>
    </row>
    <row r="49" spans="1:21" x14ac:dyDescent="0.25">
      <c r="A49" t="s">
        <v>178</v>
      </c>
      <c r="B49" t="s">
        <v>331</v>
      </c>
      <c r="C49">
        <v>30.5</v>
      </c>
      <c r="D49">
        <v>6</v>
      </c>
      <c r="E49">
        <v>8.1999999999999993</v>
      </c>
      <c r="F49">
        <v>0</v>
      </c>
      <c r="G49">
        <v>16.3</v>
      </c>
      <c r="H49">
        <v>69.5</v>
      </c>
      <c r="I49">
        <v>12</v>
      </c>
      <c r="J49">
        <v>28</v>
      </c>
      <c r="K49">
        <v>9.5</v>
      </c>
      <c r="L49">
        <v>20</v>
      </c>
      <c r="M49">
        <v>49</v>
      </c>
      <c r="N49">
        <v>34</v>
      </c>
      <c r="O49">
        <v>10</v>
      </c>
      <c r="P49">
        <v>5</v>
      </c>
      <c r="Q49">
        <v>45.7</v>
      </c>
      <c r="R49">
        <v>8.6999999999999993</v>
      </c>
      <c r="S49">
        <v>32</v>
      </c>
      <c r="T49">
        <v>5</v>
      </c>
      <c r="U49">
        <v>0</v>
      </c>
    </row>
    <row r="50" spans="1:21" x14ac:dyDescent="0.25">
      <c r="A50" t="s">
        <v>180</v>
      </c>
      <c r="B50" t="s">
        <v>363</v>
      </c>
      <c r="C50">
        <v>26.9</v>
      </c>
      <c r="D50">
        <v>15</v>
      </c>
      <c r="E50">
        <v>11.9</v>
      </c>
      <c r="F50">
        <v>0</v>
      </c>
      <c r="G50">
        <v>0</v>
      </c>
      <c r="H50">
        <v>65</v>
      </c>
      <c r="I50">
        <v>12</v>
      </c>
      <c r="J50">
        <v>28</v>
      </c>
      <c r="K50">
        <v>7</v>
      </c>
      <c r="L50">
        <v>18</v>
      </c>
      <c r="M50">
        <v>55</v>
      </c>
      <c r="N50">
        <v>40</v>
      </c>
      <c r="O50">
        <v>10</v>
      </c>
      <c r="P50">
        <v>5</v>
      </c>
      <c r="Q50">
        <v>66</v>
      </c>
      <c r="R50">
        <v>14.7</v>
      </c>
      <c r="S50">
        <v>32</v>
      </c>
      <c r="T50">
        <v>3.3</v>
      </c>
      <c r="U50">
        <v>16</v>
      </c>
    </row>
    <row r="51" spans="1:21" x14ac:dyDescent="0.25">
      <c r="A51" t="s">
        <v>181</v>
      </c>
      <c r="B51" t="s">
        <v>331</v>
      </c>
      <c r="C51">
        <v>30.6</v>
      </c>
      <c r="D51">
        <v>6</v>
      </c>
      <c r="E51">
        <v>10.3</v>
      </c>
      <c r="F51">
        <v>0</v>
      </c>
      <c r="G51">
        <v>14.3</v>
      </c>
      <c r="H51">
        <v>67</v>
      </c>
      <c r="I51">
        <v>12</v>
      </c>
      <c r="J51">
        <v>28</v>
      </c>
      <c r="K51">
        <v>7</v>
      </c>
      <c r="L51">
        <v>20</v>
      </c>
      <c r="M51">
        <v>49</v>
      </c>
      <c r="N51">
        <v>34</v>
      </c>
      <c r="O51">
        <v>10</v>
      </c>
      <c r="P51">
        <v>5</v>
      </c>
      <c r="Q51">
        <v>56.7</v>
      </c>
      <c r="R51">
        <v>8.6999999999999993</v>
      </c>
      <c r="S51">
        <v>27</v>
      </c>
      <c r="T51">
        <v>5</v>
      </c>
      <c r="U51">
        <v>16</v>
      </c>
    </row>
    <row r="52" spans="1:21" x14ac:dyDescent="0.25">
      <c r="A52" t="s">
        <v>182</v>
      </c>
      <c r="B52" t="s">
        <v>331</v>
      </c>
      <c r="C52">
        <v>30.4</v>
      </c>
      <c r="D52">
        <v>6</v>
      </c>
      <c r="E52">
        <v>10.1</v>
      </c>
      <c r="F52">
        <v>0</v>
      </c>
      <c r="G52">
        <v>14.3</v>
      </c>
      <c r="H52">
        <v>67</v>
      </c>
      <c r="I52">
        <v>12</v>
      </c>
      <c r="J52">
        <v>28</v>
      </c>
      <c r="K52">
        <v>7</v>
      </c>
      <c r="L52">
        <v>20</v>
      </c>
      <c r="M52">
        <v>62</v>
      </c>
      <c r="N52">
        <v>40</v>
      </c>
      <c r="O52">
        <v>10</v>
      </c>
      <c r="P52">
        <v>12</v>
      </c>
      <c r="Q52">
        <v>62.7</v>
      </c>
      <c r="R52">
        <v>14.7</v>
      </c>
      <c r="S52">
        <v>27</v>
      </c>
      <c r="T52">
        <v>5</v>
      </c>
      <c r="U52">
        <v>16</v>
      </c>
    </row>
    <row r="53" spans="1:21" x14ac:dyDescent="0.25">
      <c r="A53" t="s">
        <v>183</v>
      </c>
      <c r="B53" t="s">
        <v>352</v>
      </c>
      <c r="C53">
        <v>49.4</v>
      </c>
      <c r="D53">
        <v>21</v>
      </c>
      <c r="E53">
        <v>12.1</v>
      </c>
      <c r="F53">
        <v>0</v>
      </c>
      <c r="G53">
        <v>16.3</v>
      </c>
      <c r="H53">
        <v>75.5</v>
      </c>
      <c r="I53">
        <v>18</v>
      </c>
      <c r="J53">
        <v>28</v>
      </c>
      <c r="K53">
        <v>9.5</v>
      </c>
      <c r="L53">
        <v>20</v>
      </c>
      <c r="M53">
        <v>60</v>
      </c>
      <c r="N53">
        <v>34</v>
      </c>
      <c r="O53">
        <v>14</v>
      </c>
      <c r="P53">
        <v>12</v>
      </c>
      <c r="Q53">
        <v>26.4</v>
      </c>
      <c r="R53">
        <v>14.7</v>
      </c>
      <c r="S53">
        <v>5</v>
      </c>
      <c r="T53">
        <v>6.7</v>
      </c>
      <c r="U53">
        <v>0</v>
      </c>
    </row>
    <row r="54" spans="1:21" x14ac:dyDescent="0.25">
      <c r="A54" t="s">
        <v>185</v>
      </c>
      <c r="B54" t="s">
        <v>364</v>
      </c>
      <c r="C54">
        <v>46.5</v>
      </c>
      <c r="D54">
        <v>26</v>
      </c>
      <c r="E54">
        <v>10.199999999999999</v>
      </c>
      <c r="F54">
        <v>0</v>
      </c>
      <c r="G54">
        <v>10.3</v>
      </c>
      <c r="H54">
        <v>73</v>
      </c>
      <c r="I54">
        <v>18</v>
      </c>
      <c r="J54">
        <v>28</v>
      </c>
      <c r="K54">
        <v>7</v>
      </c>
      <c r="L54">
        <v>20</v>
      </c>
      <c r="M54">
        <v>66</v>
      </c>
      <c r="N54">
        <v>40</v>
      </c>
      <c r="O54">
        <v>14</v>
      </c>
      <c r="P54">
        <v>12</v>
      </c>
      <c r="Q54">
        <v>71</v>
      </c>
      <c r="R54">
        <v>14.7</v>
      </c>
      <c r="S54">
        <v>32</v>
      </c>
      <c r="T54">
        <v>8.3000000000000007</v>
      </c>
      <c r="U54">
        <v>16</v>
      </c>
    </row>
    <row r="55" spans="1:21" x14ac:dyDescent="0.25">
      <c r="A55" t="s">
        <v>186</v>
      </c>
      <c r="B55" t="s">
        <v>365</v>
      </c>
      <c r="C55">
        <v>35.1</v>
      </c>
      <c r="D55">
        <v>15</v>
      </c>
      <c r="E55">
        <v>10.1</v>
      </c>
      <c r="F55">
        <v>0</v>
      </c>
      <c r="G55">
        <v>10</v>
      </c>
      <c r="H55">
        <v>69.5</v>
      </c>
      <c r="I55">
        <v>12</v>
      </c>
      <c r="J55">
        <v>28</v>
      </c>
      <c r="K55">
        <v>9.5</v>
      </c>
      <c r="L55">
        <v>20</v>
      </c>
      <c r="M55">
        <v>60</v>
      </c>
      <c r="N55">
        <v>40</v>
      </c>
      <c r="O55">
        <v>15</v>
      </c>
      <c r="P55">
        <v>5</v>
      </c>
      <c r="Q55">
        <v>57.4</v>
      </c>
      <c r="R55">
        <v>14.7</v>
      </c>
      <c r="S55">
        <v>20</v>
      </c>
      <c r="T55">
        <v>6.7</v>
      </c>
      <c r="U55">
        <v>16</v>
      </c>
    </row>
    <row r="56" spans="1:21" x14ac:dyDescent="0.25">
      <c r="A56" t="s">
        <v>187</v>
      </c>
      <c r="B56" t="s">
        <v>366</v>
      </c>
      <c r="C56">
        <v>50.1</v>
      </c>
      <c r="D56">
        <v>21</v>
      </c>
      <c r="E56">
        <v>13.8</v>
      </c>
      <c r="F56">
        <v>0</v>
      </c>
      <c r="G56">
        <v>15.3</v>
      </c>
      <c r="H56">
        <v>73</v>
      </c>
      <c r="I56">
        <v>18</v>
      </c>
      <c r="J56">
        <v>28</v>
      </c>
      <c r="K56">
        <v>7</v>
      </c>
      <c r="L56">
        <v>20</v>
      </c>
      <c r="M56">
        <v>55</v>
      </c>
      <c r="N56">
        <v>40</v>
      </c>
      <c r="O56">
        <v>10</v>
      </c>
      <c r="P56">
        <v>5</v>
      </c>
      <c r="Q56">
        <v>29.7</v>
      </c>
      <c r="R56">
        <v>19.7</v>
      </c>
      <c r="S56">
        <v>5</v>
      </c>
      <c r="T56">
        <v>5</v>
      </c>
      <c r="U56">
        <v>0</v>
      </c>
    </row>
    <row r="57" spans="1:21" x14ac:dyDescent="0.25">
      <c r="A57" t="s">
        <v>188</v>
      </c>
      <c r="B57" t="s">
        <v>352</v>
      </c>
      <c r="C57">
        <v>48</v>
      </c>
      <c r="D57">
        <v>21</v>
      </c>
      <c r="E57">
        <v>13</v>
      </c>
      <c r="F57">
        <v>0</v>
      </c>
      <c r="G57">
        <v>14</v>
      </c>
      <c r="H57">
        <v>75.5</v>
      </c>
      <c r="I57">
        <v>18</v>
      </c>
      <c r="J57">
        <v>28</v>
      </c>
      <c r="K57">
        <v>9.5</v>
      </c>
      <c r="L57">
        <v>20</v>
      </c>
      <c r="M57">
        <v>56</v>
      </c>
      <c r="N57">
        <v>34</v>
      </c>
      <c r="O57">
        <v>10</v>
      </c>
      <c r="P57">
        <v>12</v>
      </c>
      <c r="Q57">
        <v>68.400000000000006</v>
      </c>
      <c r="R57">
        <v>8.6999999999999993</v>
      </c>
      <c r="S57">
        <v>32</v>
      </c>
      <c r="T57">
        <v>11.7</v>
      </c>
      <c r="U57">
        <v>16</v>
      </c>
    </row>
    <row r="58" spans="1:21" x14ac:dyDescent="0.25">
      <c r="A58" t="s">
        <v>189</v>
      </c>
      <c r="B58" t="s">
        <v>331</v>
      </c>
      <c r="C58">
        <v>30.5</v>
      </c>
      <c r="D58">
        <v>6</v>
      </c>
      <c r="E58">
        <v>9.1999999999999993</v>
      </c>
      <c r="F58">
        <v>0</v>
      </c>
      <c r="G58">
        <v>15.3</v>
      </c>
      <c r="H58">
        <v>69.5</v>
      </c>
      <c r="I58">
        <v>12</v>
      </c>
      <c r="J58">
        <v>28</v>
      </c>
      <c r="K58">
        <v>9.5</v>
      </c>
      <c r="L58">
        <v>20</v>
      </c>
      <c r="M58">
        <v>62</v>
      </c>
      <c r="N58">
        <v>40</v>
      </c>
      <c r="O58">
        <v>10</v>
      </c>
      <c r="P58">
        <v>12</v>
      </c>
      <c r="Q58">
        <v>62.7</v>
      </c>
      <c r="R58">
        <v>14.7</v>
      </c>
      <c r="S58">
        <v>27</v>
      </c>
      <c r="T58">
        <v>5</v>
      </c>
      <c r="U58">
        <v>16</v>
      </c>
    </row>
    <row r="59" spans="1:21" x14ac:dyDescent="0.25">
      <c r="A59" t="s">
        <v>190</v>
      </c>
      <c r="B59" t="s">
        <v>367</v>
      </c>
      <c r="C59">
        <v>26.2</v>
      </c>
      <c r="D59">
        <v>15</v>
      </c>
      <c r="E59">
        <v>11.2</v>
      </c>
      <c r="F59">
        <v>0</v>
      </c>
      <c r="G59">
        <v>0</v>
      </c>
      <c r="H59">
        <v>65</v>
      </c>
      <c r="I59">
        <v>12</v>
      </c>
      <c r="J59">
        <v>28</v>
      </c>
      <c r="K59">
        <v>7</v>
      </c>
      <c r="L59">
        <v>18</v>
      </c>
      <c r="M59">
        <v>60</v>
      </c>
      <c r="N59">
        <v>40</v>
      </c>
      <c r="O59">
        <v>15</v>
      </c>
      <c r="P59">
        <v>5</v>
      </c>
      <c r="Q59">
        <v>46.7</v>
      </c>
      <c r="R59">
        <v>14.7</v>
      </c>
      <c r="S59">
        <v>27</v>
      </c>
      <c r="T59">
        <v>5</v>
      </c>
      <c r="U59">
        <v>0</v>
      </c>
    </row>
    <row r="60" spans="1:21" x14ac:dyDescent="0.25">
      <c r="A60" t="s">
        <v>191</v>
      </c>
      <c r="B60" t="s">
        <v>352</v>
      </c>
      <c r="C60">
        <v>53</v>
      </c>
      <c r="D60">
        <v>26</v>
      </c>
      <c r="E60">
        <v>13</v>
      </c>
      <c r="F60">
        <v>0</v>
      </c>
      <c r="G60">
        <v>14</v>
      </c>
      <c r="H60">
        <v>69.5</v>
      </c>
      <c r="I60">
        <v>12</v>
      </c>
      <c r="J60">
        <v>28</v>
      </c>
      <c r="K60">
        <v>9.5</v>
      </c>
      <c r="L60">
        <v>20</v>
      </c>
      <c r="M60">
        <v>56</v>
      </c>
      <c r="N60">
        <v>34</v>
      </c>
      <c r="O60">
        <v>10</v>
      </c>
      <c r="P60">
        <v>12</v>
      </c>
      <c r="Q60">
        <v>57.9</v>
      </c>
      <c r="R60">
        <v>8.6999999999999993</v>
      </c>
      <c r="S60">
        <v>20</v>
      </c>
      <c r="T60">
        <v>13.2</v>
      </c>
      <c r="U60">
        <v>16</v>
      </c>
    </row>
    <row r="61" spans="1:21" x14ac:dyDescent="0.25">
      <c r="A61" t="s">
        <v>192</v>
      </c>
      <c r="B61" t="s">
        <v>368</v>
      </c>
      <c r="C61">
        <v>25.2</v>
      </c>
      <c r="D61">
        <v>15</v>
      </c>
      <c r="E61">
        <v>10.199999999999999</v>
      </c>
      <c r="F61">
        <v>0</v>
      </c>
      <c r="G61">
        <v>0</v>
      </c>
      <c r="H61">
        <v>65</v>
      </c>
      <c r="I61">
        <v>12</v>
      </c>
      <c r="J61">
        <v>28</v>
      </c>
      <c r="K61">
        <v>7</v>
      </c>
      <c r="L61">
        <v>18</v>
      </c>
      <c r="M61">
        <v>63</v>
      </c>
      <c r="N61">
        <v>38</v>
      </c>
      <c r="O61">
        <v>20</v>
      </c>
      <c r="P61">
        <v>5</v>
      </c>
      <c r="Q61">
        <v>42.4</v>
      </c>
      <c r="R61">
        <v>8.6999999999999993</v>
      </c>
      <c r="S61">
        <v>27</v>
      </c>
      <c r="T61">
        <v>6.7</v>
      </c>
      <c r="U61">
        <v>0</v>
      </c>
    </row>
    <row r="62" spans="1:21" x14ac:dyDescent="0.25">
      <c r="A62" t="s">
        <v>193</v>
      </c>
      <c r="B62" t="s">
        <v>369</v>
      </c>
      <c r="C62">
        <v>36.200000000000003</v>
      </c>
      <c r="D62">
        <v>15</v>
      </c>
      <c r="E62">
        <v>11.2</v>
      </c>
      <c r="F62">
        <v>0</v>
      </c>
      <c r="G62">
        <v>10</v>
      </c>
      <c r="H62">
        <v>69.5</v>
      </c>
      <c r="I62">
        <v>12</v>
      </c>
      <c r="J62">
        <v>28</v>
      </c>
      <c r="K62">
        <v>9.5</v>
      </c>
      <c r="L62">
        <v>20</v>
      </c>
      <c r="M62">
        <v>62</v>
      </c>
      <c r="N62">
        <v>40</v>
      </c>
      <c r="O62">
        <v>10</v>
      </c>
      <c r="P62">
        <v>12</v>
      </c>
      <c r="Q62">
        <v>28</v>
      </c>
      <c r="R62">
        <v>14.7</v>
      </c>
      <c r="S62">
        <v>5</v>
      </c>
      <c r="T62">
        <v>8.3000000000000007</v>
      </c>
      <c r="U62">
        <v>0</v>
      </c>
    </row>
    <row r="63" spans="1:21" x14ac:dyDescent="0.25">
      <c r="A63" t="s">
        <v>194</v>
      </c>
      <c r="B63" t="s">
        <v>331</v>
      </c>
      <c r="C63">
        <v>38.9</v>
      </c>
      <c r="D63">
        <v>12</v>
      </c>
      <c r="E63">
        <v>12.9</v>
      </c>
      <c r="F63">
        <v>0</v>
      </c>
      <c r="G63">
        <v>14</v>
      </c>
      <c r="H63">
        <v>69.5</v>
      </c>
      <c r="I63">
        <v>12</v>
      </c>
      <c r="J63">
        <v>28</v>
      </c>
      <c r="K63">
        <v>9.5</v>
      </c>
      <c r="L63">
        <v>20</v>
      </c>
      <c r="M63">
        <v>55</v>
      </c>
      <c r="N63">
        <v>40</v>
      </c>
      <c r="O63">
        <v>10</v>
      </c>
      <c r="P63">
        <v>5</v>
      </c>
      <c r="Q63">
        <v>72.7</v>
      </c>
      <c r="R63">
        <v>14.7</v>
      </c>
      <c r="S63">
        <v>32</v>
      </c>
      <c r="T63">
        <v>10</v>
      </c>
      <c r="U63">
        <v>16</v>
      </c>
    </row>
    <row r="64" spans="1:21" x14ac:dyDescent="0.25">
      <c r="A64" t="s">
        <v>195</v>
      </c>
      <c r="B64" t="s">
        <v>331</v>
      </c>
      <c r="C64">
        <v>34.1</v>
      </c>
      <c r="D64">
        <v>6</v>
      </c>
      <c r="E64">
        <v>13.8</v>
      </c>
      <c r="F64">
        <v>0</v>
      </c>
      <c r="G64">
        <v>14.3</v>
      </c>
      <c r="H64">
        <v>67</v>
      </c>
      <c r="I64">
        <v>12</v>
      </c>
      <c r="J64">
        <v>28</v>
      </c>
      <c r="K64">
        <v>7</v>
      </c>
      <c r="L64">
        <v>20</v>
      </c>
      <c r="M64">
        <v>55</v>
      </c>
      <c r="N64">
        <v>40</v>
      </c>
      <c r="O64">
        <v>10</v>
      </c>
      <c r="P64">
        <v>5</v>
      </c>
      <c r="Q64">
        <v>74.400000000000006</v>
      </c>
      <c r="R64">
        <v>14.7</v>
      </c>
      <c r="S64">
        <v>32</v>
      </c>
      <c r="T64">
        <v>11.7</v>
      </c>
      <c r="U64">
        <v>16</v>
      </c>
    </row>
    <row r="65" spans="1:21" x14ac:dyDescent="0.25">
      <c r="A65" t="s">
        <v>196</v>
      </c>
      <c r="B65" t="s">
        <v>370</v>
      </c>
      <c r="C65">
        <v>52.1</v>
      </c>
      <c r="D65">
        <v>26</v>
      </c>
      <c r="E65">
        <v>12.1</v>
      </c>
      <c r="F65">
        <v>0</v>
      </c>
      <c r="G65">
        <v>14</v>
      </c>
      <c r="H65">
        <v>75.5</v>
      </c>
      <c r="I65">
        <v>18</v>
      </c>
      <c r="J65">
        <v>28</v>
      </c>
      <c r="K65">
        <v>9.5</v>
      </c>
      <c r="L65">
        <v>20</v>
      </c>
      <c r="M65">
        <v>62</v>
      </c>
      <c r="N65">
        <v>40</v>
      </c>
      <c r="O65">
        <v>10</v>
      </c>
      <c r="P65">
        <v>12</v>
      </c>
      <c r="Q65">
        <v>67.7</v>
      </c>
      <c r="R65">
        <v>14.7</v>
      </c>
      <c r="S65">
        <v>27</v>
      </c>
      <c r="T65">
        <v>10</v>
      </c>
      <c r="U65">
        <v>16</v>
      </c>
    </row>
    <row r="66" spans="1:21" x14ac:dyDescent="0.25">
      <c r="A66" t="s">
        <v>197</v>
      </c>
      <c r="B66" t="s">
        <v>352</v>
      </c>
      <c r="C66">
        <v>45.2</v>
      </c>
      <c r="D66">
        <v>21</v>
      </c>
      <c r="E66">
        <v>10.199999999999999</v>
      </c>
      <c r="F66">
        <v>0</v>
      </c>
      <c r="G66">
        <v>14</v>
      </c>
      <c r="H66">
        <v>75.5</v>
      </c>
      <c r="I66">
        <v>18</v>
      </c>
      <c r="J66">
        <v>28</v>
      </c>
      <c r="K66">
        <v>9.5</v>
      </c>
      <c r="L66">
        <v>20</v>
      </c>
      <c r="M66">
        <v>54</v>
      </c>
      <c r="N66">
        <v>34</v>
      </c>
      <c r="O66">
        <v>15</v>
      </c>
      <c r="P66">
        <v>5</v>
      </c>
      <c r="Q66">
        <v>18.7</v>
      </c>
      <c r="R66">
        <v>8.6999999999999993</v>
      </c>
      <c r="S66">
        <v>5</v>
      </c>
      <c r="T66">
        <v>5</v>
      </c>
      <c r="U66">
        <v>0</v>
      </c>
    </row>
    <row r="67" spans="1:21" x14ac:dyDescent="0.25">
      <c r="A67" t="s">
        <v>198</v>
      </c>
      <c r="B67" t="s">
        <v>371</v>
      </c>
      <c r="C67">
        <v>32.1</v>
      </c>
      <c r="D67">
        <v>21</v>
      </c>
      <c r="E67">
        <v>11.1</v>
      </c>
      <c r="F67">
        <v>0</v>
      </c>
      <c r="G67">
        <v>0</v>
      </c>
      <c r="H67">
        <v>71</v>
      </c>
      <c r="I67">
        <v>18</v>
      </c>
      <c r="J67">
        <v>28</v>
      </c>
      <c r="K67">
        <v>7</v>
      </c>
      <c r="L67">
        <v>18</v>
      </c>
      <c r="M67">
        <v>49</v>
      </c>
      <c r="N67">
        <v>34</v>
      </c>
      <c r="O67">
        <v>10</v>
      </c>
      <c r="P67">
        <v>5</v>
      </c>
      <c r="Q67">
        <v>60.4</v>
      </c>
      <c r="R67">
        <v>10.7</v>
      </c>
      <c r="S67">
        <v>27</v>
      </c>
      <c r="T67">
        <v>6.7</v>
      </c>
      <c r="U67">
        <v>16</v>
      </c>
    </row>
    <row r="68" spans="1:21" x14ac:dyDescent="0.25">
      <c r="A68" t="s">
        <v>199</v>
      </c>
      <c r="B68" t="s">
        <v>372</v>
      </c>
      <c r="C68">
        <v>65.099999999999994</v>
      </c>
      <c r="D68">
        <v>30</v>
      </c>
      <c r="E68">
        <v>13.1</v>
      </c>
      <c r="F68">
        <v>0</v>
      </c>
      <c r="G68">
        <v>22</v>
      </c>
      <c r="H68">
        <v>83</v>
      </c>
      <c r="I68">
        <v>18</v>
      </c>
      <c r="J68">
        <v>28</v>
      </c>
      <c r="K68">
        <v>17</v>
      </c>
      <c r="L68">
        <v>20</v>
      </c>
      <c r="M68">
        <v>67</v>
      </c>
      <c r="N68">
        <v>40</v>
      </c>
      <c r="O68">
        <v>15</v>
      </c>
      <c r="P68">
        <v>12</v>
      </c>
      <c r="Q68">
        <v>47.4</v>
      </c>
      <c r="R68">
        <v>19.7</v>
      </c>
      <c r="S68">
        <v>5</v>
      </c>
      <c r="T68">
        <v>6.7</v>
      </c>
      <c r="U68">
        <v>16</v>
      </c>
    </row>
    <row r="69" spans="1:21" x14ac:dyDescent="0.25">
      <c r="A69" t="s">
        <v>373</v>
      </c>
      <c r="B69" t="s">
        <v>374</v>
      </c>
      <c r="C69">
        <v>39.200000000000003</v>
      </c>
      <c r="D69">
        <v>21</v>
      </c>
      <c r="E69">
        <v>9.1999999999999993</v>
      </c>
      <c r="F69">
        <v>0</v>
      </c>
      <c r="G69">
        <v>9</v>
      </c>
      <c r="H69">
        <v>73</v>
      </c>
      <c r="I69">
        <v>18</v>
      </c>
      <c r="J69">
        <v>28</v>
      </c>
      <c r="K69">
        <v>7</v>
      </c>
      <c r="L69">
        <v>20</v>
      </c>
      <c r="M69">
        <v>67</v>
      </c>
      <c r="N69">
        <v>40</v>
      </c>
      <c r="O69">
        <v>15</v>
      </c>
      <c r="P69">
        <v>12</v>
      </c>
      <c r="Q69">
        <v>26.2</v>
      </c>
      <c r="R69">
        <v>14.7</v>
      </c>
      <c r="S69">
        <v>5</v>
      </c>
      <c r="T69">
        <v>6.5</v>
      </c>
      <c r="U69">
        <v>0</v>
      </c>
    </row>
    <row r="70" spans="1:21" x14ac:dyDescent="0.25">
      <c r="A70" t="s">
        <v>200</v>
      </c>
      <c r="B70" t="s">
        <v>331</v>
      </c>
      <c r="C70">
        <v>12.3</v>
      </c>
      <c r="D70">
        <v>6</v>
      </c>
      <c r="E70">
        <v>6.3</v>
      </c>
      <c r="F70">
        <v>0</v>
      </c>
      <c r="G70">
        <v>0</v>
      </c>
      <c r="H70">
        <v>65</v>
      </c>
      <c r="I70">
        <v>12</v>
      </c>
      <c r="J70">
        <v>28</v>
      </c>
      <c r="K70">
        <v>7</v>
      </c>
      <c r="L70">
        <v>18</v>
      </c>
      <c r="M70">
        <v>53</v>
      </c>
      <c r="N70">
        <v>38</v>
      </c>
      <c r="O70">
        <v>10</v>
      </c>
      <c r="P70">
        <v>5</v>
      </c>
      <c r="Q70">
        <v>17</v>
      </c>
      <c r="R70">
        <v>8.6999999999999993</v>
      </c>
      <c r="S70">
        <v>5</v>
      </c>
      <c r="T70">
        <v>3.3</v>
      </c>
      <c r="U70">
        <v>0</v>
      </c>
    </row>
    <row r="71" spans="1:21" x14ac:dyDescent="0.25">
      <c r="A71" t="s">
        <v>202</v>
      </c>
      <c r="B71" t="s">
        <v>331</v>
      </c>
      <c r="C71">
        <v>46.8</v>
      </c>
      <c r="D71">
        <v>17</v>
      </c>
      <c r="E71">
        <v>15.8</v>
      </c>
      <c r="F71">
        <v>0</v>
      </c>
      <c r="G71">
        <v>14</v>
      </c>
      <c r="H71">
        <v>69.5</v>
      </c>
      <c r="I71">
        <v>12</v>
      </c>
      <c r="J71">
        <v>28</v>
      </c>
      <c r="K71">
        <v>9.5</v>
      </c>
      <c r="L71">
        <v>20</v>
      </c>
      <c r="M71">
        <v>58</v>
      </c>
      <c r="N71">
        <v>38</v>
      </c>
      <c r="O71">
        <v>15</v>
      </c>
      <c r="P71">
        <v>5</v>
      </c>
      <c r="Q71">
        <v>43.9</v>
      </c>
      <c r="R71">
        <v>8.6999999999999993</v>
      </c>
      <c r="S71">
        <v>27</v>
      </c>
      <c r="T71">
        <v>8.1999999999999993</v>
      </c>
      <c r="U71">
        <v>0</v>
      </c>
    </row>
    <row r="72" spans="1:21" x14ac:dyDescent="0.25">
      <c r="A72" t="s">
        <v>203</v>
      </c>
      <c r="B72" t="s">
        <v>375</v>
      </c>
      <c r="C72">
        <v>46</v>
      </c>
      <c r="D72">
        <v>20</v>
      </c>
      <c r="E72">
        <v>12</v>
      </c>
      <c r="F72">
        <v>0</v>
      </c>
      <c r="G72">
        <v>14</v>
      </c>
      <c r="H72">
        <v>69.5</v>
      </c>
      <c r="I72">
        <v>12</v>
      </c>
      <c r="J72">
        <v>28</v>
      </c>
      <c r="K72">
        <v>9.5</v>
      </c>
      <c r="L72">
        <v>20</v>
      </c>
      <c r="M72">
        <v>60</v>
      </c>
      <c r="N72">
        <v>40</v>
      </c>
      <c r="O72">
        <v>15</v>
      </c>
      <c r="P72">
        <v>5</v>
      </c>
      <c r="Q72">
        <v>63.9</v>
      </c>
      <c r="R72">
        <v>14.7</v>
      </c>
      <c r="S72">
        <v>25</v>
      </c>
      <c r="T72">
        <v>8.1999999999999993</v>
      </c>
      <c r="U72">
        <v>16</v>
      </c>
    </row>
    <row r="73" spans="1:21" x14ac:dyDescent="0.25">
      <c r="A73" t="s">
        <v>204</v>
      </c>
      <c r="B73" t="s">
        <v>376</v>
      </c>
      <c r="C73">
        <v>72.7</v>
      </c>
      <c r="D73">
        <v>35</v>
      </c>
      <c r="E73">
        <v>15.7</v>
      </c>
      <c r="F73">
        <v>0</v>
      </c>
      <c r="G73">
        <v>22</v>
      </c>
      <c r="H73">
        <v>77</v>
      </c>
      <c r="I73">
        <v>12</v>
      </c>
      <c r="J73">
        <v>28</v>
      </c>
      <c r="K73">
        <v>17</v>
      </c>
      <c r="L73">
        <v>20</v>
      </c>
      <c r="M73">
        <v>66</v>
      </c>
      <c r="N73">
        <v>40</v>
      </c>
      <c r="O73">
        <v>14</v>
      </c>
      <c r="P73">
        <v>12</v>
      </c>
      <c r="Q73">
        <v>57.4</v>
      </c>
      <c r="R73">
        <v>14.7</v>
      </c>
      <c r="S73">
        <v>20</v>
      </c>
      <c r="T73">
        <v>6.7</v>
      </c>
      <c r="U73">
        <v>16</v>
      </c>
    </row>
    <row r="74" spans="1:21" x14ac:dyDescent="0.25">
      <c r="A74" t="s">
        <v>205</v>
      </c>
      <c r="B74" t="s">
        <v>331</v>
      </c>
      <c r="C74">
        <v>34.1</v>
      </c>
      <c r="D74">
        <v>6</v>
      </c>
      <c r="E74">
        <v>13.8</v>
      </c>
      <c r="F74">
        <v>0</v>
      </c>
      <c r="G74">
        <v>14.3</v>
      </c>
      <c r="H74">
        <v>67</v>
      </c>
      <c r="I74">
        <v>12</v>
      </c>
      <c r="J74">
        <v>28</v>
      </c>
      <c r="K74">
        <v>7</v>
      </c>
      <c r="L74">
        <v>20</v>
      </c>
      <c r="M74">
        <v>55</v>
      </c>
      <c r="N74">
        <v>40</v>
      </c>
      <c r="O74">
        <v>10</v>
      </c>
      <c r="P74">
        <v>5</v>
      </c>
      <c r="Q74">
        <v>88.7</v>
      </c>
      <c r="R74">
        <v>14.7</v>
      </c>
      <c r="S74">
        <v>32</v>
      </c>
      <c r="T74">
        <v>10</v>
      </c>
      <c r="U74">
        <v>32</v>
      </c>
    </row>
    <row r="75" spans="1:21" x14ac:dyDescent="0.25">
      <c r="A75" t="s">
        <v>206</v>
      </c>
      <c r="B75" t="s">
        <v>331</v>
      </c>
      <c r="C75">
        <v>39</v>
      </c>
      <c r="D75">
        <v>12</v>
      </c>
      <c r="E75">
        <v>13</v>
      </c>
      <c r="F75">
        <v>0</v>
      </c>
      <c r="G75">
        <v>14</v>
      </c>
      <c r="H75">
        <v>69.5</v>
      </c>
      <c r="I75">
        <v>12</v>
      </c>
      <c r="J75">
        <v>28</v>
      </c>
      <c r="K75">
        <v>9.5</v>
      </c>
      <c r="L75">
        <v>20</v>
      </c>
      <c r="M75">
        <v>58</v>
      </c>
      <c r="N75">
        <v>38</v>
      </c>
      <c r="O75">
        <v>15</v>
      </c>
      <c r="P75">
        <v>5</v>
      </c>
      <c r="Q75">
        <v>37</v>
      </c>
      <c r="R75">
        <v>8.6999999999999993</v>
      </c>
      <c r="S75">
        <v>20</v>
      </c>
      <c r="T75">
        <v>8.3000000000000007</v>
      </c>
      <c r="U75">
        <v>0</v>
      </c>
    </row>
    <row r="76" spans="1:21" x14ac:dyDescent="0.25">
      <c r="A76" t="s">
        <v>207</v>
      </c>
      <c r="B76" t="s">
        <v>377</v>
      </c>
      <c r="C76">
        <v>17.3</v>
      </c>
      <c r="D76">
        <v>6</v>
      </c>
      <c r="E76">
        <v>11.3</v>
      </c>
      <c r="F76">
        <v>0</v>
      </c>
      <c r="G76">
        <v>0</v>
      </c>
      <c r="H76">
        <v>65</v>
      </c>
      <c r="I76">
        <v>12</v>
      </c>
      <c r="J76">
        <v>28</v>
      </c>
      <c r="K76">
        <v>7</v>
      </c>
      <c r="L76">
        <v>18</v>
      </c>
      <c r="M76">
        <v>55</v>
      </c>
      <c r="N76">
        <v>40</v>
      </c>
      <c r="O76">
        <v>10</v>
      </c>
      <c r="P76">
        <v>5</v>
      </c>
      <c r="Q76">
        <v>61.1</v>
      </c>
      <c r="R76">
        <v>14.7</v>
      </c>
      <c r="S76">
        <v>27</v>
      </c>
      <c r="T76">
        <v>3.4</v>
      </c>
      <c r="U76">
        <v>16</v>
      </c>
    </row>
    <row r="77" spans="1:21" x14ac:dyDescent="0.25">
      <c r="A77" t="s">
        <v>208</v>
      </c>
      <c r="B77" t="s">
        <v>378</v>
      </c>
      <c r="C77">
        <v>65.900000000000006</v>
      </c>
      <c r="D77">
        <v>30</v>
      </c>
      <c r="E77">
        <v>13.9</v>
      </c>
      <c r="F77">
        <v>0</v>
      </c>
      <c r="G77">
        <v>22</v>
      </c>
      <c r="H77">
        <v>83</v>
      </c>
      <c r="I77">
        <v>18</v>
      </c>
      <c r="J77">
        <v>28</v>
      </c>
      <c r="K77">
        <v>17</v>
      </c>
      <c r="L77">
        <v>20</v>
      </c>
      <c r="M77">
        <v>71</v>
      </c>
      <c r="N77">
        <v>40</v>
      </c>
      <c r="O77">
        <v>19</v>
      </c>
      <c r="P77">
        <v>12</v>
      </c>
      <c r="Q77">
        <v>64.400000000000006</v>
      </c>
      <c r="R77">
        <v>14.7</v>
      </c>
      <c r="S77">
        <v>27</v>
      </c>
      <c r="T77">
        <v>6.7</v>
      </c>
      <c r="U77">
        <v>16</v>
      </c>
    </row>
    <row r="78" spans="1:21" x14ac:dyDescent="0.25">
      <c r="A78" t="s">
        <v>209</v>
      </c>
      <c r="B78" t="s">
        <v>379</v>
      </c>
      <c r="C78">
        <v>29.3</v>
      </c>
      <c r="D78">
        <v>21</v>
      </c>
      <c r="E78">
        <v>8.3000000000000007</v>
      </c>
      <c r="F78">
        <v>0</v>
      </c>
      <c r="G78">
        <v>0</v>
      </c>
      <c r="H78">
        <v>71</v>
      </c>
      <c r="I78">
        <v>18</v>
      </c>
      <c r="J78">
        <v>28</v>
      </c>
      <c r="K78">
        <v>7</v>
      </c>
      <c r="L78">
        <v>18</v>
      </c>
      <c r="M78">
        <v>55</v>
      </c>
      <c r="N78">
        <v>40</v>
      </c>
      <c r="O78">
        <v>10</v>
      </c>
      <c r="P78">
        <v>5</v>
      </c>
      <c r="Q78">
        <v>23</v>
      </c>
      <c r="R78">
        <v>14.7</v>
      </c>
      <c r="S78">
        <v>5</v>
      </c>
      <c r="T78">
        <v>3.3</v>
      </c>
      <c r="U78">
        <v>0</v>
      </c>
    </row>
    <row r="79" spans="1:21" x14ac:dyDescent="0.25">
      <c r="A79" t="s">
        <v>210</v>
      </c>
      <c r="B79" t="s">
        <v>331</v>
      </c>
      <c r="C79">
        <v>34.200000000000003</v>
      </c>
      <c r="D79">
        <v>6</v>
      </c>
      <c r="E79">
        <v>12.9</v>
      </c>
      <c r="F79">
        <v>0</v>
      </c>
      <c r="G79">
        <v>15.3</v>
      </c>
      <c r="H79">
        <v>69.5</v>
      </c>
      <c r="I79">
        <v>12</v>
      </c>
      <c r="J79">
        <v>28</v>
      </c>
      <c r="K79">
        <v>9.5</v>
      </c>
      <c r="L79">
        <v>20</v>
      </c>
      <c r="M79">
        <v>71</v>
      </c>
      <c r="N79">
        <v>40</v>
      </c>
      <c r="O79">
        <v>19</v>
      </c>
      <c r="P79">
        <v>12</v>
      </c>
      <c r="Q79">
        <v>71</v>
      </c>
      <c r="R79">
        <v>14.7</v>
      </c>
      <c r="S79">
        <v>32</v>
      </c>
      <c r="T79">
        <v>8.3000000000000007</v>
      </c>
      <c r="U79">
        <v>16</v>
      </c>
    </row>
    <row r="80" spans="1:21" x14ac:dyDescent="0.25">
      <c r="A80" t="s">
        <v>211</v>
      </c>
      <c r="B80" t="s">
        <v>331</v>
      </c>
      <c r="C80">
        <v>37.200000000000003</v>
      </c>
      <c r="D80">
        <v>6</v>
      </c>
      <c r="E80">
        <v>9.1999999999999993</v>
      </c>
      <c r="F80">
        <v>0</v>
      </c>
      <c r="G80">
        <v>22</v>
      </c>
      <c r="H80">
        <v>77</v>
      </c>
      <c r="I80">
        <v>12</v>
      </c>
      <c r="J80">
        <v>28</v>
      </c>
      <c r="K80">
        <v>17</v>
      </c>
      <c r="L80">
        <v>20</v>
      </c>
      <c r="M80">
        <v>63</v>
      </c>
      <c r="N80">
        <v>43</v>
      </c>
      <c r="O80">
        <v>15</v>
      </c>
      <c r="P80">
        <v>5</v>
      </c>
      <c r="Q80">
        <v>38</v>
      </c>
      <c r="R80">
        <v>8.6999999999999993</v>
      </c>
      <c r="S80">
        <v>10</v>
      </c>
      <c r="T80">
        <v>3.3</v>
      </c>
      <c r="U80">
        <v>16</v>
      </c>
    </row>
    <row r="81" spans="1:21" x14ac:dyDescent="0.25">
      <c r="A81" t="s">
        <v>212</v>
      </c>
      <c r="B81" t="s">
        <v>380</v>
      </c>
      <c r="C81">
        <v>28.1</v>
      </c>
      <c r="D81">
        <v>9</v>
      </c>
      <c r="E81">
        <v>10.1</v>
      </c>
      <c r="F81">
        <v>0</v>
      </c>
      <c r="G81">
        <v>9</v>
      </c>
      <c r="H81">
        <v>67</v>
      </c>
      <c r="I81">
        <v>12</v>
      </c>
      <c r="J81">
        <v>28</v>
      </c>
      <c r="K81">
        <v>7</v>
      </c>
      <c r="L81">
        <v>20</v>
      </c>
      <c r="M81">
        <v>69</v>
      </c>
      <c r="N81">
        <v>38</v>
      </c>
      <c r="O81">
        <v>19</v>
      </c>
      <c r="P81">
        <v>12</v>
      </c>
      <c r="Q81">
        <v>25.3</v>
      </c>
      <c r="R81">
        <v>8.6999999999999993</v>
      </c>
      <c r="S81">
        <v>5</v>
      </c>
      <c r="T81">
        <v>11.6</v>
      </c>
      <c r="U81">
        <v>0</v>
      </c>
    </row>
    <row r="82" spans="1:21" x14ac:dyDescent="0.25">
      <c r="A82" t="s">
        <v>213</v>
      </c>
      <c r="B82" t="s">
        <v>381</v>
      </c>
      <c r="C82">
        <v>41</v>
      </c>
      <c r="D82">
        <v>20</v>
      </c>
      <c r="E82">
        <v>11</v>
      </c>
      <c r="F82">
        <v>0</v>
      </c>
      <c r="G82">
        <v>10</v>
      </c>
      <c r="H82">
        <v>69.5</v>
      </c>
      <c r="I82">
        <v>12</v>
      </c>
      <c r="J82">
        <v>28</v>
      </c>
      <c r="K82">
        <v>9.5</v>
      </c>
      <c r="L82">
        <v>20</v>
      </c>
      <c r="M82">
        <v>56</v>
      </c>
      <c r="N82">
        <v>34</v>
      </c>
      <c r="O82">
        <v>10</v>
      </c>
      <c r="P82">
        <v>12</v>
      </c>
      <c r="Q82">
        <v>48</v>
      </c>
      <c r="R82">
        <v>8.6999999999999993</v>
      </c>
      <c r="S82">
        <v>15</v>
      </c>
      <c r="T82">
        <v>8.3000000000000007</v>
      </c>
      <c r="U82">
        <v>16</v>
      </c>
    </row>
    <row r="83" spans="1:21" x14ac:dyDescent="0.25">
      <c r="A83" t="s">
        <v>214</v>
      </c>
      <c r="B83" t="s">
        <v>382</v>
      </c>
      <c r="C83">
        <v>35.9</v>
      </c>
      <c r="D83">
        <v>21</v>
      </c>
      <c r="E83">
        <v>14.9</v>
      </c>
      <c r="F83">
        <v>0</v>
      </c>
      <c r="G83">
        <v>0</v>
      </c>
      <c r="H83">
        <v>71</v>
      </c>
      <c r="I83">
        <v>18</v>
      </c>
      <c r="J83">
        <v>28</v>
      </c>
      <c r="K83">
        <v>7</v>
      </c>
      <c r="L83">
        <v>18</v>
      </c>
      <c r="M83">
        <v>55</v>
      </c>
      <c r="N83">
        <v>40</v>
      </c>
      <c r="O83">
        <v>10</v>
      </c>
      <c r="P83">
        <v>5</v>
      </c>
      <c r="Q83">
        <v>23.1</v>
      </c>
      <c r="R83">
        <v>14.7</v>
      </c>
      <c r="S83">
        <v>5</v>
      </c>
      <c r="T83">
        <v>3.4</v>
      </c>
      <c r="U83">
        <v>0</v>
      </c>
    </row>
    <row r="84" spans="1:21" x14ac:dyDescent="0.25">
      <c r="A84" t="s">
        <v>215</v>
      </c>
      <c r="B84" t="s">
        <v>383</v>
      </c>
      <c r="C84">
        <v>29.1</v>
      </c>
      <c r="D84">
        <v>21</v>
      </c>
      <c r="E84">
        <v>8.1</v>
      </c>
      <c r="F84">
        <v>0</v>
      </c>
      <c r="G84">
        <v>0</v>
      </c>
      <c r="H84">
        <v>71</v>
      </c>
      <c r="I84">
        <v>18</v>
      </c>
      <c r="J84">
        <v>28</v>
      </c>
      <c r="K84">
        <v>7</v>
      </c>
      <c r="L84">
        <v>18</v>
      </c>
      <c r="M84">
        <v>53</v>
      </c>
      <c r="N84">
        <v>38</v>
      </c>
      <c r="O84">
        <v>10</v>
      </c>
      <c r="P84">
        <v>5</v>
      </c>
      <c r="Q84">
        <v>33</v>
      </c>
      <c r="R84">
        <v>8.6999999999999993</v>
      </c>
      <c r="S84">
        <v>5</v>
      </c>
      <c r="T84">
        <v>3.3</v>
      </c>
      <c r="U84">
        <v>16</v>
      </c>
    </row>
    <row r="85" spans="1:21" x14ac:dyDescent="0.25">
      <c r="A85" t="s">
        <v>216</v>
      </c>
      <c r="B85" t="s">
        <v>331</v>
      </c>
      <c r="C85">
        <v>39.799999999999997</v>
      </c>
      <c r="D85">
        <v>12</v>
      </c>
      <c r="E85">
        <v>13.8</v>
      </c>
      <c r="F85">
        <v>0</v>
      </c>
      <c r="G85">
        <v>14</v>
      </c>
      <c r="H85">
        <v>69.5</v>
      </c>
      <c r="I85">
        <v>12</v>
      </c>
      <c r="J85">
        <v>28</v>
      </c>
      <c r="K85">
        <v>9.5</v>
      </c>
      <c r="L85">
        <v>20</v>
      </c>
      <c r="M85">
        <v>62</v>
      </c>
      <c r="N85">
        <v>40</v>
      </c>
      <c r="O85">
        <v>10</v>
      </c>
      <c r="P85">
        <v>12</v>
      </c>
      <c r="Q85">
        <v>72.7</v>
      </c>
      <c r="R85">
        <v>14.7</v>
      </c>
      <c r="S85">
        <v>32</v>
      </c>
      <c r="T85">
        <v>10</v>
      </c>
      <c r="U85">
        <v>16</v>
      </c>
    </row>
    <row r="86" spans="1:21" x14ac:dyDescent="0.25">
      <c r="A86" t="s">
        <v>217</v>
      </c>
      <c r="B86" t="s">
        <v>331</v>
      </c>
      <c r="C86">
        <v>29.5</v>
      </c>
      <c r="D86">
        <v>6</v>
      </c>
      <c r="E86">
        <v>9.1999999999999993</v>
      </c>
      <c r="F86">
        <v>0</v>
      </c>
      <c r="G86">
        <v>14.3</v>
      </c>
      <c r="H86">
        <v>67</v>
      </c>
      <c r="I86">
        <v>12</v>
      </c>
      <c r="J86">
        <v>28</v>
      </c>
      <c r="K86">
        <v>7</v>
      </c>
      <c r="L86">
        <v>20</v>
      </c>
      <c r="M86">
        <v>55</v>
      </c>
      <c r="N86">
        <v>40</v>
      </c>
      <c r="O86">
        <v>10</v>
      </c>
      <c r="P86">
        <v>5</v>
      </c>
      <c r="Q86">
        <v>83.7</v>
      </c>
      <c r="R86">
        <v>14.7</v>
      </c>
      <c r="S86">
        <v>27</v>
      </c>
      <c r="T86">
        <v>10</v>
      </c>
      <c r="U86">
        <v>32</v>
      </c>
    </row>
    <row r="87" spans="1:21" x14ac:dyDescent="0.25">
      <c r="A87" t="s">
        <v>218</v>
      </c>
      <c r="B87" t="s">
        <v>352</v>
      </c>
      <c r="C87">
        <v>42.5</v>
      </c>
      <c r="D87">
        <v>21</v>
      </c>
      <c r="E87">
        <v>11.2</v>
      </c>
      <c r="F87">
        <v>0</v>
      </c>
      <c r="G87">
        <v>10.3</v>
      </c>
      <c r="H87">
        <v>73</v>
      </c>
      <c r="I87">
        <v>18</v>
      </c>
      <c r="J87">
        <v>28</v>
      </c>
      <c r="K87">
        <v>7</v>
      </c>
      <c r="L87">
        <v>20</v>
      </c>
      <c r="M87">
        <v>58</v>
      </c>
      <c r="N87">
        <v>34</v>
      </c>
      <c r="O87">
        <v>19</v>
      </c>
      <c r="P87">
        <v>5</v>
      </c>
      <c r="Q87">
        <v>20.399999999999999</v>
      </c>
      <c r="R87">
        <v>8.6999999999999993</v>
      </c>
      <c r="S87">
        <v>5</v>
      </c>
      <c r="T87">
        <v>6.7</v>
      </c>
      <c r="U87">
        <v>0</v>
      </c>
    </row>
    <row r="88" spans="1:21" x14ac:dyDescent="0.25">
      <c r="A88" t="s">
        <v>219</v>
      </c>
      <c r="B88" t="s">
        <v>384</v>
      </c>
      <c r="C88">
        <v>39.200000000000003</v>
      </c>
      <c r="D88">
        <v>15</v>
      </c>
      <c r="E88">
        <v>10.199999999999999</v>
      </c>
      <c r="F88">
        <v>0</v>
      </c>
      <c r="G88">
        <v>14</v>
      </c>
      <c r="H88">
        <v>69.5</v>
      </c>
      <c r="I88">
        <v>12</v>
      </c>
      <c r="J88">
        <v>28</v>
      </c>
      <c r="K88">
        <v>9.5</v>
      </c>
      <c r="L88">
        <v>20</v>
      </c>
      <c r="M88">
        <v>60</v>
      </c>
      <c r="N88">
        <v>38</v>
      </c>
      <c r="O88">
        <v>10</v>
      </c>
      <c r="P88">
        <v>12</v>
      </c>
      <c r="Q88">
        <v>22</v>
      </c>
      <c r="R88">
        <v>8.6999999999999993</v>
      </c>
      <c r="S88">
        <v>5</v>
      </c>
      <c r="T88">
        <v>8.3000000000000007</v>
      </c>
      <c r="U88">
        <v>0</v>
      </c>
    </row>
    <row r="89" spans="1:21" x14ac:dyDescent="0.25">
      <c r="A89" t="s">
        <v>220</v>
      </c>
      <c r="B89" t="s">
        <v>385</v>
      </c>
      <c r="C89">
        <v>39</v>
      </c>
      <c r="D89">
        <v>26</v>
      </c>
      <c r="E89">
        <v>13</v>
      </c>
      <c r="F89">
        <v>0</v>
      </c>
      <c r="G89">
        <v>0</v>
      </c>
      <c r="H89">
        <v>71</v>
      </c>
      <c r="I89">
        <v>18</v>
      </c>
      <c r="J89">
        <v>28</v>
      </c>
      <c r="K89">
        <v>7</v>
      </c>
      <c r="L89">
        <v>18</v>
      </c>
      <c r="M89">
        <v>55</v>
      </c>
      <c r="N89">
        <v>40</v>
      </c>
      <c r="O89">
        <v>10</v>
      </c>
      <c r="P89">
        <v>5</v>
      </c>
      <c r="Q89">
        <v>66</v>
      </c>
      <c r="R89">
        <v>14.7</v>
      </c>
      <c r="S89">
        <v>32</v>
      </c>
      <c r="T89">
        <v>3.3</v>
      </c>
      <c r="U89">
        <v>16</v>
      </c>
    </row>
    <row r="90" spans="1:21" x14ac:dyDescent="0.25">
      <c r="A90" t="s">
        <v>221</v>
      </c>
      <c r="B90" t="s">
        <v>331</v>
      </c>
      <c r="C90">
        <v>32.299999999999997</v>
      </c>
      <c r="D90">
        <v>6</v>
      </c>
      <c r="E90">
        <v>12</v>
      </c>
      <c r="F90">
        <v>0</v>
      </c>
      <c r="G90">
        <v>14.3</v>
      </c>
      <c r="H90">
        <v>67</v>
      </c>
      <c r="I90">
        <v>12</v>
      </c>
      <c r="J90">
        <v>28</v>
      </c>
      <c r="K90">
        <v>7</v>
      </c>
      <c r="L90">
        <v>20</v>
      </c>
      <c r="M90">
        <v>64</v>
      </c>
      <c r="N90">
        <v>40</v>
      </c>
      <c r="O90">
        <v>19</v>
      </c>
      <c r="P90">
        <v>5</v>
      </c>
      <c r="Q90">
        <v>74.400000000000006</v>
      </c>
      <c r="R90">
        <v>14.7</v>
      </c>
      <c r="S90">
        <v>32</v>
      </c>
      <c r="T90">
        <v>11.7</v>
      </c>
      <c r="U90">
        <v>16</v>
      </c>
    </row>
    <row r="91" spans="1:21" x14ac:dyDescent="0.25">
      <c r="A91" t="s">
        <v>222</v>
      </c>
      <c r="B91" t="s">
        <v>331</v>
      </c>
      <c r="C91">
        <v>35.1</v>
      </c>
      <c r="D91">
        <v>6</v>
      </c>
      <c r="E91">
        <v>13.8</v>
      </c>
      <c r="F91">
        <v>0</v>
      </c>
      <c r="G91">
        <v>15.3</v>
      </c>
      <c r="H91">
        <v>69.5</v>
      </c>
      <c r="I91">
        <v>12</v>
      </c>
      <c r="J91">
        <v>28</v>
      </c>
      <c r="K91">
        <v>9.5</v>
      </c>
      <c r="L91">
        <v>20</v>
      </c>
      <c r="M91">
        <v>71</v>
      </c>
      <c r="N91">
        <v>40</v>
      </c>
      <c r="O91">
        <v>19</v>
      </c>
      <c r="P91">
        <v>12</v>
      </c>
      <c r="Q91">
        <v>72.7</v>
      </c>
      <c r="R91">
        <v>14.7</v>
      </c>
      <c r="S91">
        <v>32</v>
      </c>
      <c r="T91">
        <v>10</v>
      </c>
      <c r="U91">
        <v>16</v>
      </c>
    </row>
    <row r="92" spans="1:21" x14ac:dyDescent="0.25">
      <c r="A92" t="s">
        <v>223</v>
      </c>
      <c r="B92" t="s">
        <v>386</v>
      </c>
      <c r="C92">
        <v>26.1</v>
      </c>
      <c r="D92">
        <v>15</v>
      </c>
      <c r="E92">
        <v>11.1</v>
      </c>
      <c r="F92">
        <v>0</v>
      </c>
      <c r="G92">
        <v>0</v>
      </c>
      <c r="H92">
        <v>65</v>
      </c>
      <c r="I92">
        <v>12</v>
      </c>
      <c r="J92">
        <v>28</v>
      </c>
      <c r="K92">
        <v>7</v>
      </c>
      <c r="L92">
        <v>18</v>
      </c>
      <c r="M92">
        <v>59</v>
      </c>
      <c r="N92">
        <v>40</v>
      </c>
      <c r="O92">
        <v>14</v>
      </c>
      <c r="P92">
        <v>5</v>
      </c>
      <c r="Q92">
        <v>44</v>
      </c>
      <c r="R92">
        <v>14.7</v>
      </c>
      <c r="S92">
        <v>10</v>
      </c>
      <c r="T92">
        <v>3.3</v>
      </c>
      <c r="U92">
        <v>16</v>
      </c>
    </row>
    <row r="93" spans="1:21" x14ac:dyDescent="0.25">
      <c r="A93" t="s">
        <v>224</v>
      </c>
      <c r="B93" t="s">
        <v>352</v>
      </c>
      <c r="C93">
        <v>52.2</v>
      </c>
      <c r="D93">
        <v>21</v>
      </c>
      <c r="E93">
        <v>10.199999999999999</v>
      </c>
      <c r="F93">
        <v>0</v>
      </c>
      <c r="G93">
        <v>21</v>
      </c>
      <c r="H93">
        <v>80.5</v>
      </c>
      <c r="I93">
        <v>18</v>
      </c>
      <c r="J93">
        <v>28</v>
      </c>
      <c r="K93">
        <v>14.5</v>
      </c>
      <c r="L93">
        <v>20</v>
      </c>
      <c r="M93">
        <v>64</v>
      </c>
      <c r="N93">
        <v>40</v>
      </c>
      <c r="O93">
        <v>19</v>
      </c>
      <c r="P93">
        <v>5</v>
      </c>
      <c r="Q93">
        <v>42.4</v>
      </c>
      <c r="R93">
        <v>14.7</v>
      </c>
      <c r="S93">
        <v>5</v>
      </c>
      <c r="T93">
        <v>6.7</v>
      </c>
      <c r="U93">
        <v>16</v>
      </c>
    </row>
    <row r="94" spans="1:21" x14ac:dyDescent="0.25">
      <c r="A94" t="s">
        <v>225</v>
      </c>
      <c r="B94" t="s">
        <v>331</v>
      </c>
      <c r="C94">
        <v>37</v>
      </c>
      <c r="D94">
        <v>12</v>
      </c>
      <c r="E94">
        <v>15</v>
      </c>
      <c r="F94">
        <v>0</v>
      </c>
      <c r="G94">
        <v>10</v>
      </c>
      <c r="H94">
        <v>69.5</v>
      </c>
      <c r="I94">
        <v>12</v>
      </c>
      <c r="J94">
        <v>28</v>
      </c>
      <c r="K94">
        <v>9.5</v>
      </c>
      <c r="L94">
        <v>20</v>
      </c>
      <c r="M94">
        <v>65</v>
      </c>
      <c r="N94">
        <v>38</v>
      </c>
      <c r="O94">
        <v>15</v>
      </c>
      <c r="P94">
        <v>12</v>
      </c>
      <c r="Q94">
        <v>52.2</v>
      </c>
      <c r="R94">
        <v>8.6999999999999993</v>
      </c>
      <c r="S94">
        <v>32</v>
      </c>
      <c r="T94">
        <v>11.5</v>
      </c>
      <c r="U94">
        <v>0</v>
      </c>
    </row>
    <row r="95" spans="1:21" x14ac:dyDescent="0.25">
      <c r="A95" t="s">
        <v>226</v>
      </c>
      <c r="B95" t="s">
        <v>387</v>
      </c>
      <c r="C95">
        <v>38.1</v>
      </c>
      <c r="D95">
        <v>26</v>
      </c>
      <c r="E95">
        <v>12.1</v>
      </c>
      <c r="F95">
        <v>0</v>
      </c>
      <c r="G95">
        <v>0</v>
      </c>
      <c r="H95">
        <v>71</v>
      </c>
      <c r="I95">
        <v>18</v>
      </c>
      <c r="J95">
        <v>28</v>
      </c>
      <c r="K95">
        <v>7</v>
      </c>
      <c r="L95">
        <v>18</v>
      </c>
      <c r="M95">
        <v>55</v>
      </c>
      <c r="N95">
        <v>40</v>
      </c>
      <c r="O95">
        <v>10</v>
      </c>
      <c r="P95">
        <v>5</v>
      </c>
      <c r="Q95">
        <v>67.7</v>
      </c>
      <c r="R95">
        <v>14.7</v>
      </c>
      <c r="S95">
        <v>27</v>
      </c>
      <c r="T95">
        <v>10</v>
      </c>
      <c r="U95">
        <v>16</v>
      </c>
    </row>
    <row r="96" spans="1:21" x14ac:dyDescent="0.25">
      <c r="A96" t="s">
        <v>227</v>
      </c>
      <c r="B96" t="s">
        <v>331</v>
      </c>
      <c r="C96">
        <v>32.299999999999997</v>
      </c>
      <c r="D96">
        <v>6</v>
      </c>
      <c r="E96">
        <v>12</v>
      </c>
      <c r="F96">
        <v>0</v>
      </c>
      <c r="G96">
        <v>14.3</v>
      </c>
      <c r="H96">
        <v>67</v>
      </c>
      <c r="I96">
        <v>12</v>
      </c>
      <c r="J96">
        <v>28</v>
      </c>
      <c r="K96">
        <v>7</v>
      </c>
      <c r="L96">
        <v>20</v>
      </c>
      <c r="M96">
        <v>71</v>
      </c>
      <c r="N96">
        <v>40</v>
      </c>
      <c r="O96">
        <v>19</v>
      </c>
      <c r="P96">
        <v>12</v>
      </c>
      <c r="Q96">
        <v>72.7</v>
      </c>
      <c r="R96">
        <v>14.7</v>
      </c>
      <c r="S96">
        <v>32</v>
      </c>
      <c r="T96">
        <v>10</v>
      </c>
      <c r="U96">
        <v>16</v>
      </c>
    </row>
    <row r="97" spans="1:21" x14ac:dyDescent="0.25">
      <c r="A97" t="s">
        <v>228</v>
      </c>
      <c r="B97" t="s">
        <v>388</v>
      </c>
      <c r="C97">
        <v>38.6</v>
      </c>
      <c r="D97">
        <v>21</v>
      </c>
      <c r="E97">
        <v>17.600000000000001</v>
      </c>
      <c r="F97">
        <v>0</v>
      </c>
      <c r="G97">
        <v>0</v>
      </c>
      <c r="H97">
        <v>71</v>
      </c>
      <c r="I97">
        <v>18</v>
      </c>
      <c r="J97">
        <v>28</v>
      </c>
      <c r="K97">
        <v>7</v>
      </c>
      <c r="L97">
        <v>18</v>
      </c>
      <c r="M97">
        <v>55</v>
      </c>
      <c r="N97">
        <v>40</v>
      </c>
      <c r="O97">
        <v>10</v>
      </c>
      <c r="P97">
        <v>5</v>
      </c>
      <c r="Q97">
        <v>45</v>
      </c>
      <c r="R97">
        <v>14.7</v>
      </c>
      <c r="S97">
        <v>27</v>
      </c>
      <c r="T97">
        <v>3.3</v>
      </c>
      <c r="U97">
        <v>0</v>
      </c>
    </row>
    <row r="98" spans="1:21" x14ac:dyDescent="0.25">
      <c r="A98" t="s">
        <v>230</v>
      </c>
      <c r="B98" t="s">
        <v>389</v>
      </c>
      <c r="C98">
        <v>50.1</v>
      </c>
      <c r="D98">
        <v>26</v>
      </c>
      <c r="E98">
        <v>10.1</v>
      </c>
      <c r="F98">
        <v>0</v>
      </c>
      <c r="G98">
        <v>14</v>
      </c>
      <c r="H98">
        <v>75.5</v>
      </c>
      <c r="I98">
        <v>18</v>
      </c>
      <c r="J98">
        <v>28</v>
      </c>
      <c r="K98">
        <v>9.5</v>
      </c>
      <c r="L98">
        <v>20</v>
      </c>
      <c r="M98">
        <v>62</v>
      </c>
      <c r="N98">
        <v>40</v>
      </c>
      <c r="O98">
        <v>10</v>
      </c>
      <c r="P98">
        <v>12</v>
      </c>
      <c r="Q98">
        <v>50.7</v>
      </c>
      <c r="R98">
        <v>14.7</v>
      </c>
      <c r="S98">
        <v>10</v>
      </c>
      <c r="T98">
        <v>10</v>
      </c>
      <c r="U98">
        <v>16</v>
      </c>
    </row>
    <row r="99" spans="1:21" x14ac:dyDescent="0.25">
      <c r="A99" t="s">
        <v>231</v>
      </c>
      <c r="B99" t="s">
        <v>331</v>
      </c>
      <c r="C99">
        <v>31.7</v>
      </c>
      <c r="D99">
        <v>6</v>
      </c>
      <c r="E99">
        <v>8.4</v>
      </c>
      <c r="F99">
        <v>0</v>
      </c>
      <c r="G99">
        <v>17.3</v>
      </c>
      <c r="H99">
        <v>65</v>
      </c>
      <c r="I99">
        <v>12</v>
      </c>
      <c r="J99">
        <v>28</v>
      </c>
      <c r="K99">
        <v>12</v>
      </c>
      <c r="L99">
        <v>13</v>
      </c>
      <c r="M99">
        <v>58</v>
      </c>
      <c r="N99">
        <v>43</v>
      </c>
      <c r="O99">
        <v>10</v>
      </c>
      <c r="P99">
        <v>5</v>
      </c>
      <c r="Q99">
        <v>44</v>
      </c>
      <c r="R99">
        <v>8.6999999999999993</v>
      </c>
      <c r="S99">
        <v>27</v>
      </c>
      <c r="T99">
        <v>8.3000000000000007</v>
      </c>
      <c r="U99">
        <v>0</v>
      </c>
    </row>
    <row r="100" spans="1:21" x14ac:dyDescent="0.25">
      <c r="A100" t="s">
        <v>232</v>
      </c>
      <c r="B100" t="s">
        <v>390</v>
      </c>
      <c r="C100">
        <v>41.5</v>
      </c>
      <c r="D100">
        <v>15</v>
      </c>
      <c r="E100">
        <v>9.1999999999999993</v>
      </c>
      <c r="F100">
        <v>0</v>
      </c>
      <c r="G100">
        <v>17.3</v>
      </c>
      <c r="H100">
        <v>72</v>
      </c>
      <c r="I100">
        <v>12</v>
      </c>
      <c r="J100">
        <v>28</v>
      </c>
      <c r="K100">
        <v>12</v>
      </c>
      <c r="L100">
        <v>20</v>
      </c>
      <c r="M100">
        <v>55</v>
      </c>
      <c r="N100">
        <v>40</v>
      </c>
      <c r="O100">
        <v>10</v>
      </c>
      <c r="P100">
        <v>5</v>
      </c>
      <c r="Q100">
        <v>24.7</v>
      </c>
      <c r="R100">
        <v>14.7</v>
      </c>
      <c r="S100">
        <v>5</v>
      </c>
      <c r="T100">
        <v>5</v>
      </c>
      <c r="U100">
        <v>0</v>
      </c>
    </row>
    <row r="101" spans="1:21" x14ac:dyDescent="0.25">
      <c r="A101" t="s">
        <v>233</v>
      </c>
      <c r="B101" t="s">
        <v>331</v>
      </c>
      <c r="C101">
        <v>22.4</v>
      </c>
      <c r="D101">
        <v>6</v>
      </c>
      <c r="E101">
        <v>7.4</v>
      </c>
      <c r="F101">
        <v>0</v>
      </c>
      <c r="G101">
        <v>9</v>
      </c>
      <c r="H101">
        <v>67</v>
      </c>
      <c r="I101">
        <v>12</v>
      </c>
      <c r="J101">
        <v>28</v>
      </c>
      <c r="K101">
        <v>7</v>
      </c>
      <c r="L101">
        <v>20</v>
      </c>
      <c r="M101">
        <v>67</v>
      </c>
      <c r="N101">
        <v>40</v>
      </c>
      <c r="O101">
        <v>15</v>
      </c>
      <c r="P101">
        <v>12</v>
      </c>
      <c r="Q101">
        <v>45</v>
      </c>
      <c r="R101">
        <v>14.7</v>
      </c>
      <c r="S101">
        <v>27</v>
      </c>
      <c r="T101">
        <v>3.3</v>
      </c>
      <c r="U101">
        <v>0</v>
      </c>
    </row>
    <row r="102" spans="1:21" x14ac:dyDescent="0.25">
      <c r="A102" t="s">
        <v>235</v>
      </c>
      <c r="B102" t="s">
        <v>391</v>
      </c>
      <c r="C102">
        <v>43.3</v>
      </c>
      <c r="D102">
        <v>15</v>
      </c>
      <c r="E102">
        <v>12</v>
      </c>
      <c r="F102">
        <v>0</v>
      </c>
      <c r="G102">
        <v>16.3</v>
      </c>
      <c r="H102">
        <v>88.3</v>
      </c>
      <c r="I102">
        <v>30.8</v>
      </c>
      <c r="J102">
        <v>28</v>
      </c>
      <c r="K102">
        <v>9.5</v>
      </c>
      <c r="L102">
        <v>20</v>
      </c>
      <c r="M102">
        <v>59</v>
      </c>
      <c r="N102">
        <v>40</v>
      </c>
      <c r="O102">
        <v>14</v>
      </c>
      <c r="P102">
        <v>5</v>
      </c>
      <c r="Q102">
        <v>26.4</v>
      </c>
      <c r="R102">
        <v>14.7</v>
      </c>
      <c r="S102">
        <v>5</v>
      </c>
      <c r="T102">
        <v>6.7</v>
      </c>
      <c r="U102">
        <v>0</v>
      </c>
    </row>
    <row r="103" spans="1:21" x14ac:dyDescent="0.25">
      <c r="A103" t="s">
        <v>236</v>
      </c>
      <c r="B103" t="s">
        <v>392</v>
      </c>
      <c r="C103">
        <v>28.4</v>
      </c>
      <c r="D103">
        <v>15</v>
      </c>
      <c r="E103">
        <v>13.4</v>
      </c>
      <c r="F103">
        <v>0</v>
      </c>
      <c r="G103">
        <v>0</v>
      </c>
      <c r="H103">
        <v>90</v>
      </c>
      <c r="I103">
        <v>37</v>
      </c>
      <c r="J103">
        <v>28</v>
      </c>
      <c r="K103">
        <v>7</v>
      </c>
      <c r="L103">
        <v>18</v>
      </c>
      <c r="M103">
        <v>59</v>
      </c>
      <c r="N103">
        <v>40</v>
      </c>
      <c r="O103">
        <v>14</v>
      </c>
      <c r="P103">
        <v>5</v>
      </c>
      <c r="Q103">
        <v>62.7</v>
      </c>
      <c r="R103">
        <v>14.7</v>
      </c>
      <c r="S103">
        <v>27</v>
      </c>
      <c r="T103">
        <v>5</v>
      </c>
      <c r="U103">
        <v>16</v>
      </c>
    </row>
    <row r="104" spans="1:21" x14ac:dyDescent="0.25">
      <c r="A104" t="s">
        <v>237</v>
      </c>
      <c r="B104" t="s">
        <v>331</v>
      </c>
      <c r="C104">
        <v>32.299999999999997</v>
      </c>
      <c r="D104">
        <v>6</v>
      </c>
      <c r="E104">
        <v>12</v>
      </c>
      <c r="F104">
        <v>0</v>
      </c>
      <c r="G104">
        <v>14.3</v>
      </c>
      <c r="H104">
        <v>85.8</v>
      </c>
      <c r="I104">
        <v>30.8</v>
      </c>
      <c r="J104">
        <v>28</v>
      </c>
      <c r="K104">
        <v>7</v>
      </c>
      <c r="L104">
        <v>20</v>
      </c>
      <c r="M104">
        <v>71</v>
      </c>
      <c r="N104">
        <v>40</v>
      </c>
      <c r="O104">
        <v>19</v>
      </c>
      <c r="P104">
        <v>12</v>
      </c>
      <c r="Q104">
        <v>72.7</v>
      </c>
      <c r="R104">
        <v>14.7</v>
      </c>
      <c r="S104">
        <v>32</v>
      </c>
      <c r="T104">
        <v>10</v>
      </c>
      <c r="U104">
        <v>16</v>
      </c>
    </row>
    <row r="105" spans="1:21" x14ac:dyDescent="0.25">
      <c r="A105" t="s">
        <v>238</v>
      </c>
      <c r="B105" t="s">
        <v>368</v>
      </c>
      <c r="C105">
        <v>33.200000000000003</v>
      </c>
      <c r="D105">
        <v>15</v>
      </c>
      <c r="E105">
        <v>9.1999999999999993</v>
      </c>
      <c r="F105">
        <v>0</v>
      </c>
      <c r="G105">
        <v>9</v>
      </c>
      <c r="H105">
        <v>79.5</v>
      </c>
      <c r="I105">
        <v>24.5</v>
      </c>
      <c r="J105">
        <v>28</v>
      </c>
      <c r="K105">
        <v>7</v>
      </c>
      <c r="L105">
        <v>20</v>
      </c>
      <c r="M105">
        <v>65</v>
      </c>
      <c r="N105">
        <v>38</v>
      </c>
      <c r="O105">
        <v>15</v>
      </c>
      <c r="P105">
        <v>12</v>
      </c>
      <c r="Q105">
        <v>17</v>
      </c>
      <c r="R105">
        <v>8.6999999999999993</v>
      </c>
      <c r="S105">
        <v>5</v>
      </c>
      <c r="T105">
        <v>3.3</v>
      </c>
      <c r="U105">
        <v>0</v>
      </c>
    </row>
    <row r="106" spans="1:21" x14ac:dyDescent="0.25">
      <c r="A106" t="s">
        <v>239</v>
      </c>
      <c r="B106" t="s">
        <v>331</v>
      </c>
      <c r="C106">
        <v>34.200000000000003</v>
      </c>
      <c r="D106">
        <v>6</v>
      </c>
      <c r="E106">
        <v>13.9</v>
      </c>
      <c r="F106">
        <v>0</v>
      </c>
      <c r="G106">
        <v>14.3</v>
      </c>
      <c r="H106">
        <v>85.8</v>
      </c>
      <c r="I106">
        <v>30.8</v>
      </c>
      <c r="J106">
        <v>28</v>
      </c>
      <c r="K106">
        <v>7</v>
      </c>
      <c r="L106">
        <v>20</v>
      </c>
      <c r="M106">
        <v>71</v>
      </c>
      <c r="N106">
        <v>40</v>
      </c>
      <c r="O106">
        <v>19</v>
      </c>
      <c r="P106">
        <v>12</v>
      </c>
      <c r="Q106">
        <v>79.400000000000006</v>
      </c>
      <c r="R106">
        <v>14.7</v>
      </c>
      <c r="S106">
        <v>37</v>
      </c>
      <c r="T106">
        <v>11.7</v>
      </c>
      <c r="U106">
        <v>16</v>
      </c>
    </row>
    <row r="107" spans="1:21" x14ac:dyDescent="0.25">
      <c r="A107" t="s">
        <v>240</v>
      </c>
      <c r="B107" t="s">
        <v>393</v>
      </c>
      <c r="C107">
        <v>56</v>
      </c>
      <c r="D107">
        <v>21</v>
      </c>
      <c r="E107">
        <v>14</v>
      </c>
      <c r="F107">
        <v>0</v>
      </c>
      <c r="G107">
        <v>21</v>
      </c>
      <c r="H107">
        <v>74.5</v>
      </c>
      <c r="I107">
        <v>12</v>
      </c>
      <c r="J107">
        <v>28</v>
      </c>
      <c r="K107">
        <v>14.5</v>
      </c>
      <c r="L107">
        <v>20</v>
      </c>
      <c r="M107">
        <v>60</v>
      </c>
      <c r="N107">
        <v>40</v>
      </c>
      <c r="O107">
        <v>15</v>
      </c>
      <c r="P107">
        <v>5</v>
      </c>
      <c r="Q107">
        <v>64.400000000000006</v>
      </c>
      <c r="R107">
        <v>14.7</v>
      </c>
      <c r="S107">
        <v>27</v>
      </c>
      <c r="T107">
        <v>6.7</v>
      </c>
      <c r="U107">
        <v>16</v>
      </c>
    </row>
    <row r="108" spans="1:21" x14ac:dyDescent="0.25">
      <c r="A108" t="s">
        <v>241</v>
      </c>
      <c r="B108" t="s">
        <v>352</v>
      </c>
      <c r="C108">
        <v>29.4</v>
      </c>
      <c r="D108">
        <v>21</v>
      </c>
      <c r="E108">
        <v>8.4</v>
      </c>
      <c r="F108">
        <v>0</v>
      </c>
      <c r="G108">
        <v>0</v>
      </c>
      <c r="H108">
        <v>71</v>
      </c>
      <c r="I108">
        <v>18</v>
      </c>
      <c r="J108">
        <v>28</v>
      </c>
      <c r="K108">
        <v>7</v>
      </c>
      <c r="L108">
        <v>18</v>
      </c>
      <c r="M108">
        <v>49</v>
      </c>
      <c r="N108">
        <v>34</v>
      </c>
      <c r="O108">
        <v>10</v>
      </c>
      <c r="P108">
        <v>5</v>
      </c>
      <c r="Q108">
        <v>66.400000000000006</v>
      </c>
      <c r="R108">
        <v>16.7</v>
      </c>
      <c r="S108">
        <v>27</v>
      </c>
      <c r="T108">
        <v>6.7</v>
      </c>
      <c r="U108">
        <v>16</v>
      </c>
    </row>
    <row r="109" spans="1:21" x14ac:dyDescent="0.25">
      <c r="A109" t="s">
        <v>394</v>
      </c>
      <c r="B109" t="s">
        <v>395</v>
      </c>
      <c r="C109">
        <v>30.3</v>
      </c>
      <c r="D109">
        <v>15</v>
      </c>
      <c r="E109">
        <v>6.3</v>
      </c>
      <c r="F109">
        <v>0</v>
      </c>
      <c r="G109">
        <v>9</v>
      </c>
      <c r="H109">
        <v>55</v>
      </c>
      <c r="I109">
        <v>28</v>
      </c>
      <c r="J109">
        <v>7</v>
      </c>
      <c r="K109">
        <v>20</v>
      </c>
      <c r="L109">
        <v>67</v>
      </c>
      <c r="M109">
        <v>40</v>
      </c>
      <c r="N109">
        <v>15</v>
      </c>
      <c r="O109">
        <v>12</v>
      </c>
      <c r="P109">
        <v>43.4</v>
      </c>
      <c r="Q109">
        <v>14.7</v>
      </c>
      <c r="R109">
        <v>27</v>
      </c>
      <c r="S109">
        <v>1.7</v>
      </c>
      <c r="T109">
        <v>0</v>
      </c>
    </row>
    <row r="110" spans="1:21" x14ac:dyDescent="0.25">
      <c r="A110" t="s">
        <v>242</v>
      </c>
      <c r="B110" t="s">
        <v>331</v>
      </c>
      <c r="C110">
        <v>22.3</v>
      </c>
      <c r="D110">
        <v>6</v>
      </c>
      <c r="E110">
        <v>7.3</v>
      </c>
      <c r="F110">
        <v>0</v>
      </c>
      <c r="G110">
        <v>9</v>
      </c>
      <c r="H110">
        <v>67</v>
      </c>
      <c r="I110">
        <v>12</v>
      </c>
      <c r="J110">
        <v>28</v>
      </c>
      <c r="K110">
        <v>7</v>
      </c>
      <c r="L110">
        <v>20</v>
      </c>
      <c r="M110">
        <v>65</v>
      </c>
      <c r="N110">
        <v>38</v>
      </c>
      <c r="O110">
        <v>15</v>
      </c>
      <c r="P110">
        <v>12</v>
      </c>
      <c r="Q110">
        <v>18.7</v>
      </c>
      <c r="R110">
        <v>8.6999999999999993</v>
      </c>
      <c r="S110">
        <v>5</v>
      </c>
      <c r="T110">
        <v>5</v>
      </c>
      <c r="U110">
        <v>0</v>
      </c>
    </row>
    <row r="111" spans="1:21" x14ac:dyDescent="0.25">
      <c r="A111" t="s">
        <v>243</v>
      </c>
      <c r="B111" t="s">
        <v>331</v>
      </c>
      <c r="C111">
        <v>30.4</v>
      </c>
      <c r="D111">
        <v>6</v>
      </c>
      <c r="E111">
        <v>10.1</v>
      </c>
      <c r="F111">
        <v>0</v>
      </c>
      <c r="G111">
        <v>14.3</v>
      </c>
      <c r="H111">
        <v>67</v>
      </c>
      <c r="I111">
        <v>12</v>
      </c>
      <c r="J111">
        <v>28</v>
      </c>
      <c r="K111">
        <v>7</v>
      </c>
      <c r="L111">
        <v>20</v>
      </c>
      <c r="M111">
        <v>62</v>
      </c>
      <c r="N111">
        <v>40</v>
      </c>
      <c r="O111">
        <v>10</v>
      </c>
      <c r="P111">
        <v>12</v>
      </c>
      <c r="Q111">
        <v>62.7</v>
      </c>
      <c r="R111">
        <v>14.7</v>
      </c>
      <c r="S111">
        <v>27</v>
      </c>
      <c r="T111">
        <v>5</v>
      </c>
      <c r="U111">
        <v>16</v>
      </c>
    </row>
    <row r="112" spans="1:21" x14ac:dyDescent="0.25">
      <c r="A112" t="s">
        <v>396</v>
      </c>
      <c r="B112" t="s">
        <v>397</v>
      </c>
      <c r="C112">
        <v>41.2</v>
      </c>
      <c r="D112">
        <v>21</v>
      </c>
      <c r="E112">
        <v>11.2</v>
      </c>
      <c r="F112">
        <v>0</v>
      </c>
      <c r="G112">
        <v>9</v>
      </c>
      <c r="H112">
        <v>73</v>
      </c>
      <c r="I112">
        <v>18</v>
      </c>
      <c r="J112">
        <v>28</v>
      </c>
      <c r="K112">
        <v>7</v>
      </c>
      <c r="L112">
        <v>20</v>
      </c>
      <c r="M112">
        <v>67</v>
      </c>
      <c r="N112">
        <v>40</v>
      </c>
      <c r="O112">
        <v>15</v>
      </c>
      <c r="P112">
        <v>12</v>
      </c>
      <c r="Q112">
        <v>29.5</v>
      </c>
      <c r="R112">
        <v>14.7</v>
      </c>
      <c r="S112">
        <v>5</v>
      </c>
      <c r="T112">
        <v>9.8000000000000007</v>
      </c>
      <c r="U112">
        <v>0</v>
      </c>
    </row>
    <row r="113" spans="1:21" x14ac:dyDescent="0.25">
      <c r="A113" t="s">
        <v>244</v>
      </c>
      <c r="B113" t="s">
        <v>331</v>
      </c>
      <c r="C113">
        <v>13.3</v>
      </c>
      <c r="D113">
        <v>6</v>
      </c>
      <c r="E113">
        <v>7.3</v>
      </c>
      <c r="F113">
        <v>0</v>
      </c>
      <c r="G113">
        <v>0</v>
      </c>
      <c r="H113">
        <v>65</v>
      </c>
      <c r="I113">
        <v>12</v>
      </c>
      <c r="J113">
        <v>28</v>
      </c>
      <c r="K113">
        <v>7</v>
      </c>
      <c r="L113">
        <v>18</v>
      </c>
      <c r="M113">
        <v>53</v>
      </c>
      <c r="N113">
        <v>38</v>
      </c>
      <c r="O113">
        <v>10</v>
      </c>
      <c r="P113">
        <v>5</v>
      </c>
      <c r="Q113">
        <v>17</v>
      </c>
      <c r="R113">
        <v>8.6999999999999993</v>
      </c>
      <c r="S113">
        <v>5</v>
      </c>
      <c r="T113">
        <v>3.3</v>
      </c>
      <c r="U113">
        <v>0</v>
      </c>
    </row>
    <row r="114" spans="1:21" x14ac:dyDescent="0.25">
      <c r="A114" t="s">
        <v>245</v>
      </c>
      <c r="B114" t="s">
        <v>398</v>
      </c>
      <c r="C114">
        <v>25.8</v>
      </c>
      <c r="D114">
        <v>9</v>
      </c>
      <c r="E114">
        <v>16.8</v>
      </c>
      <c r="F114">
        <v>0</v>
      </c>
      <c r="G114">
        <v>0</v>
      </c>
      <c r="H114">
        <v>65</v>
      </c>
      <c r="I114">
        <v>12</v>
      </c>
      <c r="J114">
        <v>28</v>
      </c>
      <c r="K114">
        <v>7</v>
      </c>
      <c r="L114">
        <v>18</v>
      </c>
      <c r="M114">
        <v>67</v>
      </c>
      <c r="N114">
        <v>40</v>
      </c>
      <c r="O114">
        <v>15</v>
      </c>
      <c r="P114">
        <v>12</v>
      </c>
      <c r="Q114">
        <v>53.4</v>
      </c>
      <c r="R114">
        <v>14.7</v>
      </c>
      <c r="S114">
        <v>27</v>
      </c>
      <c r="T114">
        <v>11.7</v>
      </c>
      <c r="U114">
        <v>0</v>
      </c>
    </row>
    <row r="115" spans="1:21" x14ac:dyDescent="0.25">
      <c r="A115" t="s">
        <v>247</v>
      </c>
      <c r="B115" t="s">
        <v>399</v>
      </c>
      <c r="C115">
        <v>54</v>
      </c>
      <c r="D115">
        <v>26</v>
      </c>
      <c r="E115">
        <v>14</v>
      </c>
      <c r="F115">
        <v>0</v>
      </c>
      <c r="G115">
        <v>14</v>
      </c>
      <c r="H115">
        <v>69.5</v>
      </c>
      <c r="I115">
        <v>12</v>
      </c>
      <c r="J115">
        <v>28</v>
      </c>
      <c r="K115">
        <v>9.5</v>
      </c>
      <c r="L115">
        <v>20</v>
      </c>
      <c r="M115">
        <v>56</v>
      </c>
      <c r="N115">
        <v>34</v>
      </c>
      <c r="O115">
        <v>10</v>
      </c>
      <c r="P115">
        <v>12</v>
      </c>
      <c r="Q115">
        <v>63.4</v>
      </c>
      <c r="R115">
        <v>8.6999999999999993</v>
      </c>
      <c r="S115">
        <v>27</v>
      </c>
      <c r="T115">
        <v>11.7</v>
      </c>
      <c r="U115">
        <v>16</v>
      </c>
    </row>
    <row r="116" spans="1:21" x14ac:dyDescent="0.25">
      <c r="A116" t="s">
        <v>248</v>
      </c>
      <c r="B116" t="s">
        <v>400</v>
      </c>
      <c r="C116">
        <v>31</v>
      </c>
      <c r="D116">
        <v>21</v>
      </c>
      <c r="E116">
        <v>10</v>
      </c>
      <c r="F116">
        <v>0</v>
      </c>
      <c r="G116">
        <v>0</v>
      </c>
      <c r="H116">
        <v>71</v>
      </c>
      <c r="I116">
        <v>18</v>
      </c>
      <c r="J116">
        <v>28</v>
      </c>
      <c r="K116">
        <v>7</v>
      </c>
      <c r="L116">
        <v>18</v>
      </c>
      <c r="M116">
        <v>55</v>
      </c>
      <c r="N116">
        <v>40</v>
      </c>
      <c r="O116">
        <v>10</v>
      </c>
      <c r="P116">
        <v>5</v>
      </c>
      <c r="Q116">
        <v>40.700000000000003</v>
      </c>
      <c r="R116">
        <v>14.7</v>
      </c>
      <c r="S116">
        <v>5</v>
      </c>
      <c r="T116">
        <v>5</v>
      </c>
      <c r="U116">
        <v>16</v>
      </c>
    </row>
    <row r="117" spans="1:21" x14ac:dyDescent="0.25">
      <c r="A117" t="s">
        <v>249</v>
      </c>
      <c r="B117" t="s">
        <v>401</v>
      </c>
      <c r="C117">
        <v>46.7</v>
      </c>
      <c r="D117">
        <v>21</v>
      </c>
      <c r="E117">
        <v>15.7</v>
      </c>
      <c r="F117">
        <v>0</v>
      </c>
      <c r="G117">
        <v>10</v>
      </c>
      <c r="H117">
        <v>75.5</v>
      </c>
      <c r="I117">
        <v>18</v>
      </c>
      <c r="J117">
        <v>28</v>
      </c>
      <c r="K117">
        <v>9.5</v>
      </c>
      <c r="L117">
        <v>20</v>
      </c>
      <c r="M117">
        <v>62</v>
      </c>
      <c r="N117">
        <v>40</v>
      </c>
      <c r="O117">
        <v>10</v>
      </c>
      <c r="P117">
        <v>12</v>
      </c>
      <c r="Q117">
        <v>67.7</v>
      </c>
      <c r="R117">
        <v>14.7</v>
      </c>
      <c r="S117">
        <v>27</v>
      </c>
      <c r="T117">
        <v>10</v>
      </c>
      <c r="U117">
        <v>16</v>
      </c>
    </row>
    <row r="118" spans="1:21" x14ac:dyDescent="0.25">
      <c r="A118" t="s">
        <v>250</v>
      </c>
      <c r="B118" t="s">
        <v>402</v>
      </c>
      <c r="C118">
        <v>64.2</v>
      </c>
      <c r="D118">
        <v>30</v>
      </c>
      <c r="E118">
        <v>12.2</v>
      </c>
      <c r="F118">
        <v>0</v>
      </c>
      <c r="G118">
        <v>22</v>
      </c>
      <c r="H118">
        <v>83</v>
      </c>
      <c r="I118">
        <v>18</v>
      </c>
      <c r="J118">
        <v>28</v>
      </c>
      <c r="K118">
        <v>17</v>
      </c>
      <c r="L118">
        <v>20</v>
      </c>
      <c r="M118">
        <v>71</v>
      </c>
      <c r="N118">
        <v>40</v>
      </c>
      <c r="O118">
        <v>19</v>
      </c>
      <c r="P118">
        <v>12</v>
      </c>
      <c r="Q118">
        <v>64.400000000000006</v>
      </c>
      <c r="R118">
        <v>14.7</v>
      </c>
      <c r="S118">
        <v>27</v>
      </c>
      <c r="T118">
        <v>6.7</v>
      </c>
      <c r="U118">
        <v>16</v>
      </c>
    </row>
    <row r="119" spans="1:21" x14ac:dyDescent="0.25">
      <c r="A119" t="s">
        <v>251</v>
      </c>
      <c r="B119" t="s">
        <v>331</v>
      </c>
      <c r="C119">
        <v>36</v>
      </c>
      <c r="D119">
        <v>6</v>
      </c>
      <c r="E119">
        <v>15.7</v>
      </c>
      <c r="F119">
        <v>0</v>
      </c>
      <c r="G119">
        <v>14.3</v>
      </c>
      <c r="H119">
        <v>67</v>
      </c>
      <c r="I119">
        <v>12</v>
      </c>
      <c r="J119">
        <v>28</v>
      </c>
      <c r="K119">
        <v>7</v>
      </c>
      <c r="L119">
        <v>20</v>
      </c>
      <c r="M119">
        <v>55</v>
      </c>
      <c r="N119">
        <v>40</v>
      </c>
      <c r="O119">
        <v>10</v>
      </c>
      <c r="P119">
        <v>5</v>
      </c>
      <c r="Q119">
        <v>74.400000000000006</v>
      </c>
      <c r="R119">
        <v>14.7</v>
      </c>
      <c r="S119">
        <v>32</v>
      </c>
      <c r="T119">
        <v>11.7</v>
      </c>
      <c r="U119">
        <v>16</v>
      </c>
    </row>
    <row r="120" spans="1:21" x14ac:dyDescent="0.25">
      <c r="A120" t="s">
        <v>252</v>
      </c>
      <c r="B120" t="s">
        <v>403</v>
      </c>
      <c r="C120">
        <v>21.1</v>
      </c>
      <c r="D120">
        <v>12.1</v>
      </c>
      <c r="E120">
        <v>0</v>
      </c>
      <c r="F120">
        <v>9</v>
      </c>
      <c r="G120">
        <v>67</v>
      </c>
      <c r="H120">
        <v>12</v>
      </c>
      <c r="I120">
        <v>28</v>
      </c>
      <c r="J120">
        <v>7</v>
      </c>
      <c r="K120">
        <v>20</v>
      </c>
      <c r="L120">
        <v>67</v>
      </c>
      <c r="M120">
        <v>40</v>
      </c>
      <c r="N120">
        <v>15</v>
      </c>
      <c r="O120">
        <v>12</v>
      </c>
      <c r="P120">
        <v>55.7</v>
      </c>
      <c r="Q120">
        <v>14.7</v>
      </c>
      <c r="R120">
        <v>15</v>
      </c>
      <c r="S120">
        <v>10</v>
      </c>
      <c r="T120">
        <v>16</v>
      </c>
    </row>
    <row r="121" spans="1:21" x14ac:dyDescent="0.25">
      <c r="A121" t="s">
        <v>253</v>
      </c>
      <c r="B121" t="s">
        <v>352</v>
      </c>
      <c r="C121">
        <v>48.5</v>
      </c>
      <c r="D121">
        <v>21</v>
      </c>
      <c r="E121">
        <v>11.2</v>
      </c>
      <c r="F121">
        <v>0</v>
      </c>
      <c r="G121">
        <v>16.3</v>
      </c>
      <c r="H121">
        <v>81.8</v>
      </c>
      <c r="I121">
        <v>24.3</v>
      </c>
      <c r="J121">
        <v>28</v>
      </c>
      <c r="K121">
        <v>9.5</v>
      </c>
      <c r="L121">
        <v>20</v>
      </c>
      <c r="M121">
        <v>53</v>
      </c>
      <c r="N121">
        <v>34</v>
      </c>
      <c r="O121">
        <v>14</v>
      </c>
      <c r="P121">
        <v>5</v>
      </c>
      <c r="Q121">
        <v>20.399999999999999</v>
      </c>
      <c r="R121">
        <v>8.6999999999999993</v>
      </c>
      <c r="S121">
        <v>5</v>
      </c>
      <c r="T121">
        <v>6.7</v>
      </c>
      <c r="U121">
        <v>0</v>
      </c>
    </row>
    <row r="122" spans="1:21" x14ac:dyDescent="0.25">
      <c r="A122" t="s">
        <v>254</v>
      </c>
      <c r="B122" t="s">
        <v>404</v>
      </c>
      <c r="C122">
        <v>36</v>
      </c>
      <c r="D122">
        <v>15</v>
      </c>
      <c r="E122">
        <v>6.7</v>
      </c>
      <c r="F122">
        <v>0</v>
      </c>
      <c r="G122">
        <v>14.3</v>
      </c>
      <c r="H122">
        <v>85.8</v>
      </c>
      <c r="I122">
        <v>30.8</v>
      </c>
      <c r="J122">
        <v>28</v>
      </c>
      <c r="K122">
        <v>7</v>
      </c>
      <c r="L122">
        <v>20</v>
      </c>
      <c r="M122">
        <v>61</v>
      </c>
      <c r="N122">
        <v>34</v>
      </c>
      <c r="O122">
        <v>15</v>
      </c>
      <c r="P122">
        <v>12</v>
      </c>
      <c r="Q122">
        <v>46.3</v>
      </c>
      <c r="R122">
        <v>0</v>
      </c>
      <c r="S122">
        <v>27</v>
      </c>
      <c r="T122">
        <v>3.3</v>
      </c>
      <c r="U122">
        <v>16</v>
      </c>
    </row>
    <row r="123" spans="1:21" x14ac:dyDescent="0.25">
      <c r="A123" t="s">
        <v>255</v>
      </c>
      <c r="B123" t="s">
        <v>405</v>
      </c>
      <c r="C123">
        <v>36.200000000000003</v>
      </c>
      <c r="D123">
        <v>15</v>
      </c>
      <c r="E123">
        <v>12.2</v>
      </c>
      <c r="F123">
        <v>0</v>
      </c>
      <c r="G123">
        <v>9</v>
      </c>
      <c r="H123">
        <v>73.3</v>
      </c>
      <c r="I123">
        <v>18.3</v>
      </c>
      <c r="J123">
        <v>28</v>
      </c>
      <c r="K123">
        <v>7</v>
      </c>
      <c r="L123">
        <v>20</v>
      </c>
      <c r="M123">
        <v>72</v>
      </c>
      <c r="N123">
        <v>40</v>
      </c>
      <c r="O123">
        <v>20</v>
      </c>
      <c r="P123">
        <v>12</v>
      </c>
      <c r="Q123">
        <v>34.700000000000003</v>
      </c>
      <c r="R123">
        <v>14.7</v>
      </c>
      <c r="S123">
        <v>15</v>
      </c>
      <c r="T123">
        <v>5</v>
      </c>
      <c r="U123">
        <v>0</v>
      </c>
    </row>
    <row r="124" spans="1:21" x14ac:dyDescent="0.25">
      <c r="A124" t="s">
        <v>256</v>
      </c>
      <c r="B124" t="s">
        <v>406</v>
      </c>
      <c r="C124">
        <v>42.8</v>
      </c>
      <c r="D124">
        <v>15</v>
      </c>
      <c r="E124">
        <v>13.8</v>
      </c>
      <c r="F124">
        <v>0</v>
      </c>
      <c r="G124">
        <v>14</v>
      </c>
      <c r="H124">
        <v>88.3</v>
      </c>
      <c r="I124">
        <v>30.8</v>
      </c>
      <c r="J124">
        <v>28</v>
      </c>
      <c r="K124">
        <v>9.5</v>
      </c>
      <c r="L124">
        <v>20</v>
      </c>
      <c r="M124">
        <v>71</v>
      </c>
      <c r="N124">
        <v>40</v>
      </c>
      <c r="O124">
        <v>19</v>
      </c>
      <c r="P124">
        <v>12</v>
      </c>
      <c r="Q124">
        <v>60.7</v>
      </c>
      <c r="R124">
        <v>14.7</v>
      </c>
      <c r="S124">
        <v>20</v>
      </c>
      <c r="T124">
        <v>10</v>
      </c>
      <c r="U124">
        <v>16</v>
      </c>
    </row>
    <row r="125" spans="1:21" x14ac:dyDescent="0.25">
      <c r="A125" t="s">
        <v>257</v>
      </c>
      <c r="B125" t="s">
        <v>407</v>
      </c>
      <c r="C125">
        <v>38.9</v>
      </c>
      <c r="D125">
        <v>15</v>
      </c>
      <c r="E125">
        <v>13.9</v>
      </c>
      <c r="F125">
        <v>0</v>
      </c>
      <c r="G125">
        <v>10</v>
      </c>
      <c r="H125">
        <v>69.5</v>
      </c>
      <c r="I125">
        <v>12</v>
      </c>
      <c r="J125">
        <v>28</v>
      </c>
      <c r="K125">
        <v>9.5</v>
      </c>
      <c r="L125">
        <v>20</v>
      </c>
      <c r="M125">
        <v>58</v>
      </c>
      <c r="N125">
        <v>38</v>
      </c>
      <c r="O125">
        <v>15</v>
      </c>
      <c r="P125">
        <v>5</v>
      </c>
      <c r="Q125">
        <v>30.3</v>
      </c>
      <c r="R125">
        <v>8.6999999999999993</v>
      </c>
      <c r="S125">
        <v>5</v>
      </c>
      <c r="T125">
        <v>16.600000000000001</v>
      </c>
      <c r="U125">
        <v>0</v>
      </c>
    </row>
    <row r="126" spans="1:21" x14ac:dyDescent="0.25">
      <c r="A126" t="s">
        <v>258</v>
      </c>
      <c r="B126" t="s">
        <v>331</v>
      </c>
      <c r="C126">
        <v>35.1</v>
      </c>
      <c r="D126">
        <v>6</v>
      </c>
      <c r="E126">
        <v>13.8</v>
      </c>
      <c r="F126">
        <v>0</v>
      </c>
      <c r="G126">
        <v>15.3</v>
      </c>
      <c r="H126">
        <v>69.5</v>
      </c>
      <c r="I126">
        <v>12</v>
      </c>
      <c r="J126">
        <v>28</v>
      </c>
      <c r="K126">
        <v>9.5</v>
      </c>
      <c r="L126">
        <v>20</v>
      </c>
      <c r="M126">
        <v>71</v>
      </c>
      <c r="N126">
        <v>40</v>
      </c>
      <c r="O126">
        <v>19</v>
      </c>
      <c r="P126">
        <v>12</v>
      </c>
      <c r="Q126">
        <v>74.400000000000006</v>
      </c>
      <c r="R126">
        <v>14.7</v>
      </c>
      <c r="S126">
        <v>32</v>
      </c>
      <c r="T126">
        <v>11.7</v>
      </c>
      <c r="U126">
        <v>16</v>
      </c>
    </row>
    <row r="127" spans="1:21" x14ac:dyDescent="0.25">
      <c r="A127" t="s">
        <v>259</v>
      </c>
      <c r="B127" t="s">
        <v>331</v>
      </c>
      <c r="C127">
        <v>35.1</v>
      </c>
      <c r="D127">
        <v>6</v>
      </c>
      <c r="E127">
        <v>13.8</v>
      </c>
      <c r="F127">
        <v>0</v>
      </c>
      <c r="G127">
        <v>15.3</v>
      </c>
      <c r="H127">
        <v>69.5</v>
      </c>
      <c r="I127">
        <v>12</v>
      </c>
      <c r="J127">
        <v>28</v>
      </c>
      <c r="K127">
        <v>9.5</v>
      </c>
      <c r="L127">
        <v>20</v>
      </c>
      <c r="M127">
        <v>71</v>
      </c>
      <c r="N127">
        <v>40</v>
      </c>
      <c r="O127">
        <v>19</v>
      </c>
      <c r="P127">
        <v>12</v>
      </c>
      <c r="Q127">
        <v>74.400000000000006</v>
      </c>
      <c r="R127">
        <v>14.7</v>
      </c>
      <c r="S127">
        <v>32</v>
      </c>
      <c r="T127">
        <v>11.7</v>
      </c>
      <c r="U127">
        <v>16</v>
      </c>
    </row>
    <row r="128" spans="1:21" x14ac:dyDescent="0.25">
      <c r="A128" t="s">
        <v>260</v>
      </c>
      <c r="B128" t="s">
        <v>408</v>
      </c>
      <c r="C128">
        <v>44.2</v>
      </c>
      <c r="D128">
        <v>15</v>
      </c>
      <c r="E128">
        <v>12.9</v>
      </c>
      <c r="F128">
        <v>0</v>
      </c>
      <c r="G128">
        <v>16.3</v>
      </c>
      <c r="H128">
        <v>82</v>
      </c>
      <c r="I128">
        <v>24.5</v>
      </c>
      <c r="J128">
        <v>28</v>
      </c>
      <c r="K128">
        <v>9.5</v>
      </c>
      <c r="L128">
        <v>20</v>
      </c>
      <c r="M128">
        <v>65</v>
      </c>
      <c r="N128">
        <v>40</v>
      </c>
      <c r="O128">
        <v>20</v>
      </c>
      <c r="P128">
        <v>5</v>
      </c>
      <c r="Q128">
        <v>29.7</v>
      </c>
      <c r="R128">
        <v>19.7</v>
      </c>
      <c r="S128">
        <v>5</v>
      </c>
      <c r="T128">
        <v>5</v>
      </c>
      <c r="U128">
        <v>0</v>
      </c>
    </row>
    <row r="129" spans="1:21" x14ac:dyDescent="0.25">
      <c r="A129" t="s">
        <v>261</v>
      </c>
      <c r="B129" t="s">
        <v>409</v>
      </c>
      <c r="C129">
        <v>61.8</v>
      </c>
      <c r="D129">
        <v>24</v>
      </c>
      <c r="E129">
        <v>16.8</v>
      </c>
      <c r="F129">
        <v>0</v>
      </c>
      <c r="G129">
        <v>21</v>
      </c>
      <c r="H129">
        <v>93.3</v>
      </c>
      <c r="I129">
        <v>30.8</v>
      </c>
      <c r="J129">
        <v>28</v>
      </c>
      <c r="K129">
        <v>14.5</v>
      </c>
      <c r="L129">
        <v>20</v>
      </c>
      <c r="M129">
        <v>64</v>
      </c>
      <c r="N129">
        <v>40</v>
      </c>
      <c r="O129">
        <v>19</v>
      </c>
      <c r="P129">
        <v>5</v>
      </c>
      <c r="Q129">
        <v>67.7</v>
      </c>
      <c r="R129">
        <v>14.7</v>
      </c>
      <c r="S129">
        <v>27</v>
      </c>
      <c r="T129">
        <v>10</v>
      </c>
      <c r="U129">
        <v>16</v>
      </c>
    </row>
    <row r="130" spans="1:21" x14ac:dyDescent="0.25">
      <c r="A130" t="s">
        <v>262</v>
      </c>
      <c r="B130" t="s">
        <v>410</v>
      </c>
      <c r="C130">
        <v>53.4</v>
      </c>
      <c r="D130">
        <v>26</v>
      </c>
      <c r="E130">
        <v>12.1</v>
      </c>
      <c r="F130">
        <v>0</v>
      </c>
      <c r="G130">
        <v>15.3</v>
      </c>
      <c r="H130">
        <v>94.3</v>
      </c>
      <c r="I130">
        <v>36.799999999999997</v>
      </c>
      <c r="J130">
        <v>28</v>
      </c>
      <c r="K130">
        <v>9.5</v>
      </c>
      <c r="L130">
        <v>20</v>
      </c>
      <c r="M130">
        <v>66</v>
      </c>
      <c r="N130">
        <v>40</v>
      </c>
      <c r="O130">
        <v>14</v>
      </c>
      <c r="P130">
        <v>12</v>
      </c>
      <c r="Q130">
        <v>71</v>
      </c>
      <c r="R130">
        <v>14.7</v>
      </c>
      <c r="S130">
        <v>32</v>
      </c>
      <c r="T130">
        <v>8.3000000000000007</v>
      </c>
      <c r="U130">
        <v>16</v>
      </c>
    </row>
    <row r="131" spans="1:21" x14ac:dyDescent="0.25">
      <c r="A131" t="s">
        <v>411</v>
      </c>
      <c r="B131" t="s">
        <v>412</v>
      </c>
      <c r="C131">
        <v>36.1</v>
      </c>
      <c r="D131">
        <v>15</v>
      </c>
      <c r="E131">
        <v>12.1</v>
      </c>
      <c r="F131">
        <v>0</v>
      </c>
      <c r="G131">
        <v>9</v>
      </c>
      <c r="H131">
        <v>85.8</v>
      </c>
      <c r="I131">
        <v>30.8</v>
      </c>
      <c r="J131">
        <v>28</v>
      </c>
      <c r="K131">
        <v>7</v>
      </c>
      <c r="L131">
        <v>20</v>
      </c>
      <c r="M131">
        <v>67</v>
      </c>
      <c r="N131">
        <v>40</v>
      </c>
      <c r="O131">
        <v>15</v>
      </c>
      <c r="P131">
        <v>12</v>
      </c>
      <c r="Q131">
        <v>46.7</v>
      </c>
      <c r="R131">
        <v>14.7</v>
      </c>
      <c r="S131">
        <v>27</v>
      </c>
      <c r="T131">
        <v>5</v>
      </c>
      <c r="U131">
        <v>0</v>
      </c>
    </row>
    <row r="132" spans="1:21" x14ac:dyDescent="0.25">
      <c r="A132" t="s">
        <v>263</v>
      </c>
      <c r="B132" t="s">
        <v>413</v>
      </c>
      <c r="C132">
        <v>36.6</v>
      </c>
      <c r="D132">
        <v>15</v>
      </c>
      <c r="E132">
        <v>11.6</v>
      </c>
      <c r="F132">
        <v>0</v>
      </c>
      <c r="G132">
        <v>10</v>
      </c>
      <c r="H132">
        <v>69.5</v>
      </c>
      <c r="I132">
        <v>12</v>
      </c>
      <c r="J132">
        <v>28</v>
      </c>
      <c r="K132">
        <v>9.5</v>
      </c>
      <c r="L132">
        <v>20</v>
      </c>
      <c r="M132">
        <v>67</v>
      </c>
      <c r="N132">
        <v>40</v>
      </c>
      <c r="O132">
        <v>15</v>
      </c>
      <c r="P132">
        <v>12</v>
      </c>
      <c r="Q132">
        <v>29.6</v>
      </c>
      <c r="R132">
        <v>14.7</v>
      </c>
      <c r="S132">
        <v>5</v>
      </c>
      <c r="T132">
        <v>9.9</v>
      </c>
      <c r="U132">
        <v>0</v>
      </c>
    </row>
    <row r="133" spans="1:21" x14ac:dyDescent="0.25">
      <c r="A133" t="s">
        <v>264</v>
      </c>
      <c r="B133" t="s">
        <v>414</v>
      </c>
      <c r="C133">
        <v>21.1</v>
      </c>
      <c r="D133">
        <v>9</v>
      </c>
      <c r="E133">
        <v>12.1</v>
      </c>
      <c r="F133">
        <v>0</v>
      </c>
      <c r="G133">
        <v>0</v>
      </c>
      <c r="H133">
        <v>83.8</v>
      </c>
      <c r="I133">
        <v>30.8</v>
      </c>
      <c r="J133">
        <v>28</v>
      </c>
      <c r="K133">
        <v>7</v>
      </c>
      <c r="L133">
        <v>18</v>
      </c>
      <c r="M133">
        <v>60</v>
      </c>
      <c r="N133">
        <v>40</v>
      </c>
      <c r="O133">
        <v>15</v>
      </c>
      <c r="P133">
        <v>5</v>
      </c>
      <c r="Q133">
        <v>23</v>
      </c>
      <c r="R133">
        <v>14.7</v>
      </c>
      <c r="S133">
        <v>5</v>
      </c>
      <c r="T133">
        <v>3.3</v>
      </c>
      <c r="U133">
        <v>0</v>
      </c>
    </row>
    <row r="134" spans="1:21" x14ac:dyDescent="0.25">
      <c r="A134" t="s">
        <v>265</v>
      </c>
      <c r="B134" t="s">
        <v>415</v>
      </c>
      <c r="C134">
        <v>36.4</v>
      </c>
      <c r="D134">
        <v>15</v>
      </c>
      <c r="E134">
        <v>11.4</v>
      </c>
      <c r="F134">
        <v>0</v>
      </c>
      <c r="G134">
        <v>10</v>
      </c>
      <c r="H134">
        <v>88.3</v>
      </c>
      <c r="I134">
        <v>30.8</v>
      </c>
      <c r="J134">
        <v>28</v>
      </c>
      <c r="K134">
        <v>9.5</v>
      </c>
      <c r="L134">
        <v>20</v>
      </c>
      <c r="M134">
        <v>55</v>
      </c>
      <c r="N134">
        <v>40</v>
      </c>
      <c r="O134">
        <v>10</v>
      </c>
      <c r="P134">
        <v>5</v>
      </c>
      <c r="Q134">
        <v>26.3</v>
      </c>
      <c r="R134">
        <v>14.7</v>
      </c>
      <c r="S134">
        <v>5</v>
      </c>
      <c r="T134">
        <v>6.6</v>
      </c>
      <c r="U134">
        <v>0</v>
      </c>
    </row>
    <row r="135" spans="1:21" x14ac:dyDescent="0.25">
      <c r="A135" t="s">
        <v>266</v>
      </c>
      <c r="B135" t="s">
        <v>416</v>
      </c>
      <c r="C135">
        <v>31.2</v>
      </c>
      <c r="D135">
        <v>15</v>
      </c>
      <c r="E135">
        <v>16.2</v>
      </c>
      <c r="F135">
        <v>0</v>
      </c>
      <c r="G135">
        <v>0</v>
      </c>
      <c r="H135">
        <v>83.8</v>
      </c>
      <c r="I135">
        <v>30.8</v>
      </c>
      <c r="J135">
        <v>28</v>
      </c>
      <c r="K135">
        <v>7</v>
      </c>
      <c r="L135">
        <v>18</v>
      </c>
      <c r="M135">
        <v>66</v>
      </c>
      <c r="N135">
        <v>40</v>
      </c>
      <c r="O135">
        <v>14</v>
      </c>
      <c r="P135">
        <v>12</v>
      </c>
      <c r="Q135">
        <v>62.5</v>
      </c>
      <c r="R135">
        <v>14.7</v>
      </c>
      <c r="S135">
        <v>27</v>
      </c>
      <c r="T135">
        <v>4.8</v>
      </c>
      <c r="U135">
        <v>16</v>
      </c>
    </row>
    <row r="136" spans="1:21" x14ac:dyDescent="0.25">
      <c r="A136" t="s">
        <v>267</v>
      </c>
      <c r="B136" t="s">
        <v>331</v>
      </c>
      <c r="C136">
        <v>32.299999999999997</v>
      </c>
      <c r="D136">
        <v>6</v>
      </c>
      <c r="E136">
        <v>12</v>
      </c>
      <c r="F136">
        <v>0</v>
      </c>
      <c r="G136">
        <v>14.3</v>
      </c>
      <c r="H136">
        <v>92</v>
      </c>
      <c r="I136">
        <v>37</v>
      </c>
      <c r="J136">
        <v>28</v>
      </c>
      <c r="K136">
        <v>7</v>
      </c>
      <c r="L136">
        <v>20</v>
      </c>
      <c r="M136">
        <v>55</v>
      </c>
      <c r="N136">
        <v>40</v>
      </c>
      <c r="O136">
        <v>10</v>
      </c>
      <c r="P136">
        <v>5</v>
      </c>
      <c r="Q136">
        <v>67.7</v>
      </c>
      <c r="R136">
        <v>14.7</v>
      </c>
      <c r="S136">
        <v>32</v>
      </c>
      <c r="T136">
        <v>5</v>
      </c>
      <c r="U136">
        <v>16</v>
      </c>
    </row>
    <row r="137" spans="1:21" x14ac:dyDescent="0.25">
      <c r="A137" t="s">
        <v>268</v>
      </c>
      <c r="B137" t="s">
        <v>417</v>
      </c>
      <c r="C137">
        <v>66.8</v>
      </c>
      <c r="D137">
        <v>30</v>
      </c>
      <c r="E137">
        <v>14.8</v>
      </c>
      <c r="F137">
        <v>0</v>
      </c>
      <c r="G137">
        <v>22</v>
      </c>
      <c r="H137">
        <v>101.8</v>
      </c>
      <c r="I137">
        <v>36.799999999999997</v>
      </c>
      <c r="J137">
        <v>28</v>
      </c>
      <c r="K137">
        <v>17</v>
      </c>
      <c r="L137">
        <v>20</v>
      </c>
      <c r="M137">
        <v>66</v>
      </c>
      <c r="N137">
        <v>40</v>
      </c>
      <c r="O137">
        <v>14</v>
      </c>
      <c r="P137">
        <v>12</v>
      </c>
      <c r="Q137">
        <v>52.4</v>
      </c>
      <c r="R137">
        <v>19.7</v>
      </c>
      <c r="S137">
        <v>10</v>
      </c>
      <c r="T137">
        <v>6.7</v>
      </c>
      <c r="U137">
        <v>16</v>
      </c>
    </row>
    <row r="138" spans="1:21" x14ac:dyDescent="0.25">
      <c r="A138" t="s">
        <v>269</v>
      </c>
      <c r="B138" t="s">
        <v>418</v>
      </c>
      <c r="C138">
        <v>54.2</v>
      </c>
      <c r="D138">
        <v>21</v>
      </c>
      <c r="E138">
        <v>12.2</v>
      </c>
      <c r="F138">
        <v>0</v>
      </c>
      <c r="G138">
        <v>21</v>
      </c>
      <c r="H138">
        <v>80.5</v>
      </c>
      <c r="I138">
        <v>18</v>
      </c>
      <c r="J138">
        <v>28</v>
      </c>
      <c r="K138">
        <v>14.5</v>
      </c>
      <c r="L138">
        <v>20</v>
      </c>
      <c r="M138">
        <v>62</v>
      </c>
      <c r="N138">
        <v>40</v>
      </c>
      <c r="O138">
        <v>10</v>
      </c>
      <c r="P138">
        <v>12</v>
      </c>
      <c r="Q138">
        <v>40.700000000000003</v>
      </c>
      <c r="R138">
        <v>14.7</v>
      </c>
      <c r="S138">
        <v>5</v>
      </c>
      <c r="T138">
        <v>5</v>
      </c>
      <c r="U138">
        <v>16</v>
      </c>
    </row>
    <row r="139" spans="1:21" x14ac:dyDescent="0.25">
      <c r="A139" t="s">
        <v>270</v>
      </c>
      <c r="B139" t="s">
        <v>331</v>
      </c>
      <c r="C139">
        <v>14.3</v>
      </c>
      <c r="D139">
        <v>6</v>
      </c>
      <c r="E139">
        <v>8.3000000000000007</v>
      </c>
      <c r="F139">
        <v>0</v>
      </c>
      <c r="G139">
        <v>0</v>
      </c>
      <c r="H139">
        <v>65</v>
      </c>
      <c r="I139">
        <v>12</v>
      </c>
      <c r="J139">
        <v>28</v>
      </c>
      <c r="K139">
        <v>7</v>
      </c>
      <c r="L139">
        <v>18</v>
      </c>
      <c r="M139">
        <v>53</v>
      </c>
      <c r="N139">
        <v>38</v>
      </c>
      <c r="O139">
        <v>10</v>
      </c>
      <c r="P139">
        <v>5</v>
      </c>
      <c r="Q139">
        <v>17</v>
      </c>
      <c r="R139">
        <v>8.6999999999999993</v>
      </c>
      <c r="S139">
        <v>5</v>
      </c>
      <c r="T139">
        <v>3.3</v>
      </c>
      <c r="U139">
        <v>0</v>
      </c>
    </row>
    <row r="140" spans="1:21" x14ac:dyDescent="0.25">
      <c r="A140" t="s">
        <v>271</v>
      </c>
      <c r="B140" t="s">
        <v>419</v>
      </c>
      <c r="C140">
        <v>68.900000000000006</v>
      </c>
      <c r="D140">
        <v>30</v>
      </c>
      <c r="E140">
        <v>16.899999999999999</v>
      </c>
      <c r="F140">
        <v>0</v>
      </c>
      <c r="G140">
        <v>22</v>
      </c>
      <c r="H140">
        <v>83</v>
      </c>
      <c r="I140">
        <v>18</v>
      </c>
      <c r="J140">
        <v>28</v>
      </c>
      <c r="K140">
        <v>17</v>
      </c>
      <c r="L140">
        <v>20</v>
      </c>
      <c r="M140">
        <v>59</v>
      </c>
      <c r="N140">
        <v>40</v>
      </c>
      <c r="O140">
        <v>14</v>
      </c>
      <c r="P140">
        <v>5</v>
      </c>
      <c r="Q140">
        <v>62.4</v>
      </c>
      <c r="R140">
        <v>14.7</v>
      </c>
      <c r="S140">
        <v>20</v>
      </c>
      <c r="T140">
        <v>11.7</v>
      </c>
      <c r="U140">
        <v>16</v>
      </c>
    </row>
    <row r="141" spans="1:21" x14ac:dyDescent="0.25">
      <c r="A141" t="s">
        <v>272</v>
      </c>
      <c r="B141" t="s">
        <v>420</v>
      </c>
      <c r="C141">
        <v>55</v>
      </c>
      <c r="D141">
        <v>21</v>
      </c>
      <c r="E141">
        <v>13</v>
      </c>
      <c r="F141">
        <v>0</v>
      </c>
      <c r="G141">
        <v>21</v>
      </c>
      <c r="H141">
        <v>80.5</v>
      </c>
      <c r="I141">
        <v>18</v>
      </c>
      <c r="J141">
        <v>28</v>
      </c>
      <c r="K141">
        <v>14.5</v>
      </c>
      <c r="L141">
        <v>20</v>
      </c>
      <c r="M141">
        <v>55</v>
      </c>
      <c r="N141">
        <v>40</v>
      </c>
      <c r="O141">
        <v>10</v>
      </c>
      <c r="P141">
        <v>5</v>
      </c>
      <c r="Q141">
        <v>57.4</v>
      </c>
      <c r="R141">
        <v>14.7</v>
      </c>
      <c r="S141">
        <v>20</v>
      </c>
      <c r="T141">
        <v>6.7</v>
      </c>
      <c r="U141">
        <v>16</v>
      </c>
    </row>
    <row r="142" spans="1:21" x14ac:dyDescent="0.25">
      <c r="A142" t="s">
        <v>273</v>
      </c>
      <c r="B142" t="s">
        <v>331</v>
      </c>
      <c r="C142">
        <v>34.1</v>
      </c>
      <c r="D142">
        <v>6</v>
      </c>
      <c r="E142">
        <v>13.8</v>
      </c>
      <c r="F142">
        <v>0</v>
      </c>
      <c r="G142">
        <v>14.3</v>
      </c>
      <c r="H142">
        <v>67</v>
      </c>
      <c r="I142">
        <v>12</v>
      </c>
      <c r="J142">
        <v>28</v>
      </c>
      <c r="K142">
        <v>7</v>
      </c>
      <c r="L142">
        <v>20</v>
      </c>
      <c r="M142">
        <v>71</v>
      </c>
      <c r="N142">
        <v>40</v>
      </c>
      <c r="O142">
        <v>19</v>
      </c>
      <c r="P142">
        <v>12</v>
      </c>
      <c r="Q142">
        <v>79.400000000000006</v>
      </c>
      <c r="R142">
        <v>14.7</v>
      </c>
      <c r="S142">
        <v>37</v>
      </c>
      <c r="T142">
        <v>11.7</v>
      </c>
      <c r="U142">
        <v>16</v>
      </c>
    </row>
    <row r="143" spans="1:21" x14ac:dyDescent="0.25">
      <c r="A143" t="s">
        <v>274</v>
      </c>
      <c r="B143" t="s">
        <v>421</v>
      </c>
      <c r="C143">
        <v>29.3</v>
      </c>
      <c r="D143">
        <v>21</v>
      </c>
      <c r="E143">
        <v>8.3000000000000007</v>
      </c>
      <c r="F143">
        <v>0</v>
      </c>
      <c r="G143">
        <v>0</v>
      </c>
      <c r="H143">
        <v>71</v>
      </c>
      <c r="I143">
        <v>18</v>
      </c>
      <c r="J143">
        <v>28</v>
      </c>
      <c r="K143">
        <v>7</v>
      </c>
      <c r="L143">
        <v>18</v>
      </c>
      <c r="M143">
        <v>55</v>
      </c>
      <c r="N143">
        <v>40</v>
      </c>
      <c r="O143">
        <v>10</v>
      </c>
      <c r="P143">
        <v>5</v>
      </c>
      <c r="Q143">
        <v>23.1</v>
      </c>
      <c r="R143">
        <v>14.7</v>
      </c>
      <c r="S143">
        <v>5</v>
      </c>
      <c r="T143">
        <v>3.4</v>
      </c>
      <c r="U143">
        <v>0</v>
      </c>
    </row>
    <row r="144" spans="1:21" x14ac:dyDescent="0.25">
      <c r="A144" t="s">
        <v>275</v>
      </c>
      <c r="B144" t="s">
        <v>402</v>
      </c>
      <c r="C144">
        <v>63.9</v>
      </c>
      <c r="D144">
        <v>30</v>
      </c>
      <c r="E144">
        <v>13.9</v>
      </c>
      <c r="F144">
        <v>0</v>
      </c>
      <c r="G144">
        <v>20</v>
      </c>
      <c r="H144">
        <v>78</v>
      </c>
      <c r="I144">
        <v>18</v>
      </c>
      <c r="J144">
        <v>28</v>
      </c>
      <c r="K144">
        <v>12</v>
      </c>
      <c r="L144">
        <v>20</v>
      </c>
      <c r="M144">
        <v>64</v>
      </c>
      <c r="N144">
        <v>40</v>
      </c>
      <c r="O144">
        <v>19</v>
      </c>
      <c r="P144">
        <v>5</v>
      </c>
      <c r="Q144">
        <v>71</v>
      </c>
      <c r="R144">
        <v>14.7</v>
      </c>
      <c r="S144">
        <v>27</v>
      </c>
      <c r="T144">
        <v>13.3</v>
      </c>
      <c r="U144">
        <v>16</v>
      </c>
    </row>
    <row r="145" spans="1:21" x14ac:dyDescent="0.25">
      <c r="A145" t="s">
        <v>276</v>
      </c>
      <c r="B145" t="s">
        <v>331</v>
      </c>
      <c r="C145">
        <v>30.4</v>
      </c>
      <c r="D145">
        <v>6</v>
      </c>
      <c r="E145">
        <v>10.1</v>
      </c>
      <c r="F145">
        <v>0</v>
      </c>
      <c r="G145">
        <v>14.3</v>
      </c>
      <c r="H145">
        <v>67</v>
      </c>
      <c r="I145">
        <v>12</v>
      </c>
      <c r="J145">
        <v>28</v>
      </c>
      <c r="K145">
        <v>7</v>
      </c>
      <c r="L145">
        <v>20</v>
      </c>
      <c r="M145">
        <v>62</v>
      </c>
      <c r="N145">
        <v>40</v>
      </c>
      <c r="O145">
        <v>10</v>
      </c>
      <c r="P145">
        <v>12</v>
      </c>
      <c r="Q145">
        <v>61</v>
      </c>
      <c r="R145">
        <v>14.7</v>
      </c>
      <c r="S145">
        <v>27</v>
      </c>
      <c r="T145">
        <v>3.3</v>
      </c>
      <c r="U145">
        <v>16</v>
      </c>
    </row>
    <row r="146" spans="1:21" x14ac:dyDescent="0.25">
      <c r="A146" t="s">
        <v>277</v>
      </c>
      <c r="B146" t="s">
        <v>422</v>
      </c>
      <c r="C146">
        <v>57.3</v>
      </c>
      <c r="D146">
        <v>24</v>
      </c>
      <c r="E146">
        <v>11.3</v>
      </c>
      <c r="F146">
        <v>0</v>
      </c>
      <c r="G146">
        <v>22</v>
      </c>
      <c r="H146">
        <v>77</v>
      </c>
      <c r="I146">
        <v>12</v>
      </c>
      <c r="J146">
        <v>28</v>
      </c>
      <c r="K146">
        <v>17</v>
      </c>
      <c r="L146">
        <v>20</v>
      </c>
      <c r="M146">
        <v>66</v>
      </c>
      <c r="N146">
        <v>40</v>
      </c>
      <c r="O146">
        <v>14</v>
      </c>
      <c r="P146">
        <v>12</v>
      </c>
      <c r="Q146">
        <v>64.400000000000006</v>
      </c>
      <c r="R146">
        <v>14.7</v>
      </c>
      <c r="S146">
        <v>27</v>
      </c>
      <c r="T146">
        <v>6.7</v>
      </c>
      <c r="U146">
        <v>16</v>
      </c>
    </row>
  </sheetData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6"/>
  <sheetViews>
    <sheetView tabSelected="1" zoomScale="75" zoomScaleNormal="75" workbookViewId="0">
      <selection activeCell="D6" sqref="D6"/>
    </sheetView>
  </sheetViews>
  <sheetFormatPr baseColWidth="10" defaultColWidth="8.88671875" defaultRowHeight="13.2" x14ac:dyDescent="0.25"/>
  <cols>
    <col min="1" max="1" width="8.88671875" customWidth="1"/>
  </cols>
  <sheetData>
    <row r="1" spans="1:70" x14ac:dyDescent="0.25">
      <c r="A1" t="s">
        <v>0</v>
      </c>
      <c r="B1" t="s">
        <v>326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423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</row>
    <row r="2" spans="1:70" x14ac:dyDescent="0.25">
      <c r="A2" t="s">
        <v>87</v>
      </c>
      <c r="B2" t="s">
        <v>331</v>
      </c>
      <c r="C2" t="s">
        <v>88</v>
      </c>
      <c r="D2" t="s">
        <v>88</v>
      </c>
      <c r="E2" t="s">
        <v>88</v>
      </c>
      <c r="F2" t="s">
        <v>88</v>
      </c>
      <c r="G2" t="s">
        <v>88</v>
      </c>
      <c r="H2" t="s">
        <v>89</v>
      </c>
      <c r="I2" t="s">
        <v>88</v>
      </c>
      <c r="J2" t="s">
        <v>88</v>
      </c>
      <c r="K2" t="s">
        <v>90</v>
      </c>
      <c r="L2" t="s">
        <v>91</v>
      </c>
      <c r="M2" t="s">
        <v>88</v>
      </c>
      <c r="N2" t="s">
        <v>92</v>
      </c>
      <c r="O2" t="s">
        <v>88</v>
      </c>
      <c r="P2" t="s">
        <v>88</v>
      </c>
      <c r="Q2" t="s">
        <v>88</v>
      </c>
      <c r="R2" t="s">
        <v>88</v>
      </c>
      <c r="S2" t="s">
        <v>93</v>
      </c>
      <c r="T2" t="s">
        <v>94</v>
      </c>
      <c r="U2" t="s">
        <v>95</v>
      </c>
      <c r="V2" t="s">
        <v>88</v>
      </c>
      <c r="W2" t="s">
        <v>89</v>
      </c>
      <c r="X2" t="s">
        <v>123</v>
      </c>
      <c r="Y2" t="s">
        <v>89</v>
      </c>
      <c r="Z2" t="s">
        <v>97</v>
      </c>
      <c r="AA2" t="s">
        <v>98</v>
      </c>
      <c r="AB2" t="s">
        <v>99</v>
      </c>
      <c r="AC2" t="s">
        <v>88</v>
      </c>
      <c r="AD2" t="s">
        <v>99</v>
      </c>
      <c r="AE2" t="s">
        <v>95</v>
      </c>
      <c r="AF2" t="s">
        <v>95</v>
      </c>
      <c r="AG2" t="s">
        <v>100</v>
      </c>
      <c r="AH2" t="s">
        <v>101</v>
      </c>
      <c r="AI2" t="s">
        <v>102</v>
      </c>
      <c r="AJ2" t="s">
        <v>103</v>
      </c>
      <c r="AK2" t="s">
        <v>104</v>
      </c>
      <c r="AL2" t="s">
        <v>95</v>
      </c>
      <c r="AM2" t="s">
        <v>95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104</v>
      </c>
      <c r="AV2" t="s">
        <v>104</v>
      </c>
      <c r="AW2" t="s">
        <v>88</v>
      </c>
      <c r="AX2" t="s">
        <v>88</v>
      </c>
      <c r="AY2" t="s">
        <v>88</v>
      </c>
      <c r="AZ2" t="s">
        <v>99</v>
      </c>
      <c r="BA2" t="s">
        <v>104</v>
      </c>
      <c r="BB2" t="s">
        <v>100</v>
      </c>
      <c r="BC2" t="s">
        <v>88</v>
      </c>
      <c r="BD2" t="s">
        <v>105</v>
      </c>
      <c r="BE2" t="s">
        <v>89</v>
      </c>
      <c r="BF2" t="s">
        <v>106</v>
      </c>
      <c r="BG2" t="s">
        <v>99</v>
      </c>
      <c r="BH2" t="s">
        <v>103</v>
      </c>
      <c r="BI2" t="s">
        <v>88</v>
      </c>
      <c r="BJ2" t="s">
        <v>88</v>
      </c>
      <c r="BK2" t="s">
        <v>104</v>
      </c>
      <c r="BL2" t="s">
        <v>107</v>
      </c>
      <c r="BM2" t="s">
        <v>88</v>
      </c>
      <c r="BN2" t="s">
        <v>104</v>
      </c>
      <c r="BO2" t="s">
        <v>88</v>
      </c>
      <c r="BP2" t="s">
        <v>108</v>
      </c>
      <c r="BQ2" t="s">
        <v>88</v>
      </c>
    </row>
    <row r="3" spans="1:70" x14ac:dyDescent="0.25">
      <c r="A3" t="s">
        <v>109</v>
      </c>
      <c r="B3" t="s">
        <v>332</v>
      </c>
      <c r="C3" t="s">
        <v>101</v>
      </c>
      <c r="D3" t="s">
        <v>89</v>
      </c>
      <c r="E3" t="s">
        <v>89</v>
      </c>
      <c r="F3" t="s">
        <v>88</v>
      </c>
      <c r="G3" t="s">
        <v>88</v>
      </c>
      <c r="H3" t="s">
        <v>89</v>
      </c>
      <c r="I3" t="s">
        <v>95</v>
      </c>
      <c r="J3" t="s">
        <v>104</v>
      </c>
      <c r="K3" t="s">
        <v>110</v>
      </c>
      <c r="L3" t="s">
        <v>91</v>
      </c>
      <c r="M3" t="s">
        <v>111</v>
      </c>
      <c r="N3" t="s">
        <v>112</v>
      </c>
      <c r="O3" t="s">
        <v>88</v>
      </c>
      <c r="P3" t="s">
        <v>88</v>
      </c>
      <c r="Q3" t="s">
        <v>88</v>
      </c>
      <c r="R3" t="s">
        <v>95</v>
      </c>
      <c r="S3" t="s">
        <v>93</v>
      </c>
      <c r="T3" t="s">
        <v>95</v>
      </c>
      <c r="U3" t="s">
        <v>95</v>
      </c>
      <c r="V3" t="s">
        <v>89</v>
      </c>
      <c r="W3" t="s">
        <v>89</v>
      </c>
      <c r="X3" t="s">
        <v>123</v>
      </c>
      <c r="Y3" t="s">
        <v>89</v>
      </c>
      <c r="Z3" t="s">
        <v>97</v>
      </c>
      <c r="AA3" t="s">
        <v>98</v>
      </c>
      <c r="AB3" t="s">
        <v>99</v>
      </c>
      <c r="AC3" t="s">
        <v>113</v>
      </c>
      <c r="AD3" t="s">
        <v>99</v>
      </c>
      <c r="AE3" t="s">
        <v>95</v>
      </c>
      <c r="AF3" t="s">
        <v>95</v>
      </c>
      <c r="AG3" t="s">
        <v>100</v>
      </c>
      <c r="AH3" t="s">
        <v>101</v>
      </c>
      <c r="AI3" t="s">
        <v>102</v>
      </c>
      <c r="AJ3" t="s">
        <v>103</v>
      </c>
      <c r="AK3" t="s">
        <v>104</v>
      </c>
      <c r="AL3" t="s">
        <v>95</v>
      </c>
      <c r="AM3" t="s">
        <v>95</v>
      </c>
      <c r="AN3" t="s">
        <v>88</v>
      </c>
      <c r="AO3" t="s">
        <v>95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104</v>
      </c>
      <c r="AV3" t="s">
        <v>104</v>
      </c>
      <c r="AW3" t="s">
        <v>88</v>
      </c>
      <c r="AX3" t="s">
        <v>88</v>
      </c>
      <c r="AY3" t="s">
        <v>88</v>
      </c>
      <c r="AZ3" t="s">
        <v>99</v>
      </c>
      <c r="BA3" t="s">
        <v>104</v>
      </c>
      <c r="BB3" t="s">
        <v>100</v>
      </c>
      <c r="BC3" t="s">
        <v>104</v>
      </c>
      <c r="BD3" t="s">
        <v>105</v>
      </c>
      <c r="BE3" t="s">
        <v>89</v>
      </c>
      <c r="BF3" t="s">
        <v>106</v>
      </c>
      <c r="BG3" t="s">
        <v>99</v>
      </c>
      <c r="BH3" t="s">
        <v>104</v>
      </c>
      <c r="BI3" t="s">
        <v>88</v>
      </c>
      <c r="BJ3" t="s">
        <v>114</v>
      </c>
      <c r="BK3" t="s">
        <v>104</v>
      </c>
      <c r="BL3" t="s">
        <v>104</v>
      </c>
      <c r="BM3" t="s">
        <v>88</v>
      </c>
      <c r="BN3" t="s">
        <v>104</v>
      </c>
      <c r="BO3" t="s">
        <v>108</v>
      </c>
      <c r="BP3" t="s">
        <v>88</v>
      </c>
      <c r="BQ3" t="s">
        <v>88</v>
      </c>
    </row>
    <row r="4" spans="1:70" x14ac:dyDescent="0.25">
      <c r="A4" t="s">
        <v>115</v>
      </c>
      <c r="B4" t="s">
        <v>331</v>
      </c>
      <c r="C4" t="s">
        <v>88</v>
      </c>
      <c r="D4" t="s">
        <v>88</v>
      </c>
      <c r="E4" t="s">
        <v>88</v>
      </c>
      <c r="F4" t="s">
        <v>88</v>
      </c>
      <c r="G4" t="s">
        <v>88</v>
      </c>
      <c r="H4" t="s">
        <v>89</v>
      </c>
      <c r="I4" t="s">
        <v>88</v>
      </c>
      <c r="J4" t="s">
        <v>88</v>
      </c>
      <c r="K4" t="s">
        <v>90</v>
      </c>
      <c r="L4" t="s">
        <v>91</v>
      </c>
      <c r="M4" t="s">
        <v>88</v>
      </c>
      <c r="N4" t="s">
        <v>92</v>
      </c>
      <c r="O4" t="s">
        <v>88</v>
      </c>
      <c r="P4" t="s">
        <v>88</v>
      </c>
      <c r="Q4" t="s">
        <v>88</v>
      </c>
      <c r="R4" t="s">
        <v>116</v>
      </c>
      <c r="S4" t="s">
        <v>93</v>
      </c>
      <c r="T4" t="s">
        <v>94</v>
      </c>
      <c r="U4" t="s">
        <v>95</v>
      </c>
      <c r="V4" t="s">
        <v>88</v>
      </c>
      <c r="W4" t="s">
        <v>89</v>
      </c>
      <c r="X4" t="s">
        <v>123</v>
      </c>
      <c r="Y4" t="s">
        <v>89</v>
      </c>
      <c r="Z4" t="s">
        <v>97</v>
      </c>
      <c r="AA4" t="s">
        <v>98</v>
      </c>
      <c r="AB4" t="s">
        <v>99</v>
      </c>
      <c r="AC4" t="s">
        <v>117</v>
      </c>
      <c r="AD4" t="s">
        <v>99</v>
      </c>
      <c r="AE4" t="s">
        <v>95</v>
      </c>
      <c r="AF4" t="s">
        <v>95</v>
      </c>
      <c r="AG4" t="s">
        <v>100</v>
      </c>
      <c r="AH4" t="s">
        <v>101</v>
      </c>
      <c r="AI4" t="s">
        <v>102</v>
      </c>
      <c r="AJ4" t="s">
        <v>103</v>
      </c>
      <c r="AK4" t="s">
        <v>104</v>
      </c>
      <c r="AL4" t="s">
        <v>95</v>
      </c>
      <c r="AM4" t="s">
        <v>95</v>
      </c>
      <c r="AN4" t="s">
        <v>88</v>
      </c>
      <c r="AO4" t="s">
        <v>95</v>
      </c>
      <c r="AP4" t="s">
        <v>88</v>
      </c>
      <c r="AQ4" t="s">
        <v>104</v>
      </c>
      <c r="AR4" t="s">
        <v>88</v>
      </c>
      <c r="AS4" t="s">
        <v>88</v>
      </c>
      <c r="AT4" t="s">
        <v>88</v>
      </c>
      <c r="AU4" t="s">
        <v>104</v>
      </c>
      <c r="AV4" t="s">
        <v>104</v>
      </c>
      <c r="AW4" t="s">
        <v>88</v>
      </c>
      <c r="AX4" t="s">
        <v>88</v>
      </c>
      <c r="AY4" t="s">
        <v>88</v>
      </c>
      <c r="AZ4" t="s">
        <v>99</v>
      </c>
      <c r="BA4" t="s">
        <v>104</v>
      </c>
      <c r="BB4" t="s">
        <v>100</v>
      </c>
      <c r="BC4" t="s">
        <v>88</v>
      </c>
      <c r="BD4" t="s">
        <v>105</v>
      </c>
      <c r="BE4" t="s">
        <v>89</v>
      </c>
      <c r="BF4" t="s">
        <v>106</v>
      </c>
      <c r="BG4" t="s">
        <v>99</v>
      </c>
      <c r="BH4" t="s">
        <v>103</v>
      </c>
      <c r="BI4" t="s">
        <v>88</v>
      </c>
      <c r="BJ4" t="s">
        <v>88</v>
      </c>
      <c r="BK4" t="s">
        <v>104</v>
      </c>
      <c r="BL4" t="s">
        <v>107</v>
      </c>
      <c r="BM4" t="s">
        <v>88</v>
      </c>
      <c r="BN4" t="s">
        <v>104</v>
      </c>
      <c r="BO4" t="s">
        <v>88</v>
      </c>
      <c r="BP4" t="s">
        <v>108</v>
      </c>
      <c r="BQ4" t="s">
        <v>88</v>
      </c>
    </row>
    <row r="5" spans="1:70" x14ac:dyDescent="0.25">
      <c r="A5" t="s">
        <v>118</v>
      </c>
      <c r="B5" t="s">
        <v>333</v>
      </c>
      <c r="C5" t="s">
        <v>101</v>
      </c>
      <c r="D5" t="s">
        <v>88</v>
      </c>
      <c r="E5" t="s">
        <v>88</v>
      </c>
      <c r="F5" t="s">
        <v>88</v>
      </c>
      <c r="G5" t="s">
        <v>88</v>
      </c>
      <c r="H5" t="s">
        <v>89</v>
      </c>
      <c r="I5" t="s">
        <v>95</v>
      </c>
      <c r="J5" t="s">
        <v>88</v>
      </c>
      <c r="K5" t="s">
        <v>90</v>
      </c>
      <c r="L5" t="s">
        <v>91</v>
      </c>
      <c r="M5" t="s">
        <v>111</v>
      </c>
      <c r="N5" t="s">
        <v>92</v>
      </c>
      <c r="O5" t="s">
        <v>88</v>
      </c>
      <c r="P5" t="s">
        <v>88</v>
      </c>
      <c r="Q5" t="s">
        <v>88</v>
      </c>
      <c r="R5" t="s">
        <v>95</v>
      </c>
      <c r="S5" t="s">
        <v>93</v>
      </c>
      <c r="T5" t="s">
        <v>95</v>
      </c>
      <c r="U5" t="s">
        <v>95</v>
      </c>
      <c r="V5" t="s">
        <v>88</v>
      </c>
      <c r="W5" t="s">
        <v>89</v>
      </c>
      <c r="X5" t="s">
        <v>123</v>
      </c>
      <c r="Y5" t="s">
        <v>89</v>
      </c>
      <c r="Z5" t="s">
        <v>97</v>
      </c>
      <c r="AA5" t="s">
        <v>98</v>
      </c>
      <c r="AB5" t="s">
        <v>99</v>
      </c>
      <c r="AC5" t="s">
        <v>113</v>
      </c>
      <c r="AD5" t="s">
        <v>99</v>
      </c>
      <c r="AE5" t="s">
        <v>95</v>
      </c>
      <c r="AF5" t="s">
        <v>95</v>
      </c>
      <c r="AG5" t="s">
        <v>100</v>
      </c>
      <c r="AH5" t="s">
        <v>101</v>
      </c>
      <c r="AI5" t="s">
        <v>102</v>
      </c>
      <c r="AJ5" t="s">
        <v>103</v>
      </c>
      <c r="AK5" t="s">
        <v>104</v>
      </c>
      <c r="AL5" t="s">
        <v>95</v>
      </c>
      <c r="AM5" t="s">
        <v>95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104</v>
      </c>
      <c r="AV5" t="s">
        <v>104</v>
      </c>
      <c r="AW5" t="s">
        <v>88</v>
      </c>
      <c r="AX5" t="s">
        <v>88</v>
      </c>
      <c r="AY5" t="s">
        <v>88</v>
      </c>
      <c r="AZ5" t="s">
        <v>88</v>
      </c>
      <c r="BA5" t="s">
        <v>104</v>
      </c>
      <c r="BB5" t="s">
        <v>100</v>
      </c>
      <c r="BC5" t="s">
        <v>88</v>
      </c>
      <c r="BD5" t="s">
        <v>105</v>
      </c>
      <c r="BE5" t="s">
        <v>89</v>
      </c>
      <c r="BF5" t="s">
        <v>106</v>
      </c>
      <c r="BG5" t="s">
        <v>88</v>
      </c>
      <c r="BH5" t="s">
        <v>103</v>
      </c>
      <c r="BI5" t="s">
        <v>88</v>
      </c>
      <c r="BJ5" t="s">
        <v>88</v>
      </c>
      <c r="BK5" t="s">
        <v>104</v>
      </c>
      <c r="BL5" t="s">
        <v>88</v>
      </c>
      <c r="BM5" t="s">
        <v>88</v>
      </c>
      <c r="BN5" t="s">
        <v>88</v>
      </c>
      <c r="BO5" t="s">
        <v>88</v>
      </c>
      <c r="BP5" t="s">
        <v>88</v>
      </c>
      <c r="BQ5" t="s">
        <v>88</v>
      </c>
    </row>
    <row r="6" spans="1:70" x14ac:dyDescent="0.25">
      <c r="A6" t="s">
        <v>119</v>
      </c>
      <c r="B6" t="s">
        <v>331</v>
      </c>
      <c r="C6" t="s">
        <v>88</v>
      </c>
      <c r="D6" t="s">
        <v>88</v>
      </c>
      <c r="E6" t="s">
        <v>88</v>
      </c>
      <c r="F6" t="s">
        <v>88</v>
      </c>
      <c r="G6" t="s">
        <v>88</v>
      </c>
      <c r="H6" t="s">
        <v>89</v>
      </c>
      <c r="I6" t="s">
        <v>88</v>
      </c>
      <c r="J6" t="s">
        <v>88</v>
      </c>
      <c r="K6" t="s">
        <v>90</v>
      </c>
      <c r="L6" t="s">
        <v>91</v>
      </c>
      <c r="M6" t="s">
        <v>88</v>
      </c>
      <c r="N6" t="s">
        <v>92</v>
      </c>
      <c r="O6" t="s">
        <v>88</v>
      </c>
      <c r="P6" t="s">
        <v>88</v>
      </c>
      <c r="Q6" t="s">
        <v>88</v>
      </c>
      <c r="R6" t="s">
        <v>116</v>
      </c>
      <c r="S6" t="s">
        <v>93</v>
      </c>
      <c r="T6" t="s">
        <v>94</v>
      </c>
      <c r="U6" t="s">
        <v>95</v>
      </c>
      <c r="V6" t="s">
        <v>88</v>
      </c>
      <c r="W6" t="s">
        <v>89</v>
      </c>
      <c r="X6" t="s">
        <v>127</v>
      </c>
      <c r="Y6" t="s">
        <v>89</v>
      </c>
      <c r="Z6" t="s">
        <v>97</v>
      </c>
      <c r="AA6" t="s">
        <v>98</v>
      </c>
      <c r="AB6" t="s">
        <v>99</v>
      </c>
      <c r="AC6" t="s">
        <v>117</v>
      </c>
      <c r="AD6" t="s">
        <v>99</v>
      </c>
      <c r="AE6" t="s">
        <v>95</v>
      </c>
      <c r="AF6" t="s">
        <v>95</v>
      </c>
      <c r="AG6" t="s">
        <v>100</v>
      </c>
      <c r="AH6" t="s">
        <v>101</v>
      </c>
      <c r="AI6" t="s">
        <v>102</v>
      </c>
      <c r="AJ6" t="s">
        <v>103</v>
      </c>
      <c r="AK6" t="s">
        <v>104</v>
      </c>
      <c r="AL6" t="s">
        <v>95</v>
      </c>
      <c r="AM6" t="s">
        <v>95</v>
      </c>
      <c r="AN6" t="s">
        <v>88</v>
      </c>
      <c r="AO6" t="s">
        <v>95</v>
      </c>
      <c r="AP6" t="s">
        <v>88</v>
      </c>
      <c r="AQ6" t="s">
        <v>104</v>
      </c>
      <c r="AR6" t="s">
        <v>88</v>
      </c>
      <c r="AS6" t="s">
        <v>88</v>
      </c>
      <c r="AT6" t="s">
        <v>88</v>
      </c>
      <c r="AU6" t="s">
        <v>104</v>
      </c>
      <c r="AV6" t="s">
        <v>104</v>
      </c>
      <c r="AW6" t="s">
        <v>88</v>
      </c>
      <c r="AX6" t="s">
        <v>88</v>
      </c>
      <c r="AY6" t="s">
        <v>88</v>
      </c>
      <c r="AZ6" t="s">
        <v>99</v>
      </c>
      <c r="BA6" t="s">
        <v>104</v>
      </c>
      <c r="BB6" t="s">
        <v>100</v>
      </c>
      <c r="BC6" t="s">
        <v>88</v>
      </c>
      <c r="BD6" t="s">
        <v>105</v>
      </c>
      <c r="BE6" t="s">
        <v>89</v>
      </c>
      <c r="BF6" t="s">
        <v>106</v>
      </c>
      <c r="BG6" t="s">
        <v>99</v>
      </c>
      <c r="BH6" t="s">
        <v>106</v>
      </c>
      <c r="BI6" t="s">
        <v>88</v>
      </c>
      <c r="BJ6" t="s">
        <v>88</v>
      </c>
      <c r="BK6" t="s">
        <v>104</v>
      </c>
      <c r="BL6" t="s">
        <v>107</v>
      </c>
      <c r="BM6" t="s">
        <v>88</v>
      </c>
      <c r="BN6" t="s">
        <v>104</v>
      </c>
      <c r="BO6" t="s">
        <v>88</v>
      </c>
      <c r="BP6" t="s">
        <v>108</v>
      </c>
      <c r="BQ6" t="s">
        <v>88</v>
      </c>
    </row>
    <row r="7" spans="1:70" x14ac:dyDescent="0.25">
      <c r="A7" t="s">
        <v>120</v>
      </c>
      <c r="B7" t="s">
        <v>334</v>
      </c>
      <c r="C7" t="s">
        <v>101</v>
      </c>
      <c r="D7" t="s">
        <v>89</v>
      </c>
      <c r="E7" t="s">
        <v>89</v>
      </c>
      <c r="F7" t="s">
        <v>88</v>
      </c>
      <c r="G7" t="s">
        <v>88</v>
      </c>
      <c r="H7" t="s">
        <v>89</v>
      </c>
      <c r="I7" t="s">
        <v>95</v>
      </c>
      <c r="J7" t="s">
        <v>104</v>
      </c>
      <c r="K7" t="s">
        <v>121</v>
      </c>
      <c r="L7" t="s">
        <v>91</v>
      </c>
      <c r="M7" t="s">
        <v>88</v>
      </c>
      <c r="N7" t="s">
        <v>122</v>
      </c>
      <c r="O7" t="s">
        <v>88</v>
      </c>
      <c r="P7" t="s">
        <v>88</v>
      </c>
      <c r="Q7" t="s">
        <v>88</v>
      </c>
      <c r="R7" t="s">
        <v>95</v>
      </c>
      <c r="S7" t="s">
        <v>93</v>
      </c>
      <c r="T7" t="s">
        <v>95</v>
      </c>
      <c r="U7" t="s">
        <v>95</v>
      </c>
      <c r="V7" t="s">
        <v>89</v>
      </c>
      <c r="W7" t="s">
        <v>89</v>
      </c>
      <c r="X7" t="s">
        <v>88</v>
      </c>
      <c r="Y7" t="s">
        <v>89</v>
      </c>
      <c r="Z7" t="s">
        <v>97</v>
      </c>
      <c r="AA7" t="s">
        <v>98</v>
      </c>
      <c r="AB7" t="s">
        <v>99</v>
      </c>
      <c r="AC7" t="s">
        <v>113</v>
      </c>
      <c r="AD7" t="s">
        <v>99</v>
      </c>
      <c r="AE7" t="s">
        <v>95</v>
      </c>
      <c r="AF7" t="s">
        <v>95</v>
      </c>
      <c r="AG7" t="s">
        <v>100</v>
      </c>
      <c r="AH7" t="s">
        <v>101</v>
      </c>
      <c r="AI7" t="s">
        <v>102</v>
      </c>
      <c r="AJ7" t="s">
        <v>103</v>
      </c>
      <c r="AK7" t="s">
        <v>104</v>
      </c>
      <c r="AL7" t="s">
        <v>95</v>
      </c>
      <c r="AM7" t="s">
        <v>95</v>
      </c>
      <c r="AN7" t="s">
        <v>104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104</v>
      </c>
      <c r="AV7" t="s">
        <v>104</v>
      </c>
      <c r="AW7" t="s">
        <v>88</v>
      </c>
      <c r="AX7" t="s">
        <v>88</v>
      </c>
      <c r="AY7" t="s">
        <v>88</v>
      </c>
      <c r="AZ7" t="s">
        <v>88</v>
      </c>
      <c r="BA7" t="s">
        <v>104</v>
      </c>
      <c r="BB7" t="s">
        <v>100</v>
      </c>
      <c r="BC7" t="s">
        <v>104</v>
      </c>
      <c r="BD7" t="s">
        <v>105</v>
      </c>
      <c r="BE7" t="s">
        <v>89</v>
      </c>
      <c r="BF7" t="s">
        <v>106</v>
      </c>
      <c r="BG7" t="s">
        <v>99</v>
      </c>
      <c r="BH7" t="s">
        <v>104</v>
      </c>
      <c r="BI7" t="s">
        <v>114</v>
      </c>
      <c r="BJ7" t="s">
        <v>88</v>
      </c>
      <c r="BK7" t="s">
        <v>114</v>
      </c>
      <c r="BL7" t="s">
        <v>107</v>
      </c>
      <c r="BM7" t="s">
        <v>88</v>
      </c>
      <c r="BN7" t="s">
        <v>104</v>
      </c>
      <c r="BO7" t="s">
        <v>108</v>
      </c>
      <c r="BP7" t="s">
        <v>88</v>
      </c>
      <c r="BQ7" t="s">
        <v>88</v>
      </c>
    </row>
    <row r="8" spans="1:70" x14ac:dyDescent="0.25">
      <c r="A8" t="s">
        <v>124</v>
      </c>
      <c r="B8" t="s">
        <v>335</v>
      </c>
      <c r="C8" t="s">
        <v>101</v>
      </c>
      <c r="D8" t="s">
        <v>88</v>
      </c>
      <c r="E8" t="s">
        <v>88</v>
      </c>
      <c r="F8" t="s">
        <v>88</v>
      </c>
      <c r="G8" t="s">
        <v>88</v>
      </c>
      <c r="H8" t="s">
        <v>89</v>
      </c>
      <c r="I8" t="s">
        <v>88</v>
      </c>
      <c r="J8" t="s">
        <v>88</v>
      </c>
      <c r="K8" t="s">
        <v>90</v>
      </c>
      <c r="L8" t="s">
        <v>125</v>
      </c>
      <c r="M8" t="s">
        <v>88</v>
      </c>
      <c r="N8" t="s">
        <v>126</v>
      </c>
      <c r="O8" t="s">
        <v>88</v>
      </c>
      <c r="P8" t="s">
        <v>88</v>
      </c>
      <c r="Q8" t="s">
        <v>88</v>
      </c>
      <c r="R8" t="s">
        <v>116</v>
      </c>
      <c r="S8" t="s">
        <v>93</v>
      </c>
      <c r="T8" t="s">
        <v>88</v>
      </c>
      <c r="U8" t="s">
        <v>95</v>
      </c>
      <c r="V8" t="s">
        <v>88</v>
      </c>
      <c r="W8" t="s">
        <v>89</v>
      </c>
      <c r="X8" t="s">
        <v>88</v>
      </c>
      <c r="Y8" t="s">
        <v>89</v>
      </c>
      <c r="Z8" t="s">
        <v>97</v>
      </c>
      <c r="AA8" t="s">
        <v>98</v>
      </c>
      <c r="AB8" t="s">
        <v>99</v>
      </c>
      <c r="AC8" t="s">
        <v>117</v>
      </c>
      <c r="AD8" t="s">
        <v>99</v>
      </c>
      <c r="AE8" t="s">
        <v>95</v>
      </c>
      <c r="AF8" t="s">
        <v>95</v>
      </c>
      <c r="AG8" t="s">
        <v>100</v>
      </c>
      <c r="AH8" t="s">
        <v>101</v>
      </c>
      <c r="AI8" t="s">
        <v>102</v>
      </c>
      <c r="AJ8" t="s">
        <v>103</v>
      </c>
      <c r="AK8" t="s">
        <v>104</v>
      </c>
      <c r="AL8" t="s">
        <v>95</v>
      </c>
      <c r="AM8" t="s">
        <v>95</v>
      </c>
      <c r="AN8" t="s">
        <v>88</v>
      </c>
      <c r="AO8" t="s">
        <v>88</v>
      </c>
      <c r="AP8" t="s">
        <v>88</v>
      </c>
      <c r="AQ8" t="s">
        <v>88</v>
      </c>
      <c r="AR8" t="s">
        <v>88</v>
      </c>
      <c r="AS8" t="s">
        <v>88</v>
      </c>
      <c r="AT8" t="s">
        <v>88</v>
      </c>
      <c r="AU8" t="s">
        <v>104</v>
      </c>
      <c r="AV8" t="s">
        <v>104</v>
      </c>
      <c r="AW8" t="s">
        <v>88</v>
      </c>
      <c r="AX8" t="s">
        <v>88</v>
      </c>
      <c r="AY8" t="s">
        <v>88</v>
      </c>
      <c r="AZ8" t="s">
        <v>99</v>
      </c>
      <c r="BA8" t="s">
        <v>104</v>
      </c>
      <c r="BB8" t="s">
        <v>100</v>
      </c>
      <c r="BC8" t="s">
        <v>88</v>
      </c>
      <c r="BD8" t="s">
        <v>105</v>
      </c>
      <c r="BE8" t="s">
        <v>89</v>
      </c>
      <c r="BF8" t="s">
        <v>88</v>
      </c>
      <c r="BG8" t="s">
        <v>88</v>
      </c>
      <c r="BH8" t="s">
        <v>104</v>
      </c>
      <c r="BI8" t="s">
        <v>88</v>
      </c>
      <c r="BJ8" t="s">
        <v>88</v>
      </c>
      <c r="BK8" t="s">
        <v>107</v>
      </c>
      <c r="BL8" t="s">
        <v>88</v>
      </c>
      <c r="BM8" t="s">
        <v>91</v>
      </c>
      <c r="BN8" t="s">
        <v>104</v>
      </c>
      <c r="BO8" t="s">
        <v>88</v>
      </c>
      <c r="BP8" t="s">
        <v>88</v>
      </c>
      <c r="BQ8" t="s">
        <v>108</v>
      </c>
    </row>
    <row r="9" spans="1:70" x14ac:dyDescent="0.25">
      <c r="A9" t="s">
        <v>128</v>
      </c>
      <c r="B9" t="s">
        <v>331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89</v>
      </c>
      <c r="I9" t="s">
        <v>88</v>
      </c>
      <c r="J9" t="s">
        <v>88</v>
      </c>
      <c r="K9" t="s">
        <v>90</v>
      </c>
      <c r="L9" t="s">
        <v>91</v>
      </c>
      <c r="M9" t="s">
        <v>88</v>
      </c>
      <c r="N9" t="s">
        <v>92</v>
      </c>
      <c r="O9" t="s">
        <v>88</v>
      </c>
      <c r="P9" t="s">
        <v>88</v>
      </c>
      <c r="Q9" t="s">
        <v>88</v>
      </c>
      <c r="R9" t="s">
        <v>116</v>
      </c>
      <c r="S9" t="s">
        <v>93</v>
      </c>
      <c r="T9" t="s">
        <v>94</v>
      </c>
      <c r="U9" t="s">
        <v>95</v>
      </c>
      <c r="V9" t="s">
        <v>88</v>
      </c>
      <c r="W9" t="s">
        <v>89</v>
      </c>
      <c r="X9" t="s">
        <v>88</v>
      </c>
      <c r="Y9" t="s">
        <v>89</v>
      </c>
      <c r="Z9" t="s">
        <v>97</v>
      </c>
      <c r="AA9" t="s">
        <v>98</v>
      </c>
      <c r="AB9" t="s">
        <v>99</v>
      </c>
      <c r="AC9" t="s">
        <v>117</v>
      </c>
      <c r="AD9" t="s">
        <v>99</v>
      </c>
      <c r="AE9" t="s">
        <v>95</v>
      </c>
      <c r="AF9" t="s">
        <v>95</v>
      </c>
      <c r="AG9" t="s">
        <v>100</v>
      </c>
      <c r="AH9" t="s">
        <v>101</v>
      </c>
      <c r="AI9" t="s">
        <v>102</v>
      </c>
      <c r="AJ9" t="s">
        <v>103</v>
      </c>
      <c r="AK9" t="s">
        <v>104</v>
      </c>
      <c r="AL9" t="s">
        <v>95</v>
      </c>
      <c r="AM9" t="s">
        <v>95</v>
      </c>
      <c r="AN9" t="s">
        <v>88</v>
      </c>
      <c r="AO9" t="s">
        <v>95</v>
      </c>
      <c r="AP9" t="s">
        <v>88</v>
      </c>
      <c r="AQ9" t="s">
        <v>104</v>
      </c>
      <c r="AR9" t="s">
        <v>88</v>
      </c>
      <c r="AS9" t="s">
        <v>88</v>
      </c>
      <c r="AT9" t="s">
        <v>88</v>
      </c>
      <c r="AU9" t="s">
        <v>104</v>
      </c>
      <c r="AV9" t="s">
        <v>104</v>
      </c>
      <c r="AW9" t="s">
        <v>88</v>
      </c>
      <c r="AX9" t="s">
        <v>88</v>
      </c>
      <c r="AY9" t="s">
        <v>88</v>
      </c>
      <c r="AZ9" t="s">
        <v>99</v>
      </c>
      <c r="BA9" t="s">
        <v>104</v>
      </c>
      <c r="BB9" t="s">
        <v>100</v>
      </c>
      <c r="BC9" t="s">
        <v>88</v>
      </c>
      <c r="BD9" t="s">
        <v>105</v>
      </c>
      <c r="BE9" t="s">
        <v>89</v>
      </c>
      <c r="BF9" t="s">
        <v>106</v>
      </c>
      <c r="BG9" t="s">
        <v>99</v>
      </c>
      <c r="BH9" t="s">
        <v>103</v>
      </c>
      <c r="BI9" t="s">
        <v>88</v>
      </c>
      <c r="BJ9" t="s">
        <v>88</v>
      </c>
      <c r="BK9" t="s">
        <v>104</v>
      </c>
      <c r="BL9" t="s">
        <v>88</v>
      </c>
      <c r="BM9" t="s">
        <v>88</v>
      </c>
      <c r="BN9" t="s">
        <v>104</v>
      </c>
      <c r="BO9" t="s">
        <v>88</v>
      </c>
      <c r="BP9" t="s">
        <v>108</v>
      </c>
      <c r="BQ9" t="s">
        <v>88</v>
      </c>
    </row>
    <row r="10" spans="1:70" x14ac:dyDescent="0.25">
      <c r="A10" t="s">
        <v>129</v>
      </c>
      <c r="B10" t="s">
        <v>336</v>
      </c>
      <c r="C10" t="s">
        <v>101</v>
      </c>
      <c r="D10" t="s">
        <v>88</v>
      </c>
      <c r="E10" t="s">
        <v>89</v>
      </c>
      <c r="F10" t="s">
        <v>88</v>
      </c>
      <c r="G10" t="s">
        <v>88</v>
      </c>
      <c r="H10" t="s">
        <v>89</v>
      </c>
      <c r="I10" t="s">
        <v>88</v>
      </c>
      <c r="J10" t="s">
        <v>88</v>
      </c>
      <c r="K10" t="s">
        <v>121</v>
      </c>
      <c r="L10" t="s">
        <v>91</v>
      </c>
      <c r="M10" t="s">
        <v>111</v>
      </c>
      <c r="N10" t="s">
        <v>92</v>
      </c>
      <c r="O10" t="s">
        <v>88</v>
      </c>
      <c r="P10" t="s">
        <v>88</v>
      </c>
      <c r="Q10" t="s">
        <v>88</v>
      </c>
      <c r="R10" t="s">
        <v>88</v>
      </c>
      <c r="S10" t="s">
        <v>88</v>
      </c>
      <c r="T10" t="s">
        <v>88</v>
      </c>
      <c r="U10" t="s">
        <v>88</v>
      </c>
      <c r="V10" t="s">
        <v>88</v>
      </c>
      <c r="W10" t="s">
        <v>88</v>
      </c>
      <c r="X10" t="s">
        <v>89</v>
      </c>
      <c r="Y10" t="s">
        <v>88</v>
      </c>
      <c r="Z10" t="s">
        <v>89</v>
      </c>
      <c r="AA10" t="s">
        <v>97</v>
      </c>
      <c r="AB10" t="s">
        <v>98</v>
      </c>
      <c r="AC10" t="s">
        <v>99</v>
      </c>
      <c r="AD10" t="s">
        <v>88</v>
      </c>
      <c r="AE10" t="s">
        <v>99</v>
      </c>
      <c r="AF10" t="s">
        <v>95</v>
      </c>
      <c r="AG10" t="s">
        <v>95</v>
      </c>
      <c r="AH10" t="s">
        <v>88</v>
      </c>
      <c r="AI10" t="s">
        <v>101</v>
      </c>
      <c r="AJ10" t="s">
        <v>102</v>
      </c>
      <c r="AK10" t="s">
        <v>103</v>
      </c>
      <c r="AL10" t="s">
        <v>104</v>
      </c>
      <c r="AM10" t="s">
        <v>95</v>
      </c>
      <c r="AN10" t="s">
        <v>95</v>
      </c>
      <c r="AO10" t="s">
        <v>104</v>
      </c>
      <c r="AP10" t="s">
        <v>88</v>
      </c>
      <c r="AQ10" t="s">
        <v>88</v>
      </c>
      <c r="AR10" t="s">
        <v>88</v>
      </c>
      <c r="AS10" t="s">
        <v>88</v>
      </c>
      <c r="AT10" t="s">
        <v>88</v>
      </c>
      <c r="AU10" t="s">
        <v>88</v>
      </c>
      <c r="AV10" t="s">
        <v>104</v>
      </c>
      <c r="AW10" t="s">
        <v>104</v>
      </c>
      <c r="AX10" t="s">
        <v>88</v>
      </c>
      <c r="AY10" t="s">
        <v>88</v>
      </c>
      <c r="AZ10" t="s">
        <v>88</v>
      </c>
      <c r="BA10" t="s">
        <v>88</v>
      </c>
      <c r="BB10" t="s">
        <v>104</v>
      </c>
      <c r="BC10" t="s">
        <v>100</v>
      </c>
      <c r="BD10" t="s">
        <v>88</v>
      </c>
      <c r="BE10" t="s">
        <v>105</v>
      </c>
      <c r="BF10" t="s">
        <v>89</v>
      </c>
      <c r="BG10" t="s">
        <v>106</v>
      </c>
      <c r="BH10" t="s">
        <v>99</v>
      </c>
      <c r="BI10" t="s">
        <v>104</v>
      </c>
      <c r="BJ10" t="s">
        <v>88</v>
      </c>
      <c r="BK10" t="s">
        <v>88</v>
      </c>
      <c r="BL10" t="s">
        <v>107</v>
      </c>
      <c r="BM10" t="s">
        <v>107</v>
      </c>
      <c r="BN10" t="s">
        <v>88</v>
      </c>
      <c r="BO10" t="s">
        <v>88</v>
      </c>
      <c r="BP10" t="s">
        <v>88</v>
      </c>
      <c r="BQ10" t="s">
        <v>88</v>
      </c>
      <c r="BR10" t="s">
        <v>88</v>
      </c>
    </row>
    <row r="11" spans="1:70" x14ac:dyDescent="0.25">
      <c r="A11" t="s">
        <v>130</v>
      </c>
      <c r="B11" t="s">
        <v>337</v>
      </c>
      <c r="C11" t="s">
        <v>101</v>
      </c>
      <c r="D11" t="s">
        <v>88</v>
      </c>
      <c r="E11" t="s">
        <v>89</v>
      </c>
      <c r="F11" t="s">
        <v>88</v>
      </c>
      <c r="G11" t="s">
        <v>88</v>
      </c>
      <c r="H11" t="s">
        <v>89</v>
      </c>
      <c r="I11" t="s">
        <v>95</v>
      </c>
      <c r="J11" t="s">
        <v>88</v>
      </c>
      <c r="K11" t="s">
        <v>131</v>
      </c>
      <c r="L11" t="s">
        <v>91</v>
      </c>
      <c r="M11" t="s">
        <v>88</v>
      </c>
      <c r="N11" t="s">
        <v>122</v>
      </c>
      <c r="O11" t="s">
        <v>88</v>
      </c>
      <c r="P11" t="s">
        <v>88</v>
      </c>
      <c r="Q11" t="s">
        <v>88</v>
      </c>
      <c r="R11" t="s">
        <v>100</v>
      </c>
      <c r="S11" t="s">
        <v>93</v>
      </c>
      <c r="T11" t="s">
        <v>132</v>
      </c>
      <c r="U11" t="s">
        <v>95</v>
      </c>
      <c r="V11" t="s">
        <v>88</v>
      </c>
      <c r="W11" t="s">
        <v>89</v>
      </c>
      <c r="X11" t="s">
        <v>123</v>
      </c>
      <c r="Y11" t="s">
        <v>89</v>
      </c>
      <c r="Z11" t="s">
        <v>97</v>
      </c>
      <c r="AA11" t="s">
        <v>98</v>
      </c>
      <c r="AB11" t="s">
        <v>99</v>
      </c>
      <c r="AC11" t="s">
        <v>104</v>
      </c>
      <c r="AD11" t="s">
        <v>99</v>
      </c>
      <c r="AE11" t="s">
        <v>95</v>
      </c>
      <c r="AF11" t="s">
        <v>95</v>
      </c>
      <c r="AG11" t="s">
        <v>100</v>
      </c>
      <c r="AH11" t="s">
        <v>101</v>
      </c>
      <c r="AI11" t="s">
        <v>102</v>
      </c>
      <c r="AJ11" t="s">
        <v>103</v>
      </c>
      <c r="AK11" t="s">
        <v>104</v>
      </c>
      <c r="AL11" t="s">
        <v>95</v>
      </c>
      <c r="AM11" t="s">
        <v>95</v>
      </c>
      <c r="AN11" t="s">
        <v>104</v>
      </c>
      <c r="AO11" t="s">
        <v>88</v>
      </c>
      <c r="AP11" t="s">
        <v>88</v>
      </c>
      <c r="AQ11" t="s">
        <v>88</v>
      </c>
      <c r="AR11" t="s">
        <v>88</v>
      </c>
      <c r="AS11" t="s">
        <v>88</v>
      </c>
      <c r="AT11" t="s">
        <v>88</v>
      </c>
      <c r="AU11" t="s">
        <v>104</v>
      </c>
      <c r="AV11" t="s">
        <v>104</v>
      </c>
      <c r="AW11" t="s">
        <v>88</v>
      </c>
      <c r="AX11" t="s">
        <v>88</v>
      </c>
      <c r="AY11" t="s">
        <v>88</v>
      </c>
      <c r="AZ11" t="s">
        <v>88</v>
      </c>
      <c r="BA11" t="s">
        <v>104</v>
      </c>
      <c r="BB11" t="s">
        <v>100</v>
      </c>
      <c r="BC11" t="s">
        <v>88</v>
      </c>
      <c r="BD11" t="s">
        <v>105</v>
      </c>
      <c r="BE11" t="s">
        <v>89</v>
      </c>
      <c r="BF11" t="s">
        <v>88</v>
      </c>
      <c r="BG11" t="s">
        <v>88</v>
      </c>
      <c r="BH11" t="s">
        <v>104</v>
      </c>
      <c r="BI11" t="s">
        <v>88</v>
      </c>
      <c r="BJ11" t="s">
        <v>88</v>
      </c>
      <c r="BK11" t="s">
        <v>104</v>
      </c>
      <c r="BL11" t="s">
        <v>88</v>
      </c>
      <c r="BM11" t="s">
        <v>88</v>
      </c>
      <c r="BN11" t="s">
        <v>104</v>
      </c>
      <c r="BO11" t="s">
        <v>88</v>
      </c>
      <c r="BP11" t="s">
        <v>88</v>
      </c>
      <c r="BQ11" t="s">
        <v>88</v>
      </c>
    </row>
    <row r="12" spans="1:70" x14ac:dyDescent="0.25">
      <c r="A12" t="s">
        <v>133</v>
      </c>
      <c r="B12" t="s">
        <v>331</v>
      </c>
      <c r="C12" t="s">
        <v>88</v>
      </c>
      <c r="D12" t="s">
        <v>88</v>
      </c>
      <c r="E12" t="s">
        <v>88</v>
      </c>
      <c r="F12" t="s">
        <v>88</v>
      </c>
      <c r="G12" t="s">
        <v>88</v>
      </c>
      <c r="H12" t="s">
        <v>89</v>
      </c>
      <c r="I12" t="s">
        <v>88</v>
      </c>
      <c r="J12" t="s">
        <v>88</v>
      </c>
      <c r="K12" t="s">
        <v>90</v>
      </c>
      <c r="L12" t="s">
        <v>91</v>
      </c>
      <c r="M12" t="s">
        <v>88</v>
      </c>
      <c r="N12" t="s">
        <v>92</v>
      </c>
      <c r="O12" t="s">
        <v>88</v>
      </c>
      <c r="P12" t="s">
        <v>88</v>
      </c>
      <c r="Q12" t="s">
        <v>88</v>
      </c>
      <c r="R12" t="s">
        <v>116</v>
      </c>
      <c r="S12" t="s">
        <v>93</v>
      </c>
      <c r="T12" t="s">
        <v>132</v>
      </c>
      <c r="U12" t="s">
        <v>95</v>
      </c>
      <c r="V12" t="s">
        <v>88</v>
      </c>
      <c r="W12" t="s">
        <v>89</v>
      </c>
      <c r="X12" t="s">
        <v>123</v>
      </c>
      <c r="Y12" t="s">
        <v>89</v>
      </c>
      <c r="Z12" t="s">
        <v>97</v>
      </c>
      <c r="AA12" t="s">
        <v>98</v>
      </c>
      <c r="AB12" t="s">
        <v>99</v>
      </c>
      <c r="AC12" t="s">
        <v>117</v>
      </c>
      <c r="AD12" t="s">
        <v>99</v>
      </c>
      <c r="AE12" t="s">
        <v>95</v>
      </c>
      <c r="AF12" t="s">
        <v>95</v>
      </c>
      <c r="AG12" t="s">
        <v>100</v>
      </c>
      <c r="AH12" t="s">
        <v>101</v>
      </c>
      <c r="AI12" t="s">
        <v>102</v>
      </c>
      <c r="AJ12" t="s">
        <v>103</v>
      </c>
      <c r="AK12" t="s">
        <v>104</v>
      </c>
      <c r="AL12" t="s">
        <v>95</v>
      </c>
      <c r="AM12" t="s">
        <v>95</v>
      </c>
      <c r="AN12" t="s">
        <v>88</v>
      </c>
      <c r="AO12" t="s">
        <v>95</v>
      </c>
      <c r="AP12" t="s">
        <v>88</v>
      </c>
      <c r="AQ12" t="s">
        <v>104</v>
      </c>
      <c r="AR12" t="s">
        <v>88</v>
      </c>
      <c r="AS12" t="s">
        <v>88</v>
      </c>
      <c r="AT12" t="s">
        <v>88</v>
      </c>
      <c r="AU12" t="s">
        <v>104</v>
      </c>
      <c r="AV12" t="s">
        <v>104</v>
      </c>
      <c r="AW12" t="s">
        <v>88</v>
      </c>
      <c r="AX12" t="s">
        <v>88</v>
      </c>
      <c r="AY12" t="s">
        <v>88</v>
      </c>
      <c r="AZ12" t="s">
        <v>99</v>
      </c>
      <c r="BA12" t="s">
        <v>104</v>
      </c>
      <c r="BB12" t="s">
        <v>100</v>
      </c>
      <c r="BC12" t="s">
        <v>88</v>
      </c>
      <c r="BD12" t="s">
        <v>105</v>
      </c>
      <c r="BE12" t="s">
        <v>89</v>
      </c>
      <c r="BF12" t="s">
        <v>106</v>
      </c>
      <c r="BG12" t="s">
        <v>99</v>
      </c>
      <c r="BH12" t="s">
        <v>106</v>
      </c>
      <c r="BI12" t="s">
        <v>88</v>
      </c>
      <c r="BJ12" t="s">
        <v>88</v>
      </c>
      <c r="BK12" t="s">
        <v>104</v>
      </c>
      <c r="BL12" t="s">
        <v>107</v>
      </c>
      <c r="BM12" t="s">
        <v>88</v>
      </c>
      <c r="BN12" t="s">
        <v>104</v>
      </c>
      <c r="BO12" t="s">
        <v>88</v>
      </c>
      <c r="BP12" t="s">
        <v>108</v>
      </c>
      <c r="BQ12" t="s">
        <v>88</v>
      </c>
    </row>
    <row r="13" spans="1:70" x14ac:dyDescent="0.25">
      <c r="A13" t="s">
        <v>338</v>
      </c>
      <c r="B13" t="s">
        <v>339</v>
      </c>
      <c r="C13" t="s">
        <v>101</v>
      </c>
      <c r="D13" t="s">
        <v>88</v>
      </c>
      <c r="E13" t="s">
        <v>89</v>
      </c>
      <c r="F13" t="s">
        <v>88</v>
      </c>
      <c r="G13" t="s">
        <v>88</v>
      </c>
      <c r="H13" t="s">
        <v>89</v>
      </c>
      <c r="I13" t="s">
        <v>88</v>
      </c>
      <c r="J13" t="s">
        <v>88</v>
      </c>
      <c r="K13" t="s">
        <v>201</v>
      </c>
      <c r="L13" t="s">
        <v>91</v>
      </c>
      <c r="M13" t="s">
        <v>88</v>
      </c>
      <c r="N13" t="s">
        <v>126</v>
      </c>
      <c r="O13" t="s">
        <v>88</v>
      </c>
      <c r="P13" t="s">
        <v>88</v>
      </c>
      <c r="Q13" t="s">
        <v>88</v>
      </c>
      <c r="R13" t="s">
        <v>88</v>
      </c>
      <c r="S13" t="s">
        <v>93</v>
      </c>
      <c r="T13" t="s">
        <v>88</v>
      </c>
      <c r="U13" t="s">
        <v>88</v>
      </c>
      <c r="V13" t="s">
        <v>88</v>
      </c>
      <c r="W13" t="s">
        <v>88</v>
      </c>
      <c r="X13" t="s">
        <v>89</v>
      </c>
      <c r="Y13" t="s">
        <v>123</v>
      </c>
      <c r="Z13" t="s">
        <v>89</v>
      </c>
      <c r="AA13" t="s">
        <v>97</v>
      </c>
      <c r="AB13" t="s">
        <v>98</v>
      </c>
      <c r="AC13" t="s">
        <v>99</v>
      </c>
      <c r="AD13" t="s">
        <v>88</v>
      </c>
      <c r="AE13" t="s">
        <v>99</v>
      </c>
      <c r="AF13" t="s">
        <v>95</v>
      </c>
      <c r="AG13" t="s">
        <v>95</v>
      </c>
      <c r="AH13" t="s">
        <v>100</v>
      </c>
      <c r="AI13" t="s">
        <v>101</v>
      </c>
      <c r="AJ13" t="s">
        <v>102</v>
      </c>
      <c r="AK13" t="s">
        <v>103</v>
      </c>
      <c r="AL13" t="s">
        <v>104</v>
      </c>
      <c r="AM13" t="s">
        <v>95</v>
      </c>
      <c r="AN13" t="s">
        <v>95</v>
      </c>
      <c r="AO13" t="s">
        <v>104</v>
      </c>
      <c r="AP13" t="s">
        <v>88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104</v>
      </c>
      <c r="AW13" t="s">
        <v>104</v>
      </c>
      <c r="AX13" t="s">
        <v>88</v>
      </c>
      <c r="AY13" t="s">
        <v>88</v>
      </c>
      <c r="AZ13" t="s">
        <v>88</v>
      </c>
      <c r="BA13" t="s">
        <v>99</v>
      </c>
      <c r="BB13" t="s">
        <v>104</v>
      </c>
      <c r="BC13" t="s">
        <v>100</v>
      </c>
      <c r="BD13" t="s">
        <v>88</v>
      </c>
      <c r="BE13" t="s">
        <v>105</v>
      </c>
      <c r="BF13" t="s">
        <v>89</v>
      </c>
      <c r="BG13" t="s">
        <v>88</v>
      </c>
      <c r="BH13" t="s">
        <v>88</v>
      </c>
      <c r="BI13" t="s">
        <v>104</v>
      </c>
      <c r="BJ13" t="s">
        <v>88</v>
      </c>
      <c r="BK13" t="s">
        <v>88</v>
      </c>
      <c r="BL13" t="s">
        <v>107</v>
      </c>
      <c r="BM13" t="s">
        <v>88</v>
      </c>
      <c r="BN13" t="s">
        <v>88</v>
      </c>
      <c r="BO13" t="s">
        <v>88</v>
      </c>
      <c r="BP13" t="s">
        <v>88</v>
      </c>
      <c r="BQ13" t="s">
        <v>88</v>
      </c>
      <c r="BR13" t="s">
        <v>88</v>
      </c>
    </row>
    <row r="14" spans="1:70" x14ac:dyDescent="0.25">
      <c r="A14" t="s">
        <v>134</v>
      </c>
      <c r="B14" t="s">
        <v>340</v>
      </c>
      <c r="C14" t="s">
        <v>101</v>
      </c>
      <c r="D14" t="s">
        <v>89</v>
      </c>
      <c r="E14" t="s">
        <v>89</v>
      </c>
      <c r="F14" t="s">
        <v>88</v>
      </c>
      <c r="G14" t="s">
        <v>88</v>
      </c>
      <c r="H14" t="s">
        <v>89</v>
      </c>
      <c r="I14" t="s">
        <v>88</v>
      </c>
      <c r="J14" t="s">
        <v>88</v>
      </c>
      <c r="K14" t="s">
        <v>131</v>
      </c>
      <c r="L14" t="s">
        <v>91</v>
      </c>
      <c r="M14" t="s">
        <v>88</v>
      </c>
      <c r="N14" t="s">
        <v>92</v>
      </c>
      <c r="O14" t="s">
        <v>88</v>
      </c>
      <c r="P14" t="s">
        <v>88</v>
      </c>
      <c r="Q14" t="s">
        <v>88</v>
      </c>
      <c r="R14" t="s">
        <v>101</v>
      </c>
      <c r="S14" t="s">
        <v>93</v>
      </c>
      <c r="T14" t="s">
        <v>88</v>
      </c>
      <c r="U14" t="s">
        <v>95</v>
      </c>
      <c r="V14" t="s">
        <v>89</v>
      </c>
      <c r="W14" t="s">
        <v>89</v>
      </c>
      <c r="X14" t="s">
        <v>88</v>
      </c>
      <c r="Y14" t="s">
        <v>89</v>
      </c>
      <c r="Z14" t="s">
        <v>97</v>
      </c>
      <c r="AA14" t="s">
        <v>98</v>
      </c>
      <c r="AB14" t="s">
        <v>99</v>
      </c>
      <c r="AC14" t="s">
        <v>104</v>
      </c>
      <c r="AD14" t="s">
        <v>99</v>
      </c>
      <c r="AE14" t="s">
        <v>95</v>
      </c>
      <c r="AF14" t="s">
        <v>95</v>
      </c>
      <c r="AG14" t="s">
        <v>100</v>
      </c>
      <c r="AH14" t="s">
        <v>101</v>
      </c>
      <c r="AI14" t="s">
        <v>102</v>
      </c>
      <c r="AJ14" t="s">
        <v>103</v>
      </c>
      <c r="AK14" t="s">
        <v>104</v>
      </c>
      <c r="AL14" t="s">
        <v>95</v>
      </c>
      <c r="AM14" t="s">
        <v>95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104</v>
      </c>
      <c r="AV14" t="s">
        <v>104</v>
      </c>
      <c r="AW14" t="s">
        <v>88</v>
      </c>
      <c r="AX14" t="s">
        <v>88</v>
      </c>
      <c r="AY14" t="s">
        <v>88</v>
      </c>
      <c r="AZ14" t="s">
        <v>99</v>
      </c>
      <c r="BA14" t="s">
        <v>104</v>
      </c>
      <c r="BB14" t="s">
        <v>100</v>
      </c>
      <c r="BC14" t="s">
        <v>88</v>
      </c>
      <c r="BD14" t="s">
        <v>105</v>
      </c>
      <c r="BE14" t="s">
        <v>89</v>
      </c>
      <c r="BF14" t="s">
        <v>106</v>
      </c>
      <c r="BG14" t="s">
        <v>88</v>
      </c>
      <c r="BH14" t="s">
        <v>103</v>
      </c>
      <c r="BI14" t="s">
        <v>88</v>
      </c>
      <c r="BJ14" t="s">
        <v>88</v>
      </c>
      <c r="BK14" t="s">
        <v>104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</row>
    <row r="15" spans="1:70" x14ac:dyDescent="0.25">
      <c r="A15" t="s">
        <v>135</v>
      </c>
      <c r="B15" t="s">
        <v>341</v>
      </c>
      <c r="C15" t="s">
        <v>101</v>
      </c>
      <c r="D15" t="s">
        <v>88</v>
      </c>
      <c r="E15" t="s">
        <v>89</v>
      </c>
      <c r="F15" t="s">
        <v>88</v>
      </c>
      <c r="G15" t="s">
        <v>88</v>
      </c>
      <c r="H15" t="s">
        <v>89</v>
      </c>
      <c r="I15" t="s">
        <v>95</v>
      </c>
      <c r="J15" t="s">
        <v>88</v>
      </c>
      <c r="K15" t="s">
        <v>136</v>
      </c>
      <c r="L15" t="s">
        <v>91</v>
      </c>
      <c r="M15" t="s">
        <v>88</v>
      </c>
      <c r="N15" t="s">
        <v>122</v>
      </c>
      <c r="O15" t="s">
        <v>88</v>
      </c>
      <c r="P15" t="s">
        <v>88</v>
      </c>
      <c r="Q15" t="s">
        <v>88</v>
      </c>
      <c r="R15" t="s">
        <v>95</v>
      </c>
      <c r="S15" t="s">
        <v>93</v>
      </c>
      <c r="T15" t="s">
        <v>95</v>
      </c>
      <c r="U15" t="s">
        <v>95</v>
      </c>
      <c r="V15" t="s">
        <v>88</v>
      </c>
      <c r="W15" t="s">
        <v>89</v>
      </c>
      <c r="X15" t="s">
        <v>88</v>
      </c>
      <c r="Y15" t="s">
        <v>89</v>
      </c>
      <c r="Z15" t="s">
        <v>97</v>
      </c>
      <c r="AA15" t="s">
        <v>98</v>
      </c>
      <c r="AB15" t="s">
        <v>99</v>
      </c>
      <c r="AC15" t="s">
        <v>113</v>
      </c>
      <c r="AD15" t="s">
        <v>99</v>
      </c>
      <c r="AE15" t="s">
        <v>95</v>
      </c>
      <c r="AF15" t="s">
        <v>95</v>
      </c>
      <c r="AG15" t="s">
        <v>100</v>
      </c>
      <c r="AH15" t="s">
        <v>101</v>
      </c>
      <c r="AI15" t="s">
        <v>102</v>
      </c>
      <c r="AJ15" t="s">
        <v>103</v>
      </c>
      <c r="AK15" t="s">
        <v>104</v>
      </c>
      <c r="AL15" t="s">
        <v>95</v>
      </c>
      <c r="AM15" t="s">
        <v>95</v>
      </c>
      <c r="AN15" t="s">
        <v>88</v>
      </c>
      <c r="AO15" t="s">
        <v>88</v>
      </c>
      <c r="AP15" t="s">
        <v>88</v>
      </c>
      <c r="AQ15" t="s">
        <v>88</v>
      </c>
      <c r="AR15" t="s">
        <v>88</v>
      </c>
      <c r="AS15" t="s">
        <v>88</v>
      </c>
      <c r="AT15" t="s">
        <v>88</v>
      </c>
      <c r="AU15" t="s">
        <v>104</v>
      </c>
      <c r="AV15" t="s">
        <v>104</v>
      </c>
      <c r="AW15" t="s">
        <v>88</v>
      </c>
      <c r="AX15" t="s">
        <v>88</v>
      </c>
      <c r="AY15" t="s">
        <v>88</v>
      </c>
      <c r="AZ15" t="s">
        <v>99</v>
      </c>
      <c r="BA15" t="s">
        <v>104</v>
      </c>
      <c r="BB15" t="s">
        <v>100</v>
      </c>
      <c r="BC15" t="s">
        <v>104</v>
      </c>
      <c r="BD15" t="s">
        <v>105</v>
      </c>
      <c r="BE15" t="s">
        <v>89</v>
      </c>
      <c r="BF15" t="s">
        <v>106</v>
      </c>
      <c r="BG15" t="s">
        <v>88</v>
      </c>
      <c r="BH15" t="s">
        <v>103</v>
      </c>
      <c r="BI15" t="s">
        <v>88</v>
      </c>
      <c r="BJ15" t="s">
        <v>88</v>
      </c>
      <c r="BK15" t="s">
        <v>104</v>
      </c>
      <c r="BL15" t="s">
        <v>107</v>
      </c>
      <c r="BM15" t="s">
        <v>88</v>
      </c>
      <c r="BN15" t="s">
        <v>88</v>
      </c>
      <c r="BO15" t="s">
        <v>88</v>
      </c>
      <c r="BP15" t="s">
        <v>88</v>
      </c>
      <c r="BQ15" t="s">
        <v>88</v>
      </c>
    </row>
    <row r="16" spans="1:70" x14ac:dyDescent="0.25">
      <c r="A16" t="s">
        <v>137</v>
      </c>
      <c r="B16" t="s">
        <v>342</v>
      </c>
      <c r="C16" t="s">
        <v>101</v>
      </c>
      <c r="D16" t="s">
        <v>89</v>
      </c>
      <c r="E16" t="s">
        <v>89</v>
      </c>
      <c r="F16" t="s">
        <v>88</v>
      </c>
      <c r="G16" t="s">
        <v>88</v>
      </c>
      <c r="H16" t="s">
        <v>89</v>
      </c>
      <c r="I16" t="s">
        <v>95</v>
      </c>
      <c r="J16" t="s">
        <v>104</v>
      </c>
      <c r="K16" t="s">
        <v>136</v>
      </c>
      <c r="L16" t="s">
        <v>91</v>
      </c>
      <c r="M16" t="s">
        <v>111</v>
      </c>
      <c r="N16" t="s">
        <v>92</v>
      </c>
      <c r="O16" t="s">
        <v>88</v>
      </c>
      <c r="P16" t="s">
        <v>88</v>
      </c>
      <c r="Q16" t="s">
        <v>88</v>
      </c>
      <c r="R16" t="s">
        <v>95</v>
      </c>
      <c r="S16" t="s">
        <v>93</v>
      </c>
      <c r="T16" t="s">
        <v>95</v>
      </c>
      <c r="U16" t="s">
        <v>95</v>
      </c>
      <c r="V16" t="s">
        <v>89</v>
      </c>
      <c r="W16" t="s">
        <v>89</v>
      </c>
      <c r="X16" t="s">
        <v>88</v>
      </c>
      <c r="Y16" t="s">
        <v>89</v>
      </c>
      <c r="Z16" t="s">
        <v>97</v>
      </c>
      <c r="AA16" t="s">
        <v>98</v>
      </c>
      <c r="AB16" t="s">
        <v>99</v>
      </c>
      <c r="AC16" t="s">
        <v>113</v>
      </c>
      <c r="AD16" t="s">
        <v>99</v>
      </c>
      <c r="AE16" t="s">
        <v>95</v>
      </c>
      <c r="AF16" t="s">
        <v>95</v>
      </c>
      <c r="AG16" t="s">
        <v>100</v>
      </c>
      <c r="AH16" t="s">
        <v>101</v>
      </c>
      <c r="AI16" t="s">
        <v>102</v>
      </c>
      <c r="AJ16" t="s">
        <v>103</v>
      </c>
      <c r="AK16" t="s">
        <v>104</v>
      </c>
      <c r="AL16" t="s">
        <v>95</v>
      </c>
      <c r="AM16" t="s">
        <v>95</v>
      </c>
      <c r="AN16" t="s">
        <v>88</v>
      </c>
      <c r="AO16" t="s">
        <v>88</v>
      </c>
      <c r="AP16" t="s">
        <v>88</v>
      </c>
      <c r="AQ16" t="s">
        <v>88</v>
      </c>
      <c r="AR16" t="s">
        <v>88</v>
      </c>
      <c r="AS16" t="s">
        <v>88</v>
      </c>
      <c r="AT16" t="s">
        <v>88</v>
      </c>
      <c r="AU16" t="s">
        <v>104</v>
      </c>
      <c r="AV16" t="s">
        <v>104</v>
      </c>
      <c r="AW16" t="s">
        <v>88</v>
      </c>
      <c r="AX16" t="s">
        <v>88</v>
      </c>
      <c r="AY16" t="s">
        <v>88</v>
      </c>
      <c r="AZ16" t="s">
        <v>99</v>
      </c>
      <c r="BA16" t="s">
        <v>104</v>
      </c>
      <c r="BB16" t="s">
        <v>100</v>
      </c>
      <c r="BC16" t="s">
        <v>88</v>
      </c>
      <c r="BD16" t="s">
        <v>105</v>
      </c>
      <c r="BE16" t="s">
        <v>89</v>
      </c>
      <c r="BF16" t="s">
        <v>88</v>
      </c>
      <c r="BG16" t="s">
        <v>88</v>
      </c>
      <c r="BH16" t="s">
        <v>104</v>
      </c>
      <c r="BI16" t="s">
        <v>88</v>
      </c>
      <c r="BJ16" t="s">
        <v>88</v>
      </c>
      <c r="BK16" t="s">
        <v>104</v>
      </c>
      <c r="BL16" t="s">
        <v>107</v>
      </c>
      <c r="BM16" t="s">
        <v>88</v>
      </c>
      <c r="BN16" t="s">
        <v>88</v>
      </c>
      <c r="BO16" t="s">
        <v>108</v>
      </c>
      <c r="BP16" t="s">
        <v>88</v>
      </c>
      <c r="BQ16" t="s">
        <v>88</v>
      </c>
    </row>
    <row r="17" spans="1:70" x14ac:dyDescent="0.25">
      <c r="A17" t="s">
        <v>138</v>
      </c>
      <c r="B17" t="s">
        <v>343</v>
      </c>
      <c r="C17" t="s">
        <v>101</v>
      </c>
      <c r="D17" t="s">
        <v>89</v>
      </c>
      <c r="E17" t="s">
        <v>89</v>
      </c>
      <c r="F17" t="s">
        <v>88</v>
      </c>
      <c r="G17" t="s">
        <v>88</v>
      </c>
      <c r="H17" t="s">
        <v>89</v>
      </c>
      <c r="I17" t="s">
        <v>88</v>
      </c>
      <c r="J17" t="s">
        <v>88</v>
      </c>
      <c r="K17" t="s">
        <v>139</v>
      </c>
      <c r="L17" t="s">
        <v>91</v>
      </c>
      <c r="M17" t="s">
        <v>111</v>
      </c>
      <c r="N17" t="s">
        <v>112</v>
      </c>
      <c r="O17" t="s">
        <v>88</v>
      </c>
      <c r="P17" t="s">
        <v>88</v>
      </c>
      <c r="Q17" t="s">
        <v>88</v>
      </c>
      <c r="R17" t="s">
        <v>100</v>
      </c>
      <c r="S17" t="s">
        <v>93</v>
      </c>
      <c r="T17" t="s">
        <v>94</v>
      </c>
      <c r="U17" t="s">
        <v>95</v>
      </c>
      <c r="V17" t="s">
        <v>89</v>
      </c>
      <c r="W17" t="s">
        <v>89</v>
      </c>
      <c r="X17" t="s">
        <v>88</v>
      </c>
      <c r="Y17" t="s">
        <v>89</v>
      </c>
      <c r="Z17" t="s">
        <v>97</v>
      </c>
      <c r="AA17" t="s">
        <v>98</v>
      </c>
      <c r="AB17" t="s">
        <v>99</v>
      </c>
      <c r="AC17" t="s">
        <v>117</v>
      </c>
      <c r="AD17" t="s">
        <v>99</v>
      </c>
      <c r="AE17" t="s">
        <v>95</v>
      </c>
      <c r="AF17" t="s">
        <v>95</v>
      </c>
      <c r="AG17" t="s">
        <v>100</v>
      </c>
      <c r="AH17" t="s">
        <v>101</v>
      </c>
      <c r="AI17" t="s">
        <v>102</v>
      </c>
      <c r="AJ17" t="s">
        <v>103</v>
      </c>
      <c r="AK17" t="s">
        <v>104</v>
      </c>
      <c r="AL17" t="s">
        <v>95</v>
      </c>
      <c r="AM17" t="s">
        <v>95</v>
      </c>
      <c r="AN17" t="s">
        <v>104</v>
      </c>
      <c r="AO17" t="s">
        <v>88</v>
      </c>
      <c r="AP17" t="s">
        <v>88</v>
      </c>
      <c r="AQ17" t="s">
        <v>88</v>
      </c>
      <c r="AR17" t="s">
        <v>88</v>
      </c>
      <c r="AS17" t="s">
        <v>88</v>
      </c>
      <c r="AT17" t="s">
        <v>88</v>
      </c>
      <c r="AU17" t="s">
        <v>104</v>
      </c>
      <c r="AV17" t="s">
        <v>104</v>
      </c>
      <c r="AW17" t="s">
        <v>88</v>
      </c>
      <c r="AX17" t="s">
        <v>88</v>
      </c>
      <c r="AY17" t="s">
        <v>88</v>
      </c>
      <c r="AZ17" t="s">
        <v>88</v>
      </c>
      <c r="BA17" t="s">
        <v>104</v>
      </c>
      <c r="BB17" t="s">
        <v>100</v>
      </c>
      <c r="BC17" t="s">
        <v>88</v>
      </c>
      <c r="BD17" t="s">
        <v>105</v>
      </c>
      <c r="BE17" t="s">
        <v>89</v>
      </c>
      <c r="BF17" t="s">
        <v>88</v>
      </c>
      <c r="BG17" t="s">
        <v>88</v>
      </c>
      <c r="BH17" t="s">
        <v>103</v>
      </c>
      <c r="BI17" t="s">
        <v>88</v>
      </c>
      <c r="BJ17" t="s">
        <v>88</v>
      </c>
      <c r="BK17" t="s">
        <v>104</v>
      </c>
      <c r="BL17" t="s">
        <v>88</v>
      </c>
      <c r="BM17" t="s">
        <v>88</v>
      </c>
      <c r="BN17" t="s">
        <v>88</v>
      </c>
      <c r="BO17" t="s">
        <v>88</v>
      </c>
      <c r="BP17" t="s">
        <v>88</v>
      </c>
      <c r="BQ17" t="s">
        <v>88</v>
      </c>
    </row>
    <row r="18" spans="1:70" x14ac:dyDescent="0.25">
      <c r="A18" t="s">
        <v>140</v>
      </c>
      <c r="B18" t="s">
        <v>331</v>
      </c>
      <c r="C18" t="s">
        <v>88</v>
      </c>
      <c r="D18" t="s">
        <v>88</v>
      </c>
      <c r="E18" t="s">
        <v>88</v>
      </c>
      <c r="F18" t="s">
        <v>88</v>
      </c>
      <c r="G18" t="s">
        <v>88</v>
      </c>
      <c r="H18" t="s">
        <v>89</v>
      </c>
      <c r="I18" t="s">
        <v>88</v>
      </c>
      <c r="J18" t="s">
        <v>88</v>
      </c>
      <c r="K18" t="s">
        <v>141</v>
      </c>
      <c r="L18" t="s">
        <v>91</v>
      </c>
      <c r="M18" t="s">
        <v>88</v>
      </c>
      <c r="N18" t="s">
        <v>92</v>
      </c>
      <c r="O18" t="s">
        <v>88</v>
      </c>
      <c r="P18" t="s">
        <v>88</v>
      </c>
      <c r="Q18" t="s">
        <v>88</v>
      </c>
      <c r="R18" t="s">
        <v>88</v>
      </c>
      <c r="S18" t="s">
        <v>88</v>
      </c>
      <c r="T18" t="s">
        <v>88</v>
      </c>
      <c r="U18" t="s">
        <v>88</v>
      </c>
      <c r="V18" t="s">
        <v>88</v>
      </c>
      <c r="W18" t="s">
        <v>88</v>
      </c>
      <c r="X18" t="s">
        <v>89</v>
      </c>
      <c r="Y18" t="s">
        <v>88</v>
      </c>
      <c r="Z18" t="s">
        <v>89</v>
      </c>
      <c r="AA18" t="s">
        <v>97</v>
      </c>
      <c r="AB18" t="s">
        <v>98</v>
      </c>
      <c r="AC18" t="s">
        <v>99</v>
      </c>
      <c r="AD18" t="s">
        <v>88</v>
      </c>
      <c r="AE18" t="s">
        <v>99</v>
      </c>
      <c r="AF18" t="s">
        <v>95</v>
      </c>
      <c r="AG18" t="s">
        <v>95</v>
      </c>
      <c r="AH18" t="s">
        <v>88</v>
      </c>
      <c r="AI18" t="s">
        <v>101</v>
      </c>
      <c r="AJ18" t="s">
        <v>102</v>
      </c>
      <c r="AK18" t="s">
        <v>103</v>
      </c>
      <c r="AL18" t="s">
        <v>104</v>
      </c>
      <c r="AM18" t="s">
        <v>95</v>
      </c>
      <c r="AN18" t="s">
        <v>95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104</v>
      </c>
      <c r="AW18" t="s">
        <v>104</v>
      </c>
      <c r="AX18" t="s">
        <v>88</v>
      </c>
      <c r="AY18" t="s">
        <v>88</v>
      </c>
      <c r="AZ18" t="s">
        <v>88</v>
      </c>
      <c r="BA18" t="s">
        <v>88</v>
      </c>
      <c r="BB18" t="s">
        <v>104</v>
      </c>
      <c r="BC18" t="s">
        <v>100</v>
      </c>
      <c r="BD18" t="s">
        <v>88</v>
      </c>
      <c r="BE18" t="s">
        <v>105</v>
      </c>
      <c r="BF18" t="s">
        <v>89</v>
      </c>
      <c r="BG18" t="s">
        <v>106</v>
      </c>
      <c r="BH18" t="s">
        <v>99</v>
      </c>
      <c r="BI18" t="s">
        <v>104</v>
      </c>
      <c r="BJ18" t="s">
        <v>88</v>
      </c>
      <c r="BK18" t="s">
        <v>88</v>
      </c>
      <c r="BL18" t="s">
        <v>114</v>
      </c>
      <c r="BM18" t="s">
        <v>88</v>
      </c>
      <c r="BN18" t="s">
        <v>88</v>
      </c>
      <c r="BO18" t="s">
        <v>88</v>
      </c>
      <c r="BP18" t="s">
        <v>88</v>
      </c>
      <c r="BQ18" t="s">
        <v>88</v>
      </c>
      <c r="BR18" t="s">
        <v>88</v>
      </c>
    </row>
    <row r="19" spans="1:70" x14ac:dyDescent="0.25">
      <c r="A19" t="s">
        <v>142</v>
      </c>
      <c r="B19" t="s">
        <v>331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89</v>
      </c>
      <c r="I19" t="s">
        <v>88</v>
      </c>
      <c r="J19" t="s">
        <v>88</v>
      </c>
      <c r="K19" t="s">
        <v>143</v>
      </c>
      <c r="L19" t="s">
        <v>91</v>
      </c>
      <c r="M19" t="s">
        <v>88</v>
      </c>
      <c r="N19" t="s">
        <v>92</v>
      </c>
      <c r="O19" t="s">
        <v>88</v>
      </c>
      <c r="P19" t="s">
        <v>88</v>
      </c>
      <c r="Q19" t="s">
        <v>88</v>
      </c>
      <c r="R19" t="s">
        <v>116</v>
      </c>
      <c r="S19" t="s">
        <v>93</v>
      </c>
      <c r="T19" t="s">
        <v>88</v>
      </c>
      <c r="U19" t="s">
        <v>88</v>
      </c>
      <c r="V19" t="s">
        <v>88</v>
      </c>
      <c r="W19" t="s">
        <v>88</v>
      </c>
      <c r="X19" t="s">
        <v>89</v>
      </c>
      <c r="Y19" t="s">
        <v>88</v>
      </c>
      <c r="Z19" t="s">
        <v>89</v>
      </c>
      <c r="AA19" t="s">
        <v>97</v>
      </c>
      <c r="AB19" t="s">
        <v>98</v>
      </c>
      <c r="AC19" t="s">
        <v>99</v>
      </c>
      <c r="AD19" t="s">
        <v>117</v>
      </c>
      <c r="AE19" t="s">
        <v>99</v>
      </c>
      <c r="AF19" t="s">
        <v>95</v>
      </c>
      <c r="AG19" t="s">
        <v>95</v>
      </c>
      <c r="AH19" t="s">
        <v>100</v>
      </c>
      <c r="AI19" t="s">
        <v>101</v>
      </c>
      <c r="AJ19" t="s">
        <v>102</v>
      </c>
      <c r="AK19" t="s">
        <v>103</v>
      </c>
      <c r="AL19" t="s">
        <v>104</v>
      </c>
      <c r="AM19" t="s">
        <v>95</v>
      </c>
      <c r="AN19" t="s">
        <v>95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104</v>
      </c>
      <c r="AW19" t="s">
        <v>104</v>
      </c>
      <c r="AX19" t="s">
        <v>88</v>
      </c>
      <c r="AY19" t="s">
        <v>88</v>
      </c>
      <c r="AZ19" t="s">
        <v>88</v>
      </c>
      <c r="BA19" t="s">
        <v>88</v>
      </c>
      <c r="BB19" t="s">
        <v>104</v>
      </c>
      <c r="BC19" t="s">
        <v>100</v>
      </c>
      <c r="BD19" t="s">
        <v>88</v>
      </c>
      <c r="BE19" t="s">
        <v>105</v>
      </c>
      <c r="BF19" t="s">
        <v>89</v>
      </c>
      <c r="BG19" t="s">
        <v>106</v>
      </c>
      <c r="BH19" t="s">
        <v>88</v>
      </c>
      <c r="BI19" t="s">
        <v>104</v>
      </c>
      <c r="BJ19" t="s">
        <v>88</v>
      </c>
      <c r="BK19" t="s">
        <v>88</v>
      </c>
      <c r="BL19" t="s">
        <v>114</v>
      </c>
      <c r="BM19" t="s">
        <v>88</v>
      </c>
      <c r="BN19" t="s">
        <v>88</v>
      </c>
      <c r="BO19" t="s">
        <v>88</v>
      </c>
      <c r="BP19" t="s">
        <v>88</v>
      </c>
      <c r="BQ19" t="s">
        <v>88</v>
      </c>
      <c r="BR19" t="s">
        <v>88</v>
      </c>
    </row>
    <row r="20" spans="1:70" x14ac:dyDescent="0.25">
      <c r="A20" t="s">
        <v>144</v>
      </c>
      <c r="B20" t="s">
        <v>344</v>
      </c>
      <c r="C20" t="s">
        <v>101</v>
      </c>
      <c r="D20" t="s">
        <v>88</v>
      </c>
      <c r="E20" t="s">
        <v>88</v>
      </c>
      <c r="F20" t="s">
        <v>88</v>
      </c>
      <c r="G20" t="s">
        <v>88</v>
      </c>
      <c r="H20" t="s">
        <v>89</v>
      </c>
      <c r="I20" t="s">
        <v>88</v>
      </c>
      <c r="J20" t="s">
        <v>88</v>
      </c>
      <c r="K20" t="s">
        <v>121</v>
      </c>
      <c r="L20" t="s">
        <v>91</v>
      </c>
      <c r="M20" t="s">
        <v>88</v>
      </c>
      <c r="N20" t="s">
        <v>92</v>
      </c>
      <c r="O20" t="s">
        <v>88</v>
      </c>
      <c r="P20" t="s">
        <v>88</v>
      </c>
      <c r="Q20" t="s">
        <v>88</v>
      </c>
      <c r="R20" t="s">
        <v>88</v>
      </c>
      <c r="S20" t="s">
        <v>93</v>
      </c>
      <c r="T20" t="s">
        <v>88</v>
      </c>
      <c r="U20" t="s">
        <v>88</v>
      </c>
      <c r="V20" t="s">
        <v>88</v>
      </c>
      <c r="W20" t="s">
        <v>88</v>
      </c>
      <c r="X20" t="s">
        <v>89</v>
      </c>
      <c r="Y20" t="s">
        <v>88</v>
      </c>
      <c r="Z20" t="s">
        <v>89</v>
      </c>
      <c r="AA20" t="s">
        <v>97</v>
      </c>
      <c r="AB20" t="s">
        <v>98</v>
      </c>
      <c r="AC20" t="s">
        <v>99</v>
      </c>
      <c r="AD20" t="s">
        <v>88</v>
      </c>
      <c r="AE20" t="s">
        <v>99</v>
      </c>
      <c r="AF20" t="s">
        <v>95</v>
      </c>
      <c r="AG20" t="s">
        <v>95</v>
      </c>
      <c r="AH20" t="s">
        <v>100</v>
      </c>
      <c r="AI20" t="s">
        <v>101</v>
      </c>
      <c r="AJ20" t="s">
        <v>106</v>
      </c>
      <c r="AK20" t="s">
        <v>103</v>
      </c>
      <c r="AL20" t="s">
        <v>104</v>
      </c>
      <c r="AM20" t="s">
        <v>95</v>
      </c>
      <c r="AN20" t="s">
        <v>95</v>
      </c>
      <c r="AO20" t="s">
        <v>88</v>
      </c>
      <c r="AP20" t="s">
        <v>95</v>
      </c>
      <c r="AQ20" t="s">
        <v>88</v>
      </c>
      <c r="AR20" t="s">
        <v>104</v>
      </c>
      <c r="AS20" t="s">
        <v>88</v>
      </c>
      <c r="AT20" t="s">
        <v>88</v>
      </c>
      <c r="AU20" t="s">
        <v>88</v>
      </c>
      <c r="AV20" t="s">
        <v>104</v>
      </c>
      <c r="AW20" t="s">
        <v>104</v>
      </c>
      <c r="AX20" t="s">
        <v>88</v>
      </c>
      <c r="AY20" t="s">
        <v>88</v>
      </c>
      <c r="AZ20" t="s">
        <v>88</v>
      </c>
      <c r="BA20" t="s">
        <v>88</v>
      </c>
      <c r="BB20" t="s">
        <v>104</v>
      </c>
      <c r="BC20" t="s">
        <v>100</v>
      </c>
      <c r="BD20" t="s">
        <v>88</v>
      </c>
      <c r="BE20" t="s">
        <v>105</v>
      </c>
      <c r="BF20" t="s">
        <v>88</v>
      </c>
      <c r="BG20" t="s">
        <v>88</v>
      </c>
      <c r="BH20" t="s">
        <v>88</v>
      </c>
      <c r="BI20" t="s">
        <v>104</v>
      </c>
      <c r="BJ20" t="s">
        <v>114</v>
      </c>
      <c r="BK20" t="s">
        <v>88</v>
      </c>
      <c r="BL20" t="s">
        <v>107</v>
      </c>
      <c r="BM20" t="s">
        <v>88</v>
      </c>
      <c r="BN20" t="s">
        <v>88</v>
      </c>
      <c r="BO20" t="s">
        <v>104</v>
      </c>
      <c r="BP20" t="s">
        <v>88</v>
      </c>
      <c r="BQ20" t="s">
        <v>88</v>
      </c>
      <c r="BR20" t="s">
        <v>88</v>
      </c>
    </row>
    <row r="21" spans="1:70" x14ac:dyDescent="0.25">
      <c r="A21" t="s">
        <v>145</v>
      </c>
      <c r="B21" t="s">
        <v>345</v>
      </c>
      <c r="C21" t="s">
        <v>101</v>
      </c>
      <c r="D21" t="s">
        <v>88</v>
      </c>
      <c r="E21" t="s">
        <v>89</v>
      </c>
      <c r="F21" t="s">
        <v>88</v>
      </c>
      <c r="G21" t="s">
        <v>88</v>
      </c>
      <c r="H21" t="s">
        <v>89</v>
      </c>
      <c r="I21" t="s">
        <v>88</v>
      </c>
      <c r="J21" t="s">
        <v>88</v>
      </c>
      <c r="K21" t="s">
        <v>146</v>
      </c>
      <c r="L21" t="s">
        <v>91</v>
      </c>
      <c r="M21" t="s">
        <v>88</v>
      </c>
      <c r="N21" t="s">
        <v>122</v>
      </c>
      <c r="O21" t="s">
        <v>88</v>
      </c>
      <c r="P21" t="s">
        <v>88</v>
      </c>
      <c r="Q21" t="s">
        <v>88</v>
      </c>
      <c r="R21" t="s">
        <v>116</v>
      </c>
      <c r="S21" t="s">
        <v>93</v>
      </c>
      <c r="T21" t="s">
        <v>94</v>
      </c>
      <c r="U21" t="s">
        <v>95</v>
      </c>
      <c r="V21" t="s">
        <v>88</v>
      </c>
      <c r="W21" t="s">
        <v>89</v>
      </c>
      <c r="X21" t="s">
        <v>88</v>
      </c>
      <c r="Y21" t="s">
        <v>89</v>
      </c>
      <c r="Z21" t="s">
        <v>97</v>
      </c>
      <c r="AA21" t="s">
        <v>98</v>
      </c>
      <c r="AB21" t="s">
        <v>99</v>
      </c>
      <c r="AC21" t="s">
        <v>117</v>
      </c>
      <c r="AD21" t="s">
        <v>88</v>
      </c>
      <c r="AE21" t="s">
        <v>95</v>
      </c>
      <c r="AF21" t="s">
        <v>95</v>
      </c>
      <c r="AG21" t="s">
        <v>100</v>
      </c>
      <c r="AH21" t="s">
        <v>101</v>
      </c>
      <c r="AI21" t="s">
        <v>102</v>
      </c>
      <c r="AJ21" t="s">
        <v>103</v>
      </c>
      <c r="AK21" t="s">
        <v>104</v>
      </c>
      <c r="AL21" t="s">
        <v>95</v>
      </c>
      <c r="AM21" t="s">
        <v>95</v>
      </c>
      <c r="AN21" t="s">
        <v>88</v>
      </c>
      <c r="AO21" t="s">
        <v>88</v>
      </c>
      <c r="AP21" t="s">
        <v>88</v>
      </c>
      <c r="AQ21" t="s">
        <v>88</v>
      </c>
      <c r="AR21" t="s">
        <v>88</v>
      </c>
      <c r="AS21" t="s">
        <v>88</v>
      </c>
      <c r="AT21" t="s">
        <v>88</v>
      </c>
      <c r="AU21" t="s">
        <v>104</v>
      </c>
      <c r="AV21" t="s">
        <v>104</v>
      </c>
      <c r="AW21" t="s">
        <v>88</v>
      </c>
      <c r="AX21" t="s">
        <v>88</v>
      </c>
      <c r="AY21" t="s">
        <v>88</v>
      </c>
      <c r="AZ21" t="s">
        <v>88</v>
      </c>
      <c r="BA21" t="s">
        <v>104</v>
      </c>
      <c r="BB21" t="s">
        <v>100</v>
      </c>
      <c r="BC21" t="s">
        <v>88</v>
      </c>
      <c r="BD21" t="s">
        <v>105</v>
      </c>
      <c r="BE21" t="s">
        <v>89</v>
      </c>
      <c r="BF21" t="s">
        <v>106</v>
      </c>
      <c r="BG21" t="s">
        <v>99</v>
      </c>
      <c r="BH21" t="s">
        <v>103</v>
      </c>
      <c r="BI21" t="s">
        <v>88</v>
      </c>
      <c r="BJ21" t="s">
        <v>88</v>
      </c>
      <c r="BK21" t="s">
        <v>107</v>
      </c>
      <c r="BL21" t="s">
        <v>107</v>
      </c>
      <c r="BM21" t="s">
        <v>88</v>
      </c>
      <c r="BN21" t="s">
        <v>88</v>
      </c>
      <c r="BO21" t="s">
        <v>88</v>
      </c>
      <c r="BP21" t="s">
        <v>88</v>
      </c>
      <c r="BQ21" t="s">
        <v>88</v>
      </c>
    </row>
    <row r="22" spans="1:70" x14ac:dyDescent="0.25">
      <c r="A22" t="s">
        <v>147</v>
      </c>
      <c r="B22" t="s">
        <v>331</v>
      </c>
      <c r="C22" t="s">
        <v>88</v>
      </c>
      <c r="D22" t="s">
        <v>88</v>
      </c>
      <c r="E22" t="s">
        <v>88</v>
      </c>
      <c r="F22" t="s">
        <v>88</v>
      </c>
      <c r="G22" t="s">
        <v>88</v>
      </c>
      <c r="H22" t="s">
        <v>89</v>
      </c>
      <c r="I22" t="s">
        <v>88</v>
      </c>
      <c r="J22" t="s">
        <v>88</v>
      </c>
      <c r="K22" t="s">
        <v>136</v>
      </c>
      <c r="L22" t="s">
        <v>91</v>
      </c>
      <c r="M22" t="s">
        <v>88</v>
      </c>
      <c r="N22" t="s">
        <v>92</v>
      </c>
      <c r="O22" t="s">
        <v>88</v>
      </c>
      <c r="P22" t="s">
        <v>88</v>
      </c>
      <c r="Q22" t="s">
        <v>88</v>
      </c>
      <c r="R22" t="s">
        <v>88</v>
      </c>
      <c r="S22" t="s">
        <v>93</v>
      </c>
      <c r="T22" t="s">
        <v>94</v>
      </c>
      <c r="U22" t="s">
        <v>95</v>
      </c>
      <c r="V22" t="s">
        <v>88</v>
      </c>
      <c r="W22" t="s">
        <v>89</v>
      </c>
      <c r="X22" t="s">
        <v>88</v>
      </c>
      <c r="Y22" t="s">
        <v>89</v>
      </c>
      <c r="Z22" t="s">
        <v>97</v>
      </c>
      <c r="AA22" t="s">
        <v>98</v>
      </c>
      <c r="AB22" t="s">
        <v>99</v>
      </c>
      <c r="AC22" t="s">
        <v>88</v>
      </c>
      <c r="AD22" t="s">
        <v>99</v>
      </c>
      <c r="AE22" t="s">
        <v>95</v>
      </c>
      <c r="AF22" t="s">
        <v>95</v>
      </c>
      <c r="AG22" t="s">
        <v>100</v>
      </c>
      <c r="AH22" t="s">
        <v>101</v>
      </c>
      <c r="AI22" t="s">
        <v>102</v>
      </c>
      <c r="AJ22" t="s">
        <v>103</v>
      </c>
      <c r="AK22" t="s">
        <v>104</v>
      </c>
      <c r="AL22" t="s">
        <v>95</v>
      </c>
      <c r="AM22" t="s">
        <v>95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104</v>
      </c>
      <c r="AV22" t="s">
        <v>104</v>
      </c>
      <c r="AW22" t="s">
        <v>88</v>
      </c>
      <c r="AX22" t="s">
        <v>88</v>
      </c>
      <c r="AY22" t="s">
        <v>88</v>
      </c>
      <c r="AZ22" t="s">
        <v>99</v>
      </c>
      <c r="BA22" t="s">
        <v>104</v>
      </c>
      <c r="BB22" t="s">
        <v>100</v>
      </c>
      <c r="BC22" t="s">
        <v>88</v>
      </c>
      <c r="BD22" t="s">
        <v>105</v>
      </c>
      <c r="BE22" t="s">
        <v>89</v>
      </c>
      <c r="BF22" t="s">
        <v>106</v>
      </c>
      <c r="BG22" t="s">
        <v>99</v>
      </c>
      <c r="BH22" t="s">
        <v>104</v>
      </c>
      <c r="BI22" t="s">
        <v>88</v>
      </c>
      <c r="BJ22" t="s">
        <v>88</v>
      </c>
      <c r="BK22" t="s">
        <v>114</v>
      </c>
      <c r="BL22" t="s">
        <v>88</v>
      </c>
      <c r="BM22" t="s">
        <v>88</v>
      </c>
      <c r="BN22" t="s">
        <v>88</v>
      </c>
      <c r="BO22" t="s">
        <v>88</v>
      </c>
      <c r="BP22" t="s">
        <v>108</v>
      </c>
      <c r="BQ22" t="s">
        <v>88</v>
      </c>
    </row>
    <row r="23" spans="1:70" x14ac:dyDescent="0.25">
      <c r="A23" t="s">
        <v>148</v>
      </c>
      <c r="B23" t="s">
        <v>346</v>
      </c>
      <c r="C23" t="s">
        <v>101</v>
      </c>
      <c r="D23" t="s">
        <v>89</v>
      </c>
      <c r="E23" t="s">
        <v>89</v>
      </c>
      <c r="F23" t="s">
        <v>88</v>
      </c>
      <c r="G23" t="s">
        <v>88</v>
      </c>
      <c r="H23" t="s">
        <v>89</v>
      </c>
      <c r="I23" t="s">
        <v>88</v>
      </c>
      <c r="J23" t="s">
        <v>88</v>
      </c>
      <c r="K23" t="s">
        <v>90</v>
      </c>
      <c r="L23" t="s">
        <v>91</v>
      </c>
      <c r="M23" t="s">
        <v>111</v>
      </c>
      <c r="N23" t="s">
        <v>122</v>
      </c>
      <c r="O23" t="s">
        <v>88</v>
      </c>
      <c r="P23" t="s">
        <v>88</v>
      </c>
      <c r="Q23" t="s">
        <v>88</v>
      </c>
      <c r="R23" t="s">
        <v>116</v>
      </c>
      <c r="S23" t="s">
        <v>93</v>
      </c>
      <c r="T23" t="s">
        <v>88</v>
      </c>
      <c r="U23" t="s">
        <v>95</v>
      </c>
      <c r="V23" t="s">
        <v>89</v>
      </c>
      <c r="W23" t="s">
        <v>89</v>
      </c>
      <c r="X23" t="s">
        <v>88</v>
      </c>
      <c r="Y23" t="s">
        <v>89</v>
      </c>
      <c r="Z23" t="s">
        <v>97</v>
      </c>
      <c r="AA23" t="s">
        <v>98</v>
      </c>
      <c r="AB23" t="s">
        <v>99</v>
      </c>
      <c r="AC23" t="s">
        <v>117</v>
      </c>
      <c r="AD23" t="s">
        <v>99</v>
      </c>
      <c r="AE23" t="s">
        <v>95</v>
      </c>
      <c r="AF23" t="s">
        <v>95</v>
      </c>
      <c r="AG23" t="s">
        <v>100</v>
      </c>
      <c r="AH23" t="s">
        <v>101</v>
      </c>
      <c r="AI23" t="s">
        <v>102</v>
      </c>
      <c r="AJ23" t="s">
        <v>103</v>
      </c>
      <c r="AK23" t="s">
        <v>104</v>
      </c>
      <c r="AL23" t="s">
        <v>95</v>
      </c>
      <c r="AM23" t="s">
        <v>95</v>
      </c>
      <c r="AN23" t="s">
        <v>88</v>
      </c>
      <c r="AO23" t="s">
        <v>88</v>
      </c>
      <c r="AP23" t="s">
        <v>88</v>
      </c>
      <c r="AQ23" t="s">
        <v>88</v>
      </c>
      <c r="AR23" t="s">
        <v>88</v>
      </c>
      <c r="AS23" t="s">
        <v>88</v>
      </c>
      <c r="AT23" t="s">
        <v>88</v>
      </c>
      <c r="AU23" t="s">
        <v>104</v>
      </c>
      <c r="AV23" t="s">
        <v>104</v>
      </c>
      <c r="AW23" t="s">
        <v>88</v>
      </c>
      <c r="AX23" t="s">
        <v>88</v>
      </c>
      <c r="AY23" t="s">
        <v>88</v>
      </c>
      <c r="AZ23" t="s">
        <v>99</v>
      </c>
      <c r="BA23" t="s">
        <v>104</v>
      </c>
      <c r="BB23" t="s">
        <v>100</v>
      </c>
      <c r="BC23" t="s">
        <v>88</v>
      </c>
      <c r="BD23" t="s">
        <v>105</v>
      </c>
      <c r="BE23" t="s">
        <v>89</v>
      </c>
      <c r="BF23" t="s">
        <v>106</v>
      </c>
      <c r="BG23" t="s">
        <v>88</v>
      </c>
      <c r="BH23" t="s">
        <v>104</v>
      </c>
      <c r="BI23" t="s">
        <v>88</v>
      </c>
      <c r="BJ23" t="s">
        <v>88</v>
      </c>
      <c r="BK23" t="s">
        <v>104</v>
      </c>
      <c r="BL23" t="s">
        <v>88</v>
      </c>
      <c r="BM23" t="s">
        <v>88</v>
      </c>
      <c r="BN23" t="s">
        <v>104</v>
      </c>
      <c r="BO23" t="s">
        <v>88</v>
      </c>
      <c r="BP23" t="s">
        <v>88</v>
      </c>
      <c r="BQ23" t="s">
        <v>108</v>
      </c>
    </row>
    <row r="24" spans="1:70" x14ac:dyDescent="0.25">
      <c r="A24" t="s">
        <v>149</v>
      </c>
      <c r="B24" t="s">
        <v>347</v>
      </c>
      <c r="C24" t="s">
        <v>101</v>
      </c>
      <c r="D24" t="s">
        <v>88</v>
      </c>
      <c r="E24" t="s">
        <v>88</v>
      </c>
      <c r="F24" t="s">
        <v>88</v>
      </c>
      <c r="G24" t="s">
        <v>88</v>
      </c>
      <c r="H24" t="s">
        <v>89</v>
      </c>
      <c r="I24" t="s">
        <v>88</v>
      </c>
      <c r="J24" t="s">
        <v>88</v>
      </c>
      <c r="K24" t="s">
        <v>136</v>
      </c>
      <c r="L24" t="s">
        <v>91</v>
      </c>
      <c r="M24" t="s">
        <v>88</v>
      </c>
      <c r="N24" t="s">
        <v>122</v>
      </c>
      <c r="O24" t="s">
        <v>88</v>
      </c>
      <c r="P24" t="s">
        <v>88</v>
      </c>
      <c r="Q24" t="s">
        <v>88</v>
      </c>
      <c r="R24" t="s">
        <v>116</v>
      </c>
      <c r="S24" t="s">
        <v>93</v>
      </c>
      <c r="T24" t="s">
        <v>88</v>
      </c>
      <c r="U24" t="s">
        <v>95</v>
      </c>
      <c r="V24" t="s">
        <v>88</v>
      </c>
      <c r="W24" t="s">
        <v>89</v>
      </c>
      <c r="X24" t="s">
        <v>88</v>
      </c>
      <c r="Y24" t="s">
        <v>89</v>
      </c>
      <c r="Z24" t="s">
        <v>97</v>
      </c>
      <c r="AA24" t="s">
        <v>98</v>
      </c>
      <c r="AB24" t="s">
        <v>99</v>
      </c>
      <c r="AC24" t="s">
        <v>117</v>
      </c>
      <c r="AD24" t="s">
        <v>99</v>
      </c>
      <c r="AE24" t="s">
        <v>95</v>
      </c>
      <c r="AF24" t="s">
        <v>95</v>
      </c>
      <c r="AG24" t="s">
        <v>100</v>
      </c>
      <c r="AH24" t="s">
        <v>101</v>
      </c>
      <c r="AI24" t="s">
        <v>106</v>
      </c>
      <c r="AJ24" t="s">
        <v>103</v>
      </c>
      <c r="AK24" t="s">
        <v>104</v>
      </c>
      <c r="AL24" t="s">
        <v>95</v>
      </c>
      <c r="AM24" t="s">
        <v>95</v>
      </c>
      <c r="AN24" t="s">
        <v>88</v>
      </c>
      <c r="AO24" t="s">
        <v>88</v>
      </c>
      <c r="AP24" t="s">
        <v>88</v>
      </c>
      <c r="AQ24" t="s">
        <v>88</v>
      </c>
      <c r="AR24" t="s">
        <v>88</v>
      </c>
      <c r="AS24" t="s">
        <v>88</v>
      </c>
      <c r="AT24" t="s">
        <v>88</v>
      </c>
      <c r="AU24" t="s">
        <v>104</v>
      </c>
      <c r="AV24" t="s">
        <v>104</v>
      </c>
      <c r="AW24" t="s">
        <v>88</v>
      </c>
      <c r="AX24" t="s">
        <v>88</v>
      </c>
      <c r="AY24" t="s">
        <v>88</v>
      </c>
      <c r="AZ24" t="s">
        <v>88</v>
      </c>
      <c r="BA24" t="s">
        <v>104</v>
      </c>
      <c r="BB24" t="s">
        <v>100</v>
      </c>
      <c r="BC24" t="s">
        <v>88</v>
      </c>
      <c r="BD24" t="s">
        <v>105</v>
      </c>
      <c r="BE24" t="s">
        <v>88</v>
      </c>
      <c r="BF24" t="s">
        <v>88</v>
      </c>
      <c r="BG24" t="s">
        <v>88</v>
      </c>
      <c r="BH24" t="s">
        <v>104</v>
      </c>
      <c r="BI24" t="s">
        <v>114</v>
      </c>
      <c r="BJ24" t="s">
        <v>88</v>
      </c>
      <c r="BK24" t="s">
        <v>104</v>
      </c>
      <c r="BL24" t="s">
        <v>88</v>
      </c>
      <c r="BM24" t="s">
        <v>88</v>
      </c>
      <c r="BN24" t="s">
        <v>104</v>
      </c>
      <c r="BO24" t="s">
        <v>88</v>
      </c>
      <c r="BP24" t="s">
        <v>88</v>
      </c>
      <c r="BQ24" t="s">
        <v>88</v>
      </c>
    </row>
    <row r="25" spans="1:70" x14ac:dyDescent="0.25">
      <c r="A25" t="s">
        <v>150</v>
      </c>
      <c r="B25" t="s">
        <v>331</v>
      </c>
      <c r="C25" t="s">
        <v>88</v>
      </c>
      <c r="D25" t="s">
        <v>88</v>
      </c>
      <c r="E25" t="s">
        <v>88</v>
      </c>
      <c r="F25" t="s">
        <v>88</v>
      </c>
      <c r="G25" t="s">
        <v>88</v>
      </c>
      <c r="H25" t="s">
        <v>89</v>
      </c>
      <c r="I25" t="s">
        <v>88</v>
      </c>
      <c r="J25" t="s">
        <v>88</v>
      </c>
      <c r="K25" t="s">
        <v>121</v>
      </c>
      <c r="L25" t="s">
        <v>91</v>
      </c>
      <c r="M25" t="s">
        <v>88</v>
      </c>
      <c r="N25" t="s">
        <v>92</v>
      </c>
      <c r="O25" t="s">
        <v>88</v>
      </c>
      <c r="P25" t="s">
        <v>88</v>
      </c>
      <c r="Q25" t="s">
        <v>88</v>
      </c>
      <c r="R25" t="s">
        <v>88</v>
      </c>
      <c r="S25" t="s">
        <v>93</v>
      </c>
      <c r="T25" t="s">
        <v>94</v>
      </c>
      <c r="U25" t="s">
        <v>95</v>
      </c>
      <c r="V25" t="s">
        <v>88</v>
      </c>
      <c r="W25" t="s">
        <v>89</v>
      </c>
      <c r="X25" t="s">
        <v>88</v>
      </c>
      <c r="Y25" t="s">
        <v>89</v>
      </c>
      <c r="Z25" t="s">
        <v>97</v>
      </c>
      <c r="AA25" t="s">
        <v>98</v>
      </c>
      <c r="AB25" t="s">
        <v>99</v>
      </c>
      <c r="AC25" t="s">
        <v>88</v>
      </c>
      <c r="AD25" t="s">
        <v>99</v>
      </c>
      <c r="AE25" t="s">
        <v>95</v>
      </c>
      <c r="AF25" t="s">
        <v>95</v>
      </c>
      <c r="AG25" t="s">
        <v>100</v>
      </c>
      <c r="AH25" t="s">
        <v>101</v>
      </c>
      <c r="AI25" t="s">
        <v>102</v>
      </c>
      <c r="AJ25" t="s">
        <v>103</v>
      </c>
      <c r="AK25" t="s">
        <v>104</v>
      </c>
      <c r="AL25" t="s">
        <v>95</v>
      </c>
      <c r="AM25" t="s">
        <v>95</v>
      </c>
      <c r="AN25" t="s">
        <v>88</v>
      </c>
      <c r="AO25" t="s">
        <v>95</v>
      </c>
      <c r="AP25" t="s">
        <v>88</v>
      </c>
      <c r="AQ25" t="s">
        <v>104</v>
      </c>
      <c r="AR25" t="s">
        <v>88</v>
      </c>
      <c r="AS25" t="s">
        <v>88</v>
      </c>
      <c r="AT25" t="s">
        <v>88</v>
      </c>
      <c r="AU25" t="s">
        <v>104</v>
      </c>
      <c r="AV25" t="s">
        <v>104</v>
      </c>
      <c r="AW25" t="s">
        <v>88</v>
      </c>
      <c r="AX25" t="s">
        <v>88</v>
      </c>
      <c r="AY25" t="s">
        <v>88</v>
      </c>
      <c r="AZ25" t="s">
        <v>99</v>
      </c>
      <c r="BA25" t="s">
        <v>104</v>
      </c>
      <c r="BB25" t="s">
        <v>100</v>
      </c>
      <c r="BC25" t="s">
        <v>88</v>
      </c>
      <c r="BD25" t="s">
        <v>105</v>
      </c>
      <c r="BE25" t="s">
        <v>89</v>
      </c>
      <c r="BF25" t="s">
        <v>106</v>
      </c>
      <c r="BG25" t="s">
        <v>99</v>
      </c>
      <c r="BH25" t="s">
        <v>106</v>
      </c>
      <c r="BI25" t="s">
        <v>88</v>
      </c>
      <c r="BJ25" t="s">
        <v>88</v>
      </c>
      <c r="BK25" t="s">
        <v>104</v>
      </c>
      <c r="BL25" t="s">
        <v>107</v>
      </c>
      <c r="BM25" t="s">
        <v>88</v>
      </c>
      <c r="BN25" t="s">
        <v>104</v>
      </c>
      <c r="BO25" t="s">
        <v>88</v>
      </c>
      <c r="BP25" t="s">
        <v>108</v>
      </c>
      <c r="BQ25" t="s">
        <v>88</v>
      </c>
    </row>
    <row r="26" spans="1:70" x14ac:dyDescent="0.25">
      <c r="A26" t="s">
        <v>151</v>
      </c>
      <c r="B26" t="s">
        <v>348</v>
      </c>
      <c r="C26" t="s">
        <v>101</v>
      </c>
      <c r="D26" t="s">
        <v>89</v>
      </c>
      <c r="E26" t="s">
        <v>89</v>
      </c>
      <c r="F26" t="s">
        <v>88</v>
      </c>
      <c r="G26" t="s">
        <v>88</v>
      </c>
      <c r="H26" t="s">
        <v>89</v>
      </c>
      <c r="I26" t="s">
        <v>88</v>
      </c>
      <c r="J26" t="s">
        <v>88</v>
      </c>
      <c r="K26" t="s">
        <v>131</v>
      </c>
      <c r="L26" t="s">
        <v>91</v>
      </c>
      <c r="M26" t="s">
        <v>111</v>
      </c>
      <c r="N26" t="s">
        <v>92</v>
      </c>
      <c r="O26" t="s">
        <v>88</v>
      </c>
      <c r="P26" t="s">
        <v>88</v>
      </c>
      <c r="Q26" t="s">
        <v>88</v>
      </c>
      <c r="R26" t="s">
        <v>88</v>
      </c>
      <c r="S26" t="s">
        <v>88</v>
      </c>
      <c r="T26" t="s">
        <v>88</v>
      </c>
      <c r="U26" t="s">
        <v>88</v>
      </c>
      <c r="V26" t="s">
        <v>88</v>
      </c>
      <c r="W26" t="s">
        <v>89</v>
      </c>
      <c r="X26" t="s">
        <v>89</v>
      </c>
      <c r="Y26" t="s">
        <v>184</v>
      </c>
      <c r="Z26" t="s">
        <v>89</v>
      </c>
      <c r="AA26" t="s">
        <v>97</v>
      </c>
      <c r="AB26" t="s">
        <v>98</v>
      </c>
      <c r="AC26" t="s">
        <v>99</v>
      </c>
      <c r="AD26" t="s">
        <v>88</v>
      </c>
      <c r="AE26" t="s">
        <v>99</v>
      </c>
      <c r="AF26" t="s">
        <v>95</v>
      </c>
      <c r="AG26" t="s">
        <v>95</v>
      </c>
      <c r="AH26" t="s">
        <v>88</v>
      </c>
      <c r="AI26" t="s">
        <v>101</v>
      </c>
      <c r="AJ26" t="s">
        <v>102</v>
      </c>
      <c r="AK26" t="s">
        <v>103</v>
      </c>
      <c r="AL26" t="s">
        <v>104</v>
      </c>
      <c r="AM26" t="s">
        <v>95</v>
      </c>
      <c r="AN26" t="s">
        <v>95</v>
      </c>
      <c r="AO26" t="s">
        <v>104</v>
      </c>
      <c r="AP26" t="s">
        <v>95</v>
      </c>
      <c r="AQ26" t="s">
        <v>88</v>
      </c>
      <c r="AR26" t="s">
        <v>88</v>
      </c>
      <c r="AS26" t="s">
        <v>88</v>
      </c>
      <c r="AT26" t="s">
        <v>88</v>
      </c>
      <c r="AU26" t="s">
        <v>88</v>
      </c>
      <c r="AV26" t="s">
        <v>104</v>
      </c>
      <c r="AW26" t="s">
        <v>104</v>
      </c>
      <c r="AX26" t="s">
        <v>88</v>
      </c>
      <c r="AY26" t="s">
        <v>88</v>
      </c>
      <c r="AZ26" t="s">
        <v>88</v>
      </c>
      <c r="BA26" t="s">
        <v>88</v>
      </c>
      <c r="BB26" t="s">
        <v>104</v>
      </c>
      <c r="BC26" t="s">
        <v>100</v>
      </c>
      <c r="BD26" t="s">
        <v>88</v>
      </c>
      <c r="BE26" t="s">
        <v>105</v>
      </c>
      <c r="BF26" t="s">
        <v>89</v>
      </c>
      <c r="BG26" t="s">
        <v>106</v>
      </c>
      <c r="BH26" t="s">
        <v>88</v>
      </c>
      <c r="BI26" t="s">
        <v>104</v>
      </c>
      <c r="BJ26" t="s">
        <v>88</v>
      </c>
      <c r="BK26" t="s">
        <v>88</v>
      </c>
      <c r="BL26" t="s">
        <v>104</v>
      </c>
      <c r="BM26" t="s">
        <v>107</v>
      </c>
      <c r="BN26" t="s">
        <v>88</v>
      </c>
      <c r="BO26" t="s">
        <v>88</v>
      </c>
      <c r="BP26" t="s">
        <v>108</v>
      </c>
      <c r="BQ26" t="s">
        <v>88</v>
      </c>
      <c r="BR26" t="s">
        <v>88</v>
      </c>
    </row>
    <row r="27" spans="1:70" x14ac:dyDescent="0.25">
      <c r="A27" t="s">
        <v>152</v>
      </c>
      <c r="B27" t="s">
        <v>349</v>
      </c>
      <c r="C27" t="s">
        <v>101</v>
      </c>
      <c r="D27" t="s">
        <v>89</v>
      </c>
      <c r="E27" t="s">
        <v>89</v>
      </c>
      <c r="F27" t="s">
        <v>88</v>
      </c>
      <c r="G27" t="s">
        <v>88</v>
      </c>
      <c r="H27" t="s">
        <v>89</v>
      </c>
      <c r="I27" t="s">
        <v>95</v>
      </c>
      <c r="J27" t="s">
        <v>104</v>
      </c>
      <c r="K27" t="s">
        <v>146</v>
      </c>
      <c r="L27" t="s">
        <v>91</v>
      </c>
      <c r="M27" t="s">
        <v>88</v>
      </c>
      <c r="N27" t="s">
        <v>92</v>
      </c>
      <c r="O27" t="s">
        <v>88</v>
      </c>
      <c r="P27" t="s">
        <v>88</v>
      </c>
      <c r="Q27" t="s">
        <v>88</v>
      </c>
      <c r="R27" t="s">
        <v>89</v>
      </c>
      <c r="S27" t="s">
        <v>93</v>
      </c>
      <c r="T27" t="s">
        <v>95</v>
      </c>
      <c r="U27" t="s">
        <v>95</v>
      </c>
      <c r="V27" t="s">
        <v>89</v>
      </c>
      <c r="W27" t="s">
        <v>89</v>
      </c>
      <c r="X27" t="s">
        <v>123</v>
      </c>
      <c r="Y27" t="s">
        <v>89</v>
      </c>
      <c r="Z27" t="s">
        <v>97</v>
      </c>
      <c r="AA27" t="s">
        <v>98</v>
      </c>
      <c r="AB27" t="s">
        <v>99</v>
      </c>
      <c r="AC27" t="s">
        <v>127</v>
      </c>
      <c r="AD27" t="s">
        <v>99</v>
      </c>
      <c r="AE27" t="s">
        <v>95</v>
      </c>
      <c r="AF27" t="s">
        <v>95</v>
      </c>
      <c r="AG27" t="s">
        <v>100</v>
      </c>
      <c r="AH27" t="s">
        <v>101</v>
      </c>
      <c r="AI27" t="s">
        <v>102</v>
      </c>
      <c r="AJ27" t="s">
        <v>103</v>
      </c>
      <c r="AK27" t="s">
        <v>104</v>
      </c>
      <c r="AL27" t="s">
        <v>95</v>
      </c>
      <c r="AM27" t="s">
        <v>95</v>
      </c>
      <c r="AN27" t="s">
        <v>104</v>
      </c>
      <c r="AO27" t="s">
        <v>88</v>
      </c>
      <c r="AP27" t="s">
        <v>88</v>
      </c>
      <c r="AQ27" t="s">
        <v>88</v>
      </c>
      <c r="AR27" t="s">
        <v>88</v>
      </c>
      <c r="AS27" t="s">
        <v>88</v>
      </c>
      <c r="AT27" t="s">
        <v>88</v>
      </c>
      <c r="AU27" t="s">
        <v>104</v>
      </c>
      <c r="AV27" t="s">
        <v>104</v>
      </c>
      <c r="AW27" t="s">
        <v>88</v>
      </c>
      <c r="AX27" t="s">
        <v>88</v>
      </c>
      <c r="AY27" t="s">
        <v>88</v>
      </c>
      <c r="AZ27" t="s">
        <v>88</v>
      </c>
      <c r="BA27" t="s">
        <v>104</v>
      </c>
      <c r="BB27" t="s">
        <v>100</v>
      </c>
      <c r="BC27" t="s">
        <v>88</v>
      </c>
      <c r="BD27" t="s">
        <v>105</v>
      </c>
      <c r="BE27" t="s">
        <v>89</v>
      </c>
      <c r="BF27" t="s">
        <v>106</v>
      </c>
      <c r="BG27" t="s">
        <v>88</v>
      </c>
      <c r="BH27" t="s">
        <v>104</v>
      </c>
      <c r="BI27" t="s">
        <v>88</v>
      </c>
      <c r="BJ27" t="s">
        <v>88</v>
      </c>
      <c r="BK27" t="s">
        <v>104</v>
      </c>
      <c r="BL27" t="s">
        <v>107</v>
      </c>
      <c r="BM27" t="s">
        <v>88</v>
      </c>
      <c r="BN27" t="s">
        <v>88</v>
      </c>
      <c r="BO27" t="s">
        <v>108</v>
      </c>
      <c r="BP27" t="s">
        <v>88</v>
      </c>
      <c r="BQ27" t="s">
        <v>88</v>
      </c>
    </row>
    <row r="28" spans="1:70" x14ac:dyDescent="0.25">
      <c r="A28" t="s">
        <v>153</v>
      </c>
      <c r="B28" t="s">
        <v>331</v>
      </c>
      <c r="C28" t="s">
        <v>88</v>
      </c>
      <c r="D28" t="s">
        <v>88</v>
      </c>
      <c r="E28" t="s">
        <v>89</v>
      </c>
      <c r="F28" t="s">
        <v>88</v>
      </c>
      <c r="G28" t="s">
        <v>88</v>
      </c>
      <c r="H28" t="s">
        <v>89</v>
      </c>
      <c r="I28" t="s">
        <v>88</v>
      </c>
      <c r="J28" t="s">
        <v>88</v>
      </c>
      <c r="K28" t="s">
        <v>154</v>
      </c>
      <c r="L28" t="s">
        <v>91</v>
      </c>
      <c r="M28" t="s">
        <v>88</v>
      </c>
      <c r="N28" t="s">
        <v>92</v>
      </c>
      <c r="O28" t="s">
        <v>88</v>
      </c>
      <c r="P28" t="s">
        <v>88</v>
      </c>
      <c r="Q28" t="s">
        <v>88</v>
      </c>
      <c r="R28" t="s">
        <v>116</v>
      </c>
      <c r="S28" t="s">
        <v>93</v>
      </c>
      <c r="T28" t="s">
        <v>94</v>
      </c>
      <c r="U28" t="s">
        <v>95</v>
      </c>
      <c r="V28" t="s">
        <v>88</v>
      </c>
      <c r="W28" t="s">
        <v>89</v>
      </c>
      <c r="X28" t="s">
        <v>184</v>
      </c>
      <c r="Y28" t="s">
        <v>89</v>
      </c>
      <c r="Z28" t="s">
        <v>97</v>
      </c>
      <c r="AA28" t="s">
        <v>98</v>
      </c>
      <c r="AB28" t="s">
        <v>99</v>
      </c>
      <c r="AC28" t="s">
        <v>117</v>
      </c>
      <c r="AD28" t="s">
        <v>99</v>
      </c>
      <c r="AE28" t="s">
        <v>95</v>
      </c>
      <c r="AF28" t="s">
        <v>95</v>
      </c>
      <c r="AG28" t="s">
        <v>100</v>
      </c>
      <c r="AH28" t="s">
        <v>101</v>
      </c>
      <c r="AI28" t="s">
        <v>102</v>
      </c>
      <c r="AJ28" t="s">
        <v>103</v>
      </c>
      <c r="AK28" t="s">
        <v>104</v>
      </c>
      <c r="AL28" t="s">
        <v>95</v>
      </c>
      <c r="AM28" t="s">
        <v>95</v>
      </c>
      <c r="AN28" t="s">
        <v>88</v>
      </c>
      <c r="AO28" t="s">
        <v>95</v>
      </c>
      <c r="AP28" t="s">
        <v>88</v>
      </c>
      <c r="AQ28" t="s">
        <v>104</v>
      </c>
      <c r="AR28" t="s">
        <v>88</v>
      </c>
      <c r="AS28" t="s">
        <v>88</v>
      </c>
      <c r="AT28" t="s">
        <v>88</v>
      </c>
      <c r="AU28" t="s">
        <v>104</v>
      </c>
      <c r="AV28" t="s">
        <v>104</v>
      </c>
      <c r="AW28" t="s">
        <v>88</v>
      </c>
      <c r="AX28" t="s">
        <v>88</v>
      </c>
      <c r="AY28" t="s">
        <v>88</v>
      </c>
      <c r="AZ28" t="s">
        <v>99</v>
      </c>
      <c r="BA28" t="s">
        <v>104</v>
      </c>
      <c r="BB28" t="s">
        <v>100</v>
      </c>
      <c r="BC28" t="s">
        <v>88</v>
      </c>
      <c r="BD28" t="s">
        <v>105</v>
      </c>
      <c r="BE28" t="s">
        <v>89</v>
      </c>
      <c r="BF28" t="s">
        <v>106</v>
      </c>
      <c r="BG28" t="s">
        <v>99</v>
      </c>
      <c r="BH28" t="s">
        <v>106</v>
      </c>
      <c r="BI28" t="s">
        <v>88</v>
      </c>
      <c r="BJ28" t="s">
        <v>88</v>
      </c>
      <c r="BK28" t="s">
        <v>104</v>
      </c>
      <c r="BL28" t="s">
        <v>107</v>
      </c>
      <c r="BM28" t="s">
        <v>88</v>
      </c>
      <c r="BN28" t="s">
        <v>104</v>
      </c>
      <c r="BO28" t="s">
        <v>88</v>
      </c>
      <c r="BP28" t="s">
        <v>108</v>
      </c>
      <c r="BQ28" t="s">
        <v>88</v>
      </c>
    </row>
    <row r="29" spans="1:70" x14ac:dyDescent="0.25">
      <c r="A29" t="s">
        <v>155</v>
      </c>
      <c r="B29" t="s">
        <v>350</v>
      </c>
      <c r="C29" t="s">
        <v>101</v>
      </c>
      <c r="D29" t="s">
        <v>89</v>
      </c>
      <c r="E29" t="s">
        <v>89</v>
      </c>
      <c r="F29" t="s">
        <v>88</v>
      </c>
      <c r="G29" t="s">
        <v>88</v>
      </c>
      <c r="H29" t="s">
        <v>89</v>
      </c>
      <c r="I29" t="s">
        <v>88</v>
      </c>
      <c r="J29" t="s">
        <v>88</v>
      </c>
      <c r="K29" t="s">
        <v>154</v>
      </c>
      <c r="L29" t="s">
        <v>91</v>
      </c>
      <c r="M29" t="s">
        <v>111</v>
      </c>
      <c r="N29" t="s">
        <v>112</v>
      </c>
      <c r="O29" t="s">
        <v>88</v>
      </c>
      <c r="P29" t="s">
        <v>88</v>
      </c>
      <c r="Q29" t="s">
        <v>88</v>
      </c>
      <c r="R29" t="s">
        <v>104</v>
      </c>
      <c r="S29" t="s">
        <v>93</v>
      </c>
      <c r="T29" t="s">
        <v>95</v>
      </c>
      <c r="U29" t="s">
        <v>95</v>
      </c>
      <c r="V29" t="s">
        <v>89</v>
      </c>
      <c r="W29" t="s">
        <v>89</v>
      </c>
      <c r="X29" t="s">
        <v>123</v>
      </c>
      <c r="Y29" t="s">
        <v>89</v>
      </c>
      <c r="Z29" t="s">
        <v>97</v>
      </c>
      <c r="AA29" t="s">
        <v>98</v>
      </c>
      <c r="AB29" t="s">
        <v>99</v>
      </c>
      <c r="AC29" t="s">
        <v>103</v>
      </c>
      <c r="AD29" t="s">
        <v>88</v>
      </c>
      <c r="AE29" t="s">
        <v>95</v>
      </c>
      <c r="AF29" t="s">
        <v>95</v>
      </c>
      <c r="AG29" t="s">
        <v>100</v>
      </c>
      <c r="AH29" t="s">
        <v>101</v>
      </c>
      <c r="AI29" t="s">
        <v>102</v>
      </c>
      <c r="AJ29" t="s">
        <v>103</v>
      </c>
      <c r="AK29" t="s">
        <v>104</v>
      </c>
      <c r="AL29" t="s">
        <v>95</v>
      </c>
      <c r="AM29" t="s">
        <v>95</v>
      </c>
      <c r="AN29" t="s">
        <v>88</v>
      </c>
      <c r="AO29" t="s">
        <v>95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104</v>
      </c>
      <c r="AV29" t="s">
        <v>104</v>
      </c>
      <c r="AW29" t="s">
        <v>88</v>
      </c>
      <c r="AX29" t="s">
        <v>88</v>
      </c>
      <c r="AY29" t="s">
        <v>88</v>
      </c>
      <c r="AZ29" t="s">
        <v>99</v>
      </c>
      <c r="BA29" t="s">
        <v>104</v>
      </c>
      <c r="BB29" t="s">
        <v>100</v>
      </c>
      <c r="BC29" t="s">
        <v>88</v>
      </c>
      <c r="BD29" t="s">
        <v>105</v>
      </c>
      <c r="BE29" t="s">
        <v>89</v>
      </c>
      <c r="BF29" t="s">
        <v>106</v>
      </c>
      <c r="BG29" t="s">
        <v>88</v>
      </c>
      <c r="BH29" t="s">
        <v>103</v>
      </c>
      <c r="BI29" t="s">
        <v>88</v>
      </c>
      <c r="BJ29" t="s">
        <v>88</v>
      </c>
      <c r="BK29" t="s">
        <v>114</v>
      </c>
      <c r="BL29" t="s">
        <v>107</v>
      </c>
      <c r="BM29" t="s">
        <v>88</v>
      </c>
      <c r="BN29" t="s">
        <v>104</v>
      </c>
      <c r="BO29" t="s">
        <v>108</v>
      </c>
      <c r="BP29" t="s">
        <v>88</v>
      </c>
      <c r="BQ29" t="s">
        <v>88</v>
      </c>
    </row>
    <row r="30" spans="1:70" x14ac:dyDescent="0.25">
      <c r="A30" t="s">
        <v>156</v>
      </c>
      <c r="B30" t="s">
        <v>331</v>
      </c>
      <c r="C30" t="s">
        <v>88</v>
      </c>
      <c r="D30" t="s">
        <v>88</v>
      </c>
      <c r="E30" t="s">
        <v>88</v>
      </c>
      <c r="F30" t="s">
        <v>88</v>
      </c>
      <c r="G30" t="s">
        <v>88</v>
      </c>
      <c r="H30" t="s">
        <v>89</v>
      </c>
      <c r="I30" t="s">
        <v>88</v>
      </c>
      <c r="J30" t="s">
        <v>88</v>
      </c>
      <c r="K30" t="s">
        <v>90</v>
      </c>
      <c r="L30" t="s">
        <v>91</v>
      </c>
      <c r="M30" t="s">
        <v>88</v>
      </c>
      <c r="N30" t="s">
        <v>92</v>
      </c>
      <c r="O30" t="s">
        <v>88</v>
      </c>
      <c r="P30" t="s">
        <v>88</v>
      </c>
      <c r="Q30" t="s">
        <v>88</v>
      </c>
      <c r="R30" t="s">
        <v>88</v>
      </c>
      <c r="S30" t="s">
        <v>93</v>
      </c>
      <c r="T30" t="s">
        <v>94</v>
      </c>
      <c r="U30" t="s">
        <v>95</v>
      </c>
      <c r="V30" t="s">
        <v>88</v>
      </c>
      <c r="W30" t="s">
        <v>89</v>
      </c>
      <c r="X30" t="s">
        <v>88</v>
      </c>
      <c r="Y30" t="s">
        <v>89</v>
      </c>
      <c r="Z30" t="s">
        <v>97</v>
      </c>
      <c r="AA30" t="s">
        <v>98</v>
      </c>
      <c r="AB30" t="s">
        <v>99</v>
      </c>
      <c r="AC30" t="s">
        <v>88</v>
      </c>
      <c r="AD30" t="s">
        <v>99</v>
      </c>
      <c r="AE30" t="s">
        <v>95</v>
      </c>
      <c r="AF30" t="s">
        <v>95</v>
      </c>
      <c r="AG30" t="s">
        <v>100</v>
      </c>
      <c r="AH30" t="s">
        <v>101</v>
      </c>
      <c r="AI30" t="s">
        <v>102</v>
      </c>
      <c r="AJ30" t="s">
        <v>103</v>
      </c>
      <c r="AK30" t="s">
        <v>104</v>
      </c>
      <c r="AL30" t="s">
        <v>95</v>
      </c>
      <c r="AM30" t="s">
        <v>95</v>
      </c>
      <c r="AN30" t="s">
        <v>88</v>
      </c>
      <c r="AO30" t="s">
        <v>88</v>
      </c>
      <c r="AP30" t="s">
        <v>88</v>
      </c>
      <c r="AQ30" t="s">
        <v>88</v>
      </c>
      <c r="AR30" t="s">
        <v>88</v>
      </c>
      <c r="AS30" t="s">
        <v>88</v>
      </c>
      <c r="AT30" t="s">
        <v>88</v>
      </c>
      <c r="AU30" t="s">
        <v>104</v>
      </c>
      <c r="AV30" t="s">
        <v>104</v>
      </c>
      <c r="AW30" t="s">
        <v>88</v>
      </c>
      <c r="AX30" t="s">
        <v>88</v>
      </c>
      <c r="AY30" t="s">
        <v>88</v>
      </c>
      <c r="AZ30" t="s">
        <v>88</v>
      </c>
      <c r="BA30" t="s">
        <v>104</v>
      </c>
      <c r="BB30" t="s">
        <v>100</v>
      </c>
      <c r="BC30" t="s">
        <v>88</v>
      </c>
      <c r="BD30" t="s">
        <v>105</v>
      </c>
      <c r="BE30" t="s">
        <v>89</v>
      </c>
      <c r="BF30" t="s">
        <v>106</v>
      </c>
      <c r="BG30" t="s">
        <v>99</v>
      </c>
      <c r="BH30" t="s">
        <v>103</v>
      </c>
      <c r="BI30" t="s">
        <v>88</v>
      </c>
      <c r="BJ30" t="s">
        <v>88</v>
      </c>
      <c r="BK30" t="s">
        <v>104</v>
      </c>
      <c r="BL30" t="s">
        <v>107</v>
      </c>
      <c r="BM30" t="s">
        <v>88</v>
      </c>
      <c r="BN30" t="s">
        <v>104</v>
      </c>
      <c r="BO30" t="s">
        <v>88</v>
      </c>
      <c r="BP30" t="s">
        <v>108</v>
      </c>
      <c r="BQ30" t="s">
        <v>88</v>
      </c>
    </row>
    <row r="31" spans="1:70" x14ac:dyDescent="0.25">
      <c r="A31" t="s">
        <v>157</v>
      </c>
      <c r="B31" t="s">
        <v>351</v>
      </c>
      <c r="C31" t="s">
        <v>101</v>
      </c>
      <c r="D31" t="s">
        <v>88</v>
      </c>
      <c r="E31" t="s">
        <v>89</v>
      </c>
      <c r="F31" t="s">
        <v>88</v>
      </c>
      <c r="G31" t="s">
        <v>88</v>
      </c>
      <c r="H31" t="s">
        <v>89</v>
      </c>
      <c r="I31" t="s">
        <v>88</v>
      </c>
      <c r="J31" t="s">
        <v>88</v>
      </c>
      <c r="K31" t="s">
        <v>90</v>
      </c>
      <c r="L31" t="s">
        <v>91</v>
      </c>
      <c r="M31" t="s">
        <v>111</v>
      </c>
      <c r="N31" t="s">
        <v>122</v>
      </c>
      <c r="O31" t="s">
        <v>88</v>
      </c>
      <c r="P31" t="s">
        <v>88</v>
      </c>
      <c r="Q31" t="s">
        <v>88</v>
      </c>
      <c r="R31" t="s">
        <v>88</v>
      </c>
      <c r="S31" t="s">
        <v>93</v>
      </c>
      <c r="T31" t="s">
        <v>88</v>
      </c>
      <c r="U31" t="s">
        <v>88</v>
      </c>
      <c r="V31" t="s">
        <v>88</v>
      </c>
      <c r="W31" t="s">
        <v>88</v>
      </c>
      <c r="X31" t="s">
        <v>89</v>
      </c>
      <c r="Y31" t="s">
        <v>88</v>
      </c>
      <c r="Z31" t="s">
        <v>89</v>
      </c>
      <c r="AA31" t="s">
        <v>97</v>
      </c>
      <c r="AB31" t="s">
        <v>98</v>
      </c>
      <c r="AC31" t="s">
        <v>99</v>
      </c>
      <c r="AD31" t="s">
        <v>88</v>
      </c>
      <c r="AE31" t="s">
        <v>99</v>
      </c>
      <c r="AF31" t="s">
        <v>95</v>
      </c>
      <c r="AG31" t="s">
        <v>95</v>
      </c>
      <c r="AH31" t="s">
        <v>100</v>
      </c>
      <c r="AI31" t="s">
        <v>101</v>
      </c>
      <c r="AJ31" t="s">
        <v>102</v>
      </c>
      <c r="AK31" t="s">
        <v>103</v>
      </c>
      <c r="AL31" t="s">
        <v>104</v>
      </c>
      <c r="AM31" t="s">
        <v>95</v>
      </c>
      <c r="AN31" t="s">
        <v>95</v>
      </c>
      <c r="AO31" t="s">
        <v>88</v>
      </c>
      <c r="AP31" t="s">
        <v>95</v>
      </c>
      <c r="AQ31" t="s">
        <v>88</v>
      </c>
      <c r="AR31" t="s">
        <v>104</v>
      </c>
      <c r="AS31" t="s">
        <v>88</v>
      </c>
      <c r="AT31" t="s">
        <v>88</v>
      </c>
      <c r="AU31" t="s">
        <v>88</v>
      </c>
      <c r="AV31" t="s">
        <v>104</v>
      </c>
      <c r="AW31" t="s">
        <v>104</v>
      </c>
      <c r="AX31" t="s">
        <v>88</v>
      </c>
      <c r="AY31" t="s">
        <v>88</v>
      </c>
      <c r="AZ31" t="s">
        <v>88</v>
      </c>
      <c r="BA31" t="s">
        <v>88</v>
      </c>
      <c r="BB31" t="s">
        <v>104</v>
      </c>
      <c r="BC31" t="s">
        <v>100</v>
      </c>
      <c r="BD31" t="s">
        <v>88</v>
      </c>
      <c r="BE31" t="s">
        <v>105</v>
      </c>
      <c r="BF31" t="s">
        <v>89</v>
      </c>
      <c r="BG31" t="s">
        <v>106</v>
      </c>
      <c r="BH31" t="s">
        <v>99</v>
      </c>
      <c r="BI31" t="s">
        <v>104</v>
      </c>
      <c r="BJ31" t="s">
        <v>88</v>
      </c>
      <c r="BK31" t="s">
        <v>88</v>
      </c>
      <c r="BL31" t="s">
        <v>114</v>
      </c>
      <c r="BM31" t="s">
        <v>107</v>
      </c>
      <c r="BN31" t="s">
        <v>91</v>
      </c>
      <c r="BO31" t="s">
        <v>104</v>
      </c>
      <c r="BP31" t="s">
        <v>88</v>
      </c>
      <c r="BQ31" t="s">
        <v>88</v>
      </c>
      <c r="BR31" t="s">
        <v>108</v>
      </c>
    </row>
    <row r="32" spans="1:70" x14ac:dyDescent="0.25">
      <c r="A32" t="s">
        <v>158</v>
      </c>
      <c r="B32" t="s">
        <v>352</v>
      </c>
      <c r="C32" t="s">
        <v>101</v>
      </c>
      <c r="D32" t="s">
        <v>89</v>
      </c>
      <c r="E32" t="s">
        <v>89</v>
      </c>
      <c r="F32" t="s">
        <v>88</v>
      </c>
      <c r="G32" t="s">
        <v>88</v>
      </c>
      <c r="H32" t="s">
        <v>89</v>
      </c>
      <c r="I32" t="s">
        <v>88</v>
      </c>
      <c r="J32" t="s">
        <v>88</v>
      </c>
      <c r="K32" t="s">
        <v>121</v>
      </c>
      <c r="L32" t="s">
        <v>91</v>
      </c>
      <c r="M32" t="s">
        <v>111</v>
      </c>
      <c r="N32" t="s">
        <v>92</v>
      </c>
      <c r="O32" t="s">
        <v>88</v>
      </c>
      <c r="P32" t="s">
        <v>88</v>
      </c>
      <c r="Q32" t="s">
        <v>88</v>
      </c>
      <c r="R32" t="s">
        <v>116</v>
      </c>
      <c r="S32" t="s">
        <v>93</v>
      </c>
      <c r="T32" t="s">
        <v>88</v>
      </c>
      <c r="U32" t="s">
        <v>95</v>
      </c>
      <c r="V32" t="s">
        <v>89</v>
      </c>
      <c r="W32" t="s">
        <v>89</v>
      </c>
      <c r="X32" t="s">
        <v>88</v>
      </c>
      <c r="Y32" t="s">
        <v>89</v>
      </c>
      <c r="Z32" t="s">
        <v>97</v>
      </c>
      <c r="AA32" t="s">
        <v>98</v>
      </c>
      <c r="AB32" t="s">
        <v>99</v>
      </c>
      <c r="AC32" t="s">
        <v>117</v>
      </c>
      <c r="AD32" t="s">
        <v>99</v>
      </c>
      <c r="AE32" t="s">
        <v>95</v>
      </c>
      <c r="AF32" t="s">
        <v>95</v>
      </c>
      <c r="AG32" t="s">
        <v>100</v>
      </c>
      <c r="AH32" t="s">
        <v>101</v>
      </c>
      <c r="AI32" t="s">
        <v>159</v>
      </c>
      <c r="AJ32" t="s">
        <v>103</v>
      </c>
      <c r="AK32" t="s">
        <v>104</v>
      </c>
      <c r="AL32" t="s">
        <v>95</v>
      </c>
      <c r="AM32" t="s">
        <v>95</v>
      </c>
      <c r="AN32" t="s">
        <v>88</v>
      </c>
      <c r="AO32" t="s">
        <v>88</v>
      </c>
      <c r="AP32" t="s">
        <v>88</v>
      </c>
      <c r="AQ32" t="s">
        <v>104</v>
      </c>
      <c r="AR32" t="s">
        <v>88</v>
      </c>
      <c r="AS32" t="s">
        <v>88</v>
      </c>
      <c r="AT32" t="s">
        <v>88</v>
      </c>
      <c r="AU32" t="s">
        <v>104</v>
      </c>
      <c r="AV32" t="s">
        <v>104</v>
      </c>
      <c r="AW32" t="s">
        <v>88</v>
      </c>
      <c r="AX32" t="s">
        <v>88</v>
      </c>
      <c r="AY32" t="s">
        <v>88</v>
      </c>
      <c r="AZ32" t="s">
        <v>88</v>
      </c>
      <c r="BA32" t="s">
        <v>104</v>
      </c>
      <c r="BB32" t="s">
        <v>100</v>
      </c>
      <c r="BC32" t="s">
        <v>88</v>
      </c>
      <c r="BD32" t="s">
        <v>105</v>
      </c>
      <c r="BE32" t="s">
        <v>88</v>
      </c>
      <c r="BF32" t="s">
        <v>106</v>
      </c>
      <c r="BG32" t="s">
        <v>99</v>
      </c>
      <c r="BH32" t="s">
        <v>103</v>
      </c>
      <c r="BI32" t="s">
        <v>88</v>
      </c>
      <c r="BJ32" t="s">
        <v>88</v>
      </c>
      <c r="BK32" t="s">
        <v>107</v>
      </c>
      <c r="BL32" t="s">
        <v>107</v>
      </c>
      <c r="BM32" t="s">
        <v>88</v>
      </c>
      <c r="BN32" t="s">
        <v>104</v>
      </c>
      <c r="BO32" t="s">
        <v>88</v>
      </c>
      <c r="BP32" t="s">
        <v>108</v>
      </c>
      <c r="BQ32" t="s">
        <v>88</v>
      </c>
    </row>
    <row r="33" spans="1:70" x14ac:dyDescent="0.25">
      <c r="A33" t="s">
        <v>160</v>
      </c>
      <c r="B33" t="s">
        <v>353</v>
      </c>
      <c r="C33" t="s">
        <v>101</v>
      </c>
      <c r="D33" t="s">
        <v>89</v>
      </c>
      <c r="E33" t="s">
        <v>89</v>
      </c>
      <c r="F33" t="s">
        <v>88</v>
      </c>
      <c r="G33" t="s">
        <v>88</v>
      </c>
      <c r="H33" t="s">
        <v>89</v>
      </c>
      <c r="I33" t="s">
        <v>95</v>
      </c>
      <c r="J33" t="s">
        <v>104</v>
      </c>
      <c r="K33" t="s">
        <v>90</v>
      </c>
      <c r="L33" t="s">
        <v>91</v>
      </c>
      <c r="M33" t="s">
        <v>111</v>
      </c>
      <c r="N33" t="s">
        <v>92</v>
      </c>
      <c r="O33" t="s">
        <v>88</v>
      </c>
      <c r="P33" t="s">
        <v>88</v>
      </c>
      <c r="Q33" t="s">
        <v>88</v>
      </c>
      <c r="R33" t="s">
        <v>104</v>
      </c>
      <c r="S33" t="s">
        <v>93</v>
      </c>
      <c r="T33" t="s">
        <v>132</v>
      </c>
      <c r="U33" t="s">
        <v>95</v>
      </c>
      <c r="V33" t="s">
        <v>89</v>
      </c>
      <c r="W33" t="s">
        <v>89</v>
      </c>
      <c r="X33" t="s">
        <v>88</v>
      </c>
      <c r="Y33" t="s">
        <v>89</v>
      </c>
      <c r="Z33" t="s">
        <v>97</v>
      </c>
      <c r="AA33" t="s">
        <v>98</v>
      </c>
      <c r="AB33" t="s">
        <v>99</v>
      </c>
      <c r="AC33" t="s">
        <v>103</v>
      </c>
      <c r="AD33" t="s">
        <v>99</v>
      </c>
      <c r="AE33" t="s">
        <v>95</v>
      </c>
      <c r="AF33" t="s">
        <v>95</v>
      </c>
      <c r="AG33" t="s">
        <v>100</v>
      </c>
      <c r="AH33" t="s">
        <v>101</v>
      </c>
      <c r="AI33" t="s">
        <v>102</v>
      </c>
      <c r="AJ33" t="s">
        <v>103</v>
      </c>
      <c r="AK33" t="s">
        <v>104</v>
      </c>
      <c r="AL33" t="s">
        <v>95</v>
      </c>
      <c r="AM33" t="s">
        <v>95</v>
      </c>
      <c r="AN33" t="s">
        <v>104</v>
      </c>
      <c r="AO33" t="s">
        <v>95</v>
      </c>
      <c r="AP33" t="s">
        <v>88</v>
      </c>
      <c r="AQ33" t="s">
        <v>88</v>
      </c>
      <c r="AR33" t="s">
        <v>88</v>
      </c>
      <c r="AS33" t="s">
        <v>88</v>
      </c>
      <c r="AT33" t="s">
        <v>88</v>
      </c>
      <c r="AU33" t="s">
        <v>104</v>
      </c>
      <c r="AV33" t="s">
        <v>104</v>
      </c>
      <c r="AW33" t="s">
        <v>88</v>
      </c>
      <c r="AX33" t="s">
        <v>88</v>
      </c>
      <c r="AY33" t="s">
        <v>88</v>
      </c>
      <c r="AZ33" t="s">
        <v>99</v>
      </c>
      <c r="BA33" t="s">
        <v>104</v>
      </c>
      <c r="BB33" t="s">
        <v>100</v>
      </c>
      <c r="BC33" t="s">
        <v>88</v>
      </c>
      <c r="BD33" t="s">
        <v>105</v>
      </c>
      <c r="BE33" t="s">
        <v>89</v>
      </c>
      <c r="BF33" t="s">
        <v>106</v>
      </c>
      <c r="BG33" t="s">
        <v>99</v>
      </c>
      <c r="BH33" t="s">
        <v>104</v>
      </c>
      <c r="BI33" t="s">
        <v>88</v>
      </c>
      <c r="BJ33" t="s">
        <v>88</v>
      </c>
      <c r="BK33" t="s">
        <v>104</v>
      </c>
      <c r="BL33" t="s">
        <v>107</v>
      </c>
      <c r="BM33" t="s">
        <v>88</v>
      </c>
      <c r="BN33" t="s">
        <v>88</v>
      </c>
      <c r="BO33" t="s">
        <v>108</v>
      </c>
      <c r="BP33" t="s">
        <v>88</v>
      </c>
      <c r="BQ33" t="s">
        <v>88</v>
      </c>
    </row>
    <row r="34" spans="1:70" x14ac:dyDescent="0.25">
      <c r="A34" t="s">
        <v>161</v>
      </c>
      <c r="B34" t="s">
        <v>354</v>
      </c>
      <c r="C34" t="s">
        <v>101</v>
      </c>
      <c r="D34" t="s">
        <v>89</v>
      </c>
      <c r="E34" t="s">
        <v>89</v>
      </c>
      <c r="F34" t="s">
        <v>88</v>
      </c>
      <c r="G34" t="s">
        <v>88</v>
      </c>
      <c r="H34" t="s">
        <v>89</v>
      </c>
      <c r="I34" t="s">
        <v>88</v>
      </c>
      <c r="J34" t="s">
        <v>88</v>
      </c>
      <c r="K34" t="s">
        <v>143</v>
      </c>
      <c r="L34" t="s">
        <v>91</v>
      </c>
      <c r="M34" t="s">
        <v>111</v>
      </c>
      <c r="N34" t="s">
        <v>92</v>
      </c>
      <c r="O34" t="s">
        <v>88</v>
      </c>
      <c r="P34" t="s">
        <v>88</v>
      </c>
      <c r="Q34" t="s">
        <v>88</v>
      </c>
      <c r="R34" t="s">
        <v>88</v>
      </c>
      <c r="S34" t="s">
        <v>88</v>
      </c>
      <c r="T34" t="s">
        <v>88</v>
      </c>
      <c r="U34" t="s">
        <v>88</v>
      </c>
      <c r="V34" t="s">
        <v>88</v>
      </c>
      <c r="W34" t="s">
        <v>89</v>
      </c>
      <c r="X34" t="s">
        <v>89</v>
      </c>
      <c r="Y34" t="s">
        <v>88</v>
      </c>
      <c r="Z34" t="s">
        <v>89</v>
      </c>
      <c r="AA34" t="s">
        <v>97</v>
      </c>
      <c r="AB34" t="s">
        <v>98</v>
      </c>
      <c r="AC34" t="s">
        <v>99</v>
      </c>
      <c r="AD34" t="s">
        <v>88</v>
      </c>
      <c r="AE34" t="s">
        <v>99</v>
      </c>
      <c r="AF34" t="s">
        <v>95</v>
      </c>
      <c r="AG34" t="s">
        <v>95</v>
      </c>
      <c r="AH34" t="s">
        <v>88</v>
      </c>
      <c r="AI34" t="s">
        <v>101</v>
      </c>
      <c r="AJ34" t="s">
        <v>102</v>
      </c>
      <c r="AK34" t="s">
        <v>103</v>
      </c>
      <c r="AL34" t="s">
        <v>104</v>
      </c>
      <c r="AM34" t="s">
        <v>95</v>
      </c>
      <c r="AN34" t="s">
        <v>95</v>
      </c>
      <c r="AO34" t="s">
        <v>88</v>
      </c>
      <c r="AP34" t="s">
        <v>88</v>
      </c>
      <c r="AQ34" t="s">
        <v>88</v>
      </c>
      <c r="AR34" t="s">
        <v>88</v>
      </c>
      <c r="AS34" t="s">
        <v>88</v>
      </c>
      <c r="AT34" t="s">
        <v>88</v>
      </c>
      <c r="AU34" t="s">
        <v>88</v>
      </c>
      <c r="AV34" t="s">
        <v>104</v>
      </c>
      <c r="AW34" t="s">
        <v>104</v>
      </c>
      <c r="AX34" t="s">
        <v>88</v>
      </c>
      <c r="AY34" t="s">
        <v>88</v>
      </c>
      <c r="AZ34" t="s">
        <v>88</v>
      </c>
      <c r="BA34" t="s">
        <v>88</v>
      </c>
      <c r="BB34" t="s">
        <v>104</v>
      </c>
      <c r="BC34" t="s">
        <v>100</v>
      </c>
      <c r="BD34" t="s">
        <v>88</v>
      </c>
      <c r="BE34" t="s">
        <v>105</v>
      </c>
      <c r="BF34" t="s">
        <v>89</v>
      </c>
      <c r="BG34" t="s">
        <v>106</v>
      </c>
      <c r="BH34" t="s">
        <v>99</v>
      </c>
      <c r="BI34" t="s">
        <v>104</v>
      </c>
      <c r="BJ34" t="s">
        <v>88</v>
      </c>
      <c r="BK34" t="s">
        <v>88</v>
      </c>
      <c r="BL34" t="s">
        <v>104</v>
      </c>
      <c r="BM34" t="s">
        <v>88</v>
      </c>
      <c r="BN34" t="s">
        <v>88</v>
      </c>
      <c r="BO34" t="s">
        <v>88</v>
      </c>
      <c r="BP34" t="s">
        <v>88</v>
      </c>
      <c r="BQ34" t="s">
        <v>88</v>
      </c>
      <c r="BR34" t="s">
        <v>88</v>
      </c>
    </row>
    <row r="35" spans="1:70" x14ac:dyDescent="0.25">
      <c r="A35" t="s">
        <v>162</v>
      </c>
      <c r="B35" t="s">
        <v>355</v>
      </c>
      <c r="C35" t="s">
        <v>101</v>
      </c>
      <c r="D35" t="s">
        <v>89</v>
      </c>
      <c r="E35" t="s">
        <v>89</v>
      </c>
      <c r="F35" t="s">
        <v>88</v>
      </c>
      <c r="G35" t="s">
        <v>88</v>
      </c>
      <c r="H35" t="s">
        <v>89</v>
      </c>
      <c r="I35" t="s">
        <v>88</v>
      </c>
      <c r="J35" t="s">
        <v>88</v>
      </c>
      <c r="K35" t="s">
        <v>143</v>
      </c>
      <c r="L35" t="s">
        <v>91</v>
      </c>
      <c r="M35" t="s">
        <v>88</v>
      </c>
      <c r="N35" t="s">
        <v>92</v>
      </c>
      <c r="O35" t="s">
        <v>88</v>
      </c>
      <c r="P35" t="s">
        <v>88</v>
      </c>
      <c r="Q35" t="s">
        <v>88</v>
      </c>
      <c r="R35" t="s">
        <v>95</v>
      </c>
      <c r="S35" t="s">
        <v>93</v>
      </c>
      <c r="T35" t="s">
        <v>132</v>
      </c>
      <c r="U35" t="s">
        <v>95</v>
      </c>
      <c r="V35" t="s">
        <v>89</v>
      </c>
      <c r="W35" t="s">
        <v>89</v>
      </c>
      <c r="X35" t="s">
        <v>127</v>
      </c>
      <c r="Y35" t="s">
        <v>89</v>
      </c>
      <c r="Z35" t="s">
        <v>97</v>
      </c>
      <c r="AA35" t="s">
        <v>98</v>
      </c>
      <c r="AB35" t="s">
        <v>99</v>
      </c>
      <c r="AC35" t="s">
        <v>113</v>
      </c>
      <c r="AD35" t="s">
        <v>99</v>
      </c>
      <c r="AE35" t="s">
        <v>95</v>
      </c>
      <c r="AF35" t="s">
        <v>95</v>
      </c>
      <c r="AG35" t="s">
        <v>100</v>
      </c>
      <c r="AH35" t="s">
        <v>101</v>
      </c>
      <c r="AI35" t="s">
        <v>102</v>
      </c>
      <c r="AJ35" t="s">
        <v>103</v>
      </c>
      <c r="AK35" t="s">
        <v>104</v>
      </c>
      <c r="AL35" t="s">
        <v>95</v>
      </c>
      <c r="AM35" t="s">
        <v>95</v>
      </c>
      <c r="AN35" t="s">
        <v>104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104</v>
      </c>
      <c r="AV35" t="s">
        <v>104</v>
      </c>
      <c r="AW35" t="s">
        <v>88</v>
      </c>
      <c r="AX35" t="s">
        <v>88</v>
      </c>
      <c r="AY35" t="s">
        <v>88</v>
      </c>
      <c r="AZ35" t="s">
        <v>88</v>
      </c>
      <c r="BA35" t="s">
        <v>104</v>
      </c>
      <c r="BB35" t="s">
        <v>100</v>
      </c>
      <c r="BC35" t="s">
        <v>104</v>
      </c>
      <c r="BD35" t="s">
        <v>105</v>
      </c>
      <c r="BE35" t="s">
        <v>89</v>
      </c>
      <c r="BF35" t="s">
        <v>88</v>
      </c>
      <c r="BG35" t="s">
        <v>88</v>
      </c>
      <c r="BH35" t="s">
        <v>104</v>
      </c>
      <c r="BI35" t="s">
        <v>88</v>
      </c>
      <c r="BJ35" t="s">
        <v>88</v>
      </c>
      <c r="BK35" t="s">
        <v>104</v>
      </c>
      <c r="BL35" t="s">
        <v>107</v>
      </c>
      <c r="BM35" t="s">
        <v>88</v>
      </c>
      <c r="BN35" t="s">
        <v>88</v>
      </c>
      <c r="BO35" t="s">
        <v>108</v>
      </c>
      <c r="BP35" t="s">
        <v>88</v>
      </c>
      <c r="BQ35" t="s">
        <v>88</v>
      </c>
    </row>
    <row r="36" spans="1:70" x14ac:dyDescent="0.25">
      <c r="A36" t="s">
        <v>163</v>
      </c>
      <c r="B36" t="s">
        <v>356</v>
      </c>
      <c r="C36" t="s">
        <v>101</v>
      </c>
      <c r="D36" t="s">
        <v>89</v>
      </c>
      <c r="E36" t="s">
        <v>89</v>
      </c>
      <c r="F36" t="s">
        <v>104</v>
      </c>
      <c r="G36" t="s">
        <v>88</v>
      </c>
      <c r="H36" t="s">
        <v>89</v>
      </c>
      <c r="I36" t="s">
        <v>88</v>
      </c>
      <c r="J36" t="s">
        <v>88</v>
      </c>
      <c r="K36" t="s">
        <v>121</v>
      </c>
      <c r="L36" t="s">
        <v>91</v>
      </c>
      <c r="M36" t="s">
        <v>88</v>
      </c>
      <c r="N36" t="s">
        <v>122</v>
      </c>
      <c r="O36" t="s">
        <v>88</v>
      </c>
      <c r="P36" t="s">
        <v>88</v>
      </c>
      <c r="Q36" t="s">
        <v>88</v>
      </c>
      <c r="R36" t="s">
        <v>116</v>
      </c>
      <c r="S36" t="s">
        <v>93</v>
      </c>
      <c r="T36" t="s">
        <v>88</v>
      </c>
      <c r="U36" t="s">
        <v>95</v>
      </c>
      <c r="V36" t="s">
        <v>89</v>
      </c>
      <c r="W36" t="s">
        <v>89</v>
      </c>
      <c r="X36" t="s">
        <v>123</v>
      </c>
      <c r="Y36" t="s">
        <v>89</v>
      </c>
      <c r="Z36" t="s">
        <v>97</v>
      </c>
      <c r="AA36" t="s">
        <v>98</v>
      </c>
      <c r="AB36" t="s">
        <v>99</v>
      </c>
      <c r="AC36" t="s">
        <v>117</v>
      </c>
      <c r="AD36" t="s">
        <v>99</v>
      </c>
      <c r="AE36" t="s">
        <v>95</v>
      </c>
      <c r="AF36" t="s">
        <v>95</v>
      </c>
      <c r="AG36" t="s">
        <v>100</v>
      </c>
      <c r="AH36" t="s">
        <v>101</v>
      </c>
      <c r="AI36" t="s">
        <v>102</v>
      </c>
      <c r="AJ36" t="s">
        <v>103</v>
      </c>
      <c r="AK36" t="s">
        <v>104</v>
      </c>
      <c r="AL36" t="s">
        <v>95</v>
      </c>
      <c r="AM36" t="s">
        <v>95</v>
      </c>
      <c r="AN36" t="s">
        <v>104</v>
      </c>
      <c r="AO36" t="s">
        <v>95</v>
      </c>
      <c r="AP36" t="s">
        <v>88</v>
      </c>
      <c r="AQ36" t="s">
        <v>88</v>
      </c>
      <c r="AR36" t="s">
        <v>88</v>
      </c>
      <c r="AS36" t="s">
        <v>88</v>
      </c>
      <c r="AT36" t="s">
        <v>88</v>
      </c>
      <c r="AU36" t="s">
        <v>104</v>
      </c>
      <c r="AV36" t="s">
        <v>104</v>
      </c>
      <c r="AW36" t="s">
        <v>88</v>
      </c>
      <c r="AX36" t="s">
        <v>88</v>
      </c>
      <c r="AY36" t="s">
        <v>88</v>
      </c>
      <c r="AZ36" t="s">
        <v>99</v>
      </c>
      <c r="BA36" t="s">
        <v>104</v>
      </c>
      <c r="BB36" t="s">
        <v>100</v>
      </c>
      <c r="BC36" t="s">
        <v>88</v>
      </c>
      <c r="BD36" t="s">
        <v>105</v>
      </c>
      <c r="BE36" t="s">
        <v>89</v>
      </c>
      <c r="BF36" t="s">
        <v>106</v>
      </c>
      <c r="BG36" t="s">
        <v>99</v>
      </c>
      <c r="BH36" t="s">
        <v>104</v>
      </c>
      <c r="BI36" t="s">
        <v>114</v>
      </c>
      <c r="BJ36" t="s">
        <v>88</v>
      </c>
      <c r="BK36" t="s">
        <v>114</v>
      </c>
      <c r="BL36" t="s">
        <v>107</v>
      </c>
      <c r="BM36" t="s">
        <v>88</v>
      </c>
      <c r="BN36" t="s">
        <v>104</v>
      </c>
      <c r="BO36" t="s">
        <v>88</v>
      </c>
      <c r="BP36" t="s">
        <v>88</v>
      </c>
      <c r="BQ36" t="s">
        <v>108</v>
      </c>
    </row>
    <row r="37" spans="1:70" x14ac:dyDescent="0.25">
      <c r="A37" t="s">
        <v>164</v>
      </c>
      <c r="B37" t="s">
        <v>357</v>
      </c>
      <c r="C37" t="s">
        <v>101</v>
      </c>
      <c r="D37" t="s">
        <v>89</v>
      </c>
      <c r="E37" t="s">
        <v>89</v>
      </c>
      <c r="F37" t="s">
        <v>88</v>
      </c>
      <c r="G37" t="s">
        <v>88</v>
      </c>
      <c r="H37" t="s">
        <v>89</v>
      </c>
      <c r="I37" t="s">
        <v>95</v>
      </c>
      <c r="J37" t="s">
        <v>104</v>
      </c>
      <c r="K37" t="s">
        <v>146</v>
      </c>
      <c r="L37" t="s">
        <v>91</v>
      </c>
      <c r="M37" t="s">
        <v>88</v>
      </c>
      <c r="N37" t="s">
        <v>122</v>
      </c>
      <c r="O37" t="s">
        <v>88</v>
      </c>
      <c r="P37" t="s">
        <v>88</v>
      </c>
      <c r="Q37" t="s">
        <v>88</v>
      </c>
      <c r="R37" t="s">
        <v>101</v>
      </c>
      <c r="S37" t="s">
        <v>93</v>
      </c>
      <c r="T37" t="s">
        <v>95</v>
      </c>
      <c r="U37" t="s">
        <v>95</v>
      </c>
      <c r="V37" t="s">
        <v>89</v>
      </c>
      <c r="W37" t="s">
        <v>89</v>
      </c>
      <c r="X37" t="s">
        <v>127</v>
      </c>
      <c r="Y37" t="s">
        <v>89</v>
      </c>
      <c r="Z37" t="s">
        <v>97</v>
      </c>
      <c r="AA37" t="s">
        <v>98</v>
      </c>
      <c r="AB37" t="s">
        <v>99</v>
      </c>
      <c r="AC37" t="s">
        <v>104</v>
      </c>
      <c r="AD37" t="s">
        <v>88</v>
      </c>
      <c r="AE37" t="s">
        <v>95</v>
      </c>
      <c r="AF37" t="s">
        <v>95</v>
      </c>
      <c r="AG37" t="s">
        <v>100</v>
      </c>
      <c r="AH37" t="s">
        <v>101</v>
      </c>
      <c r="AI37" t="s">
        <v>102</v>
      </c>
      <c r="AJ37" t="s">
        <v>103</v>
      </c>
      <c r="AK37" t="s">
        <v>104</v>
      </c>
      <c r="AL37" t="s">
        <v>95</v>
      </c>
      <c r="AM37" t="s">
        <v>95</v>
      </c>
      <c r="AN37" t="s">
        <v>88</v>
      </c>
      <c r="AO37" t="s">
        <v>95</v>
      </c>
      <c r="AP37" t="s">
        <v>88</v>
      </c>
      <c r="AQ37" t="s">
        <v>88</v>
      </c>
      <c r="AR37" t="s">
        <v>88</v>
      </c>
      <c r="AS37" t="s">
        <v>88</v>
      </c>
      <c r="AT37" t="s">
        <v>88</v>
      </c>
      <c r="AU37" t="s">
        <v>104</v>
      </c>
      <c r="AV37" t="s">
        <v>104</v>
      </c>
      <c r="AW37" t="s">
        <v>88</v>
      </c>
      <c r="AX37" t="s">
        <v>88</v>
      </c>
      <c r="AY37" t="s">
        <v>88</v>
      </c>
      <c r="AZ37" t="s">
        <v>88</v>
      </c>
      <c r="BA37" t="s">
        <v>104</v>
      </c>
      <c r="BB37" t="s">
        <v>100</v>
      </c>
      <c r="BC37" t="s">
        <v>104</v>
      </c>
      <c r="BD37" t="s">
        <v>105</v>
      </c>
      <c r="BE37" t="s">
        <v>89</v>
      </c>
      <c r="BF37" t="s">
        <v>106</v>
      </c>
      <c r="BG37" t="s">
        <v>99</v>
      </c>
      <c r="BH37" t="s">
        <v>104</v>
      </c>
      <c r="BI37" t="s">
        <v>88</v>
      </c>
      <c r="BJ37" t="s">
        <v>88</v>
      </c>
      <c r="BK37" t="s">
        <v>107</v>
      </c>
      <c r="BL37" t="s">
        <v>107</v>
      </c>
      <c r="BM37" t="s">
        <v>88</v>
      </c>
      <c r="BN37" t="s">
        <v>104</v>
      </c>
      <c r="BO37" t="s">
        <v>108</v>
      </c>
      <c r="BP37" t="s">
        <v>88</v>
      </c>
      <c r="BQ37" t="s">
        <v>88</v>
      </c>
    </row>
    <row r="38" spans="1:70" x14ac:dyDescent="0.25">
      <c r="A38" t="s">
        <v>165</v>
      </c>
      <c r="B38" t="s">
        <v>331</v>
      </c>
      <c r="C38" t="s">
        <v>88</v>
      </c>
      <c r="D38" t="s">
        <v>88</v>
      </c>
      <c r="E38" t="s">
        <v>88</v>
      </c>
      <c r="F38" t="s">
        <v>88</v>
      </c>
      <c r="G38" t="s">
        <v>88</v>
      </c>
      <c r="H38" t="s">
        <v>89</v>
      </c>
      <c r="I38" t="s">
        <v>88</v>
      </c>
      <c r="J38" t="s">
        <v>88</v>
      </c>
      <c r="K38" t="s">
        <v>136</v>
      </c>
      <c r="L38" t="s">
        <v>91</v>
      </c>
      <c r="M38" t="s">
        <v>88</v>
      </c>
      <c r="N38" t="s">
        <v>122</v>
      </c>
      <c r="O38" t="s">
        <v>88</v>
      </c>
      <c r="P38" t="s">
        <v>88</v>
      </c>
      <c r="Q38" t="s">
        <v>88</v>
      </c>
      <c r="R38" t="s">
        <v>100</v>
      </c>
      <c r="S38" t="s">
        <v>93</v>
      </c>
      <c r="T38" t="s">
        <v>88</v>
      </c>
      <c r="U38" t="s">
        <v>95</v>
      </c>
      <c r="V38" t="s">
        <v>88</v>
      </c>
      <c r="W38" t="s">
        <v>89</v>
      </c>
      <c r="X38" t="s">
        <v>123</v>
      </c>
      <c r="Y38" t="s">
        <v>89</v>
      </c>
      <c r="Z38" t="s">
        <v>97</v>
      </c>
      <c r="AA38" t="s">
        <v>98</v>
      </c>
      <c r="AB38" t="s">
        <v>99</v>
      </c>
      <c r="AC38" t="s">
        <v>104</v>
      </c>
      <c r="AD38" t="s">
        <v>99</v>
      </c>
      <c r="AE38" t="s">
        <v>95</v>
      </c>
      <c r="AF38" t="s">
        <v>95</v>
      </c>
      <c r="AG38" t="s">
        <v>100</v>
      </c>
      <c r="AH38" t="s">
        <v>101</v>
      </c>
      <c r="AI38" t="s">
        <v>106</v>
      </c>
      <c r="AJ38" t="s">
        <v>103</v>
      </c>
      <c r="AK38" t="s">
        <v>104</v>
      </c>
      <c r="AL38" t="s">
        <v>95</v>
      </c>
      <c r="AM38" t="s">
        <v>95</v>
      </c>
      <c r="AN38" t="s">
        <v>104</v>
      </c>
      <c r="AO38" t="s">
        <v>88</v>
      </c>
      <c r="AP38" t="s">
        <v>88</v>
      </c>
      <c r="AQ38" t="s">
        <v>104</v>
      </c>
      <c r="AR38" t="s">
        <v>88</v>
      </c>
      <c r="AS38" t="s">
        <v>88</v>
      </c>
      <c r="AT38" t="s">
        <v>88</v>
      </c>
      <c r="AU38" t="s">
        <v>104</v>
      </c>
      <c r="AV38" t="s">
        <v>104</v>
      </c>
      <c r="AW38" t="s">
        <v>88</v>
      </c>
      <c r="AX38" t="s">
        <v>88</v>
      </c>
      <c r="AY38" t="s">
        <v>88</v>
      </c>
      <c r="AZ38" t="s">
        <v>99</v>
      </c>
      <c r="BA38" t="s">
        <v>104</v>
      </c>
      <c r="BB38" t="s">
        <v>100</v>
      </c>
      <c r="BC38" t="s">
        <v>88</v>
      </c>
      <c r="BD38" t="s">
        <v>105</v>
      </c>
      <c r="BE38" t="s">
        <v>88</v>
      </c>
      <c r="BF38" t="s">
        <v>106</v>
      </c>
      <c r="BG38" t="s">
        <v>99</v>
      </c>
      <c r="BH38" t="s">
        <v>103</v>
      </c>
      <c r="BI38" t="s">
        <v>88</v>
      </c>
      <c r="BJ38" t="s">
        <v>88</v>
      </c>
      <c r="BK38" t="s">
        <v>104</v>
      </c>
      <c r="BL38" t="s">
        <v>88</v>
      </c>
      <c r="BM38" t="s">
        <v>88</v>
      </c>
      <c r="BN38" t="s">
        <v>88</v>
      </c>
      <c r="BO38" t="s">
        <v>88</v>
      </c>
      <c r="BP38" t="s">
        <v>88</v>
      </c>
      <c r="BQ38" t="s">
        <v>108</v>
      </c>
    </row>
    <row r="39" spans="1:70" x14ac:dyDescent="0.25">
      <c r="A39" t="s">
        <v>166</v>
      </c>
      <c r="B39" t="s">
        <v>358</v>
      </c>
      <c r="C39" t="s">
        <v>101</v>
      </c>
      <c r="D39" t="s">
        <v>88</v>
      </c>
      <c r="E39" t="s">
        <v>89</v>
      </c>
      <c r="F39" t="s">
        <v>88</v>
      </c>
      <c r="G39" t="s">
        <v>88</v>
      </c>
      <c r="H39" t="s">
        <v>89</v>
      </c>
      <c r="I39" t="s">
        <v>88</v>
      </c>
      <c r="J39" t="s">
        <v>88</v>
      </c>
      <c r="K39" t="s">
        <v>90</v>
      </c>
      <c r="L39" t="s">
        <v>91</v>
      </c>
      <c r="M39" t="s">
        <v>88</v>
      </c>
      <c r="N39" t="s">
        <v>92</v>
      </c>
      <c r="O39" t="s">
        <v>88</v>
      </c>
      <c r="P39" t="s">
        <v>88</v>
      </c>
      <c r="Q39" t="s">
        <v>88</v>
      </c>
      <c r="R39" t="s">
        <v>95</v>
      </c>
      <c r="S39" t="s">
        <v>93</v>
      </c>
      <c r="T39" t="s">
        <v>95</v>
      </c>
      <c r="U39" t="s">
        <v>95</v>
      </c>
      <c r="V39" t="s">
        <v>88</v>
      </c>
      <c r="W39" t="s">
        <v>89</v>
      </c>
      <c r="X39" t="s">
        <v>88</v>
      </c>
      <c r="Y39" t="s">
        <v>89</v>
      </c>
      <c r="Z39" t="s">
        <v>97</v>
      </c>
      <c r="AA39" t="s">
        <v>98</v>
      </c>
      <c r="AB39" t="s">
        <v>99</v>
      </c>
      <c r="AC39" t="s">
        <v>113</v>
      </c>
      <c r="AD39" t="s">
        <v>99</v>
      </c>
      <c r="AE39" t="s">
        <v>95</v>
      </c>
      <c r="AF39" t="s">
        <v>95</v>
      </c>
      <c r="AG39" t="s">
        <v>100</v>
      </c>
      <c r="AH39" t="s">
        <v>101</v>
      </c>
      <c r="AI39" t="s">
        <v>102</v>
      </c>
      <c r="AJ39" t="s">
        <v>103</v>
      </c>
      <c r="AK39" t="s">
        <v>104</v>
      </c>
      <c r="AL39" t="s">
        <v>95</v>
      </c>
      <c r="AM39" t="s">
        <v>95</v>
      </c>
      <c r="AN39" t="s">
        <v>88</v>
      </c>
      <c r="AO39" t="s">
        <v>88</v>
      </c>
      <c r="AP39" t="s">
        <v>88</v>
      </c>
      <c r="AQ39" t="s">
        <v>88</v>
      </c>
      <c r="AR39" t="s">
        <v>88</v>
      </c>
      <c r="AS39" t="s">
        <v>88</v>
      </c>
      <c r="AT39" t="s">
        <v>88</v>
      </c>
      <c r="AU39" t="s">
        <v>104</v>
      </c>
      <c r="AV39" t="s">
        <v>104</v>
      </c>
      <c r="AW39" t="s">
        <v>88</v>
      </c>
      <c r="AX39" t="s">
        <v>88</v>
      </c>
      <c r="AY39" t="s">
        <v>88</v>
      </c>
      <c r="AZ39" t="s">
        <v>88</v>
      </c>
      <c r="BA39" t="s">
        <v>104</v>
      </c>
      <c r="BB39" t="s">
        <v>100</v>
      </c>
      <c r="BC39" t="s">
        <v>104</v>
      </c>
      <c r="BD39" t="s">
        <v>105</v>
      </c>
      <c r="BE39" t="s">
        <v>89</v>
      </c>
      <c r="BF39" t="s">
        <v>106</v>
      </c>
      <c r="BG39" t="s">
        <v>99</v>
      </c>
      <c r="BH39" t="s">
        <v>103</v>
      </c>
      <c r="BI39" t="s">
        <v>88</v>
      </c>
      <c r="BJ39" t="s">
        <v>88</v>
      </c>
      <c r="BK39" t="s">
        <v>104</v>
      </c>
      <c r="BL39" t="s">
        <v>107</v>
      </c>
      <c r="BM39" t="s">
        <v>88</v>
      </c>
      <c r="BN39" t="s">
        <v>88</v>
      </c>
      <c r="BO39" t="s">
        <v>88</v>
      </c>
      <c r="BP39" t="s">
        <v>88</v>
      </c>
      <c r="BQ39" t="s">
        <v>88</v>
      </c>
    </row>
    <row r="40" spans="1:70" x14ac:dyDescent="0.25">
      <c r="A40" t="s">
        <v>167</v>
      </c>
      <c r="B40" t="s">
        <v>359</v>
      </c>
      <c r="C40" t="s">
        <v>101</v>
      </c>
      <c r="D40" t="s">
        <v>89</v>
      </c>
      <c r="E40" t="s">
        <v>89</v>
      </c>
      <c r="F40" t="s">
        <v>88</v>
      </c>
      <c r="G40" t="s">
        <v>88</v>
      </c>
      <c r="H40" t="s">
        <v>89</v>
      </c>
      <c r="I40" t="s">
        <v>95</v>
      </c>
      <c r="J40" t="s">
        <v>104</v>
      </c>
      <c r="K40" t="s">
        <v>154</v>
      </c>
      <c r="L40" t="s">
        <v>91</v>
      </c>
      <c r="M40" t="s">
        <v>111</v>
      </c>
      <c r="N40" t="s">
        <v>122</v>
      </c>
      <c r="O40" t="s">
        <v>88</v>
      </c>
      <c r="P40" t="s">
        <v>88</v>
      </c>
      <c r="Q40" t="s">
        <v>88</v>
      </c>
      <c r="R40" t="s">
        <v>95</v>
      </c>
      <c r="S40" t="s">
        <v>93</v>
      </c>
      <c r="T40" t="s">
        <v>95</v>
      </c>
      <c r="U40" t="s">
        <v>95</v>
      </c>
      <c r="V40" t="s">
        <v>89</v>
      </c>
      <c r="W40" t="s">
        <v>89</v>
      </c>
      <c r="X40" t="s">
        <v>88</v>
      </c>
      <c r="Y40" t="s">
        <v>89</v>
      </c>
      <c r="Z40" t="s">
        <v>97</v>
      </c>
      <c r="AA40" t="s">
        <v>98</v>
      </c>
      <c r="AB40" t="s">
        <v>99</v>
      </c>
      <c r="AC40" t="s">
        <v>113</v>
      </c>
      <c r="AD40" t="s">
        <v>99</v>
      </c>
      <c r="AE40" t="s">
        <v>95</v>
      </c>
      <c r="AF40" t="s">
        <v>95</v>
      </c>
      <c r="AG40" t="s">
        <v>100</v>
      </c>
      <c r="AH40" t="s">
        <v>101</v>
      </c>
      <c r="AI40" t="s">
        <v>102</v>
      </c>
      <c r="AJ40" t="s">
        <v>103</v>
      </c>
      <c r="AK40" t="s">
        <v>104</v>
      </c>
      <c r="AL40" t="s">
        <v>95</v>
      </c>
      <c r="AM40" t="s">
        <v>95</v>
      </c>
      <c r="AN40" t="s">
        <v>104</v>
      </c>
      <c r="AO40" t="s">
        <v>88</v>
      </c>
      <c r="AP40" t="s">
        <v>88</v>
      </c>
      <c r="AQ40" t="s">
        <v>88</v>
      </c>
      <c r="AR40" t="s">
        <v>88</v>
      </c>
      <c r="AS40" t="s">
        <v>88</v>
      </c>
      <c r="AT40" t="s">
        <v>88</v>
      </c>
      <c r="AU40" t="s">
        <v>104</v>
      </c>
      <c r="AV40" t="s">
        <v>104</v>
      </c>
      <c r="AW40" t="s">
        <v>88</v>
      </c>
      <c r="AX40" t="s">
        <v>88</v>
      </c>
      <c r="AY40" t="s">
        <v>88</v>
      </c>
      <c r="AZ40" t="s">
        <v>99</v>
      </c>
      <c r="BA40" t="s">
        <v>104</v>
      </c>
      <c r="BB40" t="s">
        <v>100</v>
      </c>
      <c r="BC40" t="s">
        <v>104</v>
      </c>
      <c r="BD40" t="s">
        <v>105</v>
      </c>
      <c r="BE40" t="s">
        <v>89</v>
      </c>
      <c r="BF40" t="s">
        <v>106</v>
      </c>
      <c r="BG40" t="s">
        <v>99</v>
      </c>
      <c r="BH40" t="s">
        <v>104</v>
      </c>
      <c r="BI40" t="s">
        <v>114</v>
      </c>
      <c r="BJ40" t="s">
        <v>88</v>
      </c>
      <c r="BK40" t="s">
        <v>104</v>
      </c>
      <c r="BL40" t="s">
        <v>107</v>
      </c>
      <c r="BM40" t="s">
        <v>88</v>
      </c>
      <c r="BN40" t="s">
        <v>88</v>
      </c>
      <c r="BO40" t="s">
        <v>108</v>
      </c>
      <c r="BP40" t="s">
        <v>88</v>
      </c>
      <c r="BQ40" t="s">
        <v>88</v>
      </c>
    </row>
    <row r="41" spans="1:70" x14ac:dyDescent="0.25">
      <c r="A41" t="s">
        <v>168</v>
      </c>
      <c r="B41" t="s">
        <v>331</v>
      </c>
      <c r="C41" t="s">
        <v>88</v>
      </c>
      <c r="D41" t="s">
        <v>88</v>
      </c>
      <c r="E41" t="s">
        <v>88</v>
      </c>
      <c r="F41" t="s">
        <v>88</v>
      </c>
      <c r="G41" t="s">
        <v>88</v>
      </c>
      <c r="H41" t="s">
        <v>89</v>
      </c>
      <c r="I41" t="s">
        <v>88</v>
      </c>
      <c r="J41" t="s">
        <v>88</v>
      </c>
      <c r="K41" t="s">
        <v>154</v>
      </c>
      <c r="L41" t="s">
        <v>91</v>
      </c>
      <c r="M41" t="s">
        <v>88</v>
      </c>
      <c r="N41" t="s">
        <v>92</v>
      </c>
      <c r="O41" t="s">
        <v>88</v>
      </c>
      <c r="P41" t="s">
        <v>88</v>
      </c>
      <c r="Q41" t="s">
        <v>88</v>
      </c>
      <c r="R41" t="s">
        <v>88</v>
      </c>
      <c r="S41" t="s">
        <v>93</v>
      </c>
      <c r="T41" t="s">
        <v>94</v>
      </c>
      <c r="U41" t="s">
        <v>95</v>
      </c>
      <c r="V41" t="s">
        <v>88</v>
      </c>
      <c r="W41" t="s">
        <v>89</v>
      </c>
      <c r="X41" t="s">
        <v>88</v>
      </c>
      <c r="Y41" t="s">
        <v>89</v>
      </c>
      <c r="Z41" t="s">
        <v>97</v>
      </c>
      <c r="AA41" t="s">
        <v>98</v>
      </c>
      <c r="AB41" t="s">
        <v>99</v>
      </c>
      <c r="AC41" t="s">
        <v>88</v>
      </c>
      <c r="AD41" t="s">
        <v>99</v>
      </c>
      <c r="AE41" t="s">
        <v>95</v>
      </c>
      <c r="AF41" t="s">
        <v>95</v>
      </c>
      <c r="AG41" t="s">
        <v>100</v>
      </c>
      <c r="AH41" t="s">
        <v>101</v>
      </c>
      <c r="AI41" t="s">
        <v>102</v>
      </c>
      <c r="AJ41" t="s">
        <v>103</v>
      </c>
      <c r="AK41" t="s">
        <v>104</v>
      </c>
      <c r="AL41" t="s">
        <v>95</v>
      </c>
      <c r="AM41" t="s">
        <v>95</v>
      </c>
      <c r="AN41" t="s">
        <v>88</v>
      </c>
      <c r="AO41" t="s">
        <v>88</v>
      </c>
      <c r="AP41" t="s">
        <v>88</v>
      </c>
      <c r="AQ41" t="s">
        <v>88</v>
      </c>
      <c r="AR41" t="s">
        <v>88</v>
      </c>
      <c r="AS41" t="s">
        <v>88</v>
      </c>
      <c r="AT41" t="s">
        <v>88</v>
      </c>
      <c r="AU41" t="s">
        <v>104</v>
      </c>
      <c r="AV41" t="s">
        <v>104</v>
      </c>
      <c r="AW41" t="s">
        <v>88</v>
      </c>
      <c r="AX41" t="s">
        <v>88</v>
      </c>
      <c r="AY41" t="s">
        <v>88</v>
      </c>
      <c r="AZ41" t="s">
        <v>99</v>
      </c>
      <c r="BA41" t="s">
        <v>104</v>
      </c>
      <c r="BB41" t="s">
        <v>100</v>
      </c>
      <c r="BC41" t="s">
        <v>88</v>
      </c>
      <c r="BD41" t="s">
        <v>105</v>
      </c>
      <c r="BE41" t="s">
        <v>89</v>
      </c>
      <c r="BF41" t="s">
        <v>106</v>
      </c>
      <c r="BG41" t="s">
        <v>99</v>
      </c>
      <c r="BH41" t="s">
        <v>103</v>
      </c>
      <c r="BI41" t="s">
        <v>88</v>
      </c>
      <c r="BJ41" t="s">
        <v>88</v>
      </c>
      <c r="BK41" t="s">
        <v>104</v>
      </c>
      <c r="BL41" t="s">
        <v>88</v>
      </c>
      <c r="BM41" t="s">
        <v>88</v>
      </c>
      <c r="BN41" t="s">
        <v>104</v>
      </c>
      <c r="BO41" t="s">
        <v>88</v>
      </c>
      <c r="BP41" t="s">
        <v>108</v>
      </c>
      <c r="BQ41" t="s">
        <v>88</v>
      </c>
    </row>
    <row r="42" spans="1:70" x14ac:dyDescent="0.25">
      <c r="A42" t="s">
        <v>169</v>
      </c>
      <c r="B42" t="s">
        <v>331</v>
      </c>
      <c r="C42" t="s">
        <v>88</v>
      </c>
      <c r="D42" t="s">
        <v>88</v>
      </c>
      <c r="E42" t="s">
        <v>88</v>
      </c>
      <c r="F42" t="s">
        <v>88</v>
      </c>
      <c r="G42" t="s">
        <v>88</v>
      </c>
      <c r="H42" t="s">
        <v>89</v>
      </c>
      <c r="I42" t="s">
        <v>88</v>
      </c>
      <c r="J42" t="s">
        <v>88</v>
      </c>
      <c r="K42" t="s">
        <v>143</v>
      </c>
      <c r="L42" t="s">
        <v>91</v>
      </c>
      <c r="M42" t="s">
        <v>88</v>
      </c>
      <c r="N42" t="s">
        <v>92</v>
      </c>
      <c r="O42" t="s">
        <v>88</v>
      </c>
      <c r="P42" t="s">
        <v>88</v>
      </c>
      <c r="Q42" t="s">
        <v>88</v>
      </c>
      <c r="R42" t="s">
        <v>88</v>
      </c>
      <c r="S42" t="s">
        <v>93</v>
      </c>
      <c r="T42" t="s">
        <v>88</v>
      </c>
      <c r="U42" t="s">
        <v>88</v>
      </c>
      <c r="V42" t="s">
        <v>88</v>
      </c>
      <c r="W42" t="s">
        <v>88</v>
      </c>
      <c r="X42" t="s">
        <v>89</v>
      </c>
      <c r="Y42" t="s">
        <v>88</v>
      </c>
      <c r="Z42" t="s">
        <v>89</v>
      </c>
      <c r="AA42" t="s">
        <v>97</v>
      </c>
      <c r="AB42" t="s">
        <v>98</v>
      </c>
      <c r="AC42" t="s">
        <v>99</v>
      </c>
      <c r="AD42" t="s">
        <v>88</v>
      </c>
      <c r="AE42" t="s">
        <v>99</v>
      </c>
      <c r="AF42" t="s">
        <v>95</v>
      </c>
      <c r="AG42" t="s">
        <v>95</v>
      </c>
      <c r="AH42" t="s">
        <v>100</v>
      </c>
      <c r="AI42" t="s">
        <v>101</v>
      </c>
      <c r="AJ42" t="s">
        <v>102</v>
      </c>
      <c r="AK42" t="s">
        <v>103</v>
      </c>
      <c r="AL42" t="s">
        <v>104</v>
      </c>
      <c r="AM42" t="s">
        <v>95</v>
      </c>
      <c r="AN42" t="s">
        <v>95</v>
      </c>
      <c r="AO42" t="s">
        <v>88</v>
      </c>
      <c r="AP42" t="s">
        <v>88</v>
      </c>
      <c r="AQ42" t="s">
        <v>88</v>
      </c>
      <c r="AR42" t="s">
        <v>88</v>
      </c>
      <c r="AS42" t="s">
        <v>88</v>
      </c>
      <c r="AT42" t="s">
        <v>88</v>
      </c>
      <c r="AU42" t="s">
        <v>88</v>
      </c>
      <c r="AV42" t="s">
        <v>104</v>
      </c>
      <c r="AW42" t="s">
        <v>104</v>
      </c>
      <c r="AX42" t="s">
        <v>88</v>
      </c>
      <c r="AY42" t="s">
        <v>88</v>
      </c>
      <c r="AZ42" t="s">
        <v>88</v>
      </c>
      <c r="BA42" t="s">
        <v>99</v>
      </c>
      <c r="BB42" t="s">
        <v>104</v>
      </c>
      <c r="BC42" t="s">
        <v>100</v>
      </c>
      <c r="BD42" t="s">
        <v>88</v>
      </c>
      <c r="BE42" t="s">
        <v>105</v>
      </c>
      <c r="BF42" t="s">
        <v>89</v>
      </c>
      <c r="BG42" t="s">
        <v>106</v>
      </c>
      <c r="BH42" t="s">
        <v>99</v>
      </c>
      <c r="BI42" t="s">
        <v>104</v>
      </c>
      <c r="BJ42" t="s">
        <v>88</v>
      </c>
      <c r="BK42" t="s">
        <v>88</v>
      </c>
      <c r="BL42" t="s">
        <v>114</v>
      </c>
      <c r="BM42" t="s">
        <v>88</v>
      </c>
      <c r="BN42" t="s">
        <v>88</v>
      </c>
      <c r="BO42" t="s">
        <v>88</v>
      </c>
      <c r="BP42" t="s">
        <v>88</v>
      </c>
      <c r="BQ42" t="s">
        <v>108</v>
      </c>
      <c r="BR42" t="s">
        <v>88</v>
      </c>
    </row>
    <row r="43" spans="1:70" x14ac:dyDescent="0.25">
      <c r="A43" t="s">
        <v>170</v>
      </c>
      <c r="B43" t="s">
        <v>331</v>
      </c>
      <c r="C43" t="s">
        <v>88</v>
      </c>
      <c r="D43" t="s">
        <v>88</v>
      </c>
      <c r="E43" t="s">
        <v>88</v>
      </c>
      <c r="F43" t="s">
        <v>88</v>
      </c>
      <c r="G43" t="s">
        <v>88</v>
      </c>
      <c r="H43" t="s">
        <v>89</v>
      </c>
      <c r="I43" t="s">
        <v>88</v>
      </c>
      <c r="J43" t="s">
        <v>88</v>
      </c>
      <c r="K43" t="s">
        <v>171</v>
      </c>
      <c r="L43" t="s">
        <v>91</v>
      </c>
      <c r="M43" t="s">
        <v>88</v>
      </c>
      <c r="N43" t="s">
        <v>126</v>
      </c>
      <c r="O43" t="s">
        <v>88</v>
      </c>
      <c r="P43" t="s">
        <v>88</v>
      </c>
      <c r="Q43" t="s">
        <v>88</v>
      </c>
      <c r="R43" t="s">
        <v>88</v>
      </c>
      <c r="S43" t="s">
        <v>88</v>
      </c>
      <c r="T43" t="s">
        <v>88</v>
      </c>
      <c r="U43" t="s">
        <v>88</v>
      </c>
      <c r="V43" t="s">
        <v>88</v>
      </c>
      <c r="W43" t="s">
        <v>88</v>
      </c>
      <c r="X43" t="s">
        <v>89</v>
      </c>
      <c r="Y43" t="s">
        <v>88</v>
      </c>
      <c r="Z43" t="s">
        <v>89</v>
      </c>
      <c r="AA43" t="s">
        <v>97</v>
      </c>
      <c r="AB43" t="s">
        <v>98</v>
      </c>
      <c r="AC43" t="s">
        <v>99</v>
      </c>
      <c r="AD43" t="s">
        <v>88</v>
      </c>
      <c r="AE43" t="s">
        <v>99</v>
      </c>
      <c r="AF43" t="s">
        <v>95</v>
      </c>
      <c r="AG43" t="s">
        <v>95</v>
      </c>
      <c r="AH43" t="s">
        <v>88</v>
      </c>
      <c r="AI43" t="s">
        <v>101</v>
      </c>
      <c r="AJ43" t="s">
        <v>106</v>
      </c>
      <c r="AK43" t="s">
        <v>103</v>
      </c>
      <c r="AL43" t="s">
        <v>104</v>
      </c>
      <c r="AM43" t="s">
        <v>95</v>
      </c>
      <c r="AN43" t="s">
        <v>95</v>
      </c>
      <c r="AO43" t="s">
        <v>88</v>
      </c>
      <c r="AP43" t="s">
        <v>88</v>
      </c>
      <c r="AQ43" t="s">
        <v>88</v>
      </c>
      <c r="AR43" t="s">
        <v>88</v>
      </c>
      <c r="AS43" t="s">
        <v>88</v>
      </c>
      <c r="AT43" t="s">
        <v>88</v>
      </c>
      <c r="AU43" t="s">
        <v>88</v>
      </c>
      <c r="AV43" t="s">
        <v>104</v>
      </c>
      <c r="AW43" t="s">
        <v>104</v>
      </c>
      <c r="AX43" t="s">
        <v>88</v>
      </c>
      <c r="AY43" t="s">
        <v>88</v>
      </c>
      <c r="AZ43" t="s">
        <v>88</v>
      </c>
      <c r="BA43" t="s">
        <v>88</v>
      </c>
      <c r="BB43" t="s">
        <v>104</v>
      </c>
      <c r="BC43" t="s">
        <v>100</v>
      </c>
      <c r="BD43" t="s">
        <v>88</v>
      </c>
      <c r="BE43" t="s">
        <v>105</v>
      </c>
      <c r="BF43" t="s">
        <v>88</v>
      </c>
      <c r="BG43" t="s">
        <v>88</v>
      </c>
      <c r="BH43" t="s">
        <v>88</v>
      </c>
      <c r="BI43" t="s">
        <v>104</v>
      </c>
      <c r="BJ43" t="s">
        <v>88</v>
      </c>
      <c r="BK43" t="s">
        <v>88</v>
      </c>
      <c r="BL43" t="s">
        <v>107</v>
      </c>
      <c r="BM43" t="s">
        <v>88</v>
      </c>
      <c r="BN43" t="s">
        <v>88</v>
      </c>
      <c r="BO43" t="s">
        <v>88</v>
      </c>
      <c r="BP43" t="s">
        <v>88</v>
      </c>
      <c r="BQ43" t="s">
        <v>88</v>
      </c>
      <c r="BR43" t="s">
        <v>88</v>
      </c>
    </row>
    <row r="44" spans="1:70" x14ac:dyDescent="0.25">
      <c r="A44" t="s">
        <v>172</v>
      </c>
      <c r="B44" t="s">
        <v>360</v>
      </c>
      <c r="C44" t="s">
        <v>101</v>
      </c>
      <c r="D44" t="s">
        <v>88</v>
      </c>
      <c r="E44" t="s">
        <v>89</v>
      </c>
      <c r="F44" t="s">
        <v>88</v>
      </c>
      <c r="G44" t="s">
        <v>88</v>
      </c>
      <c r="H44" t="s">
        <v>89</v>
      </c>
      <c r="I44" t="s">
        <v>88</v>
      </c>
      <c r="J44" t="s">
        <v>88</v>
      </c>
      <c r="K44" t="s">
        <v>154</v>
      </c>
      <c r="L44" t="s">
        <v>173</v>
      </c>
      <c r="M44" t="s">
        <v>88</v>
      </c>
      <c r="N44" t="s">
        <v>122</v>
      </c>
      <c r="O44" t="s">
        <v>88</v>
      </c>
      <c r="P44" t="s">
        <v>88</v>
      </c>
      <c r="Q44" t="s">
        <v>88</v>
      </c>
      <c r="R44" t="s">
        <v>88</v>
      </c>
      <c r="S44" t="s">
        <v>93</v>
      </c>
      <c r="T44" t="s">
        <v>94</v>
      </c>
      <c r="U44" t="s">
        <v>88</v>
      </c>
      <c r="V44" t="s">
        <v>88</v>
      </c>
      <c r="W44" t="s">
        <v>88</v>
      </c>
      <c r="X44" t="s">
        <v>89</v>
      </c>
      <c r="Y44" t="s">
        <v>184</v>
      </c>
      <c r="Z44" t="s">
        <v>89</v>
      </c>
      <c r="AA44" t="s">
        <v>97</v>
      </c>
      <c r="AB44" t="s">
        <v>98</v>
      </c>
      <c r="AC44" t="s">
        <v>99</v>
      </c>
      <c r="AD44" t="s">
        <v>88</v>
      </c>
      <c r="AE44" t="s">
        <v>99</v>
      </c>
      <c r="AF44" t="s">
        <v>95</v>
      </c>
      <c r="AG44" t="s">
        <v>95</v>
      </c>
      <c r="AH44" t="s">
        <v>100</v>
      </c>
      <c r="AI44" t="s">
        <v>101</v>
      </c>
      <c r="AJ44" t="s">
        <v>102</v>
      </c>
      <c r="AK44" t="s">
        <v>103</v>
      </c>
      <c r="AL44" t="s">
        <v>104</v>
      </c>
      <c r="AM44" t="s">
        <v>95</v>
      </c>
      <c r="AN44" t="s">
        <v>95</v>
      </c>
      <c r="AO44" t="s">
        <v>104</v>
      </c>
      <c r="AP44" t="s">
        <v>88</v>
      </c>
      <c r="AQ44" t="s">
        <v>88</v>
      </c>
      <c r="AR44" t="s">
        <v>88</v>
      </c>
      <c r="AS44" t="s">
        <v>88</v>
      </c>
      <c r="AT44" t="s">
        <v>88</v>
      </c>
      <c r="AU44" t="s">
        <v>88</v>
      </c>
      <c r="AV44" t="s">
        <v>104</v>
      </c>
      <c r="AW44" t="s">
        <v>104</v>
      </c>
      <c r="AX44" t="s">
        <v>88</v>
      </c>
      <c r="AY44" t="s">
        <v>88</v>
      </c>
      <c r="AZ44" t="s">
        <v>88</v>
      </c>
      <c r="BA44" t="s">
        <v>99</v>
      </c>
      <c r="BB44" t="s">
        <v>104</v>
      </c>
      <c r="BC44" t="s">
        <v>100</v>
      </c>
      <c r="BD44" t="s">
        <v>88</v>
      </c>
      <c r="BE44" t="s">
        <v>105</v>
      </c>
      <c r="BF44" t="s">
        <v>89</v>
      </c>
      <c r="BG44" t="s">
        <v>106</v>
      </c>
      <c r="BH44" t="s">
        <v>99</v>
      </c>
      <c r="BI44" t="s">
        <v>103</v>
      </c>
      <c r="BJ44" t="s">
        <v>88</v>
      </c>
      <c r="BK44" t="s">
        <v>88</v>
      </c>
      <c r="BL44" t="s">
        <v>104</v>
      </c>
      <c r="BM44" t="s">
        <v>88</v>
      </c>
      <c r="BN44" t="s">
        <v>88</v>
      </c>
      <c r="BO44" t="s">
        <v>104</v>
      </c>
      <c r="BP44" t="s">
        <v>88</v>
      </c>
      <c r="BQ44" t="s">
        <v>88</v>
      </c>
      <c r="BR44" t="s">
        <v>88</v>
      </c>
    </row>
    <row r="45" spans="1:70" x14ac:dyDescent="0.25">
      <c r="A45" t="s">
        <v>174</v>
      </c>
      <c r="B45" t="s">
        <v>361</v>
      </c>
      <c r="C45" t="s">
        <v>101</v>
      </c>
      <c r="D45" t="s">
        <v>89</v>
      </c>
      <c r="E45" t="s">
        <v>89</v>
      </c>
      <c r="F45" t="s">
        <v>88</v>
      </c>
      <c r="G45" t="s">
        <v>88</v>
      </c>
      <c r="H45" t="s">
        <v>89</v>
      </c>
      <c r="I45" t="s">
        <v>88</v>
      </c>
      <c r="J45" t="s">
        <v>88</v>
      </c>
      <c r="K45" t="s">
        <v>143</v>
      </c>
      <c r="L45" t="s">
        <v>91</v>
      </c>
      <c r="M45" t="s">
        <v>111</v>
      </c>
      <c r="N45" t="s">
        <v>92</v>
      </c>
      <c r="O45" t="s">
        <v>88</v>
      </c>
      <c r="P45" t="s">
        <v>88</v>
      </c>
      <c r="Q45" t="s">
        <v>88</v>
      </c>
      <c r="R45" t="s">
        <v>100</v>
      </c>
      <c r="S45" t="s">
        <v>93</v>
      </c>
      <c r="T45" t="s">
        <v>88</v>
      </c>
      <c r="U45" t="s">
        <v>95</v>
      </c>
      <c r="V45" t="s">
        <v>89</v>
      </c>
      <c r="W45" t="s">
        <v>89</v>
      </c>
      <c r="X45" t="s">
        <v>123</v>
      </c>
      <c r="Y45" t="s">
        <v>89</v>
      </c>
      <c r="Z45" t="s">
        <v>97</v>
      </c>
      <c r="AA45" t="s">
        <v>98</v>
      </c>
      <c r="AB45" t="s">
        <v>99</v>
      </c>
      <c r="AC45" t="s">
        <v>104</v>
      </c>
      <c r="AD45" t="s">
        <v>99</v>
      </c>
      <c r="AE45" t="s">
        <v>95</v>
      </c>
      <c r="AF45" t="s">
        <v>95</v>
      </c>
      <c r="AG45" t="s">
        <v>100</v>
      </c>
      <c r="AH45" t="s">
        <v>101</v>
      </c>
      <c r="AI45" t="s">
        <v>106</v>
      </c>
      <c r="AJ45" t="s">
        <v>103</v>
      </c>
      <c r="AK45" t="s">
        <v>104</v>
      </c>
      <c r="AL45" t="s">
        <v>95</v>
      </c>
      <c r="AM45" t="s">
        <v>95</v>
      </c>
      <c r="AN45" t="s">
        <v>88</v>
      </c>
      <c r="AO45" t="s">
        <v>88</v>
      </c>
      <c r="AP45" t="s">
        <v>88</v>
      </c>
      <c r="AQ45" t="s">
        <v>88</v>
      </c>
      <c r="AR45" t="s">
        <v>88</v>
      </c>
      <c r="AS45" t="s">
        <v>88</v>
      </c>
      <c r="AT45" t="s">
        <v>88</v>
      </c>
      <c r="AU45" t="s">
        <v>104</v>
      </c>
      <c r="AV45" t="s">
        <v>104</v>
      </c>
      <c r="AW45" t="s">
        <v>88</v>
      </c>
      <c r="AX45" t="s">
        <v>88</v>
      </c>
      <c r="AY45" t="s">
        <v>88</v>
      </c>
      <c r="AZ45" t="s">
        <v>88</v>
      </c>
      <c r="BA45" t="s">
        <v>104</v>
      </c>
      <c r="BB45" t="s">
        <v>100</v>
      </c>
      <c r="BC45" t="s">
        <v>88</v>
      </c>
      <c r="BD45" t="s">
        <v>105</v>
      </c>
      <c r="BE45" t="s">
        <v>88</v>
      </c>
      <c r="BF45" t="s">
        <v>88</v>
      </c>
      <c r="BG45" t="s">
        <v>88</v>
      </c>
      <c r="BH45" t="s">
        <v>104</v>
      </c>
      <c r="BI45" t="s">
        <v>88</v>
      </c>
      <c r="BJ45" t="s">
        <v>88</v>
      </c>
      <c r="BK45" t="s">
        <v>114</v>
      </c>
      <c r="BL45" t="s">
        <v>88</v>
      </c>
      <c r="BM45" t="s">
        <v>88</v>
      </c>
      <c r="BN45" t="s">
        <v>88</v>
      </c>
      <c r="BO45" t="s">
        <v>88</v>
      </c>
      <c r="BP45" t="s">
        <v>88</v>
      </c>
      <c r="BQ45" t="s">
        <v>108</v>
      </c>
    </row>
    <row r="46" spans="1:70" x14ac:dyDescent="0.25">
      <c r="A46" t="s">
        <v>175</v>
      </c>
      <c r="B46" t="s">
        <v>331</v>
      </c>
      <c r="C46" t="s">
        <v>88</v>
      </c>
      <c r="D46" t="s">
        <v>88</v>
      </c>
      <c r="E46" t="s">
        <v>88</v>
      </c>
      <c r="F46" t="s">
        <v>88</v>
      </c>
      <c r="G46" t="s">
        <v>88</v>
      </c>
      <c r="H46" t="s">
        <v>89</v>
      </c>
      <c r="I46" t="s">
        <v>88</v>
      </c>
      <c r="J46" t="s">
        <v>88</v>
      </c>
      <c r="K46" t="s">
        <v>141</v>
      </c>
      <c r="L46" t="s">
        <v>91</v>
      </c>
      <c r="M46" t="s">
        <v>88</v>
      </c>
      <c r="N46" t="s">
        <v>92</v>
      </c>
      <c r="O46" t="s">
        <v>88</v>
      </c>
      <c r="P46" t="s">
        <v>88</v>
      </c>
      <c r="Q46" t="s">
        <v>88</v>
      </c>
      <c r="R46" t="s">
        <v>88</v>
      </c>
      <c r="S46" t="s">
        <v>93</v>
      </c>
      <c r="T46" t="s">
        <v>94</v>
      </c>
      <c r="U46" t="s">
        <v>95</v>
      </c>
      <c r="V46" t="s">
        <v>88</v>
      </c>
      <c r="W46" t="s">
        <v>89</v>
      </c>
      <c r="X46" t="s">
        <v>127</v>
      </c>
      <c r="Y46" t="s">
        <v>89</v>
      </c>
      <c r="Z46" t="s">
        <v>97</v>
      </c>
      <c r="AA46" t="s">
        <v>98</v>
      </c>
      <c r="AB46" t="s">
        <v>99</v>
      </c>
      <c r="AC46" t="s">
        <v>88</v>
      </c>
      <c r="AD46" t="s">
        <v>99</v>
      </c>
      <c r="AE46" t="s">
        <v>95</v>
      </c>
      <c r="AF46" t="s">
        <v>95</v>
      </c>
      <c r="AG46" t="s">
        <v>100</v>
      </c>
      <c r="AH46" t="s">
        <v>101</v>
      </c>
      <c r="AI46" t="s">
        <v>102</v>
      </c>
      <c r="AJ46" t="s">
        <v>103</v>
      </c>
      <c r="AK46" t="s">
        <v>104</v>
      </c>
      <c r="AL46" t="s">
        <v>95</v>
      </c>
      <c r="AM46" t="s">
        <v>95</v>
      </c>
      <c r="AN46" t="s">
        <v>88</v>
      </c>
      <c r="AO46" t="s">
        <v>88</v>
      </c>
      <c r="AP46" t="s">
        <v>88</v>
      </c>
      <c r="AQ46" t="s">
        <v>88</v>
      </c>
      <c r="AR46" t="s">
        <v>88</v>
      </c>
      <c r="AS46" t="s">
        <v>88</v>
      </c>
      <c r="AT46" t="s">
        <v>88</v>
      </c>
      <c r="AU46" t="s">
        <v>104</v>
      </c>
      <c r="AV46" t="s">
        <v>104</v>
      </c>
      <c r="AW46" t="s">
        <v>88</v>
      </c>
      <c r="AX46" t="s">
        <v>88</v>
      </c>
      <c r="AY46" t="s">
        <v>88</v>
      </c>
      <c r="AZ46" t="s">
        <v>99</v>
      </c>
      <c r="BA46" t="s">
        <v>104</v>
      </c>
      <c r="BB46" t="s">
        <v>100</v>
      </c>
      <c r="BC46" t="s">
        <v>88</v>
      </c>
      <c r="BD46" t="s">
        <v>105</v>
      </c>
      <c r="BE46" t="s">
        <v>89</v>
      </c>
      <c r="BF46" t="s">
        <v>106</v>
      </c>
      <c r="BG46" t="s">
        <v>99</v>
      </c>
      <c r="BH46" t="s">
        <v>104</v>
      </c>
      <c r="BI46" t="s">
        <v>88</v>
      </c>
      <c r="BJ46" t="s">
        <v>88</v>
      </c>
      <c r="BK46" t="s">
        <v>114</v>
      </c>
      <c r="BL46" t="s">
        <v>88</v>
      </c>
      <c r="BM46" t="s">
        <v>88</v>
      </c>
      <c r="BN46" t="s">
        <v>88</v>
      </c>
      <c r="BO46" t="s">
        <v>88</v>
      </c>
      <c r="BP46" t="s">
        <v>108</v>
      </c>
      <c r="BQ46" t="s">
        <v>88</v>
      </c>
    </row>
    <row r="47" spans="1:70" x14ac:dyDescent="0.25">
      <c r="A47" t="s">
        <v>176</v>
      </c>
      <c r="B47" t="s">
        <v>331</v>
      </c>
      <c r="C47" t="s">
        <v>88</v>
      </c>
      <c r="D47" t="s">
        <v>88</v>
      </c>
      <c r="E47" t="s">
        <v>88</v>
      </c>
      <c r="F47" t="s">
        <v>88</v>
      </c>
      <c r="G47" t="s">
        <v>88</v>
      </c>
      <c r="H47" t="s">
        <v>89</v>
      </c>
      <c r="I47" t="s">
        <v>88</v>
      </c>
      <c r="J47" t="s">
        <v>88</v>
      </c>
      <c r="K47" t="s">
        <v>143</v>
      </c>
      <c r="L47" t="s">
        <v>91</v>
      </c>
      <c r="M47" t="s">
        <v>88</v>
      </c>
      <c r="N47" t="s">
        <v>92</v>
      </c>
      <c r="O47" t="s">
        <v>88</v>
      </c>
      <c r="P47" t="s">
        <v>88</v>
      </c>
      <c r="Q47" t="s">
        <v>88</v>
      </c>
      <c r="R47" t="s">
        <v>88</v>
      </c>
      <c r="S47" t="s">
        <v>93</v>
      </c>
      <c r="T47" t="s">
        <v>94</v>
      </c>
      <c r="U47" t="s">
        <v>95</v>
      </c>
      <c r="V47" t="s">
        <v>88</v>
      </c>
      <c r="W47" t="s">
        <v>89</v>
      </c>
      <c r="X47" t="s">
        <v>123</v>
      </c>
      <c r="Y47" t="s">
        <v>89</v>
      </c>
      <c r="Z47" t="s">
        <v>97</v>
      </c>
      <c r="AA47" t="s">
        <v>98</v>
      </c>
      <c r="AB47" t="s">
        <v>99</v>
      </c>
      <c r="AC47" t="s">
        <v>88</v>
      </c>
      <c r="AD47" t="s">
        <v>99</v>
      </c>
      <c r="AE47" t="s">
        <v>95</v>
      </c>
      <c r="AF47" t="s">
        <v>95</v>
      </c>
      <c r="AG47" t="s">
        <v>100</v>
      </c>
      <c r="AH47" t="s">
        <v>101</v>
      </c>
      <c r="AI47" t="s">
        <v>102</v>
      </c>
      <c r="AJ47" t="s">
        <v>103</v>
      </c>
      <c r="AK47" t="s">
        <v>104</v>
      </c>
      <c r="AL47" t="s">
        <v>95</v>
      </c>
      <c r="AM47" t="s">
        <v>95</v>
      </c>
      <c r="AN47" t="s">
        <v>88</v>
      </c>
      <c r="AO47" t="s">
        <v>95</v>
      </c>
      <c r="AP47" t="s">
        <v>88</v>
      </c>
      <c r="AQ47" t="s">
        <v>104</v>
      </c>
      <c r="AR47" t="s">
        <v>88</v>
      </c>
      <c r="AS47" t="s">
        <v>88</v>
      </c>
      <c r="AT47" t="s">
        <v>88</v>
      </c>
      <c r="AU47" t="s">
        <v>104</v>
      </c>
      <c r="AV47" t="s">
        <v>104</v>
      </c>
      <c r="AW47" t="s">
        <v>88</v>
      </c>
      <c r="AX47" t="s">
        <v>88</v>
      </c>
      <c r="AY47" t="s">
        <v>88</v>
      </c>
      <c r="AZ47" t="s">
        <v>88</v>
      </c>
      <c r="BA47" t="s">
        <v>104</v>
      </c>
      <c r="BB47" t="s">
        <v>100</v>
      </c>
      <c r="BC47" t="s">
        <v>88</v>
      </c>
      <c r="BD47" t="s">
        <v>105</v>
      </c>
      <c r="BE47" t="s">
        <v>89</v>
      </c>
      <c r="BF47" t="s">
        <v>106</v>
      </c>
      <c r="BG47" t="s">
        <v>99</v>
      </c>
      <c r="BH47" t="s">
        <v>103</v>
      </c>
      <c r="BI47" t="s">
        <v>88</v>
      </c>
      <c r="BJ47" t="s">
        <v>88</v>
      </c>
      <c r="BK47" t="s">
        <v>104</v>
      </c>
      <c r="BL47" t="s">
        <v>107</v>
      </c>
      <c r="BM47" t="s">
        <v>88</v>
      </c>
      <c r="BN47" t="s">
        <v>104</v>
      </c>
      <c r="BO47" t="s">
        <v>88</v>
      </c>
      <c r="BP47" t="s">
        <v>108</v>
      </c>
      <c r="BQ47" t="s">
        <v>88</v>
      </c>
    </row>
    <row r="48" spans="1:70" x14ac:dyDescent="0.25">
      <c r="A48" t="s">
        <v>177</v>
      </c>
      <c r="B48" t="s">
        <v>362</v>
      </c>
      <c r="C48" t="s">
        <v>101</v>
      </c>
      <c r="D48" t="s">
        <v>88</v>
      </c>
      <c r="E48" t="s">
        <v>89</v>
      </c>
      <c r="F48" t="s">
        <v>88</v>
      </c>
      <c r="G48" t="s">
        <v>88</v>
      </c>
      <c r="H48" t="s">
        <v>89</v>
      </c>
      <c r="I48" t="s">
        <v>88</v>
      </c>
      <c r="J48" t="s">
        <v>88</v>
      </c>
      <c r="K48" t="s">
        <v>90</v>
      </c>
      <c r="L48" t="s">
        <v>91</v>
      </c>
      <c r="M48" t="s">
        <v>88</v>
      </c>
      <c r="N48" t="s">
        <v>122</v>
      </c>
      <c r="O48" t="s">
        <v>88</v>
      </c>
      <c r="P48" t="s">
        <v>88</v>
      </c>
      <c r="Q48" t="s">
        <v>88</v>
      </c>
      <c r="R48" t="s">
        <v>88</v>
      </c>
      <c r="S48" t="s">
        <v>88</v>
      </c>
      <c r="T48" t="s">
        <v>88</v>
      </c>
      <c r="U48" t="s">
        <v>88</v>
      </c>
      <c r="V48" t="s">
        <v>88</v>
      </c>
      <c r="W48" t="s">
        <v>88</v>
      </c>
      <c r="X48" t="s">
        <v>89</v>
      </c>
      <c r="Y48" t="s">
        <v>88</v>
      </c>
      <c r="Z48" t="s">
        <v>89</v>
      </c>
      <c r="AA48" t="s">
        <v>97</v>
      </c>
      <c r="AB48" t="s">
        <v>98</v>
      </c>
      <c r="AC48" t="s">
        <v>99</v>
      </c>
      <c r="AD48" t="s">
        <v>88</v>
      </c>
      <c r="AE48" t="s">
        <v>99</v>
      </c>
      <c r="AF48" t="s">
        <v>95</v>
      </c>
      <c r="AG48" t="s">
        <v>95</v>
      </c>
      <c r="AH48" t="s">
        <v>88</v>
      </c>
      <c r="AI48" t="s">
        <v>101</v>
      </c>
      <c r="AJ48" t="s">
        <v>102</v>
      </c>
      <c r="AK48" t="s">
        <v>103</v>
      </c>
      <c r="AL48" t="s">
        <v>104</v>
      </c>
      <c r="AM48" t="s">
        <v>95</v>
      </c>
      <c r="AN48" t="s">
        <v>95</v>
      </c>
      <c r="AO48" t="s">
        <v>104</v>
      </c>
      <c r="AP48" t="s">
        <v>88</v>
      </c>
      <c r="AQ48" t="s">
        <v>88</v>
      </c>
      <c r="AR48" t="s">
        <v>88</v>
      </c>
      <c r="AS48" t="s">
        <v>88</v>
      </c>
      <c r="AT48" t="s">
        <v>88</v>
      </c>
      <c r="AU48" t="s">
        <v>88</v>
      </c>
      <c r="AV48" t="s">
        <v>104</v>
      </c>
      <c r="AW48" t="s">
        <v>104</v>
      </c>
      <c r="AX48" t="s">
        <v>88</v>
      </c>
      <c r="AY48" t="s">
        <v>88</v>
      </c>
      <c r="AZ48" t="s">
        <v>88</v>
      </c>
      <c r="BA48" t="s">
        <v>88</v>
      </c>
      <c r="BB48" t="s">
        <v>104</v>
      </c>
      <c r="BC48" t="s">
        <v>100</v>
      </c>
      <c r="BD48" t="s">
        <v>88</v>
      </c>
      <c r="BE48" t="s">
        <v>105</v>
      </c>
      <c r="BF48" t="s">
        <v>89</v>
      </c>
      <c r="BG48" t="s">
        <v>106</v>
      </c>
      <c r="BH48" t="s">
        <v>99</v>
      </c>
      <c r="BI48" t="s">
        <v>104</v>
      </c>
      <c r="BJ48" t="s">
        <v>114</v>
      </c>
      <c r="BK48" t="s">
        <v>88</v>
      </c>
      <c r="BL48" t="s">
        <v>114</v>
      </c>
      <c r="BM48" t="s">
        <v>88</v>
      </c>
      <c r="BN48" t="s">
        <v>88</v>
      </c>
      <c r="BO48" t="s">
        <v>88</v>
      </c>
      <c r="BP48" t="s">
        <v>88</v>
      </c>
      <c r="BQ48" t="s">
        <v>88</v>
      </c>
      <c r="BR48" t="s">
        <v>88</v>
      </c>
    </row>
    <row r="49" spans="1:70" x14ac:dyDescent="0.25">
      <c r="A49" t="s">
        <v>178</v>
      </c>
      <c r="B49" t="s">
        <v>331</v>
      </c>
      <c r="C49" t="s">
        <v>88</v>
      </c>
      <c r="D49" t="s">
        <v>88</v>
      </c>
      <c r="E49" t="s">
        <v>88</v>
      </c>
      <c r="F49" t="s">
        <v>88</v>
      </c>
      <c r="G49" t="s">
        <v>88</v>
      </c>
      <c r="H49" t="s">
        <v>89</v>
      </c>
      <c r="I49" t="s">
        <v>88</v>
      </c>
      <c r="J49" t="s">
        <v>88</v>
      </c>
      <c r="K49" t="s">
        <v>179</v>
      </c>
      <c r="L49" t="s">
        <v>91</v>
      </c>
      <c r="M49" t="s">
        <v>88</v>
      </c>
      <c r="N49" t="s">
        <v>126</v>
      </c>
      <c r="O49" t="s">
        <v>88</v>
      </c>
      <c r="P49" t="s">
        <v>88</v>
      </c>
      <c r="Q49" t="s">
        <v>88</v>
      </c>
      <c r="R49" t="s">
        <v>100</v>
      </c>
      <c r="S49" t="s">
        <v>93</v>
      </c>
      <c r="T49" t="s">
        <v>94</v>
      </c>
      <c r="U49" t="s">
        <v>95</v>
      </c>
      <c r="V49" t="s">
        <v>88</v>
      </c>
      <c r="W49" t="s">
        <v>89</v>
      </c>
      <c r="X49" t="s">
        <v>88</v>
      </c>
      <c r="Y49" t="s">
        <v>89</v>
      </c>
      <c r="Z49" t="s">
        <v>97</v>
      </c>
      <c r="AA49" t="s">
        <v>98</v>
      </c>
      <c r="AB49" t="s">
        <v>99</v>
      </c>
      <c r="AC49" t="s">
        <v>117</v>
      </c>
      <c r="AD49" t="s">
        <v>99</v>
      </c>
      <c r="AE49" t="s">
        <v>95</v>
      </c>
      <c r="AF49" t="s">
        <v>95</v>
      </c>
      <c r="AG49" t="s">
        <v>100</v>
      </c>
      <c r="AH49" t="s">
        <v>101</v>
      </c>
      <c r="AI49" t="s">
        <v>159</v>
      </c>
      <c r="AJ49" t="s">
        <v>103</v>
      </c>
      <c r="AK49" t="s">
        <v>104</v>
      </c>
      <c r="AL49" t="s">
        <v>95</v>
      </c>
      <c r="AM49" t="s">
        <v>95</v>
      </c>
      <c r="AN49" t="s">
        <v>88</v>
      </c>
      <c r="AO49" t="s">
        <v>88</v>
      </c>
      <c r="AP49" t="s">
        <v>88</v>
      </c>
      <c r="AQ49" t="s">
        <v>88</v>
      </c>
      <c r="AR49" t="s">
        <v>88</v>
      </c>
      <c r="AS49" t="s">
        <v>88</v>
      </c>
      <c r="AT49" t="s">
        <v>88</v>
      </c>
      <c r="AU49" t="s">
        <v>104</v>
      </c>
      <c r="AV49" t="s">
        <v>104</v>
      </c>
      <c r="AW49" t="s">
        <v>88</v>
      </c>
      <c r="AX49" t="s">
        <v>88</v>
      </c>
      <c r="AY49" t="s">
        <v>88</v>
      </c>
      <c r="AZ49" t="s">
        <v>88</v>
      </c>
      <c r="BA49" t="s">
        <v>104</v>
      </c>
      <c r="BB49" t="s">
        <v>100</v>
      </c>
      <c r="BC49" t="s">
        <v>88</v>
      </c>
      <c r="BD49" t="s">
        <v>105</v>
      </c>
      <c r="BE49" t="s">
        <v>88</v>
      </c>
      <c r="BF49" t="s">
        <v>106</v>
      </c>
      <c r="BG49" t="s">
        <v>99</v>
      </c>
      <c r="BH49" t="s">
        <v>103</v>
      </c>
      <c r="BI49" t="s">
        <v>88</v>
      </c>
      <c r="BJ49" t="s">
        <v>88</v>
      </c>
      <c r="BK49" t="s">
        <v>114</v>
      </c>
      <c r="BL49" t="s">
        <v>107</v>
      </c>
      <c r="BM49" t="s">
        <v>88</v>
      </c>
      <c r="BN49" t="s">
        <v>88</v>
      </c>
      <c r="BO49" t="s">
        <v>88</v>
      </c>
      <c r="BP49" t="s">
        <v>88</v>
      </c>
      <c r="BQ49" t="s">
        <v>88</v>
      </c>
    </row>
    <row r="50" spans="1:70" x14ac:dyDescent="0.25">
      <c r="A50" t="s">
        <v>180</v>
      </c>
      <c r="B50" t="s">
        <v>363</v>
      </c>
      <c r="C50" t="s">
        <v>101</v>
      </c>
      <c r="D50" t="s">
        <v>89</v>
      </c>
      <c r="E50" t="s">
        <v>88</v>
      </c>
      <c r="F50" t="s">
        <v>88</v>
      </c>
      <c r="G50" t="s">
        <v>88</v>
      </c>
      <c r="H50" t="s">
        <v>89</v>
      </c>
      <c r="I50" t="s">
        <v>88</v>
      </c>
      <c r="J50" t="s">
        <v>88</v>
      </c>
      <c r="K50" t="s">
        <v>131</v>
      </c>
      <c r="L50" t="s">
        <v>91</v>
      </c>
      <c r="M50" t="s">
        <v>88</v>
      </c>
      <c r="N50" t="s">
        <v>126</v>
      </c>
      <c r="O50" t="s">
        <v>88</v>
      </c>
      <c r="P50" t="s">
        <v>88</v>
      </c>
      <c r="Q50" t="s">
        <v>88</v>
      </c>
      <c r="R50" t="s">
        <v>88</v>
      </c>
      <c r="S50" t="s">
        <v>88</v>
      </c>
      <c r="T50" t="s">
        <v>88</v>
      </c>
      <c r="U50" t="s">
        <v>88</v>
      </c>
      <c r="V50" t="s">
        <v>88</v>
      </c>
      <c r="W50" t="s">
        <v>88</v>
      </c>
      <c r="X50" t="s">
        <v>89</v>
      </c>
      <c r="Y50" t="s">
        <v>88</v>
      </c>
      <c r="Z50" t="s">
        <v>89</v>
      </c>
      <c r="AA50" t="s">
        <v>97</v>
      </c>
      <c r="AB50" t="s">
        <v>98</v>
      </c>
      <c r="AC50" t="s">
        <v>99</v>
      </c>
      <c r="AD50" t="s">
        <v>88</v>
      </c>
      <c r="AE50" t="s">
        <v>99</v>
      </c>
      <c r="AF50" t="s">
        <v>95</v>
      </c>
      <c r="AG50" t="s">
        <v>95</v>
      </c>
      <c r="AH50" t="s">
        <v>88</v>
      </c>
      <c r="AI50" t="s">
        <v>101</v>
      </c>
      <c r="AJ50" t="s">
        <v>102</v>
      </c>
      <c r="AK50" t="s">
        <v>103</v>
      </c>
      <c r="AL50" t="s">
        <v>104</v>
      </c>
      <c r="AM50" t="s">
        <v>95</v>
      </c>
      <c r="AN50" t="s">
        <v>95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104</v>
      </c>
      <c r="AW50" t="s">
        <v>104</v>
      </c>
      <c r="AX50" t="s">
        <v>88</v>
      </c>
      <c r="AY50" t="s">
        <v>88</v>
      </c>
      <c r="AZ50" t="s">
        <v>88</v>
      </c>
      <c r="BA50" t="s">
        <v>88</v>
      </c>
      <c r="BB50" t="s">
        <v>104</v>
      </c>
      <c r="BC50" t="s">
        <v>100</v>
      </c>
      <c r="BD50" t="s">
        <v>88</v>
      </c>
      <c r="BE50" t="s">
        <v>105</v>
      </c>
      <c r="BF50" t="s">
        <v>89</v>
      </c>
      <c r="BG50" t="s">
        <v>106</v>
      </c>
      <c r="BH50" t="s">
        <v>99</v>
      </c>
      <c r="BI50" t="s">
        <v>103</v>
      </c>
      <c r="BJ50" t="s">
        <v>88</v>
      </c>
      <c r="BK50" t="s">
        <v>88</v>
      </c>
      <c r="BL50" t="s">
        <v>114</v>
      </c>
      <c r="BM50" t="s">
        <v>88</v>
      </c>
      <c r="BN50" t="s">
        <v>88</v>
      </c>
      <c r="BO50" t="s">
        <v>88</v>
      </c>
      <c r="BP50" t="s">
        <v>88</v>
      </c>
      <c r="BQ50" t="s">
        <v>88</v>
      </c>
      <c r="BR50" t="s">
        <v>108</v>
      </c>
    </row>
    <row r="51" spans="1:70" x14ac:dyDescent="0.25">
      <c r="A51" t="s">
        <v>181</v>
      </c>
      <c r="B51" t="s">
        <v>331</v>
      </c>
      <c r="C51" t="s">
        <v>88</v>
      </c>
      <c r="D51" t="s">
        <v>88</v>
      </c>
      <c r="E51" t="s">
        <v>88</v>
      </c>
      <c r="F51" t="s">
        <v>88</v>
      </c>
      <c r="G51" t="s">
        <v>88</v>
      </c>
      <c r="H51" t="s">
        <v>89</v>
      </c>
      <c r="I51" t="s">
        <v>88</v>
      </c>
      <c r="J51" t="s">
        <v>88</v>
      </c>
      <c r="K51" t="s">
        <v>136</v>
      </c>
      <c r="L51" t="s">
        <v>91</v>
      </c>
      <c r="M51" t="s">
        <v>111</v>
      </c>
      <c r="N51" t="s">
        <v>122</v>
      </c>
      <c r="O51" t="s">
        <v>88</v>
      </c>
      <c r="P51" t="s">
        <v>88</v>
      </c>
      <c r="Q51" t="s">
        <v>88</v>
      </c>
      <c r="R51" t="s">
        <v>88</v>
      </c>
      <c r="S51" t="s">
        <v>93</v>
      </c>
      <c r="T51" t="s">
        <v>94</v>
      </c>
      <c r="U51" t="s">
        <v>95</v>
      </c>
      <c r="V51" t="s">
        <v>88</v>
      </c>
      <c r="W51" t="s">
        <v>89</v>
      </c>
      <c r="X51" t="s">
        <v>88</v>
      </c>
      <c r="Y51" t="s">
        <v>89</v>
      </c>
      <c r="Z51" t="s">
        <v>97</v>
      </c>
      <c r="AA51" t="s">
        <v>98</v>
      </c>
      <c r="AB51" t="s">
        <v>99</v>
      </c>
      <c r="AC51" t="s">
        <v>88</v>
      </c>
      <c r="AD51" t="s">
        <v>99</v>
      </c>
      <c r="AE51" t="s">
        <v>95</v>
      </c>
      <c r="AF51" t="s">
        <v>95</v>
      </c>
      <c r="AG51" t="s">
        <v>100</v>
      </c>
      <c r="AH51" t="s">
        <v>101</v>
      </c>
      <c r="AI51" t="s">
        <v>159</v>
      </c>
      <c r="AJ51" t="s">
        <v>103</v>
      </c>
      <c r="AK51" t="s">
        <v>104</v>
      </c>
      <c r="AL51" t="s">
        <v>95</v>
      </c>
      <c r="AM51" t="s">
        <v>95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104</v>
      </c>
      <c r="AV51" t="s">
        <v>104</v>
      </c>
      <c r="AW51" t="s">
        <v>88</v>
      </c>
      <c r="AX51" t="s">
        <v>88</v>
      </c>
      <c r="AY51" t="s">
        <v>88</v>
      </c>
      <c r="AZ51" t="s">
        <v>88</v>
      </c>
      <c r="BA51" t="s">
        <v>104</v>
      </c>
      <c r="BB51" t="s">
        <v>100</v>
      </c>
      <c r="BC51" t="s">
        <v>88</v>
      </c>
      <c r="BD51" t="s">
        <v>105</v>
      </c>
      <c r="BE51" t="s">
        <v>88</v>
      </c>
      <c r="BF51" t="s">
        <v>106</v>
      </c>
      <c r="BG51" t="s">
        <v>99</v>
      </c>
      <c r="BH51" t="s">
        <v>104</v>
      </c>
      <c r="BI51" t="s">
        <v>88</v>
      </c>
      <c r="BJ51" t="s">
        <v>88</v>
      </c>
      <c r="BK51" t="s">
        <v>114</v>
      </c>
      <c r="BL51" t="s">
        <v>107</v>
      </c>
      <c r="BM51" t="s">
        <v>88</v>
      </c>
      <c r="BN51" t="s">
        <v>88</v>
      </c>
      <c r="BO51" t="s">
        <v>88</v>
      </c>
      <c r="BP51" t="s">
        <v>108</v>
      </c>
      <c r="BQ51" t="s">
        <v>88</v>
      </c>
    </row>
    <row r="52" spans="1:70" x14ac:dyDescent="0.25">
      <c r="A52" t="s">
        <v>182</v>
      </c>
      <c r="B52" t="s">
        <v>331</v>
      </c>
      <c r="C52" t="s">
        <v>88</v>
      </c>
      <c r="D52" t="s">
        <v>88</v>
      </c>
      <c r="E52" t="s">
        <v>88</v>
      </c>
      <c r="F52" t="s">
        <v>88</v>
      </c>
      <c r="G52" t="s">
        <v>88</v>
      </c>
      <c r="H52" t="s">
        <v>89</v>
      </c>
      <c r="I52" t="s">
        <v>88</v>
      </c>
      <c r="J52" t="s">
        <v>88</v>
      </c>
      <c r="K52" t="s">
        <v>136</v>
      </c>
      <c r="L52" t="s">
        <v>91</v>
      </c>
      <c r="M52" t="s">
        <v>88</v>
      </c>
      <c r="N52" t="s">
        <v>92</v>
      </c>
      <c r="O52" t="s">
        <v>88</v>
      </c>
      <c r="P52" t="s">
        <v>88</v>
      </c>
      <c r="Q52" t="s">
        <v>88</v>
      </c>
      <c r="R52" t="s">
        <v>88</v>
      </c>
      <c r="S52" t="s">
        <v>93</v>
      </c>
      <c r="T52" t="s">
        <v>94</v>
      </c>
      <c r="U52" t="s">
        <v>95</v>
      </c>
      <c r="V52" t="s">
        <v>88</v>
      </c>
      <c r="W52" t="s">
        <v>89</v>
      </c>
      <c r="X52" t="s">
        <v>88</v>
      </c>
      <c r="Y52" t="s">
        <v>89</v>
      </c>
      <c r="Z52" t="s">
        <v>97</v>
      </c>
      <c r="AA52" t="s">
        <v>98</v>
      </c>
      <c r="AB52" t="s">
        <v>99</v>
      </c>
      <c r="AC52" t="s">
        <v>88</v>
      </c>
      <c r="AD52" t="s">
        <v>99</v>
      </c>
      <c r="AE52" t="s">
        <v>95</v>
      </c>
      <c r="AF52" t="s">
        <v>95</v>
      </c>
      <c r="AG52" t="s">
        <v>100</v>
      </c>
      <c r="AH52" t="s">
        <v>101</v>
      </c>
      <c r="AI52" t="s">
        <v>102</v>
      </c>
      <c r="AJ52" t="s">
        <v>103</v>
      </c>
      <c r="AK52" t="s">
        <v>104</v>
      </c>
      <c r="AL52" t="s">
        <v>95</v>
      </c>
      <c r="AM52" t="s">
        <v>95</v>
      </c>
      <c r="AN52" t="s">
        <v>88</v>
      </c>
      <c r="AO52" t="s">
        <v>88</v>
      </c>
      <c r="AP52" t="s">
        <v>88</v>
      </c>
      <c r="AQ52" t="s">
        <v>88</v>
      </c>
      <c r="AR52" t="s">
        <v>88</v>
      </c>
      <c r="AS52" t="s">
        <v>88</v>
      </c>
      <c r="AT52" t="s">
        <v>88</v>
      </c>
      <c r="AU52" t="s">
        <v>104</v>
      </c>
      <c r="AV52" t="s">
        <v>104</v>
      </c>
      <c r="AW52" t="s">
        <v>88</v>
      </c>
      <c r="AX52" t="s">
        <v>88</v>
      </c>
      <c r="AY52" t="s">
        <v>88</v>
      </c>
      <c r="AZ52" t="s">
        <v>99</v>
      </c>
      <c r="BA52" t="s">
        <v>104</v>
      </c>
      <c r="BB52" t="s">
        <v>100</v>
      </c>
      <c r="BC52" t="s">
        <v>88</v>
      </c>
      <c r="BD52" t="s">
        <v>105</v>
      </c>
      <c r="BE52" t="s">
        <v>89</v>
      </c>
      <c r="BF52" t="s">
        <v>106</v>
      </c>
      <c r="BG52" t="s">
        <v>99</v>
      </c>
      <c r="BH52" t="s">
        <v>104</v>
      </c>
      <c r="BI52" t="s">
        <v>88</v>
      </c>
      <c r="BJ52" t="s">
        <v>88</v>
      </c>
      <c r="BK52" t="s">
        <v>104</v>
      </c>
      <c r="BL52" t="s">
        <v>88</v>
      </c>
      <c r="BM52" t="s">
        <v>88</v>
      </c>
      <c r="BN52" t="s">
        <v>88</v>
      </c>
      <c r="BO52" t="s">
        <v>88</v>
      </c>
      <c r="BP52" t="s">
        <v>108</v>
      </c>
      <c r="BQ52" t="s">
        <v>88</v>
      </c>
    </row>
    <row r="53" spans="1:70" x14ac:dyDescent="0.25">
      <c r="A53" t="s">
        <v>183</v>
      </c>
      <c r="B53" t="s">
        <v>352</v>
      </c>
      <c r="C53" t="s">
        <v>101</v>
      </c>
      <c r="D53" t="s">
        <v>89</v>
      </c>
      <c r="E53" t="s">
        <v>89</v>
      </c>
      <c r="F53" t="s">
        <v>88</v>
      </c>
      <c r="G53" t="s">
        <v>88</v>
      </c>
      <c r="H53" t="s">
        <v>89</v>
      </c>
      <c r="I53" t="s">
        <v>88</v>
      </c>
      <c r="J53" t="s">
        <v>88</v>
      </c>
      <c r="K53" t="s">
        <v>131</v>
      </c>
      <c r="L53" t="s">
        <v>91</v>
      </c>
      <c r="M53" t="s">
        <v>111</v>
      </c>
      <c r="N53" t="s">
        <v>92</v>
      </c>
      <c r="O53" t="s">
        <v>88</v>
      </c>
      <c r="P53" t="s">
        <v>88</v>
      </c>
      <c r="Q53" t="s">
        <v>88</v>
      </c>
      <c r="R53" t="s">
        <v>100</v>
      </c>
      <c r="S53" t="s">
        <v>93</v>
      </c>
      <c r="T53" t="s">
        <v>94</v>
      </c>
      <c r="U53" t="s">
        <v>95</v>
      </c>
      <c r="V53" t="s">
        <v>89</v>
      </c>
      <c r="W53" t="s">
        <v>89</v>
      </c>
      <c r="X53" t="s">
        <v>88</v>
      </c>
      <c r="Y53" t="s">
        <v>89</v>
      </c>
      <c r="Z53" t="s">
        <v>97</v>
      </c>
      <c r="AA53" t="s">
        <v>98</v>
      </c>
      <c r="AB53" t="s">
        <v>99</v>
      </c>
      <c r="AC53" t="s">
        <v>117</v>
      </c>
      <c r="AD53" t="s">
        <v>99</v>
      </c>
      <c r="AE53" t="s">
        <v>95</v>
      </c>
      <c r="AF53" t="s">
        <v>95</v>
      </c>
      <c r="AG53" t="s">
        <v>100</v>
      </c>
      <c r="AH53" t="s">
        <v>101</v>
      </c>
      <c r="AI53" t="s">
        <v>159</v>
      </c>
      <c r="AJ53" t="s">
        <v>103</v>
      </c>
      <c r="AK53" t="s">
        <v>104</v>
      </c>
      <c r="AL53" t="s">
        <v>95</v>
      </c>
      <c r="AM53" t="s">
        <v>95</v>
      </c>
      <c r="AN53" t="s">
        <v>88</v>
      </c>
      <c r="AO53" t="s">
        <v>95</v>
      </c>
      <c r="AP53" t="s">
        <v>88</v>
      </c>
      <c r="AQ53" t="s">
        <v>88</v>
      </c>
      <c r="AR53" t="s">
        <v>88</v>
      </c>
      <c r="AS53" t="s">
        <v>88</v>
      </c>
      <c r="AT53" t="s">
        <v>88</v>
      </c>
      <c r="AU53" t="s">
        <v>104</v>
      </c>
      <c r="AV53" t="s">
        <v>104</v>
      </c>
      <c r="AW53" t="s">
        <v>88</v>
      </c>
      <c r="AX53" t="s">
        <v>88</v>
      </c>
      <c r="AY53" t="s">
        <v>88</v>
      </c>
      <c r="AZ53" t="s">
        <v>99</v>
      </c>
      <c r="BA53" t="s">
        <v>104</v>
      </c>
      <c r="BB53" t="s">
        <v>100</v>
      </c>
      <c r="BC53" t="s">
        <v>88</v>
      </c>
      <c r="BD53" t="s">
        <v>105</v>
      </c>
      <c r="BE53" t="s">
        <v>89</v>
      </c>
      <c r="BF53" t="s">
        <v>88</v>
      </c>
      <c r="BG53" t="s">
        <v>88</v>
      </c>
      <c r="BH53" t="s">
        <v>104</v>
      </c>
      <c r="BI53" t="s">
        <v>88</v>
      </c>
      <c r="BJ53" t="s">
        <v>88</v>
      </c>
      <c r="BK53" t="s">
        <v>104</v>
      </c>
      <c r="BL53" t="s">
        <v>107</v>
      </c>
      <c r="BM53" t="s">
        <v>88</v>
      </c>
      <c r="BN53" t="s">
        <v>88</v>
      </c>
      <c r="BO53" t="s">
        <v>88</v>
      </c>
      <c r="BP53" t="s">
        <v>88</v>
      </c>
      <c r="BQ53" t="s">
        <v>88</v>
      </c>
    </row>
    <row r="54" spans="1:70" x14ac:dyDescent="0.25">
      <c r="A54" t="s">
        <v>185</v>
      </c>
      <c r="B54" t="s">
        <v>364</v>
      </c>
      <c r="C54" t="s">
        <v>101</v>
      </c>
      <c r="D54" t="s">
        <v>89</v>
      </c>
      <c r="E54" t="s">
        <v>89</v>
      </c>
      <c r="F54" t="s">
        <v>104</v>
      </c>
      <c r="G54" t="s">
        <v>88</v>
      </c>
      <c r="H54" t="s">
        <v>89</v>
      </c>
      <c r="I54" t="s">
        <v>88</v>
      </c>
      <c r="J54" t="s">
        <v>88</v>
      </c>
      <c r="K54" t="s">
        <v>136</v>
      </c>
      <c r="L54" t="s">
        <v>91</v>
      </c>
      <c r="M54" t="s">
        <v>88</v>
      </c>
      <c r="N54" t="s">
        <v>122</v>
      </c>
      <c r="O54" t="s">
        <v>88</v>
      </c>
      <c r="P54" t="s">
        <v>88</v>
      </c>
      <c r="Q54" t="s">
        <v>88</v>
      </c>
      <c r="R54" t="s">
        <v>88</v>
      </c>
      <c r="S54" t="s">
        <v>93</v>
      </c>
      <c r="T54" t="s">
        <v>94</v>
      </c>
      <c r="U54" t="s">
        <v>88</v>
      </c>
      <c r="V54" t="s">
        <v>88</v>
      </c>
      <c r="W54" t="s">
        <v>89</v>
      </c>
      <c r="X54" t="s">
        <v>89</v>
      </c>
      <c r="Y54" t="s">
        <v>88</v>
      </c>
      <c r="Z54" t="s">
        <v>89</v>
      </c>
      <c r="AA54" t="s">
        <v>97</v>
      </c>
      <c r="AB54" t="s">
        <v>98</v>
      </c>
      <c r="AC54" t="s">
        <v>99</v>
      </c>
      <c r="AD54" t="s">
        <v>88</v>
      </c>
      <c r="AE54" t="s">
        <v>99</v>
      </c>
      <c r="AF54" t="s">
        <v>95</v>
      </c>
      <c r="AG54" t="s">
        <v>95</v>
      </c>
      <c r="AH54" t="s">
        <v>100</v>
      </c>
      <c r="AI54" t="s">
        <v>101</v>
      </c>
      <c r="AJ54" t="s">
        <v>102</v>
      </c>
      <c r="AK54" t="s">
        <v>103</v>
      </c>
      <c r="AL54" t="s">
        <v>104</v>
      </c>
      <c r="AM54" t="s">
        <v>95</v>
      </c>
      <c r="AN54" t="s">
        <v>95</v>
      </c>
      <c r="AO54" t="s">
        <v>88</v>
      </c>
      <c r="AP54" t="s">
        <v>95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104</v>
      </c>
      <c r="AW54" t="s">
        <v>104</v>
      </c>
      <c r="AX54" t="s">
        <v>88</v>
      </c>
      <c r="AY54" t="s">
        <v>88</v>
      </c>
      <c r="AZ54" t="s">
        <v>88</v>
      </c>
      <c r="BA54" t="s">
        <v>99</v>
      </c>
      <c r="BB54" t="s">
        <v>104</v>
      </c>
      <c r="BC54" t="s">
        <v>100</v>
      </c>
      <c r="BD54" t="s">
        <v>88</v>
      </c>
      <c r="BE54" t="s">
        <v>105</v>
      </c>
      <c r="BF54" t="s">
        <v>89</v>
      </c>
      <c r="BG54" t="s">
        <v>106</v>
      </c>
      <c r="BH54" t="s">
        <v>99</v>
      </c>
      <c r="BI54" t="s">
        <v>103</v>
      </c>
      <c r="BJ54" t="s">
        <v>88</v>
      </c>
      <c r="BK54" t="s">
        <v>88</v>
      </c>
      <c r="BL54" t="s">
        <v>114</v>
      </c>
      <c r="BM54" t="s">
        <v>88</v>
      </c>
      <c r="BN54" t="s">
        <v>88</v>
      </c>
      <c r="BO54" t="s">
        <v>104</v>
      </c>
      <c r="BP54" t="s">
        <v>88</v>
      </c>
      <c r="BQ54" t="s">
        <v>88</v>
      </c>
      <c r="BR54" t="s">
        <v>108</v>
      </c>
    </row>
    <row r="55" spans="1:70" x14ac:dyDescent="0.25">
      <c r="A55" t="s">
        <v>186</v>
      </c>
      <c r="B55" t="s">
        <v>365</v>
      </c>
      <c r="C55" t="s">
        <v>101</v>
      </c>
      <c r="D55" t="s">
        <v>88</v>
      </c>
      <c r="E55" t="s">
        <v>89</v>
      </c>
      <c r="F55" t="s">
        <v>88</v>
      </c>
      <c r="G55" t="s">
        <v>88</v>
      </c>
      <c r="H55" t="s">
        <v>89</v>
      </c>
      <c r="I55" t="s">
        <v>88</v>
      </c>
      <c r="J55" t="s">
        <v>88</v>
      </c>
      <c r="K55" t="s">
        <v>136</v>
      </c>
      <c r="L55" t="s">
        <v>91</v>
      </c>
      <c r="M55" t="s">
        <v>88</v>
      </c>
      <c r="N55" t="s">
        <v>92</v>
      </c>
      <c r="O55" t="s">
        <v>88</v>
      </c>
      <c r="P55" t="s">
        <v>88</v>
      </c>
      <c r="Q55" t="s">
        <v>88</v>
      </c>
      <c r="R55" t="s">
        <v>116</v>
      </c>
      <c r="S55" t="s">
        <v>93</v>
      </c>
      <c r="T55" t="s">
        <v>88</v>
      </c>
      <c r="U55" t="s">
        <v>88</v>
      </c>
      <c r="V55" t="s">
        <v>88</v>
      </c>
      <c r="W55" t="s">
        <v>88</v>
      </c>
      <c r="X55" t="s">
        <v>89</v>
      </c>
      <c r="Y55" t="s">
        <v>88</v>
      </c>
      <c r="Z55" t="s">
        <v>89</v>
      </c>
      <c r="AA55" t="s">
        <v>97</v>
      </c>
      <c r="AB55" t="s">
        <v>98</v>
      </c>
      <c r="AC55" t="s">
        <v>99</v>
      </c>
      <c r="AD55" t="s">
        <v>117</v>
      </c>
      <c r="AE55" t="s">
        <v>99</v>
      </c>
      <c r="AF55" t="s">
        <v>95</v>
      </c>
      <c r="AG55" t="s">
        <v>95</v>
      </c>
      <c r="AH55" t="s">
        <v>100</v>
      </c>
      <c r="AI55" t="s">
        <v>101</v>
      </c>
      <c r="AJ55" t="s">
        <v>102</v>
      </c>
      <c r="AK55" t="s">
        <v>103</v>
      </c>
      <c r="AL55" t="s">
        <v>104</v>
      </c>
      <c r="AM55" t="s">
        <v>95</v>
      </c>
      <c r="AN55" t="s">
        <v>95</v>
      </c>
      <c r="AO55" t="s">
        <v>104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104</v>
      </c>
      <c r="AW55" t="s">
        <v>104</v>
      </c>
      <c r="AX55" t="s">
        <v>88</v>
      </c>
      <c r="AY55" t="s">
        <v>88</v>
      </c>
      <c r="AZ55" t="s">
        <v>88</v>
      </c>
      <c r="BA55" t="s">
        <v>88</v>
      </c>
      <c r="BB55" t="s">
        <v>104</v>
      </c>
      <c r="BC55" t="s">
        <v>100</v>
      </c>
      <c r="BD55" t="s">
        <v>88</v>
      </c>
      <c r="BE55" t="s">
        <v>105</v>
      </c>
      <c r="BF55" t="s">
        <v>89</v>
      </c>
      <c r="BG55" t="s">
        <v>106</v>
      </c>
      <c r="BH55" t="s">
        <v>88</v>
      </c>
      <c r="BI55" t="s">
        <v>104</v>
      </c>
      <c r="BJ55" t="s">
        <v>88</v>
      </c>
      <c r="BK55" t="s">
        <v>88</v>
      </c>
      <c r="BL55" t="s">
        <v>104</v>
      </c>
      <c r="BM55" t="s">
        <v>107</v>
      </c>
      <c r="BN55" t="s">
        <v>88</v>
      </c>
      <c r="BO55" t="s">
        <v>88</v>
      </c>
      <c r="BP55" t="s">
        <v>88</v>
      </c>
      <c r="BQ55" t="s">
        <v>88</v>
      </c>
      <c r="BR55" t="s">
        <v>108</v>
      </c>
    </row>
    <row r="56" spans="1:70" x14ac:dyDescent="0.25">
      <c r="A56" t="s">
        <v>187</v>
      </c>
      <c r="B56" t="s">
        <v>366</v>
      </c>
      <c r="C56" t="s">
        <v>101</v>
      </c>
      <c r="D56" t="s">
        <v>89</v>
      </c>
      <c r="E56" t="s">
        <v>89</v>
      </c>
      <c r="F56" t="s">
        <v>88</v>
      </c>
      <c r="G56" t="s">
        <v>88</v>
      </c>
      <c r="H56" t="s">
        <v>89</v>
      </c>
      <c r="I56" t="s">
        <v>88</v>
      </c>
      <c r="J56" t="s">
        <v>88</v>
      </c>
      <c r="K56" t="s">
        <v>90</v>
      </c>
      <c r="L56" t="s">
        <v>91</v>
      </c>
      <c r="M56" t="s">
        <v>88</v>
      </c>
      <c r="N56" t="s">
        <v>92</v>
      </c>
      <c r="O56" t="s">
        <v>88</v>
      </c>
      <c r="P56" t="s">
        <v>88</v>
      </c>
      <c r="Q56" t="s">
        <v>88</v>
      </c>
      <c r="R56" t="s">
        <v>116</v>
      </c>
      <c r="S56" t="s">
        <v>93</v>
      </c>
      <c r="T56" t="s">
        <v>94</v>
      </c>
      <c r="U56" t="s">
        <v>95</v>
      </c>
      <c r="V56" t="s">
        <v>89</v>
      </c>
      <c r="W56" t="s">
        <v>89</v>
      </c>
      <c r="X56" t="s">
        <v>88</v>
      </c>
      <c r="Y56" t="s">
        <v>89</v>
      </c>
      <c r="Z56" t="s">
        <v>97</v>
      </c>
      <c r="AA56" t="s">
        <v>98</v>
      </c>
      <c r="AB56" t="s">
        <v>99</v>
      </c>
      <c r="AC56" t="s">
        <v>88</v>
      </c>
      <c r="AD56" t="s">
        <v>99</v>
      </c>
      <c r="AE56" t="s">
        <v>95</v>
      </c>
      <c r="AF56" t="s">
        <v>95</v>
      </c>
      <c r="AG56" t="s">
        <v>100</v>
      </c>
      <c r="AH56" t="s">
        <v>101</v>
      </c>
      <c r="AI56" t="s">
        <v>102</v>
      </c>
      <c r="AJ56" t="s">
        <v>103</v>
      </c>
      <c r="AK56" t="s">
        <v>104</v>
      </c>
      <c r="AL56" t="s">
        <v>95</v>
      </c>
      <c r="AM56" t="s">
        <v>95</v>
      </c>
      <c r="AN56" t="s">
        <v>88</v>
      </c>
      <c r="AO56" t="s">
        <v>88</v>
      </c>
      <c r="AP56" t="s">
        <v>88</v>
      </c>
      <c r="AQ56" t="s">
        <v>88</v>
      </c>
      <c r="AR56" t="s">
        <v>88</v>
      </c>
      <c r="AS56" t="s">
        <v>88</v>
      </c>
      <c r="AT56" t="s">
        <v>88</v>
      </c>
      <c r="AU56" t="s">
        <v>104</v>
      </c>
      <c r="AV56" t="s">
        <v>104</v>
      </c>
      <c r="AW56" t="s">
        <v>88</v>
      </c>
      <c r="AX56" t="s">
        <v>88</v>
      </c>
      <c r="AY56" t="s">
        <v>88</v>
      </c>
      <c r="AZ56" t="s">
        <v>88</v>
      </c>
      <c r="BA56" t="s">
        <v>104</v>
      </c>
      <c r="BB56" t="s">
        <v>100</v>
      </c>
      <c r="BC56" t="s">
        <v>104</v>
      </c>
      <c r="BD56" t="s">
        <v>105</v>
      </c>
      <c r="BE56" t="s">
        <v>89</v>
      </c>
      <c r="BF56" t="s">
        <v>88</v>
      </c>
      <c r="BG56" t="s">
        <v>88</v>
      </c>
      <c r="BH56" t="s">
        <v>104</v>
      </c>
      <c r="BI56" t="s">
        <v>88</v>
      </c>
      <c r="BJ56" t="s">
        <v>88</v>
      </c>
      <c r="BK56" t="s">
        <v>114</v>
      </c>
      <c r="BL56" t="s">
        <v>107</v>
      </c>
      <c r="BM56" t="s">
        <v>88</v>
      </c>
      <c r="BN56" t="s">
        <v>88</v>
      </c>
      <c r="BO56" t="s">
        <v>88</v>
      </c>
      <c r="BP56" t="s">
        <v>88</v>
      </c>
      <c r="BQ56" t="s">
        <v>88</v>
      </c>
    </row>
    <row r="57" spans="1:70" x14ac:dyDescent="0.25">
      <c r="A57" t="s">
        <v>188</v>
      </c>
      <c r="B57" t="s">
        <v>352</v>
      </c>
      <c r="C57" t="s">
        <v>101</v>
      </c>
      <c r="D57" t="s">
        <v>89</v>
      </c>
      <c r="E57" t="s">
        <v>89</v>
      </c>
      <c r="F57" t="s">
        <v>88</v>
      </c>
      <c r="G57" t="s">
        <v>88</v>
      </c>
      <c r="H57" t="s">
        <v>89</v>
      </c>
      <c r="I57" t="s">
        <v>88</v>
      </c>
      <c r="J57" t="s">
        <v>88</v>
      </c>
      <c r="K57" t="s">
        <v>121</v>
      </c>
      <c r="L57" t="s">
        <v>91</v>
      </c>
      <c r="M57" t="s">
        <v>111</v>
      </c>
      <c r="N57" t="s">
        <v>92</v>
      </c>
      <c r="O57" t="s">
        <v>88</v>
      </c>
      <c r="P57" t="s">
        <v>88</v>
      </c>
      <c r="Q57" t="s">
        <v>88</v>
      </c>
      <c r="R57" t="s">
        <v>116</v>
      </c>
      <c r="S57" t="s">
        <v>93</v>
      </c>
      <c r="T57" t="s">
        <v>88</v>
      </c>
      <c r="U57" t="s">
        <v>95</v>
      </c>
      <c r="V57" t="s">
        <v>89</v>
      </c>
      <c r="W57" t="s">
        <v>89</v>
      </c>
      <c r="X57" t="s">
        <v>88</v>
      </c>
      <c r="Y57" t="s">
        <v>89</v>
      </c>
      <c r="Z57" t="s">
        <v>97</v>
      </c>
      <c r="AA57" t="s">
        <v>98</v>
      </c>
      <c r="AB57" t="s">
        <v>99</v>
      </c>
      <c r="AC57" t="s">
        <v>117</v>
      </c>
      <c r="AD57" t="s">
        <v>99</v>
      </c>
      <c r="AE57" t="s">
        <v>95</v>
      </c>
      <c r="AF57" t="s">
        <v>95</v>
      </c>
      <c r="AG57" t="s">
        <v>100</v>
      </c>
      <c r="AH57" t="s">
        <v>101</v>
      </c>
      <c r="AI57" t="s">
        <v>159</v>
      </c>
      <c r="AJ57" t="s">
        <v>103</v>
      </c>
      <c r="AK57" t="s">
        <v>104</v>
      </c>
      <c r="AL57" t="s">
        <v>95</v>
      </c>
      <c r="AM57" t="s">
        <v>95</v>
      </c>
      <c r="AN57" t="s">
        <v>88</v>
      </c>
      <c r="AO57" t="s">
        <v>88</v>
      </c>
      <c r="AP57" t="s">
        <v>88</v>
      </c>
      <c r="AQ57" t="s">
        <v>88</v>
      </c>
      <c r="AR57" t="s">
        <v>88</v>
      </c>
      <c r="AS57" t="s">
        <v>88</v>
      </c>
      <c r="AT57" t="s">
        <v>88</v>
      </c>
      <c r="AU57" t="s">
        <v>104</v>
      </c>
      <c r="AV57" t="s">
        <v>104</v>
      </c>
      <c r="AW57" t="s">
        <v>88</v>
      </c>
      <c r="AX57" t="s">
        <v>88</v>
      </c>
      <c r="AY57" t="s">
        <v>88</v>
      </c>
      <c r="AZ57" t="s">
        <v>99</v>
      </c>
      <c r="BA57" t="s">
        <v>104</v>
      </c>
      <c r="BB57" t="s">
        <v>100</v>
      </c>
      <c r="BC57" t="s">
        <v>88</v>
      </c>
      <c r="BD57" t="s">
        <v>105</v>
      </c>
      <c r="BE57" t="s">
        <v>88</v>
      </c>
      <c r="BF57" t="s">
        <v>106</v>
      </c>
      <c r="BG57" t="s">
        <v>99</v>
      </c>
      <c r="BH57" t="s">
        <v>103</v>
      </c>
      <c r="BI57" t="s">
        <v>88</v>
      </c>
      <c r="BJ57" t="s">
        <v>88</v>
      </c>
      <c r="BK57" t="s">
        <v>104</v>
      </c>
      <c r="BL57" t="s">
        <v>107</v>
      </c>
      <c r="BM57" t="s">
        <v>88</v>
      </c>
      <c r="BN57" t="s">
        <v>104</v>
      </c>
      <c r="BO57" t="s">
        <v>88</v>
      </c>
      <c r="BP57" t="s">
        <v>108</v>
      </c>
      <c r="BQ57" t="s">
        <v>88</v>
      </c>
    </row>
    <row r="58" spans="1:70" x14ac:dyDescent="0.25">
      <c r="A58" t="s">
        <v>189</v>
      </c>
      <c r="B58" t="s">
        <v>331</v>
      </c>
      <c r="C58" t="s">
        <v>88</v>
      </c>
      <c r="D58" t="s">
        <v>88</v>
      </c>
      <c r="E58" t="s">
        <v>88</v>
      </c>
      <c r="F58" t="s">
        <v>88</v>
      </c>
      <c r="G58" t="s">
        <v>88</v>
      </c>
      <c r="H58" t="s">
        <v>89</v>
      </c>
      <c r="I58" t="s">
        <v>88</v>
      </c>
      <c r="J58" t="s">
        <v>88</v>
      </c>
      <c r="K58" t="s">
        <v>141</v>
      </c>
      <c r="L58" t="s">
        <v>91</v>
      </c>
      <c r="M58" t="s">
        <v>88</v>
      </c>
      <c r="N58" t="s">
        <v>92</v>
      </c>
      <c r="O58" t="s">
        <v>88</v>
      </c>
      <c r="P58" t="s">
        <v>88</v>
      </c>
      <c r="Q58" t="s">
        <v>88</v>
      </c>
      <c r="R58" t="s">
        <v>116</v>
      </c>
      <c r="S58" t="s">
        <v>93</v>
      </c>
      <c r="T58" t="s">
        <v>94</v>
      </c>
      <c r="U58" t="s">
        <v>95</v>
      </c>
      <c r="V58" t="s">
        <v>88</v>
      </c>
      <c r="W58" t="s">
        <v>89</v>
      </c>
      <c r="X58" t="s">
        <v>88</v>
      </c>
      <c r="Y58" t="s">
        <v>89</v>
      </c>
      <c r="Z58" t="s">
        <v>97</v>
      </c>
      <c r="AA58" t="s">
        <v>98</v>
      </c>
      <c r="AB58" t="s">
        <v>99</v>
      </c>
      <c r="AC58" t="s">
        <v>117</v>
      </c>
      <c r="AD58" t="s">
        <v>99</v>
      </c>
      <c r="AE58" t="s">
        <v>95</v>
      </c>
      <c r="AF58" t="s">
        <v>95</v>
      </c>
      <c r="AG58" t="s">
        <v>100</v>
      </c>
      <c r="AH58" t="s">
        <v>101</v>
      </c>
      <c r="AI58" t="s">
        <v>102</v>
      </c>
      <c r="AJ58" t="s">
        <v>103</v>
      </c>
      <c r="AK58" t="s">
        <v>104</v>
      </c>
      <c r="AL58" t="s">
        <v>95</v>
      </c>
      <c r="AM58" t="s">
        <v>95</v>
      </c>
      <c r="AN58" t="s">
        <v>88</v>
      </c>
      <c r="AO58" t="s">
        <v>88</v>
      </c>
      <c r="AP58" t="s">
        <v>88</v>
      </c>
      <c r="AQ58" t="s">
        <v>88</v>
      </c>
      <c r="AR58" t="s">
        <v>88</v>
      </c>
      <c r="AS58" t="s">
        <v>88</v>
      </c>
      <c r="AT58" t="s">
        <v>88</v>
      </c>
      <c r="AU58" t="s">
        <v>104</v>
      </c>
      <c r="AV58" t="s">
        <v>104</v>
      </c>
      <c r="AW58" t="s">
        <v>88</v>
      </c>
      <c r="AX58" t="s">
        <v>88</v>
      </c>
      <c r="AY58" t="s">
        <v>88</v>
      </c>
      <c r="AZ58" t="s">
        <v>99</v>
      </c>
      <c r="BA58" t="s">
        <v>104</v>
      </c>
      <c r="BB58" t="s">
        <v>100</v>
      </c>
      <c r="BC58" t="s">
        <v>88</v>
      </c>
      <c r="BD58" t="s">
        <v>105</v>
      </c>
      <c r="BE58" t="s">
        <v>89</v>
      </c>
      <c r="BF58" t="s">
        <v>106</v>
      </c>
      <c r="BG58" t="s">
        <v>99</v>
      </c>
      <c r="BH58" t="s">
        <v>104</v>
      </c>
      <c r="BI58" t="s">
        <v>88</v>
      </c>
      <c r="BJ58" t="s">
        <v>88</v>
      </c>
      <c r="BK58" t="s">
        <v>104</v>
      </c>
      <c r="BL58" t="s">
        <v>88</v>
      </c>
      <c r="BM58" t="s">
        <v>88</v>
      </c>
      <c r="BN58" t="s">
        <v>88</v>
      </c>
      <c r="BO58" t="s">
        <v>88</v>
      </c>
      <c r="BP58" t="s">
        <v>108</v>
      </c>
      <c r="BQ58" t="s">
        <v>88</v>
      </c>
    </row>
    <row r="59" spans="1:70" x14ac:dyDescent="0.25">
      <c r="A59" t="s">
        <v>190</v>
      </c>
      <c r="B59" t="s">
        <v>367</v>
      </c>
      <c r="C59" t="s">
        <v>101</v>
      </c>
      <c r="D59" t="s">
        <v>88</v>
      </c>
      <c r="E59" t="s">
        <v>89</v>
      </c>
      <c r="F59" t="s">
        <v>88</v>
      </c>
      <c r="G59" t="s">
        <v>88</v>
      </c>
      <c r="H59" t="s">
        <v>89</v>
      </c>
      <c r="I59" t="s">
        <v>88</v>
      </c>
      <c r="J59" t="s">
        <v>88</v>
      </c>
      <c r="K59" t="s">
        <v>143</v>
      </c>
      <c r="L59" t="s">
        <v>91</v>
      </c>
      <c r="M59" t="s">
        <v>111</v>
      </c>
      <c r="N59" t="s">
        <v>92</v>
      </c>
      <c r="O59" t="s">
        <v>88</v>
      </c>
      <c r="P59" t="s">
        <v>88</v>
      </c>
      <c r="Q59" t="s">
        <v>88</v>
      </c>
      <c r="R59" t="s">
        <v>88</v>
      </c>
      <c r="S59" t="s">
        <v>88</v>
      </c>
      <c r="T59" t="s">
        <v>88</v>
      </c>
      <c r="U59" t="s">
        <v>88</v>
      </c>
      <c r="V59" t="s">
        <v>88</v>
      </c>
      <c r="W59" t="s">
        <v>88</v>
      </c>
      <c r="X59" t="s">
        <v>89</v>
      </c>
      <c r="Y59" t="s">
        <v>88</v>
      </c>
      <c r="Z59" t="s">
        <v>89</v>
      </c>
      <c r="AA59" t="s">
        <v>97</v>
      </c>
      <c r="AB59" t="s">
        <v>98</v>
      </c>
      <c r="AC59" t="s">
        <v>99</v>
      </c>
      <c r="AD59" t="s">
        <v>88</v>
      </c>
      <c r="AE59" t="s">
        <v>99</v>
      </c>
      <c r="AF59" t="s">
        <v>95</v>
      </c>
      <c r="AG59" t="s">
        <v>95</v>
      </c>
      <c r="AH59" t="s">
        <v>88</v>
      </c>
      <c r="AI59" t="s">
        <v>101</v>
      </c>
      <c r="AJ59" t="s">
        <v>102</v>
      </c>
      <c r="AK59" t="s">
        <v>103</v>
      </c>
      <c r="AL59" t="s">
        <v>104</v>
      </c>
      <c r="AM59" t="s">
        <v>95</v>
      </c>
      <c r="AN59" t="s">
        <v>95</v>
      </c>
      <c r="AO59" t="s">
        <v>104</v>
      </c>
      <c r="AP59" t="s">
        <v>88</v>
      </c>
      <c r="AQ59" t="s">
        <v>88</v>
      </c>
      <c r="AR59" t="s">
        <v>88</v>
      </c>
      <c r="AS59" t="s">
        <v>88</v>
      </c>
      <c r="AT59" t="s">
        <v>88</v>
      </c>
      <c r="AU59" t="s">
        <v>88</v>
      </c>
      <c r="AV59" t="s">
        <v>104</v>
      </c>
      <c r="AW59" t="s">
        <v>104</v>
      </c>
      <c r="AX59" t="s">
        <v>88</v>
      </c>
      <c r="AY59" t="s">
        <v>88</v>
      </c>
      <c r="AZ59" t="s">
        <v>88</v>
      </c>
      <c r="BA59" t="s">
        <v>88</v>
      </c>
      <c r="BB59" t="s">
        <v>104</v>
      </c>
      <c r="BC59" t="s">
        <v>100</v>
      </c>
      <c r="BD59" t="s">
        <v>88</v>
      </c>
      <c r="BE59" t="s">
        <v>105</v>
      </c>
      <c r="BF59" t="s">
        <v>89</v>
      </c>
      <c r="BG59" t="s">
        <v>106</v>
      </c>
      <c r="BH59" t="s">
        <v>99</v>
      </c>
      <c r="BI59" t="s">
        <v>104</v>
      </c>
      <c r="BJ59" t="s">
        <v>88</v>
      </c>
      <c r="BK59" t="s">
        <v>88</v>
      </c>
      <c r="BL59" t="s">
        <v>114</v>
      </c>
      <c r="BM59" t="s">
        <v>107</v>
      </c>
      <c r="BN59" t="s">
        <v>88</v>
      </c>
      <c r="BO59" t="s">
        <v>88</v>
      </c>
      <c r="BP59" t="s">
        <v>88</v>
      </c>
      <c r="BQ59" t="s">
        <v>88</v>
      </c>
      <c r="BR59" t="s">
        <v>88</v>
      </c>
    </row>
    <row r="60" spans="1:70" x14ac:dyDescent="0.25">
      <c r="A60" t="s">
        <v>191</v>
      </c>
      <c r="B60" t="s">
        <v>352</v>
      </c>
      <c r="C60" t="s">
        <v>101</v>
      </c>
      <c r="D60" t="s">
        <v>89</v>
      </c>
      <c r="E60" t="s">
        <v>89</v>
      </c>
      <c r="F60" t="s">
        <v>104</v>
      </c>
      <c r="G60" t="s">
        <v>88</v>
      </c>
      <c r="H60" t="s">
        <v>89</v>
      </c>
      <c r="I60" t="s">
        <v>88</v>
      </c>
      <c r="J60" t="s">
        <v>88</v>
      </c>
      <c r="K60" t="s">
        <v>121</v>
      </c>
      <c r="L60" t="s">
        <v>91</v>
      </c>
      <c r="M60" t="s">
        <v>88</v>
      </c>
      <c r="N60" t="s">
        <v>122</v>
      </c>
      <c r="O60" t="s">
        <v>88</v>
      </c>
      <c r="P60" t="s">
        <v>88</v>
      </c>
      <c r="Q60" t="s">
        <v>88</v>
      </c>
      <c r="R60" t="s">
        <v>116</v>
      </c>
      <c r="S60" t="s">
        <v>93</v>
      </c>
      <c r="T60" t="s">
        <v>88</v>
      </c>
      <c r="U60" t="s">
        <v>95</v>
      </c>
      <c r="V60" t="s">
        <v>88</v>
      </c>
      <c r="W60" t="s">
        <v>89</v>
      </c>
      <c r="X60" t="s">
        <v>88</v>
      </c>
      <c r="Y60" t="s">
        <v>89</v>
      </c>
      <c r="Z60" t="s">
        <v>97</v>
      </c>
      <c r="AA60" t="s">
        <v>98</v>
      </c>
      <c r="AB60" t="s">
        <v>99</v>
      </c>
      <c r="AC60" t="s">
        <v>117</v>
      </c>
      <c r="AD60" t="s">
        <v>99</v>
      </c>
      <c r="AE60" t="s">
        <v>95</v>
      </c>
      <c r="AF60" t="s">
        <v>95</v>
      </c>
      <c r="AG60" t="s">
        <v>100</v>
      </c>
      <c r="AH60" t="s">
        <v>101</v>
      </c>
      <c r="AI60" t="s">
        <v>159</v>
      </c>
      <c r="AJ60" t="s">
        <v>103</v>
      </c>
      <c r="AK60" t="s">
        <v>104</v>
      </c>
      <c r="AL60" t="s">
        <v>95</v>
      </c>
      <c r="AM60" t="s">
        <v>95</v>
      </c>
      <c r="AN60" t="s">
        <v>88</v>
      </c>
      <c r="AO60" t="s">
        <v>88</v>
      </c>
      <c r="AP60" t="s">
        <v>88</v>
      </c>
      <c r="AQ60" t="s">
        <v>88</v>
      </c>
      <c r="AR60" t="s">
        <v>88</v>
      </c>
      <c r="AS60" t="s">
        <v>88</v>
      </c>
      <c r="AT60" t="s">
        <v>88</v>
      </c>
      <c r="AU60" t="s">
        <v>104</v>
      </c>
      <c r="AV60" t="s">
        <v>104</v>
      </c>
      <c r="AW60" t="s">
        <v>88</v>
      </c>
      <c r="AX60" t="s">
        <v>88</v>
      </c>
      <c r="AY60" t="s">
        <v>88</v>
      </c>
      <c r="AZ60" t="s">
        <v>99</v>
      </c>
      <c r="BA60" t="s">
        <v>104</v>
      </c>
      <c r="BB60" t="s">
        <v>100</v>
      </c>
      <c r="BC60" t="s">
        <v>88</v>
      </c>
      <c r="BD60" t="s">
        <v>105</v>
      </c>
      <c r="BE60" t="s">
        <v>88</v>
      </c>
      <c r="BF60" t="s">
        <v>106</v>
      </c>
      <c r="BG60" t="s">
        <v>88</v>
      </c>
      <c r="BH60" t="s">
        <v>104</v>
      </c>
      <c r="BI60" t="s">
        <v>88</v>
      </c>
      <c r="BJ60" t="s">
        <v>88</v>
      </c>
      <c r="BK60" t="s">
        <v>104</v>
      </c>
      <c r="BL60" t="s">
        <v>107</v>
      </c>
      <c r="BM60" t="s">
        <v>91</v>
      </c>
      <c r="BN60" t="s">
        <v>104</v>
      </c>
      <c r="BO60" t="s">
        <v>88</v>
      </c>
      <c r="BP60" t="s">
        <v>88</v>
      </c>
      <c r="BQ60" t="s">
        <v>108</v>
      </c>
    </row>
    <row r="61" spans="1:70" x14ac:dyDescent="0.25">
      <c r="A61" t="s">
        <v>192</v>
      </c>
      <c r="B61" t="s">
        <v>368</v>
      </c>
      <c r="C61" t="s">
        <v>101</v>
      </c>
      <c r="D61" t="s">
        <v>88</v>
      </c>
      <c r="E61" t="s">
        <v>89</v>
      </c>
      <c r="F61" t="s">
        <v>88</v>
      </c>
      <c r="G61" t="s">
        <v>88</v>
      </c>
      <c r="H61" t="s">
        <v>89</v>
      </c>
      <c r="I61" t="s">
        <v>88</v>
      </c>
      <c r="J61" t="s">
        <v>88</v>
      </c>
      <c r="K61" t="s">
        <v>136</v>
      </c>
      <c r="L61" t="s">
        <v>91</v>
      </c>
      <c r="M61" t="s">
        <v>88</v>
      </c>
      <c r="N61" t="s">
        <v>122</v>
      </c>
      <c r="O61" t="s">
        <v>88</v>
      </c>
      <c r="P61" t="s">
        <v>88</v>
      </c>
      <c r="Q61" t="s">
        <v>88</v>
      </c>
      <c r="R61" t="s">
        <v>88</v>
      </c>
      <c r="S61" t="s">
        <v>88</v>
      </c>
      <c r="T61" t="s">
        <v>88</v>
      </c>
      <c r="U61" t="s">
        <v>88</v>
      </c>
      <c r="V61" t="s">
        <v>88</v>
      </c>
      <c r="W61" t="s">
        <v>88</v>
      </c>
      <c r="X61" t="s">
        <v>89</v>
      </c>
      <c r="Y61" t="s">
        <v>88</v>
      </c>
      <c r="Z61" t="s">
        <v>89</v>
      </c>
      <c r="AA61" t="s">
        <v>97</v>
      </c>
      <c r="AB61" t="s">
        <v>98</v>
      </c>
      <c r="AC61" t="s">
        <v>99</v>
      </c>
      <c r="AD61" t="s">
        <v>88</v>
      </c>
      <c r="AE61" t="s">
        <v>99</v>
      </c>
      <c r="AF61" t="s">
        <v>95</v>
      </c>
      <c r="AG61" t="s">
        <v>95</v>
      </c>
      <c r="AH61" t="s">
        <v>88</v>
      </c>
      <c r="AI61" t="s">
        <v>101</v>
      </c>
      <c r="AJ61" t="s">
        <v>106</v>
      </c>
      <c r="AK61" t="s">
        <v>103</v>
      </c>
      <c r="AL61" t="s">
        <v>104</v>
      </c>
      <c r="AM61" t="s">
        <v>95</v>
      </c>
      <c r="AN61" t="s">
        <v>95</v>
      </c>
      <c r="AO61" t="s">
        <v>104</v>
      </c>
      <c r="AP61" t="s">
        <v>88</v>
      </c>
      <c r="AQ61" t="s">
        <v>88</v>
      </c>
      <c r="AR61" t="s">
        <v>104</v>
      </c>
      <c r="AS61" t="s">
        <v>88</v>
      </c>
      <c r="AT61" t="s">
        <v>88</v>
      </c>
      <c r="AU61" t="s">
        <v>88</v>
      </c>
      <c r="AV61" t="s">
        <v>104</v>
      </c>
      <c r="AW61" t="s">
        <v>104</v>
      </c>
      <c r="AX61" t="s">
        <v>88</v>
      </c>
      <c r="AY61" t="s">
        <v>88</v>
      </c>
      <c r="AZ61" t="s">
        <v>88</v>
      </c>
      <c r="BA61" t="s">
        <v>88</v>
      </c>
      <c r="BB61" t="s">
        <v>104</v>
      </c>
      <c r="BC61" t="s">
        <v>100</v>
      </c>
      <c r="BD61" t="s">
        <v>88</v>
      </c>
      <c r="BE61" t="s">
        <v>105</v>
      </c>
      <c r="BF61" t="s">
        <v>88</v>
      </c>
      <c r="BG61" t="s">
        <v>106</v>
      </c>
      <c r="BH61" t="s">
        <v>99</v>
      </c>
      <c r="BI61" t="s">
        <v>104</v>
      </c>
      <c r="BJ61" t="s">
        <v>88</v>
      </c>
      <c r="BK61" t="s">
        <v>88</v>
      </c>
      <c r="BL61" t="s">
        <v>104</v>
      </c>
      <c r="BM61" t="s">
        <v>107</v>
      </c>
      <c r="BN61" t="s">
        <v>88</v>
      </c>
      <c r="BO61" t="s">
        <v>88</v>
      </c>
      <c r="BP61" t="s">
        <v>88</v>
      </c>
      <c r="BQ61" t="s">
        <v>88</v>
      </c>
      <c r="BR61" t="s">
        <v>88</v>
      </c>
    </row>
    <row r="62" spans="1:70" x14ac:dyDescent="0.25">
      <c r="A62" t="s">
        <v>193</v>
      </c>
      <c r="B62" t="s">
        <v>369</v>
      </c>
      <c r="C62" t="s">
        <v>101</v>
      </c>
      <c r="D62" t="s">
        <v>88</v>
      </c>
      <c r="E62" t="s">
        <v>89</v>
      </c>
      <c r="F62" t="s">
        <v>88</v>
      </c>
      <c r="G62" t="s">
        <v>88</v>
      </c>
      <c r="H62" t="s">
        <v>89</v>
      </c>
      <c r="I62" t="s">
        <v>88</v>
      </c>
      <c r="J62" t="s">
        <v>88</v>
      </c>
      <c r="K62" t="s">
        <v>143</v>
      </c>
      <c r="L62" t="s">
        <v>91</v>
      </c>
      <c r="M62" t="s">
        <v>111</v>
      </c>
      <c r="N62" t="s">
        <v>92</v>
      </c>
      <c r="O62" t="s">
        <v>88</v>
      </c>
      <c r="P62" t="s">
        <v>88</v>
      </c>
      <c r="Q62" t="s">
        <v>88</v>
      </c>
      <c r="R62" t="s">
        <v>116</v>
      </c>
      <c r="S62" t="s">
        <v>93</v>
      </c>
      <c r="T62" t="s">
        <v>88</v>
      </c>
      <c r="U62" t="s">
        <v>88</v>
      </c>
      <c r="V62" t="s">
        <v>88</v>
      </c>
      <c r="W62" t="s">
        <v>88</v>
      </c>
      <c r="X62" t="s">
        <v>89</v>
      </c>
      <c r="Y62" t="s">
        <v>88</v>
      </c>
      <c r="Z62" t="s">
        <v>89</v>
      </c>
      <c r="AA62" t="s">
        <v>97</v>
      </c>
      <c r="AB62" t="s">
        <v>98</v>
      </c>
      <c r="AC62" t="s">
        <v>99</v>
      </c>
      <c r="AD62" t="s">
        <v>117</v>
      </c>
      <c r="AE62" t="s">
        <v>99</v>
      </c>
      <c r="AF62" t="s">
        <v>95</v>
      </c>
      <c r="AG62" t="s">
        <v>95</v>
      </c>
      <c r="AH62" t="s">
        <v>100</v>
      </c>
      <c r="AI62" t="s">
        <v>101</v>
      </c>
      <c r="AJ62" t="s">
        <v>102</v>
      </c>
      <c r="AK62" t="s">
        <v>103</v>
      </c>
      <c r="AL62" t="s">
        <v>104</v>
      </c>
      <c r="AM62" t="s">
        <v>95</v>
      </c>
      <c r="AN62" t="s">
        <v>95</v>
      </c>
      <c r="AO62" t="s">
        <v>88</v>
      </c>
      <c r="AP62" t="s">
        <v>88</v>
      </c>
      <c r="AQ62" t="s">
        <v>88</v>
      </c>
      <c r="AR62" t="s">
        <v>88</v>
      </c>
      <c r="AS62" t="s">
        <v>88</v>
      </c>
      <c r="AT62" t="s">
        <v>88</v>
      </c>
      <c r="AU62" t="s">
        <v>88</v>
      </c>
      <c r="AV62" t="s">
        <v>104</v>
      </c>
      <c r="AW62" t="s">
        <v>104</v>
      </c>
      <c r="AX62" t="s">
        <v>88</v>
      </c>
      <c r="AY62" t="s">
        <v>88</v>
      </c>
      <c r="AZ62" t="s">
        <v>88</v>
      </c>
      <c r="BA62" t="s">
        <v>99</v>
      </c>
      <c r="BB62" t="s">
        <v>104</v>
      </c>
      <c r="BC62" t="s">
        <v>100</v>
      </c>
      <c r="BD62" t="s">
        <v>88</v>
      </c>
      <c r="BE62" t="s">
        <v>105</v>
      </c>
      <c r="BF62" t="s">
        <v>89</v>
      </c>
      <c r="BG62" t="s">
        <v>88</v>
      </c>
      <c r="BH62" t="s">
        <v>88</v>
      </c>
      <c r="BI62" t="s">
        <v>104</v>
      </c>
      <c r="BJ62" t="s">
        <v>88</v>
      </c>
      <c r="BK62" t="s">
        <v>88</v>
      </c>
      <c r="BL62" t="s">
        <v>114</v>
      </c>
      <c r="BM62" t="s">
        <v>88</v>
      </c>
      <c r="BN62" t="s">
        <v>88</v>
      </c>
      <c r="BO62" t="s">
        <v>104</v>
      </c>
      <c r="BP62" t="s">
        <v>88</v>
      </c>
      <c r="BQ62" t="s">
        <v>88</v>
      </c>
      <c r="BR62" t="s">
        <v>88</v>
      </c>
    </row>
    <row r="63" spans="1:70" x14ac:dyDescent="0.25">
      <c r="A63" t="s">
        <v>194</v>
      </c>
      <c r="B63" t="s">
        <v>331</v>
      </c>
      <c r="C63" t="s">
        <v>88</v>
      </c>
      <c r="D63" t="s">
        <v>88</v>
      </c>
      <c r="E63" t="s">
        <v>89</v>
      </c>
      <c r="F63" t="s">
        <v>88</v>
      </c>
      <c r="G63" t="s">
        <v>88</v>
      </c>
      <c r="H63" t="s">
        <v>89</v>
      </c>
      <c r="I63" t="s">
        <v>88</v>
      </c>
      <c r="J63" t="s">
        <v>88</v>
      </c>
      <c r="K63" t="s">
        <v>121</v>
      </c>
      <c r="L63" t="s">
        <v>91</v>
      </c>
      <c r="M63" t="s">
        <v>88</v>
      </c>
      <c r="N63" t="s">
        <v>92</v>
      </c>
      <c r="O63" t="s">
        <v>88</v>
      </c>
      <c r="P63" t="s">
        <v>88</v>
      </c>
      <c r="Q63" t="s">
        <v>88</v>
      </c>
      <c r="R63" t="s">
        <v>116</v>
      </c>
      <c r="S63" t="s">
        <v>93</v>
      </c>
      <c r="T63" t="s">
        <v>88</v>
      </c>
      <c r="U63" t="s">
        <v>95</v>
      </c>
      <c r="V63" t="s">
        <v>88</v>
      </c>
      <c r="W63" t="s">
        <v>89</v>
      </c>
      <c r="X63" t="s">
        <v>88</v>
      </c>
      <c r="Y63" t="s">
        <v>89</v>
      </c>
      <c r="Z63" t="s">
        <v>97</v>
      </c>
      <c r="AA63" t="s">
        <v>98</v>
      </c>
      <c r="AB63" t="s">
        <v>99</v>
      </c>
      <c r="AC63" t="s">
        <v>117</v>
      </c>
      <c r="AD63" t="s">
        <v>99</v>
      </c>
      <c r="AE63" t="s">
        <v>95</v>
      </c>
      <c r="AF63" t="s">
        <v>95</v>
      </c>
      <c r="AG63" t="s">
        <v>100</v>
      </c>
      <c r="AH63" t="s">
        <v>101</v>
      </c>
      <c r="AI63" t="s">
        <v>102</v>
      </c>
      <c r="AJ63" t="s">
        <v>103</v>
      </c>
      <c r="AK63" t="s">
        <v>104</v>
      </c>
      <c r="AL63" t="s">
        <v>95</v>
      </c>
      <c r="AM63" t="s">
        <v>95</v>
      </c>
      <c r="AN63" t="s">
        <v>88</v>
      </c>
      <c r="AO63" t="s">
        <v>88</v>
      </c>
      <c r="AP63" t="s">
        <v>88</v>
      </c>
      <c r="AQ63" t="s">
        <v>88</v>
      </c>
      <c r="AR63" t="s">
        <v>88</v>
      </c>
      <c r="AS63" t="s">
        <v>88</v>
      </c>
      <c r="AT63" t="s">
        <v>88</v>
      </c>
      <c r="AU63" t="s">
        <v>104</v>
      </c>
      <c r="AV63" t="s">
        <v>104</v>
      </c>
      <c r="AW63" t="s">
        <v>88</v>
      </c>
      <c r="AX63" t="s">
        <v>88</v>
      </c>
      <c r="AY63" t="s">
        <v>88</v>
      </c>
      <c r="AZ63" t="s">
        <v>88</v>
      </c>
      <c r="BA63" t="s">
        <v>104</v>
      </c>
      <c r="BB63" t="s">
        <v>100</v>
      </c>
      <c r="BC63" t="s">
        <v>88</v>
      </c>
      <c r="BD63" t="s">
        <v>105</v>
      </c>
      <c r="BE63" t="s">
        <v>89</v>
      </c>
      <c r="BF63" t="s">
        <v>106</v>
      </c>
      <c r="BG63" t="s">
        <v>99</v>
      </c>
      <c r="BH63" t="s">
        <v>103</v>
      </c>
      <c r="BI63" t="s">
        <v>88</v>
      </c>
      <c r="BJ63" t="s">
        <v>88</v>
      </c>
      <c r="BK63" t="s">
        <v>114</v>
      </c>
      <c r="BL63" t="s">
        <v>107</v>
      </c>
      <c r="BM63" t="s">
        <v>88</v>
      </c>
      <c r="BN63" t="s">
        <v>104</v>
      </c>
      <c r="BO63" t="s">
        <v>88</v>
      </c>
      <c r="BP63" t="s">
        <v>108</v>
      </c>
      <c r="BQ63" t="s">
        <v>88</v>
      </c>
    </row>
    <row r="64" spans="1:70" x14ac:dyDescent="0.25">
      <c r="A64" t="s">
        <v>195</v>
      </c>
      <c r="B64" t="s">
        <v>331</v>
      </c>
      <c r="C64" t="s">
        <v>88</v>
      </c>
      <c r="D64" t="s">
        <v>88</v>
      </c>
      <c r="E64" t="s">
        <v>88</v>
      </c>
      <c r="F64" t="s">
        <v>88</v>
      </c>
      <c r="G64" t="s">
        <v>88</v>
      </c>
      <c r="H64" t="s">
        <v>89</v>
      </c>
      <c r="I64" t="s">
        <v>88</v>
      </c>
      <c r="J64" t="s">
        <v>88</v>
      </c>
      <c r="K64" t="s">
        <v>90</v>
      </c>
      <c r="L64" t="s">
        <v>91</v>
      </c>
      <c r="M64" t="s">
        <v>88</v>
      </c>
      <c r="N64" t="s">
        <v>92</v>
      </c>
      <c r="O64" t="s">
        <v>88</v>
      </c>
      <c r="P64" t="s">
        <v>88</v>
      </c>
      <c r="Q64" t="s">
        <v>88</v>
      </c>
      <c r="R64" t="s">
        <v>88</v>
      </c>
      <c r="S64" t="s">
        <v>93</v>
      </c>
      <c r="T64" t="s">
        <v>94</v>
      </c>
      <c r="U64" t="s">
        <v>95</v>
      </c>
      <c r="V64" t="s">
        <v>88</v>
      </c>
      <c r="W64" t="s">
        <v>89</v>
      </c>
      <c r="X64" t="s">
        <v>88</v>
      </c>
      <c r="Y64" t="s">
        <v>89</v>
      </c>
      <c r="Z64" t="s">
        <v>97</v>
      </c>
      <c r="AA64" t="s">
        <v>98</v>
      </c>
      <c r="AB64" t="s">
        <v>99</v>
      </c>
      <c r="AC64" t="s">
        <v>88</v>
      </c>
      <c r="AD64" t="s">
        <v>99</v>
      </c>
      <c r="AE64" t="s">
        <v>95</v>
      </c>
      <c r="AF64" t="s">
        <v>95</v>
      </c>
      <c r="AG64" t="s">
        <v>100</v>
      </c>
      <c r="AH64" t="s">
        <v>101</v>
      </c>
      <c r="AI64" t="s">
        <v>102</v>
      </c>
      <c r="AJ64" t="s">
        <v>103</v>
      </c>
      <c r="AK64" t="s">
        <v>104</v>
      </c>
      <c r="AL64" t="s">
        <v>95</v>
      </c>
      <c r="AM64" t="s">
        <v>95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104</v>
      </c>
      <c r="AV64" t="s">
        <v>104</v>
      </c>
      <c r="AW64" t="s">
        <v>88</v>
      </c>
      <c r="AX64" t="s">
        <v>88</v>
      </c>
      <c r="AY64" t="s">
        <v>88</v>
      </c>
      <c r="AZ64" t="s">
        <v>88</v>
      </c>
      <c r="BA64" t="s">
        <v>104</v>
      </c>
      <c r="BB64" t="s">
        <v>100</v>
      </c>
      <c r="BC64" t="s">
        <v>88</v>
      </c>
      <c r="BD64" t="s">
        <v>105</v>
      </c>
      <c r="BE64" t="s">
        <v>89</v>
      </c>
      <c r="BF64" t="s">
        <v>106</v>
      </c>
      <c r="BG64" t="s">
        <v>99</v>
      </c>
      <c r="BH64" t="s">
        <v>103</v>
      </c>
      <c r="BI64" t="s">
        <v>88</v>
      </c>
      <c r="BJ64" t="s">
        <v>88</v>
      </c>
      <c r="BK64" t="s">
        <v>104</v>
      </c>
      <c r="BL64" t="s">
        <v>107</v>
      </c>
      <c r="BM64" t="s">
        <v>88</v>
      </c>
      <c r="BN64" t="s">
        <v>104</v>
      </c>
      <c r="BO64" t="s">
        <v>88</v>
      </c>
      <c r="BP64" t="s">
        <v>108</v>
      </c>
      <c r="BQ64" t="s">
        <v>88</v>
      </c>
    </row>
    <row r="65" spans="1:70" x14ac:dyDescent="0.25">
      <c r="A65" t="s">
        <v>196</v>
      </c>
      <c r="B65" t="s">
        <v>370</v>
      </c>
      <c r="C65" t="s">
        <v>101</v>
      </c>
      <c r="D65" t="s">
        <v>89</v>
      </c>
      <c r="E65" t="s">
        <v>89</v>
      </c>
      <c r="F65" t="s">
        <v>104</v>
      </c>
      <c r="G65" t="s">
        <v>88</v>
      </c>
      <c r="H65" t="s">
        <v>89</v>
      </c>
      <c r="I65" t="s">
        <v>88</v>
      </c>
      <c r="J65" t="s">
        <v>88</v>
      </c>
      <c r="K65" t="s">
        <v>131</v>
      </c>
      <c r="L65" t="s">
        <v>91</v>
      </c>
      <c r="M65" t="s">
        <v>88</v>
      </c>
      <c r="N65" t="s">
        <v>122</v>
      </c>
      <c r="O65" t="s">
        <v>88</v>
      </c>
      <c r="P65" t="s">
        <v>88</v>
      </c>
      <c r="Q65" t="s">
        <v>88</v>
      </c>
      <c r="R65" t="s">
        <v>116</v>
      </c>
      <c r="S65" t="s">
        <v>93</v>
      </c>
      <c r="T65" t="s">
        <v>88</v>
      </c>
      <c r="U65" t="s">
        <v>95</v>
      </c>
      <c r="V65" t="s">
        <v>89</v>
      </c>
      <c r="W65" t="s">
        <v>89</v>
      </c>
      <c r="X65" t="s">
        <v>88</v>
      </c>
      <c r="Y65" t="s">
        <v>89</v>
      </c>
      <c r="Z65" t="s">
        <v>97</v>
      </c>
      <c r="AA65" t="s">
        <v>98</v>
      </c>
      <c r="AB65" t="s">
        <v>99</v>
      </c>
      <c r="AC65" t="s">
        <v>117</v>
      </c>
      <c r="AD65" t="s">
        <v>99</v>
      </c>
      <c r="AE65" t="s">
        <v>95</v>
      </c>
      <c r="AF65" t="s">
        <v>95</v>
      </c>
      <c r="AG65" t="s">
        <v>100</v>
      </c>
      <c r="AH65" t="s">
        <v>101</v>
      </c>
      <c r="AI65" t="s">
        <v>102</v>
      </c>
      <c r="AJ65" t="s">
        <v>103</v>
      </c>
      <c r="AK65" t="s">
        <v>104</v>
      </c>
      <c r="AL65" t="s">
        <v>95</v>
      </c>
      <c r="AM65" t="s">
        <v>95</v>
      </c>
      <c r="AN65" t="s">
        <v>88</v>
      </c>
      <c r="AO65" t="s">
        <v>88</v>
      </c>
      <c r="AP65" t="s">
        <v>88</v>
      </c>
      <c r="AQ65" t="s">
        <v>88</v>
      </c>
      <c r="AR65" t="s">
        <v>88</v>
      </c>
      <c r="AS65" t="s">
        <v>88</v>
      </c>
      <c r="AT65" t="s">
        <v>88</v>
      </c>
      <c r="AU65" t="s">
        <v>104</v>
      </c>
      <c r="AV65" t="s">
        <v>104</v>
      </c>
      <c r="AW65" t="s">
        <v>88</v>
      </c>
      <c r="AX65" t="s">
        <v>88</v>
      </c>
      <c r="AY65" t="s">
        <v>88</v>
      </c>
      <c r="AZ65" t="s">
        <v>99</v>
      </c>
      <c r="BA65" t="s">
        <v>104</v>
      </c>
      <c r="BB65" t="s">
        <v>100</v>
      </c>
      <c r="BC65" t="s">
        <v>88</v>
      </c>
      <c r="BD65" t="s">
        <v>105</v>
      </c>
      <c r="BE65" t="s">
        <v>89</v>
      </c>
      <c r="BF65" t="s">
        <v>106</v>
      </c>
      <c r="BG65" t="s">
        <v>99</v>
      </c>
      <c r="BH65" t="s">
        <v>104</v>
      </c>
      <c r="BI65" t="s">
        <v>88</v>
      </c>
      <c r="BJ65" t="s">
        <v>88</v>
      </c>
      <c r="BK65" t="s">
        <v>104</v>
      </c>
      <c r="BL65" t="s">
        <v>88</v>
      </c>
      <c r="BM65" t="s">
        <v>88</v>
      </c>
      <c r="BN65" t="s">
        <v>104</v>
      </c>
      <c r="BO65" t="s">
        <v>88</v>
      </c>
      <c r="BP65" t="s">
        <v>88</v>
      </c>
      <c r="BQ65" t="s">
        <v>108</v>
      </c>
    </row>
    <row r="66" spans="1:70" x14ac:dyDescent="0.25">
      <c r="A66" t="s">
        <v>197</v>
      </c>
      <c r="B66" t="s">
        <v>352</v>
      </c>
      <c r="C66" t="s">
        <v>101</v>
      </c>
      <c r="D66" t="s">
        <v>89</v>
      </c>
      <c r="E66" t="s">
        <v>89</v>
      </c>
      <c r="F66" t="s">
        <v>88</v>
      </c>
      <c r="G66" t="s">
        <v>88</v>
      </c>
      <c r="H66" t="s">
        <v>89</v>
      </c>
      <c r="I66" t="s">
        <v>88</v>
      </c>
      <c r="J66" t="s">
        <v>88</v>
      </c>
      <c r="K66" t="s">
        <v>136</v>
      </c>
      <c r="L66" t="s">
        <v>91</v>
      </c>
      <c r="M66" t="s">
        <v>111</v>
      </c>
      <c r="N66" t="s">
        <v>92</v>
      </c>
      <c r="O66" t="s">
        <v>88</v>
      </c>
      <c r="P66" t="s">
        <v>88</v>
      </c>
      <c r="Q66" t="s">
        <v>88</v>
      </c>
      <c r="R66" t="s">
        <v>116</v>
      </c>
      <c r="S66" t="s">
        <v>93</v>
      </c>
      <c r="T66" t="s">
        <v>88</v>
      </c>
      <c r="U66" t="s">
        <v>95</v>
      </c>
      <c r="V66" t="s">
        <v>89</v>
      </c>
      <c r="W66" t="s">
        <v>89</v>
      </c>
      <c r="X66" t="s">
        <v>88</v>
      </c>
      <c r="Y66" t="s">
        <v>89</v>
      </c>
      <c r="Z66" t="s">
        <v>97</v>
      </c>
      <c r="AA66" t="s">
        <v>98</v>
      </c>
      <c r="AB66" t="s">
        <v>99</v>
      </c>
      <c r="AC66" t="s">
        <v>117</v>
      </c>
      <c r="AD66" t="s">
        <v>99</v>
      </c>
      <c r="AE66" t="s">
        <v>95</v>
      </c>
      <c r="AF66" t="s">
        <v>95</v>
      </c>
      <c r="AG66" t="s">
        <v>100</v>
      </c>
      <c r="AH66" t="s">
        <v>101</v>
      </c>
      <c r="AI66" t="s">
        <v>159</v>
      </c>
      <c r="AJ66" t="s">
        <v>103</v>
      </c>
      <c r="AK66" t="s">
        <v>104</v>
      </c>
      <c r="AL66" t="s">
        <v>95</v>
      </c>
      <c r="AM66" t="s">
        <v>95</v>
      </c>
      <c r="AN66" t="s">
        <v>88</v>
      </c>
      <c r="AO66" t="s">
        <v>88</v>
      </c>
      <c r="AP66" t="s">
        <v>88</v>
      </c>
      <c r="AQ66" t="s">
        <v>104</v>
      </c>
      <c r="AR66" t="s">
        <v>88</v>
      </c>
      <c r="AS66" t="s">
        <v>88</v>
      </c>
      <c r="AT66" t="s">
        <v>88</v>
      </c>
      <c r="AU66" t="s">
        <v>104</v>
      </c>
      <c r="AV66" t="s">
        <v>104</v>
      </c>
      <c r="AW66" t="s">
        <v>88</v>
      </c>
      <c r="AX66" t="s">
        <v>88</v>
      </c>
      <c r="AY66" t="s">
        <v>88</v>
      </c>
      <c r="AZ66" t="s">
        <v>88</v>
      </c>
      <c r="BA66" t="s">
        <v>104</v>
      </c>
      <c r="BB66" t="s">
        <v>100</v>
      </c>
      <c r="BC66" t="s">
        <v>88</v>
      </c>
      <c r="BD66" t="s">
        <v>105</v>
      </c>
      <c r="BE66" t="s">
        <v>88</v>
      </c>
      <c r="BF66" t="s">
        <v>88</v>
      </c>
      <c r="BG66" t="s">
        <v>88</v>
      </c>
      <c r="BH66" t="s">
        <v>104</v>
      </c>
      <c r="BI66" t="s">
        <v>88</v>
      </c>
      <c r="BJ66" t="s">
        <v>88</v>
      </c>
      <c r="BK66" t="s">
        <v>114</v>
      </c>
      <c r="BL66" t="s">
        <v>107</v>
      </c>
      <c r="BM66" t="s">
        <v>88</v>
      </c>
      <c r="BN66" t="s">
        <v>88</v>
      </c>
      <c r="BO66" t="s">
        <v>88</v>
      </c>
      <c r="BP66" t="s">
        <v>88</v>
      </c>
      <c r="BQ66" t="s">
        <v>88</v>
      </c>
    </row>
    <row r="67" spans="1:70" x14ac:dyDescent="0.25">
      <c r="A67" t="s">
        <v>198</v>
      </c>
      <c r="B67" t="s">
        <v>371</v>
      </c>
      <c r="C67" t="s">
        <v>101</v>
      </c>
      <c r="D67" t="s">
        <v>89</v>
      </c>
      <c r="E67" t="s">
        <v>89</v>
      </c>
      <c r="F67" t="s">
        <v>88</v>
      </c>
      <c r="G67" t="s">
        <v>88</v>
      </c>
      <c r="H67" t="s">
        <v>89</v>
      </c>
      <c r="I67" t="s">
        <v>88</v>
      </c>
      <c r="J67" t="s">
        <v>88</v>
      </c>
      <c r="K67" t="s">
        <v>143</v>
      </c>
      <c r="L67" t="s">
        <v>91</v>
      </c>
      <c r="M67" t="s">
        <v>88</v>
      </c>
      <c r="N67" t="s">
        <v>92</v>
      </c>
      <c r="O67" t="s">
        <v>88</v>
      </c>
      <c r="P67" t="s">
        <v>88</v>
      </c>
      <c r="Q67" t="s">
        <v>88</v>
      </c>
      <c r="R67" t="s">
        <v>88</v>
      </c>
      <c r="S67" t="s">
        <v>88</v>
      </c>
      <c r="T67" t="s">
        <v>88</v>
      </c>
      <c r="U67" t="s">
        <v>88</v>
      </c>
      <c r="V67" t="s">
        <v>88</v>
      </c>
      <c r="W67" t="s">
        <v>89</v>
      </c>
      <c r="X67" t="s">
        <v>89</v>
      </c>
      <c r="Y67" t="s">
        <v>88</v>
      </c>
      <c r="Z67" t="s">
        <v>89</v>
      </c>
      <c r="AA67" t="s">
        <v>97</v>
      </c>
      <c r="AB67" t="s">
        <v>98</v>
      </c>
      <c r="AC67" t="s">
        <v>99</v>
      </c>
      <c r="AD67" t="s">
        <v>88</v>
      </c>
      <c r="AE67" t="s">
        <v>99</v>
      </c>
      <c r="AF67" t="s">
        <v>95</v>
      </c>
      <c r="AG67" t="s">
        <v>95</v>
      </c>
      <c r="AH67" t="s">
        <v>88</v>
      </c>
      <c r="AI67" t="s">
        <v>101</v>
      </c>
      <c r="AJ67" t="s">
        <v>159</v>
      </c>
      <c r="AK67" t="s">
        <v>103</v>
      </c>
      <c r="AL67" t="s">
        <v>104</v>
      </c>
      <c r="AM67" t="s">
        <v>95</v>
      </c>
      <c r="AN67" t="s">
        <v>95</v>
      </c>
      <c r="AO67" t="s">
        <v>88</v>
      </c>
      <c r="AP67" t="s">
        <v>88</v>
      </c>
      <c r="AQ67" t="s">
        <v>88</v>
      </c>
      <c r="AR67" t="s">
        <v>88</v>
      </c>
      <c r="AS67" t="s">
        <v>88</v>
      </c>
      <c r="AT67" t="s">
        <v>88</v>
      </c>
      <c r="AU67" t="s">
        <v>88</v>
      </c>
      <c r="AV67" t="s">
        <v>104</v>
      </c>
      <c r="AW67" t="s">
        <v>104</v>
      </c>
      <c r="AX67" t="s">
        <v>88</v>
      </c>
      <c r="AY67" t="s">
        <v>88</v>
      </c>
      <c r="AZ67" t="s">
        <v>88</v>
      </c>
      <c r="BA67" t="s">
        <v>88</v>
      </c>
      <c r="BB67" t="s">
        <v>104</v>
      </c>
      <c r="BC67" t="s">
        <v>100</v>
      </c>
      <c r="BD67" t="s">
        <v>88</v>
      </c>
      <c r="BE67" t="s">
        <v>105</v>
      </c>
      <c r="BF67" t="s">
        <v>100</v>
      </c>
      <c r="BG67" t="s">
        <v>106</v>
      </c>
      <c r="BH67" t="s">
        <v>99</v>
      </c>
      <c r="BI67" t="s">
        <v>104</v>
      </c>
      <c r="BJ67" t="s">
        <v>88</v>
      </c>
      <c r="BK67" t="s">
        <v>88</v>
      </c>
      <c r="BL67" t="s">
        <v>104</v>
      </c>
      <c r="BM67" t="s">
        <v>107</v>
      </c>
      <c r="BN67" t="s">
        <v>88</v>
      </c>
      <c r="BO67" t="s">
        <v>88</v>
      </c>
      <c r="BP67" t="s">
        <v>88</v>
      </c>
      <c r="BQ67" t="s">
        <v>88</v>
      </c>
      <c r="BR67" t="s">
        <v>108</v>
      </c>
    </row>
    <row r="68" spans="1:70" x14ac:dyDescent="0.25">
      <c r="A68" t="s">
        <v>199</v>
      </c>
      <c r="B68" t="s">
        <v>372</v>
      </c>
      <c r="C68" t="s">
        <v>101</v>
      </c>
      <c r="D68" t="s">
        <v>89</v>
      </c>
      <c r="E68" t="s">
        <v>89</v>
      </c>
      <c r="F68" t="s">
        <v>88</v>
      </c>
      <c r="G68" t="s">
        <v>88</v>
      </c>
      <c r="H68" t="s">
        <v>89</v>
      </c>
      <c r="I68" t="s">
        <v>95</v>
      </c>
      <c r="J68" t="s">
        <v>104</v>
      </c>
      <c r="K68" t="s">
        <v>121</v>
      </c>
      <c r="L68" t="s">
        <v>91</v>
      </c>
      <c r="M68" t="s">
        <v>111</v>
      </c>
      <c r="N68" t="s">
        <v>122</v>
      </c>
      <c r="O68" t="s">
        <v>88</v>
      </c>
      <c r="P68" t="s">
        <v>88</v>
      </c>
      <c r="Q68" t="s">
        <v>88</v>
      </c>
      <c r="R68" t="s">
        <v>104</v>
      </c>
      <c r="S68" t="s">
        <v>93</v>
      </c>
      <c r="T68" t="s">
        <v>95</v>
      </c>
      <c r="U68" t="s">
        <v>95</v>
      </c>
      <c r="V68" t="s">
        <v>89</v>
      </c>
      <c r="W68" t="s">
        <v>89</v>
      </c>
      <c r="X68" t="s">
        <v>88</v>
      </c>
      <c r="Y68" t="s">
        <v>89</v>
      </c>
      <c r="Z68" t="s">
        <v>97</v>
      </c>
      <c r="AA68" t="s">
        <v>98</v>
      </c>
      <c r="AB68" t="s">
        <v>99</v>
      </c>
      <c r="AC68" t="s">
        <v>103</v>
      </c>
      <c r="AD68" t="s">
        <v>99</v>
      </c>
      <c r="AE68" t="s">
        <v>95</v>
      </c>
      <c r="AF68" t="s">
        <v>95</v>
      </c>
      <c r="AG68" t="s">
        <v>100</v>
      </c>
      <c r="AH68" t="s">
        <v>101</v>
      </c>
      <c r="AI68" t="s">
        <v>102</v>
      </c>
      <c r="AJ68" t="s">
        <v>103</v>
      </c>
      <c r="AK68" t="s">
        <v>104</v>
      </c>
      <c r="AL68" t="s">
        <v>95</v>
      </c>
      <c r="AM68" t="s">
        <v>95</v>
      </c>
      <c r="AN68" t="s">
        <v>88</v>
      </c>
      <c r="AO68" t="s">
        <v>88</v>
      </c>
      <c r="AP68" t="s">
        <v>88</v>
      </c>
      <c r="AQ68" t="s">
        <v>104</v>
      </c>
      <c r="AR68" t="s">
        <v>88</v>
      </c>
      <c r="AS68" t="s">
        <v>88</v>
      </c>
      <c r="AT68" t="s">
        <v>88</v>
      </c>
      <c r="AU68" t="s">
        <v>104</v>
      </c>
      <c r="AV68" t="s">
        <v>104</v>
      </c>
      <c r="AW68" t="s">
        <v>88</v>
      </c>
      <c r="AX68" t="s">
        <v>88</v>
      </c>
      <c r="AY68" t="s">
        <v>88</v>
      </c>
      <c r="AZ68" t="s">
        <v>99</v>
      </c>
      <c r="BA68" t="s">
        <v>104</v>
      </c>
      <c r="BB68" t="s">
        <v>100</v>
      </c>
      <c r="BC68" t="s">
        <v>104</v>
      </c>
      <c r="BD68" t="s">
        <v>105</v>
      </c>
      <c r="BE68" t="s">
        <v>89</v>
      </c>
      <c r="BF68" t="s">
        <v>88</v>
      </c>
      <c r="BG68" t="s">
        <v>88</v>
      </c>
      <c r="BH68" t="s">
        <v>104</v>
      </c>
      <c r="BI68" t="s">
        <v>88</v>
      </c>
      <c r="BJ68" t="s">
        <v>88</v>
      </c>
      <c r="BK68" t="s">
        <v>104</v>
      </c>
      <c r="BL68" t="s">
        <v>107</v>
      </c>
      <c r="BM68" t="s">
        <v>88</v>
      </c>
      <c r="BN68" t="s">
        <v>88</v>
      </c>
      <c r="BO68" t="s">
        <v>108</v>
      </c>
      <c r="BP68" t="s">
        <v>88</v>
      </c>
      <c r="BQ68" t="s">
        <v>88</v>
      </c>
    </row>
    <row r="69" spans="1:70" x14ac:dyDescent="0.25">
      <c r="A69" t="s">
        <v>373</v>
      </c>
      <c r="B69" t="s">
        <v>374</v>
      </c>
      <c r="C69" t="s">
        <v>101</v>
      </c>
      <c r="D69" t="s">
        <v>89</v>
      </c>
      <c r="E69" t="s">
        <v>89</v>
      </c>
      <c r="F69" t="s">
        <v>88</v>
      </c>
      <c r="G69" t="s">
        <v>88</v>
      </c>
      <c r="H69" t="s">
        <v>89</v>
      </c>
      <c r="I69" t="s">
        <v>88</v>
      </c>
      <c r="J69" t="s">
        <v>88</v>
      </c>
      <c r="K69" t="s">
        <v>141</v>
      </c>
      <c r="L69" t="s">
        <v>91</v>
      </c>
      <c r="M69" t="s">
        <v>88</v>
      </c>
      <c r="N69" t="s">
        <v>92</v>
      </c>
      <c r="O69" t="s">
        <v>88</v>
      </c>
      <c r="P69" t="s">
        <v>88</v>
      </c>
      <c r="Q69" t="s">
        <v>88</v>
      </c>
      <c r="R69" t="s">
        <v>88</v>
      </c>
      <c r="S69" t="s">
        <v>93</v>
      </c>
      <c r="T69" t="s">
        <v>88</v>
      </c>
      <c r="U69" t="s">
        <v>88</v>
      </c>
      <c r="V69" t="s">
        <v>88</v>
      </c>
      <c r="W69" t="s">
        <v>89</v>
      </c>
      <c r="X69" t="s">
        <v>89</v>
      </c>
      <c r="Y69" t="s">
        <v>88</v>
      </c>
      <c r="Z69" t="s">
        <v>89</v>
      </c>
      <c r="AA69" t="s">
        <v>97</v>
      </c>
      <c r="AB69" t="s">
        <v>98</v>
      </c>
      <c r="AC69" t="s">
        <v>99</v>
      </c>
      <c r="AD69" t="s">
        <v>88</v>
      </c>
      <c r="AE69" t="s">
        <v>99</v>
      </c>
      <c r="AF69" t="s">
        <v>95</v>
      </c>
      <c r="AG69" t="s">
        <v>95</v>
      </c>
      <c r="AH69" t="s">
        <v>100</v>
      </c>
      <c r="AI69" t="s">
        <v>101</v>
      </c>
      <c r="AJ69" t="s">
        <v>102</v>
      </c>
      <c r="AK69" t="s">
        <v>103</v>
      </c>
      <c r="AL69" t="s">
        <v>104</v>
      </c>
      <c r="AM69" t="s">
        <v>95</v>
      </c>
      <c r="AN69" t="s">
        <v>95</v>
      </c>
      <c r="AO69" t="s">
        <v>104</v>
      </c>
      <c r="AP69" t="s">
        <v>88</v>
      </c>
      <c r="AQ69" t="s">
        <v>88</v>
      </c>
      <c r="AR69" t="s">
        <v>88</v>
      </c>
      <c r="AS69" t="s">
        <v>88</v>
      </c>
      <c r="AT69" t="s">
        <v>88</v>
      </c>
      <c r="AU69" t="s">
        <v>88</v>
      </c>
      <c r="AV69" t="s">
        <v>104</v>
      </c>
      <c r="AW69" t="s">
        <v>104</v>
      </c>
      <c r="AX69" t="s">
        <v>88</v>
      </c>
      <c r="AY69" t="s">
        <v>88</v>
      </c>
      <c r="AZ69" t="s">
        <v>88</v>
      </c>
      <c r="BA69" t="s">
        <v>99</v>
      </c>
      <c r="BB69" t="s">
        <v>104</v>
      </c>
      <c r="BC69" t="s">
        <v>100</v>
      </c>
      <c r="BD69" t="s">
        <v>88</v>
      </c>
      <c r="BE69" t="s">
        <v>105</v>
      </c>
      <c r="BF69" t="s">
        <v>89</v>
      </c>
      <c r="BG69" t="s">
        <v>88</v>
      </c>
      <c r="BH69" t="s">
        <v>88</v>
      </c>
      <c r="BI69" t="s">
        <v>104</v>
      </c>
      <c r="BJ69" t="s">
        <v>88</v>
      </c>
      <c r="BK69" t="s">
        <v>88</v>
      </c>
      <c r="BL69" t="s">
        <v>104</v>
      </c>
      <c r="BM69" t="s">
        <v>88</v>
      </c>
      <c r="BN69" t="s">
        <v>91</v>
      </c>
      <c r="BO69" t="s">
        <v>88</v>
      </c>
      <c r="BP69" t="s">
        <v>88</v>
      </c>
      <c r="BQ69" t="s">
        <v>88</v>
      </c>
      <c r="BR69" t="s">
        <v>88</v>
      </c>
    </row>
    <row r="70" spans="1:70" x14ac:dyDescent="0.25">
      <c r="A70" t="s">
        <v>200</v>
      </c>
      <c r="B70" t="s">
        <v>331</v>
      </c>
      <c r="C70" t="s">
        <v>88</v>
      </c>
      <c r="D70" t="s">
        <v>88</v>
      </c>
      <c r="E70" t="s">
        <v>88</v>
      </c>
      <c r="F70" t="s">
        <v>88</v>
      </c>
      <c r="G70" t="s">
        <v>88</v>
      </c>
      <c r="H70" t="s">
        <v>89</v>
      </c>
      <c r="I70" t="s">
        <v>88</v>
      </c>
      <c r="J70" t="s">
        <v>88</v>
      </c>
      <c r="K70" t="s">
        <v>201</v>
      </c>
      <c r="L70" t="s">
        <v>91</v>
      </c>
      <c r="M70" t="s">
        <v>88</v>
      </c>
      <c r="N70" t="s">
        <v>126</v>
      </c>
      <c r="O70" t="s">
        <v>88</v>
      </c>
      <c r="P70" t="s">
        <v>88</v>
      </c>
      <c r="Q70" t="s">
        <v>88</v>
      </c>
      <c r="R70" t="s">
        <v>88</v>
      </c>
      <c r="S70" t="s">
        <v>88</v>
      </c>
      <c r="T70" t="s">
        <v>88</v>
      </c>
      <c r="U70" t="s">
        <v>88</v>
      </c>
      <c r="V70" t="s">
        <v>88</v>
      </c>
      <c r="W70" t="s">
        <v>88</v>
      </c>
      <c r="X70" t="s">
        <v>89</v>
      </c>
      <c r="Y70" t="s">
        <v>88</v>
      </c>
      <c r="Z70" t="s">
        <v>89</v>
      </c>
      <c r="AA70" t="s">
        <v>97</v>
      </c>
      <c r="AB70" t="s">
        <v>98</v>
      </c>
      <c r="AC70" t="s">
        <v>99</v>
      </c>
      <c r="AD70" t="s">
        <v>88</v>
      </c>
      <c r="AE70" t="s">
        <v>99</v>
      </c>
      <c r="AF70" t="s">
        <v>95</v>
      </c>
      <c r="AG70" t="s">
        <v>95</v>
      </c>
      <c r="AH70" t="s">
        <v>88</v>
      </c>
      <c r="AI70" t="s">
        <v>101</v>
      </c>
      <c r="AJ70" t="s">
        <v>106</v>
      </c>
      <c r="AK70" t="s">
        <v>103</v>
      </c>
      <c r="AL70" t="s">
        <v>104</v>
      </c>
      <c r="AM70" t="s">
        <v>95</v>
      </c>
      <c r="AN70" t="s">
        <v>95</v>
      </c>
      <c r="AO70" t="s">
        <v>88</v>
      </c>
      <c r="AP70" t="s">
        <v>88</v>
      </c>
      <c r="AQ70" t="s">
        <v>88</v>
      </c>
      <c r="AR70" t="s">
        <v>88</v>
      </c>
      <c r="AS70" t="s">
        <v>88</v>
      </c>
      <c r="AT70" t="s">
        <v>88</v>
      </c>
      <c r="AU70" t="s">
        <v>88</v>
      </c>
      <c r="AV70" t="s">
        <v>104</v>
      </c>
      <c r="AW70" t="s">
        <v>104</v>
      </c>
      <c r="AX70" t="s">
        <v>88</v>
      </c>
      <c r="AY70" t="s">
        <v>88</v>
      </c>
      <c r="AZ70" t="s">
        <v>88</v>
      </c>
      <c r="BA70" t="s">
        <v>88</v>
      </c>
      <c r="BB70" t="s">
        <v>104</v>
      </c>
      <c r="BC70" t="s">
        <v>100</v>
      </c>
      <c r="BD70" t="s">
        <v>88</v>
      </c>
      <c r="BE70" t="s">
        <v>105</v>
      </c>
      <c r="BF70" t="s">
        <v>88</v>
      </c>
      <c r="BG70" t="s">
        <v>88</v>
      </c>
      <c r="BH70" t="s">
        <v>88</v>
      </c>
      <c r="BI70" t="s">
        <v>104</v>
      </c>
      <c r="BJ70" t="s">
        <v>88</v>
      </c>
      <c r="BK70" t="s">
        <v>88</v>
      </c>
      <c r="BL70" t="s">
        <v>114</v>
      </c>
      <c r="BM70" t="s">
        <v>88</v>
      </c>
      <c r="BN70" t="s">
        <v>88</v>
      </c>
      <c r="BO70" t="s">
        <v>88</v>
      </c>
      <c r="BP70" t="s">
        <v>88</v>
      </c>
      <c r="BQ70" t="s">
        <v>88</v>
      </c>
      <c r="BR70" t="s">
        <v>88</v>
      </c>
    </row>
    <row r="71" spans="1:70" x14ac:dyDescent="0.25">
      <c r="A71" t="s">
        <v>202</v>
      </c>
      <c r="B71" t="s">
        <v>331</v>
      </c>
      <c r="C71" t="s">
        <v>88</v>
      </c>
      <c r="D71" t="s">
        <v>88</v>
      </c>
      <c r="E71" t="s">
        <v>89</v>
      </c>
      <c r="F71" t="s">
        <v>104</v>
      </c>
      <c r="G71" t="s">
        <v>88</v>
      </c>
      <c r="H71" t="s">
        <v>89</v>
      </c>
      <c r="I71" t="s">
        <v>88</v>
      </c>
      <c r="J71" t="s">
        <v>88</v>
      </c>
      <c r="K71" t="s">
        <v>146</v>
      </c>
      <c r="L71" t="s">
        <v>91</v>
      </c>
      <c r="M71" t="s">
        <v>88</v>
      </c>
      <c r="N71" t="s">
        <v>122</v>
      </c>
      <c r="O71" t="s">
        <v>88</v>
      </c>
      <c r="P71" t="s">
        <v>88</v>
      </c>
      <c r="Q71" t="s">
        <v>88</v>
      </c>
      <c r="R71" t="s">
        <v>116</v>
      </c>
      <c r="S71" t="s">
        <v>93</v>
      </c>
      <c r="T71" t="s">
        <v>88</v>
      </c>
      <c r="U71" t="s">
        <v>95</v>
      </c>
      <c r="V71" t="s">
        <v>88</v>
      </c>
      <c r="W71" t="s">
        <v>89</v>
      </c>
      <c r="X71" t="s">
        <v>88</v>
      </c>
      <c r="Y71" t="s">
        <v>89</v>
      </c>
      <c r="Z71" t="s">
        <v>97</v>
      </c>
      <c r="AA71" t="s">
        <v>98</v>
      </c>
      <c r="AB71" t="s">
        <v>99</v>
      </c>
      <c r="AC71" t="s">
        <v>117</v>
      </c>
      <c r="AD71" t="s">
        <v>99</v>
      </c>
      <c r="AE71" t="s">
        <v>95</v>
      </c>
      <c r="AF71" t="s">
        <v>95</v>
      </c>
      <c r="AG71" t="s">
        <v>100</v>
      </c>
      <c r="AH71" t="s">
        <v>101</v>
      </c>
      <c r="AI71" t="s">
        <v>106</v>
      </c>
      <c r="AJ71" t="s">
        <v>103</v>
      </c>
      <c r="AK71" t="s">
        <v>104</v>
      </c>
      <c r="AL71" t="s">
        <v>95</v>
      </c>
      <c r="AM71" t="s">
        <v>95</v>
      </c>
      <c r="AN71" t="s">
        <v>88</v>
      </c>
      <c r="AO71" t="s">
        <v>88</v>
      </c>
      <c r="AP71" t="s">
        <v>88</v>
      </c>
      <c r="AQ71" t="s">
        <v>104</v>
      </c>
      <c r="AR71" t="s">
        <v>88</v>
      </c>
      <c r="AS71" t="s">
        <v>88</v>
      </c>
      <c r="AT71" t="s">
        <v>88</v>
      </c>
      <c r="AU71" t="s">
        <v>104</v>
      </c>
      <c r="AV71" t="s">
        <v>104</v>
      </c>
      <c r="AW71" t="s">
        <v>88</v>
      </c>
      <c r="AX71" t="s">
        <v>88</v>
      </c>
      <c r="AY71" t="s">
        <v>88</v>
      </c>
      <c r="AZ71" t="s">
        <v>88</v>
      </c>
      <c r="BA71" t="s">
        <v>104</v>
      </c>
      <c r="BB71" t="s">
        <v>100</v>
      </c>
      <c r="BC71" t="s">
        <v>88</v>
      </c>
      <c r="BD71" t="s">
        <v>105</v>
      </c>
      <c r="BE71" t="s">
        <v>88</v>
      </c>
      <c r="BF71" t="s">
        <v>106</v>
      </c>
      <c r="BG71" t="s">
        <v>99</v>
      </c>
      <c r="BH71" t="s">
        <v>104</v>
      </c>
      <c r="BI71" t="s">
        <v>88</v>
      </c>
      <c r="BJ71" t="s">
        <v>88</v>
      </c>
      <c r="BK71" t="s">
        <v>104</v>
      </c>
      <c r="BL71" t="s">
        <v>107</v>
      </c>
      <c r="BM71" t="s">
        <v>91</v>
      </c>
      <c r="BN71" t="s">
        <v>88</v>
      </c>
      <c r="BO71" t="s">
        <v>88</v>
      </c>
      <c r="BP71" t="s">
        <v>88</v>
      </c>
      <c r="BQ71" t="s">
        <v>88</v>
      </c>
    </row>
    <row r="72" spans="1:70" x14ac:dyDescent="0.25">
      <c r="A72" t="s">
        <v>203</v>
      </c>
      <c r="B72" t="s">
        <v>375</v>
      </c>
      <c r="C72" t="s">
        <v>101</v>
      </c>
      <c r="D72" t="s">
        <v>88</v>
      </c>
      <c r="E72" t="s">
        <v>89</v>
      </c>
      <c r="F72" t="s">
        <v>104</v>
      </c>
      <c r="G72" t="s">
        <v>88</v>
      </c>
      <c r="H72" t="s">
        <v>89</v>
      </c>
      <c r="I72" t="s">
        <v>88</v>
      </c>
      <c r="J72" t="s">
        <v>88</v>
      </c>
      <c r="K72" t="s">
        <v>131</v>
      </c>
      <c r="L72" t="s">
        <v>91</v>
      </c>
      <c r="M72" t="s">
        <v>88</v>
      </c>
      <c r="N72" t="s">
        <v>92</v>
      </c>
      <c r="O72" t="s">
        <v>88</v>
      </c>
      <c r="P72" t="s">
        <v>88</v>
      </c>
      <c r="Q72" t="s">
        <v>88</v>
      </c>
      <c r="R72" t="s">
        <v>116</v>
      </c>
      <c r="S72" t="s">
        <v>93</v>
      </c>
      <c r="T72" t="s">
        <v>88</v>
      </c>
      <c r="U72" t="s">
        <v>95</v>
      </c>
      <c r="V72" t="s">
        <v>88</v>
      </c>
      <c r="W72" t="s">
        <v>89</v>
      </c>
      <c r="X72" t="s">
        <v>88</v>
      </c>
      <c r="Y72" t="s">
        <v>89</v>
      </c>
      <c r="Z72" t="s">
        <v>97</v>
      </c>
      <c r="AA72" t="s">
        <v>98</v>
      </c>
      <c r="AB72" t="s">
        <v>99</v>
      </c>
      <c r="AC72" t="s">
        <v>117</v>
      </c>
      <c r="AD72" t="s">
        <v>99</v>
      </c>
      <c r="AE72" t="s">
        <v>95</v>
      </c>
      <c r="AF72" t="s">
        <v>95</v>
      </c>
      <c r="AG72" t="s">
        <v>100</v>
      </c>
      <c r="AH72" t="s">
        <v>101</v>
      </c>
      <c r="AI72" t="s">
        <v>102</v>
      </c>
      <c r="AJ72" t="s">
        <v>103</v>
      </c>
      <c r="AK72" t="s">
        <v>104</v>
      </c>
      <c r="AL72" t="s">
        <v>95</v>
      </c>
      <c r="AM72" t="s">
        <v>95</v>
      </c>
      <c r="AN72" t="s">
        <v>104</v>
      </c>
      <c r="AO72" t="s">
        <v>88</v>
      </c>
      <c r="AP72" t="s">
        <v>88</v>
      </c>
      <c r="AQ72" t="s">
        <v>88</v>
      </c>
      <c r="AR72" t="s">
        <v>88</v>
      </c>
      <c r="AS72" t="s">
        <v>88</v>
      </c>
      <c r="AT72" t="s">
        <v>88</v>
      </c>
      <c r="AU72" t="s">
        <v>104</v>
      </c>
      <c r="AV72" t="s">
        <v>104</v>
      </c>
      <c r="AW72" t="s">
        <v>88</v>
      </c>
      <c r="AX72" t="s">
        <v>88</v>
      </c>
      <c r="AY72" t="s">
        <v>88</v>
      </c>
      <c r="AZ72" t="s">
        <v>88</v>
      </c>
      <c r="BA72" t="s">
        <v>104</v>
      </c>
      <c r="BB72" t="s">
        <v>100</v>
      </c>
      <c r="BC72" t="s">
        <v>88</v>
      </c>
      <c r="BD72" t="s">
        <v>105</v>
      </c>
      <c r="BE72" t="s">
        <v>89</v>
      </c>
      <c r="BF72" t="s">
        <v>106</v>
      </c>
      <c r="BG72" t="s">
        <v>88</v>
      </c>
      <c r="BH72" t="s">
        <v>103</v>
      </c>
      <c r="BI72" t="s">
        <v>88</v>
      </c>
      <c r="BJ72" t="s">
        <v>88</v>
      </c>
      <c r="BK72" t="s">
        <v>104</v>
      </c>
      <c r="BL72" t="s">
        <v>107</v>
      </c>
      <c r="BM72" t="s">
        <v>91</v>
      </c>
      <c r="BN72" t="s">
        <v>88</v>
      </c>
      <c r="BO72" t="s">
        <v>88</v>
      </c>
      <c r="BP72" t="s">
        <v>88</v>
      </c>
      <c r="BQ72" t="s">
        <v>108</v>
      </c>
    </row>
    <row r="73" spans="1:70" x14ac:dyDescent="0.25">
      <c r="A73" t="s">
        <v>204</v>
      </c>
      <c r="B73" t="s">
        <v>376</v>
      </c>
      <c r="C73" t="s">
        <v>101</v>
      </c>
      <c r="D73" t="s">
        <v>89</v>
      </c>
      <c r="E73" t="s">
        <v>89</v>
      </c>
      <c r="F73" t="s">
        <v>104</v>
      </c>
      <c r="G73" t="s">
        <v>88</v>
      </c>
      <c r="H73" t="s">
        <v>89</v>
      </c>
      <c r="I73" t="s">
        <v>95</v>
      </c>
      <c r="J73" t="s">
        <v>104</v>
      </c>
      <c r="K73" t="s">
        <v>146</v>
      </c>
      <c r="L73" t="s">
        <v>91</v>
      </c>
      <c r="M73" t="s">
        <v>88</v>
      </c>
      <c r="N73" t="s">
        <v>92</v>
      </c>
      <c r="O73" t="s">
        <v>88</v>
      </c>
      <c r="P73" t="s">
        <v>88</v>
      </c>
      <c r="Q73" t="s">
        <v>88</v>
      </c>
      <c r="R73" t="s">
        <v>104</v>
      </c>
      <c r="S73" t="s">
        <v>93</v>
      </c>
      <c r="T73" t="s">
        <v>95</v>
      </c>
      <c r="U73" t="s">
        <v>95</v>
      </c>
      <c r="V73" t="s">
        <v>88</v>
      </c>
      <c r="W73" t="s">
        <v>89</v>
      </c>
      <c r="X73" t="s">
        <v>88</v>
      </c>
      <c r="Y73" t="s">
        <v>89</v>
      </c>
      <c r="Z73" t="s">
        <v>97</v>
      </c>
      <c r="AA73" t="s">
        <v>98</v>
      </c>
      <c r="AB73" t="s">
        <v>99</v>
      </c>
      <c r="AC73" t="s">
        <v>103</v>
      </c>
      <c r="AD73" t="s">
        <v>99</v>
      </c>
      <c r="AE73" t="s">
        <v>95</v>
      </c>
      <c r="AF73" t="s">
        <v>95</v>
      </c>
      <c r="AG73" t="s">
        <v>100</v>
      </c>
      <c r="AH73" t="s">
        <v>101</v>
      </c>
      <c r="AI73" t="s">
        <v>102</v>
      </c>
      <c r="AJ73" t="s">
        <v>103</v>
      </c>
      <c r="AK73" t="s">
        <v>104</v>
      </c>
      <c r="AL73" t="s">
        <v>95</v>
      </c>
      <c r="AM73" t="s">
        <v>95</v>
      </c>
      <c r="AN73" t="s">
        <v>88</v>
      </c>
      <c r="AO73" t="s">
        <v>95</v>
      </c>
      <c r="AP73" t="s">
        <v>88</v>
      </c>
      <c r="AQ73" t="s">
        <v>88</v>
      </c>
      <c r="AR73" t="s">
        <v>88</v>
      </c>
      <c r="AS73" t="s">
        <v>88</v>
      </c>
      <c r="AT73" t="s">
        <v>88</v>
      </c>
      <c r="AU73" t="s">
        <v>104</v>
      </c>
      <c r="AV73" t="s">
        <v>104</v>
      </c>
      <c r="AW73" t="s">
        <v>88</v>
      </c>
      <c r="AX73" t="s">
        <v>88</v>
      </c>
      <c r="AY73" t="s">
        <v>88</v>
      </c>
      <c r="AZ73" t="s">
        <v>99</v>
      </c>
      <c r="BA73" t="s">
        <v>104</v>
      </c>
      <c r="BB73" t="s">
        <v>100</v>
      </c>
      <c r="BC73" t="s">
        <v>88</v>
      </c>
      <c r="BD73" t="s">
        <v>105</v>
      </c>
      <c r="BE73" t="s">
        <v>89</v>
      </c>
      <c r="BF73" t="s">
        <v>106</v>
      </c>
      <c r="BG73" t="s">
        <v>88</v>
      </c>
      <c r="BH73" t="s">
        <v>104</v>
      </c>
      <c r="BI73" t="s">
        <v>88</v>
      </c>
      <c r="BJ73" t="s">
        <v>88</v>
      </c>
      <c r="BK73" t="s">
        <v>104</v>
      </c>
      <c r="BL73" t="s">
        <v>107</v>
      </c>
      <c r="BM73" t="s">
        <v>88</v>
      </c>
      <c r="BN73" t="s">
        <v>88</v>
      </c>
      <c r="BO73" t="s">
        <v>108</v>
      </c>
      <c r="BP73" t="s">
        <v>88</v>
      </c>
      <c r="BQ73" t="s">
        <v>88</v>
      </c>
    </row>
    <row r="74" spans="1:70" x14ac:dyDescent="0.25">
      <c r="A74" t="s">
        <v>205</v>
      </c>
      <c r="B74" t="s">
        <v>331</v>
      </c>
      <c r="C74" t="s">
        <v>88</v>
      </c>
      <c r="D74" t="s">
        <v>88</v>
      </c>
      <c r="E74" t="s">
        <v>88</v>
      </c>
      <c r="F74" t="s">
        <v>88</v>
      </c>
      <c r="G74" t="s">
        <v>88</v>
      </c>
      <c r="H74" t="s">
        <v>89</v>
      </c>
      <c r="I74" t="s">
        <v>88</v>
      </c>
      <c r="J74" t="s">
        <v>88</v>
      </c>
      <c r="K74" t="s">
        <v>90</v>
      </c>
      <c r="L74" t="s">
        <v>91</v>
      </c>
      <c r="M74" t="s">
        <v>88</v>
      </c>
      <c r="N74" t="s">
        <v>92</v>
      </c>
      <c r="O74" t="s">
        <v>88</v>
      </c>
      <c r="P74" t="s">
        <v>88</v>
      </c>
      <c r="Q74" t="s">
        <v>88</v>
      </c>
      <c r="R74" t="s">
        <v>88</v>
      </c>
      <c r="S74" t="s">
        <v>93</v>
      </c>
      <c r="T74" t="s">
        <v>94</v>
      </c>
      <c r="U74" t="s">
        <v>95</v>
      </c>
      <c r="V74" t="s">
        <v>88</v>
      </c>
      <c r="W74" t="s">
        <v>89</v>
      </c>
      <c r="X74" t="s">
        <v>88</v>
      </c>
      <c r="Y74" t="s">
        <v>89</v>
      </c>
      <c r="Z74" t="s">
        <v>97</v>
      </c>
      <c r="AA74" t="s">
        <v>98</v>
      </c>
      <c r="AB74" t="s">
        <v>99</v>
      </c>
      <c r="AC74" t="s">
        <v>88</v>
      </c>
      <c r="AD74" t="s">
        <v>99</v>
      </c>
      <c r="AE74" t="s">
        <v>95</v>
      </c>
      <c r="AF74" t="s">
        <v>95</v>
      </c>
      <c r="AG74" t="s">
        <v>100</v>
      </c>
      <c r="AH74" t="s">
        <v>101</v>
      </c>
      <c r="AI74" t="s">
        <v>102</v>
      </c>
      <c r="AJ74" t="s">
        <v>103</v>
      </c>
      <c r="AK74" t="s">
        <v>104</v>
      </c>
      <c r="AL74" t="s">
        <v>95</v>
      </c>
      <c r="AM74" t="s">
        <v>95</v>
      </c>
      <c r="AN74" t="s">
        <v>88</v>
      </c>
      <c r="AO74" t="s">
        <v>88</v>
      </c>
      <c r="AP74" t="s">
        <v>88</v>
      </c>
      <c r="AQ74" t="s">
        <v>88</v>
      </c>
      <c r="AR74" t="s">
        <v>88</v>
      </c>
      <c r="AS74" t="s">
        <v>88</v>
      </c>
      <c r="AT74" t="s">
        <v>88</v>
      </c>
      <c r="AU74" t="s">
        <v>104</v>
      </c>
      <c r="AV74" t="s">
        <v>104</v>
      </c>
      <c r="AW74" t="s">
        <v>88</v>
      </c>
      <c r="AX74" t="s">
        <v>88</v>
      </c>
      <c r="AY74" t="s">
        <v>88</v>
      </c>
      <c r="AZ74" t="s">
        <v>88</v>
      </c>
      <c r="BA74" t="s">
        <v>104</v>
      </c>
      <c r="BB74" t="s">
        <v>100</v>
      </c>
      <c r="BC74" t="s">
        <v>88</v>
      </c>
      <c r="BD74" t="s">
        <v>105</v>
      </c>
      <c r="BE74" t="s">
        <v>89</v>
      </c>
      <c r="BF74" t="s">
        <v>106</v>
      </c>
      <c r="BG74" t="s">
        <v>99</v>
      </c>
      <c r="BH74" t="s">
        <v>103</v>
      </c>
      <c r="BI74" t="s">
        <v>88</v>
      </c>
      <c r="BJ74" t="s">
        <v>88</v>
      </c>
      <c r="BK74" t="s">
        <v>104</v>
      </c>
      <c r="BL74" t="s">
        <v>88</v>
      </c>
      <c r="BM74" t="s">
        <v>88</v>
      </c>
      <c r="BN74" t="s">
        <v>104</v>
      </c>
      <c r="BO74" t="s">
        <v>88</v>
      </c>
      <c r="BP74" t="s">
        <v>108</v>
      </c>
      <c r="BQ74" t="s">
        <v>108</v>
      </c>
    </row>
    <row r="75" spans="1:70" x14ac:dyDescent="0.25">
      <c r="A75" t="s">
        <v>206</v>
      </c>
      <c r="B75" t="s">
        <v>331</v>
      </c>
      <c r="C75" t="s">
        <v>88</v>
      </c>
      <c r="D75" t="s">
        <v>88</v>
      </c>
      <c r="E75" t="s">
        <v>89</v>
      </c>
      <c r="F75" t="s">
        <v>88</v>
      </c>
      <c r="G75" t="s">
        <v>88</v>
      </c>
      <c r="H75" t="s">
        <v>89</v>
      </c>
      <c r="I75" t="s">
        <v>88</v>
      </c>
      <c r="J75" t="s">
        <v>88</v>
      </c>
      <c r="K75" t="s">
        <v>121</v>
      </c>
      <c r="L75" t="s">
        <v>91</v>
      </c>
      <c r="M75" t="s">
        <v>88</v>
      </c>
      <c r="N75" t="s">
        <v>122</v>
      </c>
      <c r="O75" t="s">
        <v>88</v>
      </c>
      <c r="P75" t="s">
        <v>88</v>
      </c>
      <c r="Q75" t="s">
        <v>88</v>
      </c>
      <c r="R75" t="s">
        <v>116</v>
      </c>
      <c r="S75" t="s">
        <v>93</v>
      </c>
      <c r="T75" t="s">
        <v>88</v>
      </c>
      <c r="U75" t="s">
        <v>95</v>
      </c>
      <c r="V75" t="s">
        <v>88</v>
      </c>
      <c r="W75" t="s">
        <v>89</v>
      </c>
      <c r="X75" t="s">
        <v>88</v>
      </c>
      <c r="Y75" t="s">
        <v>89</v>
      </c>
      <c r="Z75" t="s">
        <v>97</v>
      </c>
      <c r="AA75" t="s">
        <v>98</v>
      </c>
      <c r="AB75" t="s">
        <v>99</v>
      </c>
      <c r="AC75" t="s">
        <v>117</v>
      </c>
      <c r="AD75" t="s">
        <v>99</v>
      </c>
      <c r="AE75" t="s">
        <v>95</v>
      </c>
      <c r="AF75" t="s">
        <v>95</v>
      </c>
      <c r="AG75" t="s">
        <v>100</v>
      </c>
      <c r="AH75" t="s">
        <v>101</v>
      </c>
      <c r="AI75" t="s">
        <v>106</v>
      </c>
      <c r="AJ75" t="s">
        <v>103</v>
      </c>
      <c r="AK75" t="s">
        <v>104</v>
      </c>
      <c r="AL75" t="s">
        <v>95</v>
      </c>
      <c r="AM75" t="s">
        <v>95</v>
      </c>
      <c r="AN75" t="s">
        <v>88</v>
      </c>
      <c r="AO75" t="s">
        <v>88</v>
      </c>
      <c r="AP75" t="s">
        <v>88</v>
      </c>
      <c r="AQ75" t="s">
        <v>104</v>
      </c>
      <c r="AR75" t="s">
        <v>88</v>
      </c>
      <c r="AS75" t="s">
        <v>88</v>
      </c>
      <c r="AT75" t="s">
        <v>88</v>
      </c>
      <c r="AU75" t="s">
        <v>104</v>
      </c>
      <c r="AV75" t="s">
        <v>104</v>
      </c>
      <c r="AW75" t="s">
        <v>88</v>
      </c>
      <c r="AX75" t="s">
        <v>88</v>
      </c>
      <c r="AY75" t="s">
        <v>88</v>
      </c>
      <c r="AZ75" t="s">
        <v>88</v>
      </c>
      <c r="BA75" t="s">
        <v>104</v>
      </c>
      <c r="BB75" t="s">
        <v>100</v>
      </c>
      <c r="BC75" t="s">
        <v>88</v>
      </c>
      <c r="BD75" t="s">
        <v>105</v>
      </c>
      <c r="BE75" t="s">
        <v>88</v>
      </c>
      <c r="BF75" t="s">
        <v>106</v>
      </c>
      <c r="BG75" t="s">
        <v>88</v>
      </c>
      <c r="BH75" t="s">
        <v>104</v>
      </c>
      <c r="BI75" t="s">
        <v>88</v>
      </c>
      <c r="BJ75" t="s">
        <v>88</v>
      </c>
      <c r="BK75" t="s">
        <v>114</v>
      </c>
      <c r="BL75" t="s">
        <v>88</v>
      </c>
      <c r="BM75" t="s">
        <v>88</v>
      </c>
      <c r="BN75" t="s">
        <v>104</v>
      </c>
      <c r="BO75" t="s">
        <v>88</v>
      </c>
      <c r="BP75" t="s">
        <v>88</v>
      </c>
      <c r="BQ75" t="s">
        <v>88</v>
      </c>
    </row>
    <row r="76" spans="1:70" x14ac:dyDescent="0.25">
      <c r="A76" t="s">
        <v>207</v>
      </c>
      <c r="B76" t="s">
        <v>377</v>
      </c>
      <c r="C76" t="s">
        <v>88</v>
      </c>
      <c r="D76" t="s">
        <v>88</v>
      </c>
      <c r="E76" t="s">
        <v>88</v>
      </c>
      <c r="F76" t="s">
        <v>88</v>
      </c>
      <c r="G76" t="s">
        <v>88</v>
      </c>
      <c r="H76" t="s">
        <v>89</v>
      </c>
      <c r="I76" t="s">
        <v>88</v>
      </c>
      <c r="J76" t="s">
        <v>88</v>
      </c>
      <c r="K76" t="s">
        <v>143</v>
      </c>
      <c r="L76" t="s">
        <v>91</v>
      </c>
      <c r="M76" t="s">
        <v>111</v>
      </c>
      <c r="N76" t="s">
        <v>122</v>
      </c>
      <c r="O76" t="s">
        <v>88</v>
      </c>
      <c r="P76" t="s">
        <v>88</v>
      </c>
      <c r="Q76" t="s">
        <v>88</v>
      </c>
      <c r="R76" t="s">
        <v>88</v>
      </c>
      <c r="S76" t="s">
        <v>88</v>
      </c>
      <c r="T76" t="s">
        <v>88</v>
      </c>
      <c r="U76" t="s">
        <v>88</v>
      </c>
      <c r="V76" t="s">
        <v>88</v>
      </c>
      <c r="W76" t="s">
        <v>88</v>
      </c>
      <c r="X76" t="s">
        <v>89</v>
      </c>
      <c r="Y76" t="s">
        <v>88</v>
      </c>
      <c r="Z76" t="s">
        <v>89</v>
      </c>
      <c r="AA76" t="s">
        <v>97</v>
      </c>
      <c r="AB76" t="s">
        <v>98</v>
      </c>
      <c r="AC76" t="s">
        <v>99</v>
      </c>
      <c r="AD76" t="s">
        <v>88</v>
      </c>
      <c r="AE76" t="s">
        <v>99</v>
      </c>
      <c r="AF76" t="s">
        <v>95</v>
      </c>
      <c r="AG76" t="s">
        <v>95</v>
      </c>
      <c r="AH76" t="s">
        <v>88</v>
      </c>
      <c r="AI76" t="s">
        <v>101</v>
      </c>
      <c r="AJ76" t="s">
        <v>102</v>
      </c>
      <c r="AK76" t="s">
        <v>103</v>
      </c>
      <c r="AL76" t="s">
        <v>104</v>
      </c>
      <c r="AM76" t="s">
        <v>95</v>
      </c>
      <c r="AN76" t="s">
        <v>95</v>
      </c>
      <c r="AO76" t="s">
        <v>88</v>
      </c>
      <c r="AP76" t="s">
        <v>88</v>
      </c>
      <c r="AQ76" t="s">
        <v>88</v>
      </c>
      <c r="AR76" t="s">
        <v>88</v>
      </c>
      <c r="AS76" t="s">
        <v>88</v>
      </c>
      <c r="AT76" t="s">
        <v>88</v>
      </c>
      <c r="AU76" t="s">
        <v>88</v>
      </c>
      <c r="AV76" t="s">
        <v>104</v>
      </c>
      <c r="AW76" t="s">
        <v>104</v>
      </c>
      <c r="AX76" t="s">
        <v>88</v>
      </c>
      <c r="AY76" t="s">
        <v>88</v>
      </c>
      <c r="AZ76" t="s">
        <v>88</v>
      </c>
      <c r="BA76" t="s">
        <v>88</v>
      </c>
      <c r="BB76" t="s">
        <v>104</v>
      </c>
      <c r="BC76" t="s">
        <v>100</v>
      </c>
      <c r="BD76" t="s">
        <v>88</v>
      </c>
      <c r="BE76" t="s">
        <v>105</v>
      </c>
      <c r="BF76" t="s">
        <v>89</v>
      </c>
      <c r="BG76" t="s">
        <v>106</v>
      </c>
      <c r="BH76" t="s">
        <v>99</v>
      </c>
      <c r="BI76" t="s">
        <v>104</v>
      </c>
      <c r="BJ76" t="s">
        <v>88</v>
      </c>
      <c r="BK76" t="s">
        <v>88</v>
      </c>
      <c r="BL76" t="s">
        <v>107</v>
      </c>
      <c r="BM76" t="s">
        <v>107</v>
      </c>
      <c r="BN76" t="s">
        <v>88</v>
      </c>
      <c r="BO76" t="s">
        <v>88</v>
      </c>
      <c r="BP76" t="s">
        <v>88</v>
      </c>
      <c r="BQ76" t="s">
        <v>88</v>
      </c>
      <c r="BR76" t="s">
        <v>108</v>
      </c>
    </row>
    <row r="77" spans="1:70" x14ac:dyDescent="0.25">
      <c r="A77" t="s">
        <v>208</v>
      </c>
      <c r="B77" t="s">
        <v>378</v>
      </c>
      <c r="C77" t="s">
        <v>101</v>
      </c>
      <c r="D77" t="s">
        <v>89</v>
      </c>
      <c r="E77" t="s">
        <v>89</v>
      </c>
      <c r="F77" t="s">
        <v>88</v>
      </c>
      <c r="G77" t="s">
        <v>88</v>
      </c>
      <c r="H77" t="s">
        <v>89</v>
      </c>
      <c r="I77" t="s">
        <v>95</v>
      </c>
      <c r="J77" t="s">
        <v>104</v>
      </c>
      <c r="K77" t="s">
        <v>90</v>
      </c>
      <c r="L77" t="s">
        <v>91</v>
      </c>
      <c r="M77" t="s">
        <v>111</v>
      </c>
      <c r="N77" t="s">
        <v>92</v>
      </c>
      <c r="O77" t="s">
        <v>88</v>
      </c>
      <c r="P77" t="s">
        <v>88</v>
      </c>
      <c r="Q77" t="s">
        <v>88</v>
      </c>
      <c r="R77" t="s">
        <v>104</v>
      </c>
      <c r="S77" t="s">
        <v>93</v>
      </c>
      <c r="T77" t="s">
        <v>95</v>
      </c>
      <c r="U77" t="s">
        <v>95</v>
      </c>
      <c r="V77" t="s">
        <v>89</v>
      </c>
      <c r="W77" t="s">
        <v>89</v>
      </c>
      <c r="X77" t="s">
        <v>88</v>
      </c>
      <c r="Y77" t="s">
        <v>89</v>
      </c>
      <c r="Z77" t="s">
        <v>97</v>
      </c>
      <c r="AA77" t="s">
        <v>98</v>
      </c>
      <c r="AB77" t="s">
        <v>99</v>
      </c>
      <c r="AC77" t="s">
        <v>103</v>
      </c>
      <c r="AD77" t="s">
        <v>99</v>
      </c>
      <c r="AE77" t="s">
        <v>95</v>
      </c>
      <c r="AF77" t="s">
        <v>95</v>
      </c>
      <c r="AG77" t="s">
        <v>100</v>
      </c>
      <c r="AH77" t="s">
        <v>101</v>
      </c>
      <c r="AI77" t="s">
        <v>102</v>
      </c>
      <c r="AJ77" t="s">
        <v>103</v>
      </c>
      <c r="AK77" t="s">
        <v>104</v>
      </c>
      <c r="AL77" t="s">
        <v>95</v>
      </c>
      <c r="AM77" t="s">
        <v>95</v>
      </c>
      <c r="AN77" t="s">
        <v>104</v>
      </c>
      <c r="AO77" t="s">
        <v>95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104</v>
      </c>
      <c r="AV77" t="s">
        <v>104</v>
      </c>
      <c r="AW77" t="s">
        <v>88</v>
      </c>
      <c r="AX77" t="s">
        <v>88</v>
      </c>
      <c r="AY77" t="s">
        <v>88</v>
      </c>
      <c r="AZ77" t="s">
        <v>99</v>
      </c>
      <c r="BA77" t="s">
        <v>104</v>
      </c>
      <c r="BB77" t="s">
        <v>100</v>
      </c>
      <c r="BC77" t="s">
        <v>88</v>
      </c>
      <c r="BD77" t="s">
        <v>105</v>
      </c>
      <c r="BE77" t="s">
        <v>89</v>
      </c>
      <c r="BF77" t="s">
        <v>106</v>
      </c>
      <c r="BG77" t="s">
        <v>99</v>
      </c>
      <c r="BH77" t="s">
        <v>104</v>
      </c>
      <c r="BI77" t="s">
        <v>88</v>
      </c>
      <c r="BJ77" t="s">
        <v>88</v>
      </c>
      <c r="BK77" t="s">
        <v>104</v>
      </c>
      <c r="BL77" t="s">
        <v>107</v>
      </c>
      <c r="BM77" t="s">
        <v>88</v>
      </c>
      <c r="BN77" t="s">
        <v>88</v>
      </c>
      <c r="BO77" t="s">
        <v>108</v>
      </c>
      <c r="BP77" t="s">
        <v>88</v>
      </c>
      <c r="BQ77" t="s">
        <v>88</v>
      </c>
    </row>
    <row r="78" spans="1:70" x14ac:dyDescent="0.25">
      <c r="A78" t="s">
        <v>209</v>
      </c>
      <c r="B78" t="s">
        <v>379</v>
      </c>
      <c r="C78" t="s">
        <v>101</v>
      </c>
      <c r="D78" t="s">
        <v>89</v>
      </c>
      <c r="E78" t="s">
        <v>89</v>
      </c>
      <c r="F78" t="s">
        <v>88</v>
      </c>
      <c r="G78" t="s">
        <v>88</v>
      </c>
      <c r="H78" t="s">
        <v>89</v>
      </c>
      <c r="I78" t="s">
        <v>88</v>
      </c>
      <c r="J78" t="s">
        <v>88</v>
      </c>
      <c r="K78" t="s">
        <v>179</v>
      </c>
      <c r="L78" t="s">
        <v>91</v>
      </c>
      <c r="M78" t="s">
        <v>88</v>
      </c>
      <c r="N78" t="s">
        <v>92</v>
      </c>
      <c r="O78" t="s">
        <v>88</v>
      </c>
      <c r="P78" t="s">
        <v>88</v>
      </c>
      <c r="Q78" t="s">
        <v>88</v>
      </c>
      <c r="R78" t="s">
        <v>88</v>
      </c>
      <c r="S78" t="s">
        <v>88</v>
      </c>
      <c r="T78" t="s">
        <v>88</v>
      </c>
      <c r="U78" t="s">
        <v>88</v>
      </c>
      <c r="V78" t="s">
        <v>88</v>
      </c>
      <c r="W78" t="s">
        <v>89</v>
      </c>
      <c r="X78" t="s">
        <v>89</v>
      </c>
      <c r="Y78" t="s">
        <v>88</v>
      </c>
      <c r="Z78" t="s">
        <v>89</v>
      </c>
      <c r="AA78" t="s">
        <v>97</v>
      </c>
      <c r="AB78" t="s">
        <v>98</v>
      </c>
      <c r="AC78" t="s">
        <v>99</v>
      </c>
      <c r="AD78" t="s">
        <v>88</v>
      </c>
      <c r="AE78" t="s">
        <v>99</v>
      </c>
      <c r="AF78" t="s">
        <v>95</v>
      </c>
      <c r="AG78" t="s">
        <v>95</v>
      </c>
      <c r="AH78" t="s">
        <v>88</v>
      </c>
      <c r="AI78" t="s">
        <v>101</v>
      </c>
      <c r="AJ78" t="s">
        <v>102</v>
      </c>
      <c r="AK78" t="s">
        <v>103</v>
      </c>
      <c r="AL78" t="s">
        <v>104</v>
      </c>
      <c r="AM78" t="s">
        <v>95</v>
      </c>
      <c r="AN78" t="s">
        <v>95</v>
      </c>
      <c r="AO78" t="s">
        <v>88</v>
      </c>
      <c r="AP78" t="s">
        <v>88</v>
      </c>
      <c r="AQ78" t="s">
        <v>88</v>
      </c>
      <c r="AR78" t="s">
        <v>88</v>
      </c>
      <c r="AS78" t="s">
        <v>88</v>
      </c>
      <c r="AT78" t="s">
        <v>88</v>
      </c>
      <c r="AU78" t="s">
        <v>88</v>
      </c>
      <c r="AV78" t="s">
        <v>104</v>
      </c>
      <c r="AW78" t="s">
        <v>104</v>
      </c>
      <c r="AX78" t="s">
        <v>88</v>
      </c>
      <c r="AY78" t="s">
        <v>88</v>
      </c>
      <c r="AZ78" t="s">
        <v>88</v>
      </c>
      <c r="BA78" t="s">
        <v>88</v>
      </c>
      <c r="BB78" t="s">
        <v>104</v>
      </c>
      <c r="BC78" t="s">
        <v>100</v>
      </c>
      <c r="BD78" t="s">
        <v>88</v>
      </c>
      <c r="BE78" t="s">
        <v>105</v>
      </c>
      <c r="BF78" t="s">
        <v>89</v>
      </c>
      <c r="BG78" t="s">
        <v>88</v>
      </c>
      <c r="BH78" t="s">
        <v>88</v>
      </c>
      <c r="BI78" t="s">
        <v>104</v>
      </c>
      <c r="BJ78" t="s">
        <v>88</v>
      </c>
      <c r="BK78" t="s">
        <v>88</v>
      </c>
      <c r="BL78" t="s">
        <v>114</v>
      </c>
      <c r="BM78" t="s">
        <v>88</v>
      </c>
      <c r="BN78" t="s">
        <v>88</v>
      </c>
      <c r="BO78" t="s">
        <v>88</v>
      </c>
      <c r="BP78" t="s">
        <v>88</v>
      </c>
      <c r="BQ78" t="s">
        <v>88</v>
      </c>
      <c r="BR78" t="s">
        <v>88</v>
      </c>
    </row>
    <row r="79" spans="1:70" x14ac:dyDescent="0.25">
      <c r="A79" t="s">
        <v>210</v>
      </c>
      <c r="B79" t="s">
        <v>331</v>
      </c>
      <c r="C79" t="s">
        <v>88</v>
      </c>
      <c r="D79" t="s">
        <v>88</v>
      </c>
      <c r="E79" t="s">
        <v>88</v>
      </c>
      <c r="F79" t="s">
        <v>88</v>
      </c>
      <c r="G79" t="s">
        <v>88</v>
      </c>
      <c r="H79" t="s">
        <v>89</v>
      </c>
      <c r="I79" t="s">
        <v>88</v>
      </c>
      <c r="J79" t="s">
        <v>88</v>
      </c>
      <c r="K79" t="s">
        <v>121</v>
      </c>
      <c r="L79" t="s">
        <v>91</v>
      </c>
      <c r="M79" t="s">
        <v>88</v>
      </c>
      <c r="N79" t="s">
        <v>92</v>
      </c>
      <c r="O79" t="s">
        <v>88</v>
      </c>
      <c r="P79" t="s">
        <v>88</v>
      </c>
      <c r="Q79" t="s">
        <v>88</v>
      </c>
      <c r="R79" t="s">
        <v>116</v>
      </c>
      <c r="S79" t="s">
        <v>93</v>
      </c>
      <c r="T79" t="s">
        <v>94</v>
      </c>
      <c r="U79" t="s">
        <v>95</v>
      </c>
      <c r="V79" t="s">
        <v>88</v>
      </c>
      <c r="W79" t="s">
        <v>89</v>
      </c>
      <c r="X79" t="s">
        <v>88</v>
      </c>
      <c r="Y79" t="s">
        <v>89</v>
      </c>
      <c r="Z79" t="s">
        <v>97</v>
      </c>
      <c r="AA79" t="s">
        <v>98</v>
      </c>
      <c r="AB79" t="s">
        <v>99</v>
      </c>
      <c r="AC79" t="s">
        <v>117</v>
      </c>
      <c r="AD79" t="s">
        <v>99</v>
      </c>
      <c r="AE79" t="s">
        <v>95</v>
      </c>
      <c r="AF79" t="s">
        <v>95</v>
      </c>
      <c r="AG79" t="s">
        <v>100</v>
      </c>
      <c r="AH79" t="s">
        <v>101</v>
      </c>
      <c r="AI79" t="s">
        <v>102</v>
      </c>
      <c r="AJ79" t="s">
        <v>103</v>
      </c>
      <c r="AK79" t="s">
        <v>104</v>
      </c>
      <c r="AL79" t="s">
        <v>95</v>
      </c>
      <c r="AM79" t="s">
        <v>95</v>
      </c>
      <c r="AN79" t="s">
        <v>88</v>
      </c>
      <c r="AO79" t="s">
        <v>95</v>
      </c>
      <c r="AP79" t="s">
        <v>88</v>
      </c>
      <c r="AQ79" t="s">
        <v>104</v>
      </c>
      <c r="AR79" t="s">
        <v>88</v>
      </c>
      <c r="AS79" t="s">
        <v>88</v>
      </c>
      <c r="AT79" t="s">
        <v>88</v>
      </c>
      <c r="AU79" t="s">
        <v>104</v>
      </c>
      <c r="AV79" t="s">
        <v>104</v>
      </c>
      <c r="AW79" t="s">
        <v>88</v>
      </c>
      <c r="AX79" t="s">
        <v>88</v>
      </c>
      <c r="AY79" t="s">
        <v>88</v>
      </c>
      <c r="AZ79" t="s">
        <v>99</v>
      </c>
      <c r="BA79" t="s">
        <v>104</v>
      </c>
      <c r="BB79" t="s">
        <v>100</v>
      </c>
      <c r="BC79" t="s">
        <v>88</v>
      </c>
      <c r="BD79" t="s">
        <v>105</v>
      </c>
      <c r="BE79" t="s">
        <v>89</v>
      </c>
      <c r="BF79" t="s">
        <v>106</v>
      </c>
      <c r="BG79" t="s">
        <v>99</v>
      </c>
      <c r="BH79" t="s">
        <v>103</v>
      </c>
      <c r="BI79" t="s">
        <v>88</v>
      </c>
      <c r="BJ79" t="s">
        <v>88</v>
      </c>
      <c r="BK79" t="s">
        <v>114</v>
      </c>
      <c r="BL79" t="s">
        <v>88</v>
      </c>
      <c r="BM79" t="s">
        <v>88</v>
      </c>
      <c r="BN79" t="s">
        <v>104</v>
      </c>
      <c r="BO79" t="s">
        <v>88</v>
      </c>
      <c r="BP79" t="s">
        <v>108</v>
      </c>
      <c r="BQ79" t="s">
        <v>88</v>
      </c>
    </row>
    <row r="80" spans="1:70" x14ac:dyDescent="0.25">
      <c r="A80" t="s">
        <v>211</v>
      </c>
      <c r="B80" t="s">
        <v>331</v>
      </c>
      <c r="C80" t="s">
        <v>88</v>
      </c>
      <c r="D80" t="s">
        <v>88</v>
      </c>
      <c r="E80" t="s">
        <v>88</v>
      </c>
      <c r="F80" t="s">
        <v>88</v>
      </c>
      <c r="G80" t="s">
        <v>88</v>
      </c>
      <c r="H80" t="s">
        <v>89</v>
      </c>
      <c r="I80" t="s">
        <v>88</v>
      </c>
      <c r="J80" t="s">
        <v>88</v>
      </c>
      <c r="K80" t="s">
        <v>141</v>
      </c>
      <c r="L80" t="s">
        <v>91</v>
      </c>
      <c r="M80" t="s">
        <v>88</v>
      </c>
      <c r="N80" t="s">
        <v>92</v>
      </c>
      <c r="O80" t="s">
        <v>88</v>
      </c>
      <c r="P80" t="s">
        <v>88</v>
      </c>
      <c r="Q80" t="s">
        <v>88</v>
      </c>
      <c r="R80" t="s">
        <v>104</v>
      </c>
      <c r="S80" t="s">
        <v>93</v>
      </c>
      <c r="T80" t="s">
        <v>95</v>
      </c>
      <c r="U80" t="s">
        <v>95</v>
      </c>
      <c r="V80" t="s">
        <v>88</v>
      </c>
      <c r="W80" t="s">
        <v>89</v>
      </c>
      <c r="X80" t="s">
        <v>88</v>
      </c>
      <c r="Y80" t="s">
        <v>89</v>
      </c>
      <c r="Z80" t="s">
        <v>97</v>
      </c>
      <c r="AA80" t="s">
        <v>98</v>
      </c>
      <c r="AB80" t="s">
        <v>99</v>
      </c>
      <c r="AC80" t="s">
        <v>103</v>
      </c>
      <c r="AD80" t="s">
        <v>99</v>
      </c>
      <c r="AE80" t="s">
        <v>95</v>
      </c>
      <c r="AF80" t="s">
        <v>95</v>
      </c>
      <c r="AG80" t="s">
        <v>100</v>
      </c>
      <c r="AH80" t="s">
        <v>101</v>
      </c>
      <c r="AI80" t="s">
        <v>97</v>
      </c>
      <c r="AJ80" t="s">
        <v>103</v>
      </c>
      <c r="AK80" t="s">
        <v>104</v>
      </c>
      <c r="AL80" t="s">
        <v>95</v>
      </c>
      <c r="AM80" t="s">
        <v>95</v>
      </c>
      <c r="AN80" t="s">
        <v>88</v>
      </c>
      <c r="AO80" t="s">
        <v>88</v>
      </c>
      <c r="AP80" t="s">
        <v>88</v>
      </c>
      <c r="AQ80" t="s">
        <v>104</v>
      </c>
      <c r="AR80" t="s">
        <v>88</v>
      </c>
      <c r="AS80" t="s">
        <v>88</v>
      </c>
      <c r="AT80" t="s">
        <v>88</v>
      </c>
      <c r="AU80" t="s">
        <v>104</v>
      </c>
      <c r="AV80" t="s">
        <v>104</v>
      </c>
      <c r="AW80" t="s">
        <v>88</v>
      </c>
      <c r="AX80" t="s">
        <v>88</v>
      </c>
      <c r="AY80" t="s">
        <v>88</v>
      </c>
      <c r="AZ80" t="s">
        <v>88</v>
      </c>
      <c r="BA80" t="s">
        <v>104</v>
      </c>
      <c r="BB80" t="s">
        <v>100</v>
      </c>
      <c r="BC80" t="s">
        <v>88</v>
      </c>
      <c r="BD80" t="s">
        <v>105</v>
      </c>
      <c r="BE80" t="s">
        <v>88</v>
      </c>
      <c r="BF80" t="s">
        <v>88</v>
      </c>
      <c r="BG80" t="s">
        <v>88</v>
      </c>
      <c r="BH80" t="s">
        <v>103</v>
      </c>
      <c r="BI80" t="s">
        <v>88</v>
      </c>
      <c r="BJ80" t="s">
        <v>88</v>
      </c>
      <c r="BK80" t="s">
        <v>114</v>
      </c>
      <c r="BL80" t="s">
        <v>88</v>
      </c>
      <c r="BM80" t="s">
        <v>88</v>
      </c>
      <c r="BN80" t="s">
        <v>88</v>
      </c>
      <c r="BO80" t="s">
        <v>108</v>
      </c>
      <c r="BP80" t="s">
        <v>88</v>
      </c>
      <c r="BQ80" t="s">
        <v>88</v>
      </c>
    </row>
    <row r="81" spans="1:70" x14ac:dyDescent="0.25">
      <c r="A81" t="s">
        <v>212</v>
      </c>
      <c r="B81" t="s">
        <v>380</v>
      </c>
      <c r="C81" t="s">
        <v>101</v>
      </c>
      <c r="D81" t="s">
        <v>88</v>
      </c>
      <c r="E81" t="s">
        <v>88</v>
      </c>
      <c r="F81" t="s">
        <v>88</v>
      </c>
      <c r="G81" t="s">
        <v>88</v>
      </c>
      <c r="H81" t="s">
        <v>89</v>
      </c>
      <c r="I81" t="s">
        <v>88</v>
      </c>
      <c r="J81" t="s">
        <v>88</v>
      </c>
      <c r="K81" t="s">
        <v>136</v>
      </c>
      <c r="L81" t="s">
        <v>91</v>
      </c>
      <c r="M81" t="s">
        <v>88</v>
      </c>
      <c r="N81" t="s">
        <v>92</v>
      </c>
      <c r="O81" t="s">
        <v>88</v>
      </c>
      <c r="P81" t="s">
        <v>88</v>
      </c>
      <c r="Q81" t="s">
        <v>88</v>
      </c>
      <c r="R81" t="s">
        <v>88</v>
      </c>
      <c r="S81" t="s">
        <v>93</v>
      </c>
      <c r="T81" t="s">
        <v>88</v>
      </c>
      <c r="U81" t="s">
        <v>88</v>
      </c>
      <c r="V81" t="s">
        <v>88</v>
      </c>
      <c r="W81" t="s">
        <v>88</v>
      </c>
      <c r="X81" t="s">
        <v>89</v>
      </c>
      <c r="Y81" t="s">
        <v>88</v>
      </c>
      <c r="Z81" t="s">
        <v>89</v>
      </c>
      <c r="AA81" t="s">
        <v>97</v>
      </c>
      <c r="AB81" t="s">
        <v>98</v>
      </c>
      <c r="AC81" t="s">
        <v>99</v>
      </c>
      <c r="AD81" t="s">
        <v>88</v>
      </c>
      <c r="AE81" t="s">
        <v>99</v>
      </c>
      <c r="AF81" t="s">
        <v>95</v>
      </c>
      <c r="AG81" t="s">
        <v>95</v>
      </c>
      <c r="AH81" t="s">
        <v>100</v>
      </c>
      <c r="AI81" t="s">
        <v>101</v>
      </c>
      <c r="AJ81" t="s">
        <v>106</v>
      </c>
      <c r="AK81" t="s">
        <v>103</v>
      </c>
      <c r="AL81" t="s">
        <v>104</v>
      </c>
      <c r="AM81" t="s">
        <v>95</v>
      </c>
      <c r="AN81" t="s">
        <v>95</v>
      </c>
      <c r="AO81" t="s">
        <v>88</v>
      </c>
      <c r="AP81" t="s">
        <v>95</v>
      </c>
      <c r="AQ81" t="s">
        <v>88</v>
      </c>
      <c r="AR81" t="s">
        <v>104</v>
      </c>
      <c r="AS81" t="s">
        <v>88</v>
      </c>
      <c r="AT81" t="s">
        <v>88</v>
      </c>
      <c r="AU81" t="s">
        <v>88</v>
      </c>
      <c r="AV81" t="s">
        <v>104</v>
      </c>
      <c r="AW81" t="s">
        <v>104</v>
      </c>
      <c r="AX81" t="s">
        <v>88</v>
      </c>
      <c r="AY81" t="s">
        <v>88</v>
      </c>
      <c r="AZ81" t="s">
        <v>88</v>
      </c>
      <c r="BA81" t="s">
        <v>99</v>
      </c>
      <c r="BB81" t="s">
        <v>104</v>
      </c>
      <c r="BC81" t="s">
        <v>100</v>
      </c>
      <c r="BD81" t="s">
        <v>88</v>
      </c>
      <c r="BE81" t="s">
        <v>105</v>
      </c>
      <c r="BF81" t="s">
        <v>88</v>
      </c>
      <c r="BG81" t="s">
        <v>88</v>
      </c>
      <c r="BH81" t="s">
        <v>88</v>
      </c>
      <c r="BI81" t="s">
        <v>104</v>
      </c>
      <c r="BJ81" t="s">
        <v>114</v>
      </c>
      <c r="BK81" t="s">
        <v>88</v>
      </c>
      <c r="BL81" t="s">
        <v>114</v>
      </c>
      <c r="BM81" t="s">
        <v>88</v>
      </c>
      <c r="BN81" t="s">
        <v>88</v>
      </c>
      <c r="BO81" t="s">
        <v>104</v>
      </c>
      <c r="BP81" t="s">
        <v>88</v>
      </c>
      <c r="BQ81" t="s">
        <v>88</v>
      </c>
      <c r="BR81" t="s">
        <v>88</v>
      </c>
    </row>
    <row r="82" spans="1:70" x14ac:dyDescent="0.25">
      <c r="A82" t="s">
        <v>213</v>
      </c>
      <c r="B82" t="s">
        <v>381</v>
      </c>
      <c r="C82" t="s">
        <v>101</v>
      </c>
      <c r="D82" t="s">
        <v>88</v>
      </c>
      <c r="E82" t="s">
        <v>89</v>
      </c>
      <c r="F82" t="s">
        <v>104</v>
      </c>
      <c r="G82" t="s">
        <v>88</v>
      </c>
      <c r="H82" t="s">
        <v>89</v>
      </c>
      <c r="I82" t="s">
        <v>88</v>
      </c>
      <c r="J82" t="s">
        <v>88</v>
      </c>
      <c r="K82" t="s">
        <v>143</v>
      </c>
      <c r="L82" t="s">
        <v>91</v>
      </c>
      <c r="M82" t="s">
        <v>88</v>
      </c>
      <c r="N82" t="s">
        <v>126</v>
      </c>
      <c r="O82" t="s">
        <v>88</v>
      </c>
      <c r="P82" t="s">
        <v>88</v>
      </c>
      <c r="Q82" t="s">
        <v>88</v>
      </c>
      <c r="R82" t="s">
        <v>116</v>
      </c>
      <c r="S82" t="s">
        <v>93</v>
      </c>
      <c r="T82" t="s">
        <v>88</v>
      </c>
      <c r="U82" t="s">
        <v>88</v>
      </c>
      <c r="V82" t="s">
        <v>88</v>
      </c>
      <c r="W82" t="s">
        <v>88</v>
      </c>
      <c r="X82" t="s">
        <v>89</v>
      </c>
      <c r="Y82" t="s">
        <v>88</v>
      </c>
      <c r="Z82" t="s">
        <v>89</v>
      </c>
      <c r="AA82" t="s">
        <v>97</v>
      </c>
      <c r="AB82" t="s">
        <v>98</v>
      </c>
      <c r="AC82" t="s">
        <v>99</v>
      </c>
      <c r="AD82" t="s">
        <v>117</v>
      </c>
      <c r="AE82" t="s">
        <v>99</v>
      </c>
      <c r="AF82" t="s">
        <v>95</v>
      </c>
      <c r="AG82" t="s">
        <v>95</v>
      </c>
      <c r="AH82" t="s">
        <v>100</v>
      </c>
      <c r="AI82" t="s">
        <v>101</v>
      </c>
      <c r="AJ82" t="s">
        <v>159</v>
      </c>
      <c r="AK82" t="s">
        <v>103</v>
      </c>
      <c r="AL82" t="s">
        <v>104</v>
      </c>
      <c r="AM82" t="s">
        <v>95</v>
      </c>
      <c r="AN82" t="s">
        <v>95</v>
      </c>
      <c r="AO82" t="s">
        <v>88</v>
      </c>
      <c r="AP82" t="s">
        <v>88</v>
      </c>
      <c r="AQ82" t="s">
        <v>88</v>
      </c>
      <c r="AR82" t="s">
        <v>88</v>
      </c>
      <c r="AS82" t="s">
        <v>88</v>
      </c>
      <c r="AT82" t="s">
        <v>88</v>
      </c>
      <c r="AU82" t="s">
        <v>88</v>
      </c>
      <c r="AV82" t="s">
        <v>104</v>
      </c>
      <c r="AW82" t="s">
        <v>104</v>
      </c>
      <c r="AX82" t="s">
        <v>88</v>
      </c>
      <c r="AY82" t="s">
        <v>88</v>
      </c>
      <c r="AZ82" t="s">
        <v>88</v>
      </c>
      <c r="BA82" t="s">
        <v>99</v>
      </c>
      <c r="BB82" t="s">
        <v>104</v>
      </c>
      <c r="BC82" t="s">
        <v>100</v>
      </c>
      <c r="BD82" t="s">
        <v>88</v>
      </c>
      <c r="BE82" t="s">
        <v>105</v>
      </c>
      <c r="BF82" t="s">
        <v>88</v>
      </c>
      <c r="BG82" t="s">
        <v>106</v>
      </c>
      <c r="BH82" t="s">
        <v>88</v>
      </c>
      <c r="BI82" t="s">
        <v>88</v>
      </c>
      <c r="BJ82" t="s">
        <v>114</v>
      </c>
      <c r="BK82" t="s">
        <v>88</v>
      </c>
      <c r="BL82" t="s">
        <v>88</v>
      </c>
      <c r="BM82" t="s">
        <v>104</v>
      </c>
      <c r="BN82" t="s">
        <v>88</v>
      </c>
      <c r="BO82" t="s">
        <v>88</v>
      </c>
      <c r="BP82" t="s">
        <v>108</v>
      </c>
    </row>
    <row r="83" spans="1:70" x14ac:dyDescent="0.25">
      <c r="A83" t="s">
        <v>214</v>
      </c>
      <c r="B83" t="s">
        <v>382</v>
      </c>
      <c r="C83" t="s">
        <v>101</v>
      </c>
      <c r="D83" t="s">
        <v>89</v>
      </c>
      <c r="E83" t="s">
        <v>89</v>
      </c>
      <c r="F83" t="s">
        <v>88</v>
      </c>
      <c r="G83" t="s">
        <v>88</v>
      </c>
      <c r="H83" t="s">
        <v>89</v>
      </c>
      <c r="I83" t="s">
        <v>88</v>
      </c>
      <c r="J83" t="s">
        <v>88</v>
      </c>
      <c r="K83" t="s">
        <v>154</v>
      </c>
      <c r="L83" t="s">
        <v>91</v>
      </c>
      <c r="M83" t="s">
        <v>88</v>
      </c>
      <c r="N83" t="s">
        <v>122</v>
      </c>
      <c r="O83" t="s">
        <v>88</v>
      </c>
      <c r="P83" t="s">
        <v>88</v>
      </c>
      <c r="Q83" t="s">
        <v>88</v>
      </c>
      <c r="R83" t="s">
        <v>88</v>
      </c>
      <c r="S83" t="s">
        <v>88</v>
      </c>
      <c r="T83" t="s">
        <v>88</v>
      </c>
      <c r="U83" t="s">
        <v>88</v>
      </c>
      <c r="V83" t="s">
        <v>88</v>
      </c>
      <c r="W83" t="s">
        <v>89</v>
      </c>
      <c r="X83" t="s">
        <v>89</v>
      </c>
      <c r="Y83" t="s">
        <v>88</v>
      </c>
      <c r="Z83" t="s">
        <v>89</v>
      </c>
      <c r="AA83" t="s">
        <v>97</v>
      </c>
      <c r="AB83" t="s">
        <v>98</v>
      </c>
      <c r="AC83" t="s">
        <v>99</v>
      </c>
      <c r="AD83" t="s">
        <v>88</v>
      </c>
      <c r="AE83" t="s">
        <v>99</v>
      </c>
      <c r="AF83" t="s">
        <v>95</v>
      </c>
      <c r="AG83" t="s">
        <v>95</v>
      </c>
      <c r="AH83" t="s">
        <v>88</v>
      </c>
      <c r="AI83" t="s">
        <v>101</v>
      </c>
      <c r="AJ83" t="s">
        <v>102</v>
      </c>
      <c r="AK83" t="s">
        <v>103</v>
      </c>
      <c r="AL83" t="s">
        <v>104</v>
      </c>
      <c r="AM83" t="s">
        <v>95</v>
      </c>
      <c r="AN83" t="s">
        <v>95</v>
      </c>
      <c r="AO83" t="s">
        <v>88</v>
      </c>
      <c r="AP83" t="s">
        <v>88</v>
      </c>
      <c r="AQ83" t="s">
        <v>88</v>
      </c>
      <c r="AR83" t="s">
        <v>88</v>
      </c>
      <c r="AS83" t="s">
        <v>88</v>
      </c>
      <c r="AT83" t="s">
        <v>88</v>
      </c>
      <c r="AU83" t="s">
        <v>88</v>
      </c>
      <c r="AV83" t="s">
        <v>104</v>
      </c>
      <c r="AW83" t="s">
        <v>104</v>
      </c>
      <c r="AX83" t="s">
        <v>88</v>
      </c>
      <c r="AY83" t="s">
        <v>88</v>
      </c>
      <c r="AZ83" t="s">
        <v>88</v>
      </c>
      <c r="BA83" t="s">
        <v>88</v>
      </c>
      <c r="BB83" t="s">
        <v>104</v>
      </c>
      <c r="BC83" t="s">
        <v>100</v>
      </c>
      <c r="BD83" t="s">
        <v>88</v>
      </c>
      <c r="BE83" t="s">
        <v>105</v>
      </c>
      <c r="BF83" t="s">
        <v>89</v>
      </c>
      <c r="BG83" t="s">
        <v>88</v>
      </c>
      <c r="BH83" t="s">
        <v>88</v>
      </c>
      <c r="BI83" t="s">
        <v>104</v>
      </c>
      <c r="BJ83" t="s">
        <v>88</v>
      </c>
      <c r="BK83" t="s">
        <v>88</v>
      </c>
      <c r="BL83" t="s">
        <v>107</v>
      </c>
      <c r="BM83" t="s">
        <v>107</v>
      </c>
      <c r="BN83" t="s">
        <v>88</v>
      </c>
      <c r="BO83" t="s">
        <v>88</v>
      </c>
      <c r="BP83" t="s">
        <v>88</v>
      </c>
      <c r="BQ83" t="s">
        <v>88</v>
      </c>
      <c r="BR83" t="s">
        <v>88</v>
      </c>
    </row>
    <row r="84" spans="1:70" x14ac:dyDescent="0.25">
      <c r="A84" t="s">
        <v>215</v>
      </c>
      <c r="B84" t="s">
        <v>383</v>
      </c>
      <c r="C84" t="s">
        <v>101</v>
      </c>
      <c r="D84" t="s">
        <v>89</v>
      </c>
      <c r="E84" t="s">
        <v>89</v>
      </c>
      <c r="F84" t="s">
        <v>88</v>
      </c>
      <c r="G84" t="s">
        <v>88</v>
      </c>
      <c r="H84" t="s">
        <v>89</v>
      </c>
      <c r="I84" t="s">
        <v>88</v>
      </c>
      <c r="J84" t="s">
        <v>88</v>
      </c>
      <c r="K84" t="s">
        <v>179</v>
      </c>
      <c r="L84" t="s">
        <v>91</v>
      </c>
      <c r="M84" t="s">
        <v>88</v>
      </c>
      <c r="N84" t="s">
        <v>111</v>
      </c>
      <c r="O84" t="s">
        <v>88</v>
      </c>
      <c r="P84" t="s">
        <v>88</v>
      </c>
      <c r="Q84" t="s">
        <v>88</v>
      </c>
      <c r="R84" t="s">
        <v>88</v>
      </c>
      <c r="S84" t="s">
        <v>88</v>
      </c>
      <c r="T84" t="s">
        <v>88</v>
      </c>
      <c r="U84" t="s">
        <v>88</v>
      </c>
      <c r="V84" t="s">
        <v>88</v>
      </c>
      <c r="W84" t="s">
        <v>89</v>
      </c>
      <c r="X84" t="s">
        <v>89</v>
      </c>
      <c r="Y84" t="s">
        <v>88</v>
      </c>
      <c r="Z84" t="s">
        <v>89</v>
      </c>
      <c r="AA84" t="s">
        <v>97</v>
      </c>
      <c r="AB84" t="s">
        <v>98</v>
      </c>
      <c r="AC84" t="s">
        <v>99</v>
      </c>
      <c r="AD84" t="s">
        <v>88</v>
      </c>
      <c r="AE84" t="s">
        <v>99</v>
      </c>
      <c r="AF84" t="s">
        <v>95</v>
      </c>
      <c r="AG84" t="s">
        <v>95</v>
      </c>
      <c r="AH84" t="s">
        <v>88</v>
      </c>
      <c r="AI84" t="s">
        <v>101</v>
      </c>
      <c r="AJ84" t="s">
        <v>106</v>
      </c>
      <c r="AK84" t="s">
        <v>103</v>
      </c>
      <c r="AL84" t="s">
        <v>104</v>
      </c>
      <c r="AM84" t="s">
        <v>95</v>
      </c>
      <c r="AN84" t="s">
        <v>95</v>
      </c>
      <c r="AO84" t="s">
        <v>88</v>
      </c>
      <c r="AP84" t="s">
        <v>88</v>
      </c>
      <c r="AQ84" t="s">
        <v>88</v>
      </c>
      <c r="AR84" t="s">
        <v>88</v>
      </c>
      <c r="AS84" t="s">
        <v>88</v>
      </c>
      <c r="AT84" t="s">
        <v>88</v>
      </c>
      <c r="AU84" t="s">
        <v>88</v>
      </c>
      <c r="AV84" t="s">
        <v>104</v>
      </c>
      <c r="AW84" t="s">
        <v>104</v>
      </c>
      <c r="AX84" t="s">
        <v>88</v>
      </c>
      <c r="AY84" t="s">
        <v>88</v>
      </c>
      <c r="AZ84" t="s">
        <v>88</v>
      </c>
      <c r="BA84" t="s">
        <v>88</v>
      </c>
      <c r="BB84" t="s">
        <v>104</v>
      </c>
      <c r="BC84" t="s">
        <v>100</v>
      </c>
      <c r="BD84" t="s">
        <v>88</v>
      </c>
      <c r="BE84" t="s">
        <v>105</v>
      </c>
      <c r="BF84" t="s">
        <v>88</v>
      </c>
      <c r="BG84" t="s">
        <v>88</v>
      </c>
      <c r="BH84" t="s">
        <v>88</v>
      </c>
      <c r="BI84" t="s">
        <v>104</v>
      </c>
      <c r="BJ84" t="s">
        <v>88</v>
      </c>
      <c r="BK84" t="s">
        <v>88</v>
      </c>
      <c r="BL84" t="s">
        <v>114</v>
      </c>
      <c r="BM84" t="s">
        <v>88</v>
      </c>
      <c r="BN84" t="s">
        <v>88</v>
      </c>
      <c r="BO84" t="s">
        <v>88</v>
      </c>
      <c r="BP84" t="s">
        <v>88</v>
      </c>
      <c r="BQ84" t="s">
        <v>88</v>
      </c>
      <c r="BR84" t="s">
        <v>108</v>
      </c>
    </row>
    <row r="85" spans="1:70" x14ac:dyDescent="0.25">
      <c r="A85" t="s">
        <v>216</v>
      </c>
      <c r="B85" t="s">
        <v>331</v>
      </c>
      <c r="C85" t="s">
        <v>88</v>
      </c>
      <c r="D85" t="s">
        <v>88</v>
      </c>
      <c r="E85" t="s">
        <v>89</v>
      </c>
      <c r="F85" t="s">
        <v>88</v>
      </c>
      <c r="G85" t="s">
        <v>88</v>
      </c>
      <c r="H85" t="s">
        <v>89</v>
      </c>
      <c r="I85" t="s">
        <v>88</v>
      </c>
      <c r="J85" t="s">
        <v>88</v>
      </c>
      <c r="K85" t="s">
        <v>90</v>
      </c>
      <c r="L85" t="s">
        <v>91</v>
      </c>
      <c r="M85" t="s">
        <v>88</v>
      </c>
      <c r="N85" t="s">
        <v>92</v>
      </c>
      <c r="O85" t="s">
        <v>88</v>
      </c>
      <c r="P85" t="s">
        <v>88</v>
      </c>
      <c r="Q85" t="s">
        <v>88</v>
      </c>
      <c r="R85" t="s">
        <v>116</v>
      </c>
      <c r="S85" t="s">
        <v>93</v>
      </c>
      <c r="T85" t="s">
        <v>88</v>
      </c>
      <c r="U85" t="s">
        <v>95</v>
      </c>
      <c r="V85" t="s">
        <v>88</v>
      </c>
      <c r="W85" t="s">
        <v>89</v>
      </c>
      <c r="X85" t="s">
        <v>88</v>
      </c>
      <c r="Y85" t="s">
        <v>89</v>
      </c>
      <c r="Z85" t="s">
        <v>97</v>
      </c>
      <c r="AA85" t="s">
        <v>98</v>
      </c>
      <c r="AB85" t="s">
        <v>99</v>
      </c>
      <c r="AC85" t="s">
        <v>117</v>
      </c>
      <c r="AD85" t="s">
        <v>99</v>
      </c>
      <c r="AE85" t="s">
        <v>95</v>
      </c>
      <c r="AF85" t="s">
        <v>95</v>
      </c>
      <c r="AG85" t="s">
        <v>100</v>
      </c>
      <c r="AH85" t="s">
        <v>101</v>
      </c>
      <c r="AI85" t="s">
        <v>102</v>
      </c>
      <c r="AJ85" t="s">
        <v>103</v>
      </c>
      <c r="AK85" t="s">
        <v>104</v>
      </c>
      <c r="AL85" t="s">
        <v>95</v>
      </c>
      <c r="AM85" t="s">
        <v>95</v>
      </c>
      <c r="AN85" t="s">
        <v>88</v>
      </c>
      <c r="AO85" t="s">
        <v>88</v>
      </c>
      <c r="AP85" t="s">
        <v>88</v>
      </c>
      <c r="AQ85" t="s">
        <v>88</v>
      </c>
      <c r="AR85" t="s">
        <v>88</v>
      </c>
      <c r="AS85" t="s">
        <v>88</v>
      </c>
      <c r="AT85" t="s">
        <v>88</v>
      </c>
      <c r="AU85" t="s">
        <v>104</v>
      </c>
      <c r="AV85" t="s">
        <v>104</v>
      </c>
      <c r="AW85" t="s">
        <v>88</v>
      </c>
      <c r="AX85" t="s">
        <v>88</v>
      </c>
      <c r="AY85" t="s">
        <v>88</v>
      </c>
      <c r="AZ85" t="s">
        <v>99</v>
      </c>
      <c r="BA85" t="s">
        <v>104</v>
      </c>
      <c r="BB85" t="s">
        <v>100</v>
      </c>
      <c r="BC85" t="s">
        <v>88</v>
      </c>
      <c r="BD85" t="s">
        <v>105</v>
      </c>
      <c r="BE85" t="s">
        <v>89</v>
      </c>
      <c r="BF85" t="s">
        <v>106</v>
      </c>
      <c r="BG85" t="s">
        <v>99</v>
      </c>
      <c r="BH85" t="s">
        <v>103</v>
      </c>
      <c r="BI85" t="s">
        <v>88</v>
      </c>
      <c r="BJ85" t="s">
        <v>88</v>
      </c>
      <c r="BK85" t="s">
        <v>114</v>
      </c>
      <c r="BL85" t="s">
        <v>107</v>
      </c>
      <c r="BM85" t="s">
        <v>88</v>
      </c>
      <c r="BN85" t="s">
        <v>104</v>
      </c>
      <c r="BO85" t="s">
        <v>88</v>
      </c>
      <c r="BP85" t="s">
        <v>108</v>
      </c>
      <c r="BQ85" t="s">
        <v>88</v>
      </c>
    </row>
    <row r="86" spans="1:70" x14ac:dyDescent="0.25">
      <c r="A86" t="s">
        <v>217</v>
      </c>
      <c r="B86" t="s">
        <v>331</v>
      </c>
      <c r="C86" t="s">
        <v>88</v>
      </c>
      <c r="D86" t="s">
        <v>88</v>
      </c>
      <c r="E86" t="s">
        <v>88</v>
      </c>
      <c r="F86" t="s">
        <v>88</v>
      </c>
      <c r="G86" t="s">
        <v>88</v>
      </c>
      <c r="H86" t="s">
        <v>89</v>
      </c>
      <c r="I86" t="s">
        <v>88</v>
      </c>
      <c r="J86" t="s">
        <v>88</v>
      </c>
      <c r="K86" t="s">
        <v>141</v>
      </c>
      <c r="L86" t="s">
        <v>91</v>
      </c>
      <c r="M86" t="s">
        <v>88</v>
      </c>
      <c r="N86" t="s">
        <v>92</v>
      </c>
      <c r="O86" t="s">
        <v>88</v>
      </c>
      <c r="P86" t="s">
        <v>88</v>
      </c>
      <c r="Q86" t="s">
        <v>88</v>
      </c>
      <c r="R86" t="s">
        <v>88</v>
      </c>
      <c r="S86" t="s">
        <v>93</v>
      </c>
      <c r="T86" t="s">
        <v>94</v>
      </c>
      <c r="U86" t="s">
        <v>95</v>
      </c>
      <c r="V86" t="s">
        <v>88</v>
      </c>
      <c r="W86" t="s">
        <v>89</v>
      </c>
      <c r="X86" t="s">
        <v>88</v>
      </c>
      <c r="Y86" t="s">
        <v>89</v>
      </c>
      <c r="Z86" t="s">
        <v>97</v>
      </c>
      <c r="AA86" t="s">
        <v>98</v>
      </c>
      <c r="AB86" t="s">
        <v>99</v>
      </c>
      <c r="AC86" t="s">
        <v>88</v>
      </c>
      <c r="AD86" t="s">
        <v>99</v>
      </c>
      <c r="AE86" t="s">
        <v>95</v>
      </c>
      <c r="AF86" t="s">
        <v>95</v>
      </c>
      <c r="AG86" t="s">
        <v>100</v>
      </c>
      <c r="AH86" t="s">
        <v>101</v>
      </c>
      <c r="AI86" t="s">
        <v>102</v>
      </c>
      <c r="AJ86" t="s">
        <v>103</v>
      </c>
      <c r="AK86" t="s">
        <v>104</v>
      </c>
      <c r="AL86" t="s">
        <v>95</v>
      </c>
      <c r="AM86" t="s">
        <v>95</v>
      </c>
      <c r="AN86" t="s">
        <v>88</v>
      </c>
      <c r="AO86" t="s">
        <v>88</v>
      </c>
      <c r="AP86" t="s">
        <v>88</v>
      </c>
      <c r="AQ86" t="s">
        <v>88</v>
      </c>
      <c r="AR86" t="s">
        <v>88</v>
      </c>
      <c r="AS86" t="s">
        <v>88</v>
      </c>
      <c r="AT86" t="s">
        <v>88</v>
      </c>
      <c r="AU86" t="s">
        <v>104</v>
      </c>
      <c r="AV86" t="s">
        <v>104</v>
      </c>
      <c r="AW86" t="s">
        <v>88</v>
      </c>
      <c r="AX86" t="s">
        <v>88</v>
      </c>
      <c r="AY86" t="s">
        <v>88</v>
      </c>
      <c r="AZ86" t="s">
        <v>88</v>
      </c>
      <c r="BA86" t="s">
        <v>104</v>
      </c>
      <c r="BB86" t="s">
        <v>100</v>
      </c>
      <c r="BC86" t="s">
        <v>88</v>
      </c>
      <c r="BD86" t="s">
        <v>105</v>
      </c>
      <c r="BE86" t="s">
        <v>89</v>
      </c>
      <c r="BF86" t="s">
        <v>106</v>
      </c>
      <c r="BG86" t="s">
        <v>99</v>
      </c>
      <c r="BH86" t="s">
        <v>104</v>
      </c>
      <c r="BI86" t="s">
        <v>88</v>
      </c>
      <c r="BJ86" t="s">
        <v>88</v>
      </c>
      <c r="BK86" t="s">
        <v>104</v>
      </c>
      <c r="BL86" t="s">
        <v>88</v>
      </c>
      <c r="BM86" t="s">
        <v>88</v>
      </c>
      <c r="BN86" t="s">
        <v>104</v>
      </c>
      <c r="BO86" t="s">
        <v>88</v>
      </c>
      <c r="BP86" t="s">
        <v>108</v>
      </c>
      <c r="BQ86" t="s">
        <v>108</v>
      </c>
    </row>
    <row r="87" spans="1:70" x14ac:dyDescent="0.25">
      <c r="A87" t="s">
        <v>218</v>
      </c>
      <c r="B87" t="s">
        <v>352</v>
      </c>
      <c r="C87" t="s">
        <v>101</v>
      </c>
      <c r="D87" t="s">
        <v>89</v>
      </c>
      <c r="E87" t="s">
        <v>89</v>
      </c>
      <c r="F87" t="s">
        <v>88</v>
      </c>
      <c r="G87" t="s">
        <v>88</v>
      </c>
      <c r="H87" t="s">
        <v>89</v>
      </c>
      <c r="I87" t="s">
        <v>88</v>
      </c>
      <c r="J87" t="s">
        <v>88</v>
      </c>
      <c r="K87" t="s">
        <v>143</v>
      </c>
      <c r="L87" t="s">
        <v>91</v>
      </c>
      <c r="M87" t="s">
        <v>111</v>
      </c>
      <c r="N87" t="s">
        <v>92</v>
      </c>
      <c r="O87" t="s">
        <v>88</v>
      </c>
      <c r="P87" t="s">
        <v>88</v>
      </c>
      <c r="Q87" t="s">
        <v>88</v>
      </c>
      <c r="R87" t="s">
        <v>88</v>
      </c>
      <c r="S87" t="s">
        <v>93</v>
      </c>
      <c r="T87" t="s">
        <v>94</v>
      </c>
      <c r="U87" t="s">
        <v>88</v>
      </c>
      <c r="V87" t="s">
        <v>88</v>
      </c>
      <c r="W87" t="s">
        <v>89</v>
      </c>
      <c r="X87" t="s">
        <v>89</v>
      </c>
      <c r="Y87" t="s">
        <v>88</v>
      </c>
      <c r="Z87" t="s">
        <v>89</v>
      </c>
      <c r="AA87" t="s">
        <v>97</v>
      </c>
      <c r="AB87" t="s">
        <v>98</v>
      </c>
      <c r="AC87" t="s">
        <v>99</v>
      </c>
      <c r="AD87" t="s">
        <v>88</v>
      </c>
      <c r="AE87" t="s">
        <v>99</v>
      </c>
      <c r="AF87" t="s">
        <v>95</v>
      </c>
      <c r="AG87" t="s">
        <v>95</v>
      </c>
      <c r="AH87" t="s">
        <v>100</v>
      </c>
      <c r="AI87" t="s">
        <v>101</v>
      </c>
      <c r="AJ87" t="s">
        <v>159</v>
      </c>
      <c r="AK87" t="s">
        <v>103</v>
      </c>
      <c r="AL87" t="s">
        <v>104</v>
      </c>
      <c r="AM87" t="s">
        <v>95</v>
      </c>
      <c r="AN87" t="s">
        <v>95</v>
      </c>
      <c r="AO87" t="s">
        <v>88</v>
      </c>
      <c r="AP87" t="s">
        <v>95</v>
      </c>
      <c r="AQ87" t="s">
        <v>88</v>
      </c>
      <c r="AR87" t="s">
        <v>104</v>
      </c>
      <c r="AS87" t="s">
        <v>88</v>
      </c>
      <c r="AT87" t="s">
        <v>88</v>
      </c>
      <c r="AU87" t="s">
        <v>88</v>
      </c>
      <c r="AV87" t="s">
        <v>104</v>
      </c>
      <c r="AW87" t="s">
        <v>104</v>
      </c>
      <c r="AX87" t="s">
        <v>88</v>
      </c>
      <c r="AY87" t="s">
        <v>88</v>
      </c>
      <c r="AZ87" t="s">
        <v>88</v>
      </c>
      <c r="BA87" t="s">
        <v>88</v>
      </c>
      <c r="BB87" t="s">
        <v>104</v>
      </c>
      <c r="BC87" t="s">
        <v>100</v>
      </c>
      <c r="BD87" t="s">
        <v>88</v>
      </c>
      <c r="BE87" t="s">
        <v>105</v>
      </c>
      <c r="BF87" t="s">
        <v>88</v>
      </c>
      <c r="BG87" t="s">
        <v>88</v>
      </c>
      <c r="BH87" t="s">
        <v>88</v>
      </c>
      <c r="BI87" t="s">
        <v>104</v>
      </c>
      <c r="BJ87" t="s">
        <v>88</v>
      </c>
      <c r="BK87" t="s">
        <v>88</v>
      </c>
      <c r="BL87" t="s">
        <v>104</v>
      </c>
      <c r="BM87" t="s">
        <v>107</v>
      </c>
      <c r="BN87" t="s">
        <v>88</v>
      </c>
      <c r="BO87" t="s">
        <v>88</v>
      </c>
      <c r="BP87" t="s">
        <v>88</v>
      </c>
      <c r="BQ87" t="s">
        <v>88</v>
      </c>
      <c r="BR87" t="s">
        <v>88</v>
      </c>
    </row>
    <row r="88" spans="1:70" x14ac:dyDescent="0.25">
      <c r="A88" t="s">
        <v>219</v>
      </c>
      <c r="B88" t="s">
        <v>384</v>
      </c>
      <c r="C88" t="s">
        <v>101</v>
      </c>
      <c r="D88" t="s">
        <v>88</v>
      </c>
      <c r="E88" t="s">
        <v>89</v>
      </c>
      <c r="F88" t="s">
        <v>88</v>
      </c>
      <c r="G88" t="s">
        <v>88</v>
      </c>
      <c r="H88" t="s">
        <v>89</v>
      </c>
      <c r="I88" t="s">
        <v>88</v>
      </c>
      <c r="J88" t="s">
        <v>88</v>
      </c>
      <c r="K88" t="s">
        <v>136</v>
      </c>
      <c r="L88" t="s">
        <v>91</v>
      </c>
      <c r="M88" t="s">
        <v>88</v>
      </c>
      <c r="N88" t="s">
        <v>122</v>
      </c>
      <c r="O88" t="s">
        <v>88</v>
      </c>
      <c r="P88" t="s">
        <v>88</v>
      </c>
      <c r="Q88" t="s">
        <v>88</v>
      </c>
      <c r="R88" t="s">
        <v>116</v>
      </c>
      <c r="S88" t="s">
        <v>93</v>
      </c>
      <c r="T88" t="s">
        <v>88</v>
      </c>
      <c r="U88" t="s">
        <v>95</v>
      </c>
      <c r="V88" t="s">
        <v>88</v>
      </c>
      <c r="W88" t="s">
        <v>89</v>
      </c>
      <c r="X88" t="s">
        <v>88</v>
      </c>
      <c r="Y88" t="s">
        <v>89</v>
      </c>
      <c r="Z88" t="s">
        <v>97</v>
      </c>
      <c r="AA88" t="s">
        <v>98</v>
      </c>
      <c r="AB88" t="s">
        <v>99</v>
      </c>
      <c r="AC88" t="s">
        <v>117</v>
      </c>
      <c r="AD88" t="s">
        <v>99</v>
      </c>
      <c r="AE88" t="s">
        <v>95</v>
      </c>
      <c r="AF88" t="s">
        <v>95</v>
      </c>
      <c r="AG88" t="s">
        <v>100</v>
      </c>
      <c r="AH88" t="s">
        <v>101</v>
      </c>
      <c r="AI88" t="s">
        <v>106</v>
      </c>
      <c r="AJ88" t="s">
        <v>103</v>
      </c>
      <c r="AK88" t="s">
        <v>104</v>
      </c>
      <c r="AL88" t="s">
        <v>95</v>
      </c>
      <c r="AM88" t="s">
        <v>95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104</v>
      </c>
      <c r="AV88" t="s">
        <v>104</v>
      </c>
      <c r="AW88" t="s">
        <v>88</v>
      </c>
      <c r="AX88" t="s">
        <v>88</v>
      </c>
      <c r="AY88" t="s">
        <v>88</v>
      </c>
      <c r="AZ88" t="s">
        <v>99</v>
      </c>
      <c r="BA88" t="s">
        <v>104</v>
      </c>
      <c r="BB88" t="s">
        <v>100</v>
      </c>
      <c r="BC88" t="s">
        <v>88</v>
      </c>
      <c r="BD88" t="s">
        <v>105</v>
      </c>
      <c r="BE88" t="s">
        <v>88</v>
      </c>
      <c r="BF88" t="s">
        <v>88</v>
      </c>
      <c r="BG88" t="s">
        <v>88</v>
      </c>
      <c r="BH88" t="s">
        <v>104</v>
      </c>
      <c r="BI88" t="s">
        <v>88</v>
      </c>
      <c r="BJ88" t="s">
        <v>88</v>
      </c>
      <c r="BK88" t="s">
        <v>114</v>
      </c>
      <c r="BL88" t="s">
        <v>88</v>
      </c>
      <c r="BM88" t="s">
        <v>88</v>
      </c>
      <c r="BN88" t="s">
        <v>104</v>
      </c>
      <c r="BO88" t="s">
        <v>88</v>
      </c>
      <c r="BP88" t="s">
        <v>88</v>
      </c>
      <c r="BQ88" t="s">
        <v>88</v>
      </c>
    </row>
    <row r="89" spans="1:70" x14ac:dyDescent="0.25">
      <c r="A89" t="s">
        <v>220</v>
      </c>
      <c r="B89" t="s">
        <v>385</v>
      </c>
      <c r="C89" t="s">
        <v>101</v>
      </c>
      <c r="D89" t="s">
        <v>89</v>
      </c>
      <c r="E89" t="s">
        <v>89</v>
      </c>
      <c r="F89" t="s">
        <v>104</v>
      </c>
      <c r="G89" t="s">
        <v>88</v>
      </c>
      <c r="H89" t="s">
        <v>89</v>
      </c>
      <c r="I89" t="s">
        <v>88</v>
      </c>
      <c r="J89" t="s">
        <v>88</v>
      </c>
      <c r="K89" t="s">
        <v>121</v>
      </c>
      <c r="L89" t="s">
        <v>91</v>
      </c>
      <c r="M89" t="s">
        <v>111</v>
      </c>
      <c r="N89" t="s">
        <v>92</v>
      </c>
      <c r="O89" t="s">
        <v>88</v>
      </c>
      <c r="P89" t="s">
        <v>88</v>
      </c>
      <c r="Q89" t="s">
        <v>88</v>
      </c>
      <c r="R89" t="s">
        <v>88</v>
      </c>
      <c r="S89" t="s">
        <v>88</v>
      </c>
      <c r="T89" t="s">
        <v>88</v>
      </c>
      <c r="U89" t="s">
        <v>88</v>
      </c>
      <c r="V89" t="s">
        <v>88</v>
      </c>
      <c r="W89" t="s">
        <v>89</v>
      </c>
      <c r="X89" t="s">
        <v>89</v>
      </c>
      <c r="Y89" t="s">
        <v>88</v>
      </c>
      <c r="Z89" t="s">
        <v>89</v>
      </c>
      <c r="AA89" t="s">
        <v>97</v>
      </c>
      <c r="AB89" t="s">
        <v>98</v>
      </c>
      <c r="AC89" t="s">
        <v>99</v>
      </c>
      <c r="AD89" t="s">
        <v>88</v>
      </c>
      <c r="AE89" t="s">
        <v>99</v>
      </c>
      <c r="AF89" t="s">
        <v>95</v>
      </c>
      <c r="AG89" t="s">
        <v>95</v>
      </c>
      <c r="AH89" t="s">
        <v>88</v>
      </c>
      <c r="AI89" t="s">
        <v>101</v>
      </c>
      <c r="AJ89" t="s">
        <v>102</v>
      </c>
      <c r="AK89" t="s">
        <v>103</v>
      </c>
      <c r="AL89" t="s">
        <v>104</v>
      </c>
      <c r="AM89" t="s">
        <v>95</v>
      </c>
      <c r="AN89" t="s">
        <v>95</v>
      </c>
      <c r="AO89" t="s">
        <v>88</v>
      </c>
      <c r="AP89" t="s">
        <v>88</v>
      </c>
      <c r="AQ89" t="s">
        <v>88</v>
      </c>
      <c r="AR89" t="s">
        <v>88</v>
      </c>
      <c r="AS89" t="s">
        <v>88</v>
      </c>
      <c r="AT89" t="s">
        <v>88</v>
      </c>
      <c r="AU89" t="s">
        <v>88</v>
      </c>
      <c r="AV89" t="s">
        <v>104</v>
      </c>
      <c r="AW89" t="s">
        <v>104</v>
      </c>
      <c r="AX89" t="s">
        <v>88</v>
      </c>
      <c r="AY89" t="s">
        <v>88</v>
      </c>
      <c r="AZ89" t="s">
        <v>88</v>
      </c>
      <c r="BA89" t="s">
        <v>88</v>
      </c>
      <c r="BB89" t="s">
        <v>104</v>
      </c>
      <c r="BC89" t="s">
        <v>100</v>
      </c>
      <c r="BD89" t="s">
        <v>88</v>
      </c>
      <c r="BE89" t="s">
        <v>105</v>
      </c>
      <c r="BF89" t="s">
        <v>89</v>
      </c>
      <c r="BG89" t="s">
        <v>106</v>
      </c>
      <c r="BH89" t="s">
        <v>99</v>
      </c>
      <c r="BI89" t="s">
        <v>103</v>
      </c>
      <c r="BJ89" t="s">
        <v>88</v>
      </c>
      <c r="BK89" t="s">
        <v>88</v>
      </c>
      <c r="BL89" t="s">
        <v>114</v>
      </c>
      <c r="BM89" t="s">
        <v>88</v>
      </c>
      <c r="BN89" t="s">
        <v>88</v>
      </c>
      <c r="BO89" t="s">
        <v>88</v>
      </c>
      <c r="BP89" t="s">
        <v>88</v>
      </c>
      <c r="BQ89" t="s">
        <v>88</v>
      </c>
      <c r="BR89" t="s">
        <v>108</v>
      </c>
    </row>
    <row r="90" spans="1:70" x14ac:dyDescent="0.25">
      <c r="A90" t="s">
        <v>221</v>
      </c>
      <c r="B90" t="s">
        <v>331</v>
      </c>
      <c r="C90" t="s">
        <v>88</v>
      </c>
      <c r="D90" t="s">
        <v>88</v>
      </c>
      <c r="E90" t="s">
        <v>88</v>
      </c>
      <c r="F90" t="s">
        <v>88</v>
      </c>
      <c r="G90" t="s">
        <v>88</v>
      </c>
      <c r="H90" t="s">
        <v>89</v>
      </c>
      <c r="I90" t="s">
        <v>88</v>
      </c>
      <c r="J90" t="s">
        <v>88</v>
      </c>
      <c r="K90" t="s">
        <v>131</v>
      </c>
      <c r="L90" t="s">
        <v>91</v>
      </c>
      <c r="M90" t="s">
        <v>88</v>
      </c>
      <c r="N90" t="s">
        <v>92</v>
      </c>
      <c r="O90" t="s">
        <v>88</v>
      </c>
      <c r="P90" t="s">
        <v>88</v>
      </c>
      <c r="Q90" t="s">
        <v>88</v>
      </c>
      <c r="R90" t="s">
        <v>88</v>
      </c>
      <c r="S90" t="s">
        <v>93</v>
      </c>
      <c r="T90" t="s">
        <v>94</v>
      </c>
      <c r="U90" t="s">
        <v>95</v>
      </c>
      <c r="V90" t="s">
        <v>88</v>
      </c>
      <c r="W90" t="s">
        <v>89</v>
      </c>
      <c r="X90" t="s">
        <v>88</v>
      </c>
      <c r="Y90" t="s">
        <v>89</v>
      </c>
      <c r="Z90" t="s">
        <v>97</v>
      </c>
      <c r="AA90" t="s">
        <v>98</v>
      </c>
      <c r="AB90" t="s">
        <v>99</v>
      </c>
      <c r="AC90" t="s">
        <v>88</v>
      </c>
      <c r="AD90" t="s">
        <v>99</v>
      </c>
      <c r="AE90" t="s">
        <v>95</v>
      </c>
      <c r="AF90" t="s">
        <v>95</v>
      </c>
      <c r="AG90" t="s">
        <v>100</v>
      </c>
      <c r="AH90" t="s">
        <v>101</v>
      </c>
      <c r="AI90" t="s">
        <v>102</v>
      </c>
      <c r="AJ90" t="s">
        <v>103</v>
      </c>
      <c r="AK90" t="s">
        <v>104</v>
      </c>
      <c r="AL90" t="s">
        <v>95</v>
      </c>
      <c r="AM90" t="s">
        <v>95</v>
      </c>
      <c r="AN90" t="s">
        <v>88</v>
      </c>
      <c r="AO90" t="s">
        <v>95</v>
      </c>
      <c r="AP90" t="s">
        <v>88</v>
      </c>
      <c r="AQ90" t="s">
        <v>104</v>
      </c>
      <c r="AR90" t="s">
        <v>88</v>
      </c>
      <c r="AS90" t="s">
        <v>88</v>
      </c>
      <c r="AT90" t="s">
        <v>88</v>
      </c>
      <c r="AU90" t="s">
        <v>104</v>
      </c>
      <c r="AV90" t="s">
        <v>104</v>
      </c>
      <c r="AW90" t="s">
        <v>88</v>
      </c>
      <c r="AX90" t="s">
        <v>88</v>
      </c>
      <c r="AY90" t="s">
        <v>88</v>
      </c>
      <c r="AZ90" t="s">
        <v>88</v>
      </c>
      <c r="BA90" t="s">
        <v>104</v>
      </c>
      <c r="BB90" t="s">
        <v>100</v>
      </c>
      <c r="BC90" t="s">
        <v>88</v>
      </c>
      <c r="BD90" t="s">
        <v>105</v>
      </c>
      <c r="BE90" t="s">
        <v>89</v>
      </c>
      <c r="BF90" t="s">
        <v>106</v>
      </c>
      <c r="BG90" t="s">
        <v>99</v>
      </c>
      <c r="BH90" t="s">
        <v>103</v>
      </c>
      <c r="BI90" t="s">
        <v>88</v>
      </c>
      <c r="BJ90" t="s">
        <v>88</v>
      </c>
      <c r="BK90" t="s">
        <v>104</v>
      </c>
      <c r="BL90" t="s">
        <v>107</v>
      </c>
      <c r="BM90" t="s">
        <v>88</v>
      </c>
      <c r="BN90" t="s">
        <v>104</v>
      </c>
      <c r="BO90" t="s">
        <v>88</v>
      </c>
      <c r="BP90" t="s">
        <v>108</v>
      </c>
      <c r="BQ90" t="s">
        <v>88</v>
      </c>
    </row>
    <row r="91" spans="1:70" x14ac:dyDescent="0.25">
      <c r="A91" t="s">
        <v>222</v>
      </c>
      <c r="B91" t="s">
        <v>331</v>
      </c>
      <c r="C91" t="s">
        <v>88</v>
      </c>
      <c r="D91" t="s">
        <v>88</v>
      </c>
      <c r="E91" t="s">
        <v>88</v>
      </c>
      <c r="F91" t="s">
        <v>88</v>
      </c>
      <c r="G91" t="s">
        <v>88</v>
      </c>
      <c r="H91" t="s">
        <v>89</v>
      </c>
      <c r="I91" t="s">
        <v>88</v>
      </c>
      <c r="J91" t="s">
        <v>88</v>
      </c>
      <c r="K91" t="s">
        <v>90</v>
      </c>
      <c r="L91" t="s">
        <v>91</v>
      </c>
      <c r="M91" t="s">
        <v>88</v>
      </c>
      <c r="N91" t="s">
        <v>92</v>
      </c>
      <c r="O91" t="s">
        <v>88</v>
      </c>
      <c r="P91" t="s">
        <v>88</v>
      </c>
      <c r="Q91" t="s">
        <v>88</v>
      </c>
      <c r="R91" t="s">
        <v>116</v>
      </c>
      <c r="S91" t="s">
        <v>93</v>
      </c>
      <c r="T91" t="s">
        <v>94</v>
      </c>
      <c r="U91" t="s">
        <v>95</v>
      </c>
      <c r="V91" t="s">
        <v>88</v>
      </c>
      <c r="W91" t="s">
        <v>89</v>
      </c>
      <c r="X91" t="s">
        <v>88</v>
      </c>
      <c r="Y91" t="s">
        <v>89</v>
      </c>
      <c r="Z91" t="s">
        <v>97</v>
      </c>
      <c r="AA91" t="s">
        <v>98</v>
      </c>
      <c r="AB91" t="s">
        <v>99</v>
      </c>
      <c r="AC91" t="s">
        <v>117</v>
      </c>
      <c r="AD91" t="s">
        <v>99</v>
      </c>
      <c r="AE91" t="s">
        <v>95</v>
      </c>
      <c r="AF91" t="s">
        <v>95</v>
      </c>
      <c r="AG91" t="s">
        <v>100</v>
      </c>
      <c r="AH91" t="s">
        <v>101</v>
      </c>
      <c r="AI91" t="s">
        <v>102</v>
      </c>
      <c r="AJ91" t="s">
        <v>103</v>
      </c>
      <c r="AK91" t="s">
        <v>104</v>
      </c>
      <c r="AL91" t="s">
        <v>95</v>
      </c>
      <c r="AM91" t="s">
        <v>95</v>
      </c>
      <c r="AN91" t="s">
        <v>88</v>
      </c>
      <c r="AO91" t="s">
        <v>95</v>
      </c>
      <c r="AP91" t="s">
        <v>88</v>
      </c>
      <c r="AQ91" t="s">
        <v>104</v>
      </c>
      <c r="AR91" t="s">
        <v>88</v>
      </c>
      <c r="AS91" t="s">
        <v>88</v>
      </c>
      <c r="AT91" t="s">
        <v>88</v>
      </c>
      <c r="AU91" t="s">
        <v>104</v>
      </c>
      <c r="AV91" t="s">
        <v>104</v>
      </c>
      <c r="AW91" t="s">
        <v>88</v>
      </c>
      <c r="AX91" t="s">
        <v>88</v>
      </c>
      <c r="AY91" t="s">
        <v>88</v>
      </c>
      <c r="AZ91" t="s">
        <v>99</v>
      </c>
      <c r="BA91" t="s">
        <v>104</v>
      </c>
      <c r="BB91" t="s">
        <v>100</v>
      </c>
      <c r="BC91" t="s">
        <v>88</v>
      </c>
      <c r="BD91" t="s">
        <v>105</v>
      </c>
      <c r="BE91" t="s">
        <v>89</v>
      </c>
      <c r="BF91" t="s">
        <v>106</v>
      </c>
      <c r="BG91" t="s">
        <v>99</v>
      </c>
      <c r="BH91" t="s">
        <v>103</v>
      </c>
      <c r="BI91" t="s">
        <v>88</v>
      </c>
      <c r="BJ91" t="s">
        <v>88</v>
      </c>
      <c r="BK91" t="s">
        <v>104</v>
      </c>
      <c r="BL91" t="s">
        <v>88</v>
      </c>
      <c r="BM91" t="s">
        <v>88</v>
      </c>
      <c r="BN91" t="s">
        <v>104</v>
      </c>
      <c r="BO91" t="s">
        <v>88</v>
      </c>
      <c r="BP91" t="s">
        <v>108</v>
      </c>
      <c r="BQ91" t="s">
        <v>88</v>
      </c>
    </row>
    <row r="92" spans="1:70" x14ac:dyDescent="0.25">
      <c r="A92" t="s">
        <v>223</v>
      </c>
      <c r="B92" t="s">
        <v>386</v>
      </c>
      <c r="C92" t="s">
        <v>101</v>
      </c>
      <c r="D92" t="s">
        <v>89</v>
      </c>
      <c r="E92" t="s">
        <v>88</v>
      </c>
      <c r="F92" t="s">
        <v>88</v>
      </c>
      <c r="G92" t="s">
        <v>88</v>
      </c>
      <c r="H92" t="s">
        <v>89</v>
      </c>
      <c r="I92" t="s">
        <v>88</v>
      </c>
      <c r="J92" t="s">
        <v>88</v>
      </c>
      <c r="K92" t="s">
        <v>143</v>
      </c>
      <c r="L92" t="s">
        <v>91</v>
      </c>
      <c r="M92" t="s">
        <v>88</v>
      </c>
      <c r="N92" t="s">
        <v>92</v>
      </c>
      <c r="O92" t="s">
        <v>88</v>
      </c>
      <c r="P92" t="s">
        <v>88</v>
      </c>
      <c r="Q92" t="s">
        <v>88</v>
      </c>
      <c r="R92" t="s">
        <v>88</v>
      </c>
      <c r="S92" t="s">
        <v>88</v>
      </c>
      <c r="T92" t="s">
        <v>88</v>
      </c>
      <c r="U92" t="s">
        <v>88</v>
      </c>
      <c r="V92" t="s">
        <v>88</v>
      </c>
      <c r="W92" t="s">
        <v>88</v>
      </c>
      <c r="X92" t="s">
        <v>89</v>
      </c>
      <c r="Y92" t="s">
        <v>88</v>
      </c>
      <c r="Z92" t="s">
        <v>89</v>
      </c>
      <c r="AA92" t="s">
        <v>97</v>
      </c>
      <c r="AB92" t="s">
        <v>98</v>
      </c>
      <c r="AC92" t="s">
        <v>99</v>
      </c>
      <c r="AD92" t="s">
        <v>88</v>
      </c>
      <c r="AE92" t="s">
        <v>99</v>
      </c>
      <c r="AF92" t="s">
        <v>95</v>
      </c>
      <c r="AG92" t="s">
        <v>95</v>
      </c>
      <c r="AH92" t="s">
        <v>88</v>
      </c>
      <c r="AI92" t="s">
        <v>101</v>
      </c>
      <c r="AJ92" t="s">
        <v>102</v>
      </c>
      <c r="AK92" t="s">
        <v>103</v>
      </c>
      <c r="AL92" t="s">
        <v>104</v>
      </c>
      <c r="AM92" t="s">
        <v>95</v>
      </c>
      <c r="AN92" t="s">
        <v>95</v>
      </c>
      <c r="AO92" t="s">
        <v>88</v>
      </c>
      <c r="AP92" t="s">
        <v>95</v>
      </c>
      <c r="AQ92" t="s">
        <v>88</v>
      </c>
      <c r="AR92" t="s">
        <v>88</v>
      </c>
      <c r="AS92" t="s">
        <v>88</v>
      </c>
      <c r="AT92" t="s">
        <v>88</v>
      </c>
      <c r="AU92" t="s">
        <v>88</v>
      </c>
      <c r="AV92" t="s">
        <v>104</v>
      </c>
      <c r="AW92" t="s">
        <v>104</v>
      </c>
      <c r="AX92" t="s">
        <v>88</v>
      </c>
      <c r="AY92" t="s">
        <v>88</v>
      </c>
      <c r="AZ92" t="s">
        <v>88</v>
      </c>
      <c r="BA92" t="s">
        <v>88</v>
      </c>
      <c r="BB92" t="s">
        <v>104</v>
      </c>
      <c r="BC92" t="s">
        <v>100</v>
      </c>
      <c r="BD92" t="s">
        <v>88</v>
      </c>
      <c r="BE92" t="s">
        <v>105</v>
      </c>
      <c r="BF92" t="s">
        <v>89</v>
      </c>
      <c r="BG92" t="s">
        <v>88</v>
      </c>
      <c r="BH92" t="s">
        <v>88</v>
      </c>
      <c r="BI92" t="s">
        <v>103</v>
      </c>
      <c r="BJ92" t="s">
        <v>88</v>
      </c>
      <c r="BK92" t="s">
        <v>88</v>
      </c>
      <c r="BL92" t="s">
        <v>114</v>
      </c>
      <c r="BM92" t="s">
        <v>88</v>
      </c>
      <c r="BN92" t="s">
        <v>88</v>
      </c>
      <c r="BO92" t="s">
        <v>88</v>
      </c>
      <c r="BP92" t="s">
        <v>88</v>
      </c>
      <c r="BQ92" t="s">
        <v>88</v>
      </c>
      <c r="BR92" t="s">
        <v>108</v>
      </c>
    </row>
    <row r="93" spans="1:70" x14ac:dyDescent="0.25">
      <c r="A93" t="s">
        <v>224</v>
      </c>
      <c r="B93" t="s">
        <v>352</v>
      </c>
      <c r="C93" t="s">
        <v>101</v>
      </c>
      <c r="D93" t="s">
        <v>89</v>
      </c>
      <c r="E93" t="s">
        <v>89</v>
      </c>
      <c r="F93" t="s">
        <v>88</v>
      </c>
      <c r="G93" t="s">
        <v>88</v>
      </c>
      <c r="H93" t="s">
        <v>89</v>
      </c>
      <c r="I93" t="s">
        <v>88</v>
      </c>
      <c r="J93" t="s">
        <v>88</v>
      </c>
      <c r="K93" t="s">
        <v>136</v>
      </c>
      <c r="L93" t="s">
        <v>91</v>
      </c>
      <c r="M93" t="s">
        <v>111</v>
      </c>
      <c r="N93" t="s">
        <v>92</v>
      </c>
      <c r="O93" t="s">
        <v>88</v>
      </c>
      <c r="P93" t="s">
        <v>88</v>
      </c>
      <c r="Q93" t="s">
        <v>88</v>
      </c>
      <c r="R93" t="s">
        <v>95</v>
      </c>
      <c r="S93" t="s">
        <v>93</v>
      </c>
      <c r="T93" t="s">
        <v>95</v>
      </c>
      <c r="U93" t="s">
        <v>95</v>
      </c>
      <c r="V93" t="s">
        <v>89</v>
      </c>
      <c r="W93" t="s">
        <v>89</v>
      </c>
      <c r="X93" t="s">
        <v>88</v>
      </c>
      <c r="Y93" t="s">
        <v>89</v>
      </c>
      <c r="Z93" t="s">
        <v>97</v>
      </c>
      <c r="AA93" t="s">
        <v>98</v>
      </c>
      <c r="AB93" t="s">
        <v>99</v>
      </c>
      <c r="AC93" t="s">
        <v>113</v>
      </c>
      <c r="AD93" t="s">
        <v>99</v>
      </c>
      <c r="AE93" t="s">
        <v>95</v>
      </c>
      <c r="AF93" t="s">
        <v>95</v>
      </c>
      <c r="AG93" t="s">
        <v>100</v>
      </c>
      <c r="AH93" t="s">
        <v>101</v>
      </c>
      <c r="AI93" t="s">
        <v>102</v>
      </c>
      <c r="AJ93" t="s">
        <v>103</v>
      </c>
      <c r="AK93" t="s">
        <v>104</v>
      </c>
      <c r="AL93" t="s">
        <v>95</v>
      </c>
      <c r="AM93" t="s">
        <v>95</v>
      </c>
      <c r="AN93" t="s">
        <v>88</v>
      </c>
      <c r="AO93" t="s">
        <v>95</v>
      </c>
      <c r="AP93" t="s">
        <v>88</v>
      </c>
      <c r="AQ93" t="s">
        <v>104</v>
      </c>
      <c r="AR93" t="s">
        <v>88</v>
      </c>
      <c r="AS93" t="s">
        <v>88</v>
      </c>
      <c r="AT93" t="s">
        <v>88</v>
      </c>
      <c r="AU93" t="s">
        <v>104</v>
      </c>
      <c r="AV93" t="s">
        <v>104</v>
      </c>
      <c r="AW93" t="s">
        <v>88</v>
      </c>
      <c r="AX93" t="s">
        <v>88</v>
      </c>
      <c r="AY93" t="s">
        <v>88</v>
      </c>
      <c r="AZ93" t="s">
        <v>88</v>
      </c>
      <c r="BA93" t="s">
        <v>104</v>
      </c>
      <c r="BB93" t="s">
        <v>100</v>
      </c>
      <c r="BC93" t="s">
        <v>88</v>
      </c>
      <c r="BD93" t="s">
        <v>105</v>
      </c>
      <c r="BE93" t="s">
        <v>89</v>
      </c>
      <c r="BF93" t="s">
        <v>88</v>
      </c>
      <c r="BG93" t="s">
        <v>88</v>
      </c>
      <c r="BH93" t="s">
        <v>104</v>
      </c>
      <c r="BI93" t="s">
        <v>88</v>
      </c>
      <c r="BJ93" t="s">
        <v>88</v>
      </c>
      <c r="BK93" t="s">
        <v>104</v>
      </c>
      <c r="BL93" t="s">
        <v>107</v>
      </c>
      <c r="BM93" t="s">
        <v>88</v>
      </c>
      <c r="BN93" t="s">
        <v>88</v>
      </c>
      <c r="BO93" t="s">
        <v>108</v>
      </c>
      <c r="BP93" t="s">
        <v>88</v>
      </c>
      <c r="BQ93" t="s">
        <v>88</v>
      </c>
    </row>
    <row r="94" spans="1:70" x14ac:dyDescent="0.25">
      <c r="A94" t="s">
        <v>225</v>
      </c>
      <c r="B94" t="s">
        <v>331</v>
      </c>
      <c r="C94" t="s">
        <v>88</v>
      </c>
      <c r="D94" t="s">
        <v>88</v>
      </c>
      <c r="E94" t="s">
        <v>89</v>
      </c>
      <c r="F94" t="s">
        <v>88</v>
      </c>
      <c r="G94" t="s">
        <v>88</v>
      </c>
      <c r="H94" t="s">
        <v>89</v>
      </c>
      <c r="I94" t="s">
        <v>88</v>
      </c>
      <c r="J94" t="s">
        <v>88</v>
      </c>
      <c r="K94" t="s">
        <v>154</v>
      </c>
      <c r="L94" t="s">
        <v>91</v>
      </c>
      <c r="M94" t="s">
        <v>111</v>
      </c>
      <c r="N94" t="s">
        <v>122</v>
      </c>
      <c r="O94" t="s">
        <v>88</v>
      </c>
      <c r="P94" t="s">
        <v>88</v>
      </c>
      <c r="Q94" t="s">
        <v>88</v>
      </c>
      <c r="R94" t="s">
        <v>116</v>
      </c>
      <c r="S94" t="s">
        <v>93</v>
      </c>
      <c r="T94" t="s">
        <v>88</v>
      </c>
      <c r="U94" t="s">
        <v>88</v>
      </c>
      <c r="V94" t="s">
        <v>88</v>
      </c>
      <c r="W94" t="s">
        <v>88</v>
      </c>
      <c r="X94" t="s">
        <v>89</v>
      </c>
      <c r="Y94" t="s">
        <v>88</v>
      </c>
      <c r="Z94" t="s">
        <v>89</v>
      </c>
      <c r="AA94" t="s">
        <v>97</v>
      </c>
      <c r="AB94" t="s">
        <v>98</v>
      </c>
      <c r="AC94" t="s">
        <v>99</v>
      </c>
      <c r="AD94" t="s">
        <v>117</v>
      </c>
      <c r="AE94" t="s">
        <v>99</v>
      </c>
      <c r="AF94" t="s">
        <v>95</v>
      </c>
      <c r="AG94" t="s">
        <v>95</v>
      </c>
      <c r="AH94" t="s">
        <v>100</v>
      </c>
      <c r="AI94" t="s">
        <v>101</v>
      </c>
      <c r="AJ94" t="s">
        <v>106</v>
      </c>
      <c r="AK94" t="s">
        <v>103</v>
      </c>
      <c r="AL94" t="s">
        <v>104</v>
      </c>
      <c r="AM94" t="s">
        <v>95</v>
      </c>
      <c r="AN94" t="s">
        <v>95</v>
      </c>
      <c r="AO94" t="s">
        <v>88</v>
      </c>
      <c r="AP94" t="s">
        <v>88</v>
      </c>
      <c r="AQ94" t="s">
        <v>88</v>
      </c>
      <c r="AR94" t="s">
        <v>104</v>
      </c>
      <c r="AS94" t="s">
        <v>88</v>
      </c>
      <c r="AT94" t="s">
        <v>88</v>
      </c>
      <c r="AU94" t="s">
        <v>88</v>
      </c>
      <c r="AV94" t="s">
        <v>104</v>
      </c>
      <c r="AW94" t="s">
        <v>104</v>
      </c>
      <c r="AX94" t="s">
        <v>88</v>
      </c>
      <c r="AY94" t="s">
        <v>88</v>
      </c>
      <c r="AZ94" t="s">
        <v>88</v>
      </c>
      <c r="BA94" t="s">
        <v>99</v>
      </c>
      <c r="BB94" t="s">
        <v>104</v>
      </c>
      <c r="BC94" t="s">
        <v>100</v>
      </c>
      <c r="BD94" t="s">
        <v>88</v>
      </c>
      <c r="BE94" t="s">
        <v>105</v>
      </c>
      <c r="BF94" t="s">
        <v>88</v>
      </c>
      <c r="BG94" t="s">
        <v>106</v>
      </c>
      <c r="BH94" t="s">
        <v>99</v>
      </c>
      <c r="BI94" t="s">
        <v>103</v>
      </c>
      <c r="BJ94" t="s">
        <v>88</v>
      </c>
      <c r="BK94" t="s">
        <v>88</v>
      </c>
      <c r="BL94" t="s">
        <v>114</v>
      </c>
      <c r="BM94" t="s">
        <v>107</v>
      </c>
      <c r="BN94" t="s">
        <v>91</v>
      </c>
      <c r="BO94" t="s">
        <v>104</v>
      </c>
      <c r="BP94" t="s">
        <v>88</v>
      </c>
      <c r="BQ94" t="s">
        <v>88</v>
      </c>
      <c r="BR94" t="s">
        <v>88</v>
      </c>
    </row>
    <row r="95" spans="1:70" x14ac:dyDescent="0.25">
      <c r="A95" t="s">
        <v>226</v>
      </c>
      <c r="B95" t="s">
        <v>387</v>
      </c>
      <c r="C95" t="s">
        <v>101</v>
      </c>
      <c r="D95" t="s">
        <v>89</v>
      </c>
      <c r="E95" t="s">
        <v>89</v>
      </c>
      <c r="F95" t="s">
        <v>104</v>
      </c>
      <c r="G95" t="s">
        <v>88</v>
      </c>
      <c r="H95" t="s">
        <v>89</v>
      </c>
      <c r="I95" t="s">
        <v>88</v>
      </c>
      <c r="J95" t="s">
        <v>88</v>
      </c>
      <c r="K95" t="s">
        <v>131</v>
      </c>
      <c r="L95" t="s">
        <v>91</v>
      </c>
      <c r="M95" t="s">
        <v>111</v>
      </c>
      <c r="N95" t="s">
        <v>92</v>
      </c>
      <c r="O95" t="s">
        <v>88</v>
      </c>
      <c r="P95" t="s">
        <v>88</v>
      </c>
      <c r="Q95" t="s">
        <v>88</v>
      </c>
      <c r="R95" t="s">
        <v>88</v>
      </c>
      <c r="S95" t="s">
        <v>88</v>
      </c>
      <c r="T95" t="s">
        <v>88</v>
      </c>
      <c r="U95" t="s">
        <v>88</v>
      </c>
      <c r="V95" t="s">
        <v>88</v>
      </c>
      <c r="W95" t="s">
        <v>89</v>
      </c>
      <c r="X95" t="s">
        <v>89</v>
      </c>
      <c r="Y95" t="s">
        <v>88</v>
      </c>
      <c r="Z95" t="s">
        <v>89</v>
      </c>
      <c r="AA95" t="s">
        <v>97</v>
      </c>
      <c r="AB95" t="s">
        <v>98</v>
      </c>
      <c r="AC95" t="s">
        <v>99</v>
      </c>
      <c r="AD95" t="s">
        <v>88</v>
      </c>
      <c r="AE95" t="s">
        <v>99</v>
      </c>
      <c r="AF95" t="s">
        <v>95</v>
      </c>
      <c r="AG95" t="s">
        <v>95</v>
      </c>
      <c r="AH95" t="s">
        <v>88</v>
      </c>
      <c r="AI95" t="s">
        <v>101</v>
      </c>
      <c r="AJ95" t="s">
        <v>102</v>
      </c>
      <c r="AK95" t="s">
        <v>103</v>
      </c>
      <c r="AL95" t="s">
        <v>104</v>
      </c>
      <c r="AM95" t="s">
        <v>95</v>
      </c>
      <c r="AN95" t="s">
        <v>95</v>
      </c>
      <c r="AO95" t="s">
        <v>88</v>
      </c>
      <c r="AP95" t="s">
        <v>88</v>
      </c>
      <c r="AQ95" t="s">
        <v>88</v>
      </c>
      <c r="AR95" t="s">
        <v>88</v>
      </c>
      <c r="AS95" t="s">
        <v>88</v>
      </c>
      <c r="AT95" t="s">
        <v>88</v>
      </c>
      <c r="AU95" t="s">
        <v>88</v>
      </c>
      <c r="AV95" t="s">
        <v>104</v>
      </c>
      <c r="AW95" t="s">
        <v>104</v>
      </c>
      <c r="AX95" t="s">
        <v>88</v>
      </c>
      <c r="AY95" t="s">
        <v>88</v>
      </c>
      <c r="AZ95" t="s">
        <v>88</v>
      </c>
      <c r="BA95" t="s">
        <v>88</v>
      </c>
      <c r="BB95" t="s">
        <v>104</v>
      </c>
      <c r="BC95" t="s">
        <v>100</v>
      </c>
      <c r="BD95" t="s">
        <v>88</v>
      </c>
      <c r="BE95" t="s">
        <v>105</v>
      </c>
      <c r="BF95" t="s">
        <v>89</v>
      </c>
      <c r="BG95" t="s">
        <v>106</v>
      </c>
      <c r="BH95" t="s">
        <v>99</v>
      </c>
      <c r="BI95" t="s">
        <v>104</v>
      </c>
      <c r="BJ95" t="s">
        <v>88</v>
      </c>
      <c r="BK95" t="s">
        <v>88</v>
      </c>
      <c r="BL95" t="s">
        <v>104</v>
      </c>
      <c r="BM95" t="s">
        <v>88</v>
      </c>
      <c r="BN95" t="s">
        <v>88</v>
      </c>
      <c r="BO95" t="s">
        <v>104</v>
      </c>
      <c r="BP95" t="s">
        <v>88</v>
      </c>
      <c r="BQ95" t="s">
        <v>88</v>
      </c>
      <c r="BR95" t="s">
        <v>108</v>
      </c>
    </row>
    <row r="96" spans="1:70" x14ac:dyDescent="0.25">
      <c r="A96" t="s">
        <v>227</v>
      </c>
      <c r="B96" t="s">
        <v>331</v>
      </c>
      <c r="C96" t="s">
        <v>88</v>
      </c>
      <c r="D96" t="s">
        <v>88</v>
      </c>
      <c r="E96" t="s">
        <v>88</v>
      </c>
      <c r="F96" t="s">
        <v>88</v>
      </c>
      <c r="G96" t="s">
        <v>88</v>
      </c>
      <c r="H96" t="s">
        <v>89</v>
      </c>
      <c r="I96" t="s">
        <v>88</v>
      </c>
      <c r="J96" t="s">
        <v>88</v>
      </c>
      <c r="K96" t="s">
        <v>131</v>
      </c>
      <c r="L96" t="s">
        <v>91</v>
      </c>
      <c r="M96" t="s">
        <v>88</v>
      </c>
      <c r="N96" t="s">
        <v>92</v>
      </c>
      <c r="O96" t="s">
        <v>88</v>
      </c>
      <c r="P96" t="s">
        <v>88</v>
      </c>
      <c r="Q96" t="s">
        <v>88</v>
      </c>
      <c r="R96" t="s">
        <v>88</v>
      </c>
      <c r="S96" t="s">
        <v>93</v>
      </c>
      <c r="T96" t="s">
        <v>94</v>
      </c>
      <c r="U96" t="s">
        <v>95</v>
      </c>
      <c r="V96" t="s">
        <v>88</v>
      </c>
      <c r="W96" t="s">
        <v>89</v>
      </c>
      <c r="X96" t="s">
        <v>88</v>
      </c>
      <c r="Y96" t="s">
        <v>89</v>
      </c>
      <c r="Z96" t="s">
        <v>97</v>
      </c>
      <c r="AA96" t="s">
        <v>98</v>
      </c>
      <c r="AB96" t="s">
        <v>99</v>
      </c>
      <c r="AC96" t="s">
        <v>88</v>
      </c>
      <c r="AD96" t="s">
        <v>99</v>
      </c>
      <c r="AE96" t="s">
        <v>95</v>
      </c>
      <c r="AF96" t="s">
        <v>95</v>
      </c>
      <c r="AG96" t="s">
        <v>100</v>
      </c>
      <c r="AH96" t="s">
        <v>101</v>
      </c>
      <c r="AI96" t="s">
        <v>102</v>
      </c>
      <c r="AJ96" t="s">
        <v>103</v>
      </c>
      <c r="AK96" t="s">
        <v>104</v>
      </c>
      <c r="AL96" t="s">
        <v>95</v>
      </c>
      <c r="AM96" t="s">
        <v>95</v>
      </c>
      <c r="AN96" t="s">
        <v>88</v>
      </c>
      <c r="AO96" t="s">
        <v>95</v>
      </c>
      <c r="AP96" t="s">
        <v>88</v>
      </c>
      <c r="AQ96" t="s">
        <v>104</v>
      </c>
      <c r="AR96" t="s">
        <v>88</v>
      </c>
      <c r="AS96" t="s">
        <v>88</v>
      </c>
      <c r="AT96" t="s">
        <v>88</v>
      </c>
      <c r="AU96" t="s">
        <v>104</v>
      </c>
      <c r="AV96" t="s">
        <v>104</v>
      </c>
      <c r="AW96" t="s">
        <v>88</v>
      </c>
      <c r="AX96" t="s">
        <v>88</v>
      </c>
      <c r="AY96" t="s">
        <v>88</v>
      </c>
      <c r="AZ96" t="s">
        <v>99</v>
      </c>
      <c r="BA96" t="s">
        <v>104</v>
      </c>
      <c r="BB96" t="s">
        <v>100</v>
      </c>
      <c r="BC96" t="s">
        <v>88</v>
      </c>
      <c r="BD96" t="s">
        <v>105</v>
      </c>
      <c r="BE96" t="s">
        <v>89</v>
      </c>
      <c r="BF96" t="s">
        <v>106</v>
      </c>
      <c r="BG96" t="s">
        <v>99</v>
      </c>
      <c r="BH96" t="s">
        <v>103</v>
      </c>
      <c r="BI96" t="s">
        <v>88</v>
      </c>
      <c r="BJ96" t="s">
        <v>88</v>
      </c>
      <c r="BK96" t="s">
        <v>104</v>
      </c>
      <c r="BL96" t="s">
        <v>88</v>
      </c>
      <c r="BM96" t="s">
        <v>88</v>
      </c>
      <c r="BN96" t="s">
        <v>104</v>
      </c>
      <c r="BO96" t="s">
        <v>88</v>
      </c>
      <c r="BP96" t="s">
        <v>108</v>
      </c>
      <c r="BQ96" t="s">
        <v>88</v>
      </c>
    </row>
    <row r="97" spans="1:70" x14ac:dyDescent="0.25">
      <c r="A97" t="s">
        <v>228</v>
      </c>
      <c r="B97" t="s">
        <v>388</v>
      </c>
      <c r="C97" t="s">
        <v>101</v>
      </c>
      <c r="D97" t="s">
        <v>89</v>
      </c>
      <c r="E97" t="s">
        <v>89</v>
      </c>
      <c r="F97" t="s">
        <v>88</v>
      </c>
      <c r="G97" t="s">
        <v>88</v>
      </c>
      <c r="H97" t="s">
        <v>89</v>
      </c>
      <c r="I97" t="s">
        <v>88</v>
      </c>
      <c r="J97" t="s">
        <v>88</v>
      </c>
      <c r="K97" t="s">
        <v>229</v>
      </c>
      <c r="L97" t="s">
        <v>91</v>
      </c>
      <c r="M97" t="s">
        <v>88</v>
      </c>
      <c r="N97" t="s">
        <v>122</v>
      </c>
      <c r="O97" t="s">
        <v>88</v>
      </c>
      <c r="P97" t="s">
        <v>88</v>
      </c>
      <c r="Q97" t="s">
        <v>88</v>
      </c>
      <c r="R97" t="s">
        <v>88</v>
      </c>
      <c r="S97" t="s">
        <v>88</v>
      </c>
      <c r="T97" t="s">
        <v>88</v>
      </c>
      <c r="U97" t="s">
        <v>88</v>
      </c>
      <c r="V97" t="s">
        <v>88</v>
      </c>
      <c r="W97" t="s">
        <v>89</v>
      </c>
      <c r="X97" t="s">
        <v>89</v>
      </c>
      <c r="Y97" t="s">
        <v>88</v>
      </c>
      <c r="Z97" t="s">
        <v>89</v>
      </c>
      <c r="AA97" t="s">
        <v>97</v>
      </c>
      <c r="AB97" t="s">
        <v>98</v>
      </c>
      <c r="AC97" t="s">
        <v>99</v>
      </c>
      <c r="AD97" t="s">
        <v>88</v>
      </c>
      <c r="AE97" t="s">
        <v>99</v>
      </c>
      <c r="AF97" t="s">
        <v>95</v>
      </c>
      <c r="AG97" t="s">
        <v>95</v>
      </c>
      <c r="AH97" t="s">
        <v>88</v>
      </c>
      <c r="AI97" t="s">
        <v>101</v>
      </c>
      <c r="AJ97" t="s">
        <v>102</v>
      </c>
      <c r="AK97" t="s">
        <v>103</v>
      </c>
      <c r="AL97" t="s">
        <v>104</v>
      </c>
      <c r="AM97" t="s">
        <v>95</v>
      </c>
      <c r="AN97" t="s">
        <v>95</v>
      </c>
      <c r="AO97" t="s">
        <v>88</v>
      </c>
      <c r="AP97" t="s">
        <v>88</v>
      </c>
      <c r="AQ97" t="s">
        <v>88</v>
      </c>
      <c r="AR97" t="s">
        <v>88</v>
      </c>
      <c r="AS97" t="s">
        <v>88</v>
      </c>
      <c r="AT97" t="s">
        <v>88</v>
      </c>
      <c r="AU97" t="s">
        <v>88</v>
      </c>
      <c r="AV97" t="s">
        <v>104</v>
      </c>
      <c r="AW97" t="s">
        <v>104</v>
      </c>
      <c r="AX97" t="s">
        <v>88</v>
      </c>
      <c r="AY97" t="s">
        <v>88</v>
      </c>
      <c r="AZ97" t="s">
        <v>88</v>
      </c>
      <c r="BA97" t="s">
        <v>88</v>
      </c>
      <c r="BB97" t="s">
        <v>104</v>
      </c>
      <c r="BC97" t="s">
        <v>100</v>
      </c>
      <c r="BD97" t="s">
        <v>88</v>
      </c>
      <c r="BE97" t="s">
        <v>105</v>
      </c>
      <c r="BF97" t="s">
        <v>89</v>
      </c>
      <c r="BG97" t="s">
        <v>106</v>
      </c>
      <c r="BH97" t="s">
        <v>99</v>
      </c>
      <c r="BI97" t="s">
        <v>104</v>
      </c>
      <c r="BJ97" t="s">
        <v>88</v>
      </c>
      <c r="BK97" t="s">
        <v>88</v>
      </c>
      <c r="BL97" t="s">
        <v>114</v>
      </c>
      <c r="BM97" t="s">
        <v>88</v>
      </c>
      <c r="BN97" t="s">
        <v>88</v>
      </c>
      <c r="BO97" t="s">
        <v>88</v>
      </c>
      <c r="BP97" t="s">
        <v>88</v>
      </c>
      <c r="BQ97" t="s">
        <v>88</v>
      </c>
      <c r="BR97" t="s">
        <v>88</v>
      </c>
    </row>
    <row r="98" spans="1:70" x14ac:dyDescent="0.25">
      <c r="A98" t="s">
        <v>230</v>
      </c>
      <c r="B98" t="s">
        <v>389</v>
      </c>
      <c r="C98" t="s">
        <v>101</v>
      </c>
      <c r="D98" t="s">
        <v>89</v>
      </c>
      <c r="E98" t="s">
        <v>89</v>
      </c>
      <c r="F98" t="s">
        <v>104</v>
      </c>
      <c r="G98" t="s">
        <v>88</v>
      </c>
      <c r="H98" t="s">
        <v>89</v>
      </c>
      <c r="I98" t="s">
        <v>88</v>
      </c>
      <c r="J98" t="s">
        <v>88</v>
      </c>
      <c r="K98" t="s">
        <v>136</v>
      </c>
      <c r="L98" t="s">
        <v>91</v>
      </c>
      <c r="M98" t="s">
        <v>88</v>
      </c>
      <c r="N98" t="s">
        <v>92</v>
      </c>
      <c r="O98" t="s">
        <v>88</v>
      </c>
      <c r="P98" t="s">
        <v>88</v>
      </c>
      <c r="Q98" t="s">
        <v>88</v>
      </c>
      <c r="R98" t="s">
        <v>116</v>
      </c>
      <c r="S98" t="s">
        <v>93</v>
      </c>
      <c r="T98" t="s">
        <v>88</v>
      </c>
      <c r="U98" t="s">
        <v>95</v>
      </c>
      <c r="V98" t="s">
        <v>89</v>
      </c>
      <c r="W98" t="s">
        <v>89</v>
      </c>
      <c r="X98" t="s">
        <v>88</v>
      </c>
      <c r="Y98" t="s">
        <v>89</v>
      </c>
      <c r="Z98" t="s">
        <v>97</v>
      </c>
      <c r="AA98" t="s">
        <v>98</v>
      </c>
      <c r="AB98" t="s">
        <v>99</v>
      </c>
      <c r="AC98" t="s">
        <v>117</v>
      </c>
      <c r="AD98" t="s">
        <v>99</v>
      </c>
      <c r="AE98" t="s">
        <v>95</v>
      </c>
      <c r="AF98" t="s">
        <v>95</v>
      </c>
      <c r="AG98" t="s">
        <v>100</v>
      </c>
      <c r="AH98" t="s">
        <v>101</v>
      </c>
      <c r="AI98" t="s">
        <v>102</v>
      </c>
      <c r="AJ98" t="s">
        <v>103</v>
      </c>
      <c r="AK98" t="s">
        <v>104</v>
      </c>
      <c r="AL98" t="s">
        <v>95</v>
      </c>
      <c r="AM98" t="s">
        <v>95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104</v>
      </c>
      <c r="AV98" t="s">
        <v>104</v>
      </c>
      <c r="AW98" t="s">
        <v>88</v>
      </c>
      <c r="AX98" t="s">
        <v>88</v>
      </c>
      <c r="AY98" t="s">
        <v>88</v>
      </c>
      <c r="AZ98" t="s">
        <v>99</v>
      </c>
      <c r="BA98" t="s">
        <v>104</v>
      </c>
      <c r="BB98" t="s">
        <v>100</v>
      </c>
      <c r="BC98" t="s">
        <v>88</v>
      </c>
      <c r="BD98" t="s">
        <v>105</v>
      </c>
      <c r="BE98" t="s">
        <v>89</v>
      </c>
      <c r="BF98" t="s">
        <v>88</v>
      </c>
      <c r="BG98" t="s">
        <v>88</v>
      </c>
      <c r="BH98" t="s">
        <v>103</v>
      </c>
      <c r="BI98" t="s">
        <v>88</v>
      </c>
      <c r="BJ98" t="s">
        <v>88</v>
      </c>
      <c r="BK98" t="s">
        <v>104</v>
      </c>
      <c r="BL98" t="s">
        <v>88</v>
      </c>
      <c r="BM98" t="s">
        <v>88</v>
      </c>
      <c r="BN98" t="s">
        <v>104</v>
      </c>
      <c r="BO98" t="s">
        <v>88</v>
      </c>
      <c r="BP98" t="s">
        <v>88</v>
      </c>
      <c r="BQ98" t="s">
        <v>108</v>
      </c>
    </row>
    <row r="99" spans="1:70" x14ac:dyDescent="0.25">
      <c r="A99" t="s">
        <v>231</v>
      </c>
      <c r="B99" t="s">
        <v>331</v>
      </c>
      <c r="C99" t="s">
        <v>88</v>
      </c>
      <c r="D99" t="s">
        <v>88</v>
      </c>
      <c r="E99" t="s">
        <v>88</v>
      </c>
      <c r="F99" t="s">
        <v>88</v>
      </c>
      <c r="G99" t="s">
        <v>88</v>
      </c>
      <c r="H99" t="s">
        <v>89</v>
      </c>
      <c r="I99" t="s">
        <v>88</v>
      </c>
      <c r="J99" t="s">
        <v>88</v>
      </c>
      <c r="K99" t="s">
        <v>179</v>
      </c>
      <c r="L99" t="s">
        <v>91</v>
      </c>
      <c r="M99" t="s">
        <v>88</v>
      </c>
      <c r="N99" t="s">
        <v>122</v>
      </c>
      <c r="O99" t="s">
        <v>88</v>
      </c>
      <c r="P99" t="s">
        <v>88</v>
      </c>
      <c r="Q99" t="s">
        <v>88</v>
      </c>
      <c r="R99" t="s">
        <v>101</v>
      </c>
      <c r="S99" t="s">
        <v>93</v>
      </c>
      <c r="T99" t="s">
        <v>94</v>
      </c>
      <c r="U99" t="s">
        <v>95</v>
      </c>
      <c r="V99" t="s">
        <v>88</v>
      </c>
      <c r="W99" t="s">
        <v>89</v>
      </c>
      <c r="X99" t="s">
        <v>88</v>
      </c>
      <c r="Y99" t="s">
        <v>89</v>
      </c>
      <c r="Z99" t="s">
        <v>97</v>
      </c>
      <c r="AA99" t="s">
        <v>98</v>
      </c>
      <c r="AB99" t="s">
        <v>99</v>
      </c>
      <c r="AC99" t="s">
        <v>104</v>
      </c>
      <c r="AD99" t="s">
        <v>88</v>
      </c>
      <c r="AE99" t="s">
        <v>95</v>
      </c>
      <c r="AF99" t="s">
        <v>95</v>
      </c>
      <c r="AG99" t="s">
        <v>100</v>
      </c>
      <c r="AH99" t="s">
        <v>101</v>
      </c>
      <c r="AI99" t="s">
        <v>97</v>
      </c>
      <c r="AJ99" t="s">
        <v>103</v>
      </c>
      <c r="AK99" t="s">
        <v>104</v>
      </c>
      <c r="AL99" t="s">
        <v>95</v>
      </c>
      <c r="AM99" t="s">
        <v>95</v>
      </c>
      <c r="AN99" t="s">
        <v>88</v>
      </c>
      <c r="AO99" t="s">
        <v>88</v>
      </c>
      <c r="AP99" t="s">
        <v>88</v>
      </c>
      <c r="AQ99" t="s">
        <v>88</v>
      </c>
      <c r="AR99" t="s">
        <v>88</v>
      </c>
      <c r="AS99" t="s">
        <v>88</v>
      </c>
      <c r="AT99" t="s">
        <v>88</v>
      </c>
      <c r="AU99" t="s">
        <v>104</v>
      </c>
      <c r="AV99" t="s">
        <v>104</v>
      </c>
      <c r="AW99" t="s">
        <v>88</v>
      </c>
      <c r="AX99" t="s">
        <v>88</v>
      </c>
      <c r="AY99" t="s">
        <v>88</v>
      </c>
      <c r="AZ99" t="s">
        <v>88</v>
      </c>
      <c r="BA99" t="s">
        <v>104</v>
      </c>
      <c r="BB99" t="s">
        <v>100</v>
      </c>
      <c r="BC99" t="s">
        <v>88</v>
      </c>
      <c r="BD99" t="s">
        <v>105</v>
      </c>
      <c r="BE99" t="s">
        <v>88</v>
      </c>
      <c r="BF99" t="s">
        <v>106</v>
      </c>
      <c r="BG99" t="s">
        <v>99</v>
      </c>
      <c r="BH99" t="s">
        <v>104</v>
      </c>
      <c r="BI99" t="s">
        <v>88</v>
      </c>
      <c r="BJ99" t="s">
        <v>88</v>
      </c>
      <c r="BK99" t="s">
        <v>114</v>
      </c>
      <c r="BL99" t="s">
        <v>88</v>
      </c>
      <c r="BM99" t="s">
        <v>88</v>
      </c>
      <c r="BN99" t="s">
        <v>104</v>
      </c>
      <c r="BO99" t="s">
        <v>88</v>
      </c>
      <c r="BP99" t="s">
        <v>88</v>
      </c>
      <c r="BQ99" t="s">
        <v>88</v>
      </c>
    </row>
    <row r="100" spans="1:70" x14ac:dyDescent="0.25">
      <c r="A100" t="s">
        <v>232</v>
      </c>
      <c r="B100" t="s">
        <v>390</v>
      </c>
      <c r="C100" t="s">
        <v>101</v>
      </c>
      <c r="D100" t="s">
        <v>89</v>
      </c>
      <c r="E100" t="s">
        <v>88</v>
      </c>
      <c r="F100" t="s">
        <v>88</v>
      </c>
      <c r="G100" t="s">
        <v>88</v>
      </c>
      <c r="H100" t="s">
        <v>89</v>
      </c>
      <c r="I100" t="s">
        <v>88</v>
      </c>
      <c r="J100" t="s">
        <v>88</v>
      </c>
      <c r="K100" t="s">
        <v>141</v>
      </c>
      <c r="L100" t="s">
        <v>91</v>
      </c>
      <c r="M100" t="s">
        <v>88</v>
      </c>
      <c r="N100" t="s">
        <v>92</v>
      </c>
      <c r="O100" t="s">
        <v>88</v>
      </c>
      <c r="P100" t="s">
        <v>88</v>
      </c>
      <c r="Q100" t="s">
        <v>88</v>
      </c>
      <c r="R100" t="s">
        <v>101</v>
      </c>
      <c r="S100" t="s">
        <v>93</v>
      </c>
      <c r="T100" t="s">
        <v>94</v>
      </c>
      <c r="U100" t="s">
        <v>95</v>
      </c>
      <c r="V100" t="s">
        <v>88</v>
      </c>
      <c r="W100" t="s">
        <v>89</v>
      </c>
      <c r="X100" t="s">
        <v>88</v>
      </c>
      <c r="Y100" t="s">
        <v>89</v>
      </c>
      <c r="Z100" t="s">
        <v>97</v>
      </c>
      <c r="AA100" t="s">
        <v>98</v>
      </c>
      <c r="AB100" t="s">
        <v>99</v>
      </c>
      <c r="AC100" t="s">
        <v>104</v>
      </c>
      <c r="AD100" t="s">
        <v>99</v>
      </c>
      <c r="AE100" t="s">
        <v>95</v>
      </c>
      <c r="AF100" t="s">
        <v>95</v>
      </c>
      <c r="AG100" t="s">
        <v>100</v>
      </c>
      <c r="AH100" t="s">
        <v>101</v>
      </c>
      <c r="AI100" t="s">
        <v>102</v>
      </c>
      <c r="AJ100" t="s">
        <v>103</v>
      </c>
      <c r="AK100" t="s">
        <v>104</v>
      </c>
      <c r="AL100" t="s">
        <v>95</v>
      </c>
      <c r="AM100" t="s">
        <v>95</v>
      </c>
      <c r="AN100" t="s">
        <v>88</v>
      </c>
      <c r="AO100" t="s">
        <v>88</v>
      </c>
      <c r="AP100" t="s">
        <v>88</v>
      </c>
      <c r="AQ100" t="s">
        <v>88</v>
      </c>
      <c r="AR100" t="s">
        <v>88</v>
      </c>
      <c r="AS100" t="s">
        <v>88</v>
      </c>
      <c r="AT100" t="s">
        <v>88</v>
      </c>
      <c r="AU100" t="s">
        <v>104</v>
      </c>
      <c r="AV100" t="s">
        <v>104</v>
      </c>
      <c r="AW100" t="s">
        <v>88</v>
      </c>
      <c r="AX100" t="s">
        <v>88</v>
      </c>
      <c r="AY100" t="s">
        <v>88</v>
      </c>
      <c r="AZ100" t="s">
        <v>88</v>
      </c>
      <c r="BA100" t="s">
        <v>104</v>
      </c>
      <c r="BB100" t="s">
        <v>100</v>
      </c>
      <c r="BC100" t="s">
        <v>88</v>
      </c>
      <c r="BD100" t="s">
        <v>105</v>
      </c>
      <c r="BE100" t="s">
        <v>89</v>
      </c>
      <c r="BF100" t="s">
        <v>88</v>
      </c>
      <c r="BG100" t="s">
        <v>88</v>
      </c>
      <c r="BH100" t="s">
        <v>104</v>
      </c>
      <c r="BI100" t="s">
        <v>88</v>
      </c>
      <c r="BJ100" t="s">
        <v>88</v>
      </c>
      <c r="BK100" t="s">
        <v>104</v>
      </c>
      <c r="BL100" t="s">
        <v>88</v>
      </c>
      <c r="BM100" t="s">
        <v>88</v>
      </c>
      <c r="BN100" t="s">
        <v>88</v>
      </c>
      <c r="BO100" t="s">
        <v>88</v>
      </c>
      <c r="BP100" t="s">
        <v>88</v>
      </c>
      <c r="BQ100" t="s">
        <v>88</v>
      </c>
    </row>
    <row r="101" spans="1:70" x14ac:dyDescent="0.25">
      <c r="A101" t="s">
        <v>233</v>
      </c>
      <c r="B101" t="s">
        <v>331</v>
      </c>
      <c r="C101" t="s">
        <v>88</v>
      </c>
      <c r="D101" t="s">
        <v>88</v>
      </c>
      <c r="E101" t="s">
        <v>88</v>
      </c>
      <c r="F101" t="s">
        <v>88</v>
      </c>
      <c r="G101" t="s">
        <v>88</v>
      </c>
      <c r="H101" t="s">
        <v>89</v>
      </c>
      <c r="I101" t="s">
        <v>88</v>
      </c>
      <c r="J101" t="s">
        <v>88</v>
      </c>
      <c r="K101" t="s">
        <v>234</v>
      </c>
      <c r="L101" t="s">
        <v>91</v>
      </c>
      <c r="M101" t="s">
        <v>88</v>
      </c>
      <c r="N101" t="s">
        <v>92</v>
      </c>
      <c r="O101" t="s">
        <v>88</v>
      </c>
      <c r="P101" t="s">
        <v>88</v>
      </c>
      <c r="Q101" t="s">
        <v>88</v>
      </c>
      <c r="R101" t="s">
        <v>88</v>
      </c>
      <c r="S101" t="s">
        <v>93</v>
      </c>
      <c r="T101" t="s">
        <v>88</v>
      </c>
      <c r="U101" t="s">
        <v>88</v>
      </c>
      <c r="V101" t="s">
        <v>88</v>
      </c>
      <c r="W101" t="s">
        <v>88</v>
      </c>
      <c r="X101" t="s">
        <v>89</v>
      </c>
      <c r="Y101" t="s">
        <v>88</v>
      </c>
      <c r="Z101" t="s">
        <v>89</v>
      </c>
      <c r="AA101" t="s">
        <v>97</v>
      </c>
      <c r="AB101" t="s">
        <v>98</v>
      </c>
      <c r="AC101" t="s">
        <v>99</v>
      </c>
      <c r="AD101" t="s">
        <v>88</v>
      </c>
      <c r="AE101" t="s">
        <v>99</v>
      </c>
      <c r="AF101" t="s">
        <v>95</v>
      </c>
      <c r="AG101" t="s">
        <v>95</v>
      </c>
      <c r="AH101" t="s">
        <v>100</v>
      </c>
      <c r="AI101" t="s">
        <v>101</v>
      </c>
      <c r="AJ101" t="s">
        <v>102</v>
      </c>
      <c r="AK101" t="s">
        <v>103</v>
      </c>
      <c r="AL101" t="s">
        <v>104</v>
      </c>
      <c r="AM101" t="s">
        <v>95</v>
      </c>
      <c r="AN101" t="s">
        <v>95</v>
      </c>
      <c r="AO101" t="s">
        <v>104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104</v>
      </c>
      <c r="AW101" t="s">
        <v>104</v>
      </c>
      <c r="AX101" t="s">
        <v>88</v>
      </c>
      <c r="AY101" t="s">
        <v>88</v>
      </c>
      <c r="AZ101" t="s">
        <v>88</v>
      </c>
      <c r="BA101" t="s">
        <v>99</v>
      </c>
      <c r="BB101" t="s">
        <v>104</v>
      </c>
      <c r="BC101" t="s">
        <v>100</v>
      </c>
      <c r="BD101" t="s">
        <v>88</v>
      </c>
      <c r="BE101" t="s">
        <v>105</v>
      </c>
      <c r="BF101" t="s">
        <v>89</v>
      </c>
      <c r="BG101" t="s">
        <v>106</v>
      </c>
      <c r="BH101" t="s">
        <v>99</v>
      </c>
      <c r="BI101" t="s">
        <v>104</v>
      </c>
      <c r="BJ101" t="s">
        <v>88</v>
      </c>
      <c r="BK101" t="s">
        <v>88</v>
      </c>
      <c r="BL101" t="s">
        <v>114</v>
      </c>
      <c r="BM101" t="s">
        <v>88</v>
      </c>
      <c r="BN101" t="s">
        <v>88</v>
      </c>
      <c r="BO101" t="s">
        <v>88</v>
      </c>
      <c r="BP101" t="s">
        <v>88</v>
      </c>
      <c r="BQ101" t="s">
        <v>88</v>
      </c>
      <c r="BR101" t="s">
        <v>88</v>
      </c>
    </row>
    <row r="102" spans="1:70" x14ac:dyDescent="0.25">
      <c r="A102" t="s">
        <v>235</v>
      </c>
      <c r="B102" t="s">
        <v>391</v>
      </c>
      <c r="C102" t="s">
        <v>101</v>
      </c>
      <c r="D102" t="s">
        <v>88</v>
      </c>
      <c r="E102" t="s">
        <v>89</v>
      </c>
      <c r="F102" t="s">
        <v>88</v>
      </c>
      <c r="G102" t="s">
        <v>88</v>
      </c>
      <c r="H102" t="s">
        <v>89</v>
      </c>
      <c r="I102" t="s">
        <v>88</v>
      </c>
      <c r="J102" t="s">
        <v>88</v>
      </c>
      <c r="K102" t="s">
        <v>131</v>
      </c>
      <c r="L102" t="s">
        <v>91</v>
      </c>
      <c r="M102" t="s">
        <v>88</v>
      </c>
      <c r="N102" t="s">
        <v>92</v>
      </c>
      <c r="O102" t="s">
        <v>88</v>
      </c>
      <c r="P102" t="s">
        <v>88</v>
      </c>
      <c r="Q102" t="s">
        <v>88</v>
      </c>
      <c r="R102" t="s">
        <v>100</v>
      </c>
      <c r="S102" t="s">
        <v>93</v>
      </c>
      <c r="T102" t="s">
        <v>94</v>
      </c>
      <c r="U102" t="s">
        <v>95</v>
      </c>
      <c r="V102" t="s">
        <v>88</v>
      </c>
      <c r="W102" t="s">
        <v>89</v>
      </c>
      <c r="X102" t="s">
        <v>123</v>
      </c>
      <c r="Y102" t="s">
        <v>89</v>
      </c>
      <c r="Z102" t="s">
        <v>97</v>
      </c>
      <c r="AA102" t="s">
        <v>98</v>
      </c>
      <c r="AB102" t="s">
        <v>99</v>
      </c>
      <c r="AC102" t="s">
        <v>117</v>
      </c>
      <c r="AD102" t="s">
        <v>99</v>
      </c>
      <c r="AE102" t="s">
        <v>95</v>
      </c>
      <c r="AF102" t="s">
        <v>95</v>
      </c>
      <c r="AG102" t="s">
        <v>100</v>
      </c>
      <c r="AH102" t="s">
        <v>101</v>
      </c>
      <c r="AI102" t="s">
        <v>102</v>
      </c>
      <c r="AJ102" t="s">
        <v>103</v>
      </c>
      <c r="AK102" t="s">
        <v>104</v>
      </c>
      <c r="AL102" t="s">
        <v>95</v>
      </c>
      <c r="AM102" t="s">
        <v>95</v>
      </c>
      <c r="AN102" t="s">
        <v>88</v>
      </c>
      <c r="AO102" t="s">
        <v>95</v>
      </c>
      <c r="AP102" t="s">
        <v>88</v>
      </c>
      <c r="AQ102" t="s">
        <v>88</v>
      </c>
      <c r="AR102" t="s">
        <v>88</v>
      </c>
      <c r="AS102" t="s">
        <v>88</v>
      </c>
      <c r="AT102" t="s">
        <v>88</v>
      </c>
      <c r="AU102" t="s">
        <v>104</v>
      </c>
      <c r="AV102" t="s">
        <v>104</v>
      </c>
      <c r="AW102" t="s">
        <v>88</v>
      </c>
      <c r="AX102" t="s">
        <v>88</v>
      </c>
      <c r="AY102" t="s">
        <v>88</v>
      </c>
      <c r="AZ102" t="s">
        <v>88</v>
      </c>
      <c r="BA102" t="s">
        <v>104</v>
      </c>
      <c r="BB102" t="s">
        <v>100</v>
      </c>
      <c r="BC102" t="s">
        <v>88</v>
      </c>
      <c r="BD102" t="s">
        <v>105</v>
      </c>
      <c r="BE102" t="s">
        <v>89</v>
      </c>
      <c r="BF102" t="s">
        <v>88</v>
      </c>
      <c r="BG102" t="s">
        <v>88</v>
      </c>
      <c r="BH102" t="s">
        <v>104</v>
      </c>
      <c r="BI102" t="s">
        <v>88</v>
      </c>
      <c r="BJ102" t="s">
        <v>88</v>
      </c>
      <c r="BK102" t="s">
        <v>104</v>
      </c>
      <c r="BL102" t="s">
        <v>107</v>
      </c>
      <c r="BM102" t="s">
        <v>88</v>
      </c>
      <c r="BN102" t="s">
        <v>88</v>
      </c>
      <c r="BO102" t="s">
        <v>88</v>
      </c>
      <c r="BP102" t="s">
        <v>88</v>
      </c>
      <c r="BQ102" t="s">
        <v>88</v>
      </c>
    </row>
    <row r="103" spans="1:70" x14ac:dyDescent="0.25">
      <c r="A103" t="s">
        <v>236</v>
      </c>
      <c r="B103" t="s">
        <v>392</v>
      </c>
      <c r="C103" t="s">
        <v>101</v>
      </c>
      <c r="D103" t="s">
        <v>88</v>
      </c>
      <c r="E103" t="s">
        <v>89</v>
      </c>
      <c r="F103" t="s">
        <v>88</v>
      </c>
      <c r="G103" t="s">
        <v>88</v>
      </c>
      <c r="H103" t="s">
        <v>89</v>
      </c>
      <c r="I103" t="s">
        <v>88</v>
      </c>
      <c r="J103" t="s">
        <v>88</v>
      </c>
      <c r="K103" t="s">
        <v>121</v>
      </c>
      <c r="L103" t="s">
        <v>173</v>
      </c>
      <c r="M103" t="s">
        <v>88</v>
      </c>
      <c r="N103" t="s">
        <v>122</v>
      </c>
      <c r="O103" t="s">
        <v>88</v>
      </c>
      <c r="P103" t="s">
        <v>88</v>
      </c>
      <c r="Q103" t="s">
        <v>88</v>
      </c>
      <c r="R103" t="s">
        <v>88</v>
      </c>
      <c r="S103" t="s">
        <v>88</v>
      </c>
      <c r="T103" t="s">
        <v>88</v>
      </c>
      <c r="U103" t="s">
        <v>88</v>
      </c>
      <c r="V103" t="s">
        <v>88</v>
      </c>
      <c r="W103" t="s">
        <v>88</v>
      </c>
      <c r="X103" t="s">
        <v>89</v>
      </c>
      <c r="Y103" t="s">
        <v>96</v>
      </c>
      <c r="Z103" t="s">
        <v>89</v>
      </c>
      <c r="AA103" t="s">
        <v>97</v>
      </c>
      <c r="AB103" t="s">
        <v>98</v>
      </c>
      <c r="AC103" t="s">
        <v>99</v>
      </c>
      <c r="AD103" t="s">
        <v>88</v>
      </c>
      <c r="AE103" t="s">
        <v>99</v>
      </c>
      <c r="AF103" t="s">
        <v>95</v>
      </c>
      <c r="AG103" t="s">
        <v>95</v>
      </c>
      <c r="AH103" t="s">
        <v>88</v>
      </c>
      <c r="AI103" t="s">
        <v>101</v>
      </c>
      <c r="AJ103" t="s">
        <v>102</v>
      </c>
      <c r="AK103" t="s">
        <v>103</v>
      </c>
      <c r="AL103" t="s">
        <v>104</v>
      </c>
      <c r="AM103" t="s">
        <v>95</v>
      </c>
      <c r="AN103" t="s">
        <v>95</v>
      </c>
      <c r="AO103" t="s">
        <v>88</v>
      </c>
      <c r="AP103" t="s">
        <v>95</v>
      </c>
      <c r="AQ103" t="s">
        <v>88</v>
      </c>
      <c r="AR103" t="s">
        <v>88</v>
      </c>
      <c r="AS103" t="s">
        <v>88</v>
      </c>
      <c r="AT103" t="s">
        <v>88</v>
      </c>
      <c r="AU103" t="s">
        <v>88</v>
      </c>
      <c r="AV103" t="s">
        <v>104</v>
      </c>
      <c r="AW103" t="s">
        <v>104</v>
      </c>
      <c r="AX103" t="s">
        <v>88</v>
      </c>
      <c r="AY103" t="s">
        <v>88</v>
      </c>
      <c r="AZ103" t="s">
        <v>88</v>
      </c>
      <c r="BA103" t="s">
        <v>88</v>
      </c>
      <c r="BB103" t="s">
        <v>104</v>
      </c>
      <c r="BC103" t="s">
        <v>100</v>
      </c>
      <c r="BD103" t="s">
        <v>88</v>
      </c>
      <c r="BE103" t="s">
        <v>105</v>
      </c>
      <c r="BF103" t="s">
        <v>89</v>
      </c>
      <c r="BG103" t="s">
        <v>106</v>
      </c>
      <c r="BH103" t="s">
        <v>99</v>
      </c>
      <c r="BI103" t="s">
        <v>104</v>
      </c>
      <c r="BJ103" t="s">
        <v>88</v>
      </c>
      <c r="BK103" t="s">
        <v>88</v>
      </c>
      <c r="BL103" t="s">
        <v>114</v>
      </c>
      <c r="BM103" t="s">
        <v>107</v>
      </c>
      <c r="BN103" t="s">
        <v>88</v>
      </c>
      <c r="BO103" t="s">
        <v>88</v>
      </c>
      <c r="BP103" t="s">
        <v>88</v>
      </c>
      <c r="BQ103" t="s">
        <v>88</v>
      </c>
      <c r="BR103" t="s">
        <v>108</v>
      </c>
    </row>
    <row r="104" spans="1:70" x14ac:dyDescent="0.25">
      <c r="A104" t="s">
        <v>237</v>
      </c>
      <c r="B104" t="s">
        <v>331</v>
      </c>
      <c r="C104" t="s">
        <v>88</v>
      </c>
      <c r="D104" t="s">
        <v>88</v>
      </c>
      <c r="E104" t="s">
        <v>88</v>
      </c>
      <c r="F104" t="s">
        <v>88</v>
      </c>
      <c r="G104" t="s">
        <v>88</v>
      </c>
      <c r="H104" t="s">
        <v>89</v>
      </c>
      <c r="I104" t="s">
        <v>88</v>
      </c>
      <c r="J104" t="s">
        <v>88</v>
      </c>
      <c r="K104" t="s">
        <v>131</v>
      </c>
      <c r="L104" t="s">
        <v>91</v>
      </c>
      <c r="M104" t="s">
        <v>88</v>
      </c>
      <c r="N104" t="s">
        <v>92</v>
      </c>
      <c r="O104" t="s">
        <v>88</v>
      </c>
      <c r="P104" t="s">
        <v>88</v>
      </c>
      <c r="Q104" t="s">
        <v>88</v>
      </c>
      <c r="R104" t="s">
        <v>88</v>
      </c>
      <c r="S104" t="s">
        <v>93</v>
      </c>
      <c r="T104" t="s">
        <v>94</v>
      </c>
      <c r="U104" t="s">
        <v>95</v>
      </c>
      <c r="V104" t="s">
        <v>88</v>
      </c>
      <c r="W104" t="s">
        <v>89</v>
      </c>
      <c r="X104" t="s">
        <v>123</v>
      </c>
      <c r="Y104" t="s">
        <v>89</v>
      </c>
      <c r="Z104" t="s">
        <v>97</v>
      </c>
      <c r="AA104" t="s">
        <v>98</v>
      </c>
      <c r="AB104" t="s">
        <v>99</v>
      </c>
      <c r="AC104" t="s">
        <v>88</v>
      </c>
      <c r="AD104" t="s">
        <v>99</v>
      </c>
      <c r="AE104" t="s">
        <v>95</v>
      </c>
      <c r="AF104" t="s">
        <v>95</v>
      </c>
      <c r="AG104" t="s">
        <v>100</v>
      </c>
      <c r="AH104" t="s">
        <v>101</v>
      </c>
      <c r="AI104" t="s">
        <v>102</v>
      </c>
      <c r="AJ104" t="s">
        <v>103</v>
      </c>
      <c r="AK104" t="s">
        <v>104</v>
      </c>
      <c r="AL104" t="s">
        <v>95</v>
      </c>
      <c r="AM104" t="s">
        <v>95</v>
      </c>
      <c r="AN104" t="s">
        <v>88</v>
      </c>
      <c r="AO104" t="s">
        <v>95</v>
      </c>
      <c r="AP104" t="s">
        <v>88</v>
      </c>
      <c r="AQ104" t="s">
        <v>104</v>
      </c>
      <c r="AR104" t="s">
        <v>88</v>
      </c>
      <c r="AS104" t="s">
        <v>88</v>
      </c>
      <c r="AT104" t="s">
        <v>88</v>
      </c>
      <c r="AU104" t="s">
        <v>104</v>
      </c>
      <c r="AV104" t="s">
        <v>104</v>
      </c>
      <c r="AW104" t="s">
        <v>88</v>
      </c>
      <c r="AX104" t="s">
        <v>88</v>
      </c>
      <c r="AY104" t="s">
        <v>88</v>
      </c>
      <c r="AZ104" t="s">
        <v>99</v>
      </c>
      <c r="BA104" t="s">
        <v>104</v>
      </c>
      <c r="BB104" t="s">
        <v>100</v>
      </c>
      <c r="BC104" t="s">
        <v>88</v>
      </c>
      <c r="BD104" t="s">
        <v>105</v>
      </c>
      <c r="BE104" t="s">
        <v>89</v>
      </c>
      <c r="BF104" t="s">
        <v>106</v>
      </c>
      <c r="BG104" t="s">
        <v>99</v>
      </c>
      <c r="BH104" t="s">
        <v>103</v>
      </c>
      <c r="BI104" t="s">
        <v>88</v>
      </c>
      <c r="BJ104" t="s">
        <v>88</v>
      </c>
      <c r="BK104" t="s">
        <v>104</v>
      </c>
      <c r="BL104" t="s">
        <v>88</v>
      </c>
      <c r="BM104" t="s">
        <v>88</v>
      </c>
      <c r="BN104" t="s">
        <v>104</v>
      </c>
      <c r="BO104" t="s">
        <v>88</v>
      </c>
      <c r="BP104" t="s">
        <v>108</v>
      </c>
      <c r="BQ104" t="s">
        <v>88</v>
      </c>
    </row>
    <row r="105" spans="1:70" x14ac:dyDescent="0.25">
      <c r="A105" t="s">
        <v>238</v>
      </c>
      <c r="B105" t="s">
        <v>368</v>
      </c>
      <c r="C105" t="s">
        <v>101</v>
      </c>
      <c r="D105" t="s">
        <v>88</v>
      </c>
      <c r="E105" t="s">
        <v>89</v>
      </c>
      <c r="F105" t="s">
        <v>88</v>
      </c>
      <c r="G105" t="s">
        <v>88</v>
      </c>
      <c r="H105" t="s">
        <v>89</v>
      </c>
      <c r="I105" t="s">
        <v>88</v>
      </c>
      <c r="J105" t="s">
        <v>88</v>
      </c>
      <c r="K105" t="s">
        <v>141</v>
      </c>
      <c r="L105" t="s">
        <v>91</v>
      </c>
      <c r="M105" t="s">
        <v>88</v>
      </c>
      <c r="N105" t="s">
        <v>92</v>
      </c>
      <c r="O105" t="s">
        <v>88</v>
      </c>
      <c r="P105" t="s">
        <v>88</v>
      </c>
      <c r="Q105" t="s">
        <v>88</v>
      </c>
      <c r="R105" t="s">
        <v>88</v>
      </c>
      <c r="S105" t="s">
        <v>93</v>
      </c>
      <c r="T105" t="s">
        <v>88</v>
      </c>
      <c r="U105" t="s">
        <v>88</v>
      </c>
      <c r="V105" t="s">
        <v>88</v>
      </c>
      <c r="W105" t="s">
        <v>88</v>
      </c>
      <c r="X105" t="s">
        <v>89</v>
      </c>
      <c r="Y105" t="s">
        <v>127</v>
      </c>
      <c r="Z105" t="s">
        <v>89</v>
      </c>
      <c r="AA105" t="s">
        <v>97</v>
      </c>
      <c r="AB105" t="s">
        <v>98</v>
      </c>
      <c r="AC105" t="s">
        <v>99</v>
      </c>
      <c r="AD105" t="s">
        <v>88</v>
      </c>
      <c r="AE105" t="s">
        <v>99</v>
      </c>
      <c r="AF105" t="s">
        <v>95</v>
      </c>
      <c r="AG105" t="s">
        <v>95</v>
      </c>
      <c r="AH105" t="s">
        <v>100</v>
      </c>
      <c r="AI105" t="s">
        <v>101</v>
      </c>
      <c r="AJ105" t="s">
        <v>106</v>
      </c>
      <c r="AK105" t="s">
        <v>103</v>
      </c>
      <c r="AL105" t="s">
        <v>104</v>
      </c>
      <c r="AM105" t="s">
        <v>95</v>
      </c>
      <c r="AN105" t="s">
        <v>95</v>
      </c>
      <c r="AO105" t="s">
        <v>104</v>
      </c>
      <c r="AP105" t="s">
        <v>88</v>
      </c>
      <c r="AQ105" t="s">
        <v>88</v>
      </c>
      <c r="AR105" t="s">
        <v>88</v>
      </c>
      <c r="AS105" t="s">
        <v>88</v>
      </c>
      <c r="AT105" t="s">
        <v>88</v>
      </c>
      <c r="AU105" t="s">
        <v>88</v>
      </c>
      <c r="AV105" t="s">
        <v>104</v>
      </c>
      <c r="AW105" t="s">
        <v>104</v>
      </c>
      <c r="AX105" t="s">
        <v>88</v>
      </c>
      <c r="AY105" t="s">
        <v>88</v>
      </c>
      <c r="AZ105" t="s">
        <v>88</v>
      </c>
      <c r="BA105" t="s">
        <v>99</v>
      </c>
      <c r="BB105" t="s">
        <v>104</v>
      </c>
      <c r="BC105" t="s">
        <v>100</v>
      </c>
      <c r="BD105" t="s">
        <v>88</v>
      </c>
      <c r="BE105" t="s">
        <v>105</v>
      </c>
      <c r="BF105" t="s">
        <v>88</v>
      </c>
      <c r="BG105" t="s">
        <v>88</v>
      </c>
      <c r="BH105" t="s">
        <v>88</v>
      </c>
      <c r="BI105" t="s">
        <v>104</v>
      </c>
      <c r="BJ105" t="s">
        <v>88</v>
      </c>
      <c r="BK105" t="s">
        <v>88</v>
      </c>
      <c r="BL105" t="s">
        <v>114</v>
      </c>
      <c r="BM105" t="s">
        <v>88</v>
      </c>
      <c r="BN105" t="s">
        <v>88</v>
      </c>
      <c r="BO105" t="s">
        <v>88</v>
      </c>
      <c r="BP105" t="s">
        <v>88</v>
      </c>
      <c r="BQ105" t="s">
        <v>88</v>
      </c>
      <c r="BR105" t="s">
        <v>88</v>
      </c>
    </row>
    <row r="106" spans="1:70" x14ac:dyDescent="0.25">
      <c r="A106" t="s">
        <v>239</v>
      </c>
      <c r="B106" t="s">
        <v>331</v>
      </c>
      <c r="C106" t="s">
        <v>88</v>
      </c>
      <c r="D106" t="s">
        <v>88</v>
      </c>
      <c r="E106" t="s">
        <v>88</v>
      </c>
      <c r="F106" t="s">
        <v>88</v>
      </c>
      <c r="G106" t="s">
        <v>88</v>
      </c>
      <c r="H106" t="s">
        <v>89</v>
      </c>
      <c r="I106" t="s">
        <v>88</v>
      </c>
      <c r="J106" t="s">
        <v>88</v>
      </c>
      <c r="K106" t="s">
        <v>90</v>
      </c>
      <c r="L106" t="s">
        <v>91</v>
      </c>
      <c r="M106" t="s">
        <v>88</v>
      </c>
      <c r="N106" t="s">
        <v>122</v>
      </c>
      <c r="O106" t="s">
        <v>88</v>
      </c>
      <c r="P106" t="s">
        <v>88</v>
      </c>
      <c r="Q106" t="s">
        <v>88</v>
      </c>
      <c r="R106" t="s">
        <v>88</v>
      </c>
      <c r="S106" t="s">
        <v>93</v>
      </c>
      <c r="T106" t="s">
        <v>94</v>
      </c>
      <c r="U106" t="s">
        <v>95</v>
      </c>
      <c r="V106" t="s">
        <v>88</v>
      </c>
      <c r="W106" t="s">
        <v>89</v>
      </c>
      <c r="X106" t="s">
        <v>123</v>
      </c>
      <c r="Y106" t="s">
        <v>89</v>
      </c>
      <c r="Z106" t="s">
        <v>97</v>
      </c>
      <c r="AA106" t="s">
        <v>98</v>
      </c>
      <c r="AB106" t="s">
        <v>99</v>
      </c>
      <c r="AC106" t="s">
        <v>88</v>
      </c>
      <c r="AD106" t="s">
        <v>99</v>
      </c>
      <c r="AE106" t="s">
        <v>95</v>
      </c>
      <c r="AF106" t="s">
        <v>95</v>
      </c>
      <c r="AG106" t="s">
        <v>100</v>
      </c>
      <c r="AH106" t="s">
        <v>101</v>
      </c>
      <c r="AI106" t="s">
        <v>102</v>
      </c>
      <c r="AJ106" t="s">
        <v>103</v>
      </c>
      <c r="AK106" t="s">
        <v>104</v>
      </c>
      <c r="AL106" t="s">
        <v>95</v>
      </c>
      <c r="AM106" t="s">
        <v>95</v>
      </c>
      <c r="AN106" t="s">
        <v>88</v>
      </c>
      <c r="AO106" t="s">
        <v>95</v>
      </c>
      <c r="AP106" t="s">
        <v>88</v>
      </c>
      <c r="AQ106" t="s">
        <v>104</v>
      </c>
      <c r="AR106" t="s">
        <v>88</v>
      </c>
      <c r="AS106" t="s">
        <v>88</v>
      </c>
      <c r="AT106" t="s">
        <v>88</v>
      </c>
      <c r="AU106" t="s">
        <v>104</v>
      </c>
      <c r="AV106" t="s">
        <v>104</v>
      </c>
      <c r="AW106" t="s">
        <v>88</v>
      </c>
      <c r="AX106" t="s">
        <v>88</v>
      </c>
      <c r="AY106" t="s">
        <v>88</v>
      </c>
      <c r="AZ106" t="s">
        <v>99</v>
      </c>
      <c r="BA106" t="s">
        <v>104</v>
      </c>
      <c r="BB106" t="s">
        <v>100</v>
      </c>
      <c r="BC106" t="s">
        <v>88</v>
      </c>
      <c r="BD106" t="s">
        <v>105</v>
      </c>
      <c r="BE106" t="s">
        <v>89</v>
      </c>
      <c r="BF106" t="s">
        <v>106</v>
      </c>
      <c r="BG106" t="s">
        <v>99</v>
      </c>
      <c r="BH106" t="s">
        <v>106</v>
      </c>
      <c r="BI106" t="s">
        <v>88</v>
      </c>
      <c r="BJ106" t="s">
        <v>88</v>
      </c>
      <c r="BK106" t="s">
        <v>104</v>
      </c>
      <c r="BL106" t="s">
        <v>107</v>
      </c>
      <c r="BM106" t="s">
        <v>88</v>
      </c>
      <c r="BN106" t="s">
        <v>104</v>
      </c>
      <c r="BO106" t="s">
        <v>88</v>
      </c>
      <c r="BP106" t="s">
        <v>108</v>
      </c>
      <c r="BQ106" t="s">
        <v>88</v>
      </c>
    </row>
    <row r="107" spans="1:70" x14ac:dyDescent="0.25">
      <c r="A107" t="s">
        <v>240</v>
      </c>
      <c r="B107" t="s">
        <v>393</v>
      </c>
      <c r="C107" t="s">
        <v>101</v>
      </c>
      <c r="D107" t="s">
        <v>89</v>
      </c>
      <c r="E107" t="s">
        <v>89</v>
      </c>
      <c r="F107" t="s">
        <v>88</v>
      </c>
      <c r="G107" t="s">
        <v>88</v>
      </c>
      <c r="H107" t="s">
        <v>89</v>
      </c>
      <c r="I107" t="s">
        <v>88</v>
      </c>
      <c r="J107" t="s">
        <v>88</v>
      </c>
      <c r="K107" t="s">
        <v>90</v>
      </c>
      <c r="L107" t="s">
        <v>91</v>
      </c>
      <c r="M107" t="s">
        <v>88</v>
      </c>
      <c r="N107" t="s">
        <v>112</v>
      </c>
      <c r="O107" t="s">
        <v>88</v>
      </c>
      <c r="P107" t="s">
        <v>88</v>
      </c>
      <c r="Q107" t="s">
        <v>88</v>
      </c>
      <c r="R107" t="s">
        <v>95</v>
      </c>
      <c r="S107" t="s">
        <v>93</v>
      </c>
      <c r="T107" t="s">
        <v>95</v>
      </c>
      <c r="U107" t="s">
        <v>95</v>
      </c>
      <c r="V107" t="s">
        <v>88</v>
      </c>
      <c r="W107" t="s">
        <v>89</v>
      </c>
      <c r="X107" t="s">
        <v>88</v>
      </c>
      <c r="Y107" t="s">
        <v>89</v>
      </c>
      <c r="Z107" t="s">
        <v>97</v>
      </c>
      <c r="AA107" t="s">
        <v>98</v>
      </c>
      <c r="AB107" t="s">
        <v>99</v>
      </c>
      <c r="AC107" t="s">
        <v>113</v>
      </c>
      <c r="AD107" t="s">
        <v>99</v>
      </c>
      <c r="AE107" t="s">
        <v>95</v>
      </c>
      <c r="AF107" t="s">
        <v>95</v>
      </c>
      <c r="AG107" t="s">
        <v>100</v>
      </c>
      <c r="AH107" t="s">
        <v>101</v>
      </c>
      <c r="AI107" t="s">
        <v>102</v>
      </c>
      <c r="AJ107" t="s">
        <v>103</v>
      </c>
      <c r="AK107" t="s">
        <v>104</v>
      </c>
      <c r="AL107" t="s">
        <v>95</v>
      </c>
      <c r="AM107" t="s">
        <v>95</v>
      </c>
      <c r="AN107" t="s">
        <v>104</v>
      </c>
      <c r="AO107" t="s">
        <v>88</v>
      </c>
      <c r="AP107" t="s">
        <v>88</v>
      </c>
      <c r="AQ107" t="s">
        <v>88</v>
      </c>
      <c r="AR107" t="s">
        <v>88</v>
      </c>
      <c r="AS107" t="s">
        <v>88</v>
      </c>
      <c r="AT107" t="s">
        <v>88</v>
      </c>
      <c r="AU107" t="s">
        <v>104</v>
      </c>
      <c r="AV107" t="s">
        <v>104</v>
      </c>
      <c r="AW107" t="s">
        <v>88</v>
      </c>
      <c r="AX107" t="s">
        <v>88</v>
      </c>
      <c r="AY107" t="s">
        <v>88</v>
      </c>
      <c r="AZ107" t="s">
        <v>88</v>
      </c>
      <c r="BA107" t="s">
        <v>104</v>
      </c>
      <c r="BB107" t="s">
        <v>100</v>
      </c>
      <c r="BC107" t="s">
        <v>88</v>
      </c>
      <c r="BD107" t="s">
        <v>105</v>
      </c>
      <c r="BE107" t="s">
        <v>89</v>
      </c>
      <c r="BF107" t="s">
        <v>106</v>
      </c>
      <c r="BG107" t="s">
        <v>99</v>
      </c>
      <c r="BH107" t="s">
        <v>104</v>
      </c>
      <c r="BI107" t="s">
        <v>88</v>
      </c>
      <c r="BJ107" t="s">
        <v>88</v>
      </c>
      <c r="BK107" t="s">
        <v>104</v>
      </c>
      <c r="BL107" t="s">
        <v>107</v>
      </c>
      <c r="BM107" t="s">
        <v>88</v>
      </c>
      <c r="BN107" t="s">
        <v>88</v>
      </c>
      <c r="BO107" t="s">
        <v>108</v>
      </c>
      <c r="BP107" t="s">
        <v>88</v>
      </c>
      <c r="BQ107" t="s">
        <v>88</v>
      </c>
    </row>
    <row r="108" spans="1:70" x14ac:dyDescent="0.25">
      <c r="A108" t="s">
        <v>241</v>
      </c>
      <c r="B108" t="s">
        <v>352</v>
      </c>
      <c r="C108" t="s">
        <v>101</v>
      </c>
      <c r="D108" t="s">
        <v>89</v>
      </c>
      <c r="E108" t="s">
        <v>89</v>
      </c>
      <c r="F108" t="s">
        <v>88</v>
      </c>
      <c r="G108" t="s">
        <v>88</v>
      </c>
      <c r="H108" t="s">
        <v>89</v>
      </c>
      <c r="I108" t="s">
        <v>88</v>
      </c>
      <c r="J108" t="s">
        <v>88</v>
      </c>
      <c r="K108" t="s">
        <v>179</v>
      </c>
      <c r="L108" t="s">
        <v>91</v>
      </c>
      <c r="M108" t="s">
        <v>111</v>
      </c>
      <c r="N108" t="s">
        <v>92</v>
      </c>
      <c r="O108" t="s">
        <v>88</v>
      </c>
      <c r="P108" t="s">
        <v>88</v>
      </c>
      <c r="Q108" t="s">
        <v>88</v>
      </c>
      <c r="R108" t="s">
        <v>88</v>
      </c>
      <c r="S108" t="s">
        <v>88</v>
      </c>
      <c r="T108" t="s">
        <v>88</v>
      </c>
      <c r="U108" t="s">
        <v>88</v>
      </c>
      <c r="V108" t="s">
        <v>88</v>
      </c>
      <c r="W108" t="s">
        <v>89</v>
      </c>
      <c r="X108" t="s">
        <v>89</v>
      </c>
      <c r="Y108" t="s">
        <v>88</v>
      </c>
      <c r="Z108" t="s">
        <v>89</v>
      </c>
      <c r="AA108" t="s">
        <v>97</v>
      </c>
      <c r="AB108" t="s">
        <v>98</v>
      </c>
      <c r="AC108" t="s">
        <v>99</v>
      </c>
      <c r="AD108" t="s">
        <v>88</v>
      </c>
      <c r="AE108" t="s">
        <v>99</v>
      </c>
      <c r="AF108" t="s">
        <v>95</v>
      </c>
      <c r="AG108" t="s">
        <v>95</v>
      </c>
      <c r="AH108" t="s">
        <v>88</v>
      </c>
      <c r="AI108" t="s">
        <v>101</v>
      </c>
      <c r="AJ108" t="s">
        <v>159</v>
      </c>
      <c r="AK108" t="s">
        <v>103</v>
      </c>
      <c r="AL108" t="s">
        <v>104</v>
      </c>
      <c r="AM108" t="s">
        <v>95</v>
      </c>
      <c r="AN108" t="s">
        <v>95</v>
      </c>
      <c r="AO108" t="s">
        <v>88</v>
      </c>
      <c r="AP108" t="s">
        <v>88</v>
      </c>
      <c r="AQ108" t="s">
        <v>88</v>
      </c>
      <c r="AR108" t="s">
        <v>88</v>
      </c>
      <c r="AS108" t="s">
        <v>88</v>
      </c>
      <c r="AT108" t="s">
        <v>88</v>
      </c>
      <c r="AU108" t="s">
        <v>88</v>
      </c>
      <c r="AV108" t="s">
        <v>104</v>
      </c>
      <c r="AW108" t="s">
        <v>104</v>
      </c>
      <c r="AX108" t="s">
        <v>88</v>
      </c>
      <c r="AY108" t="s">
        <v>88</v>
      </c>
      <c r="AZ108" t="s">
        <v>88</v>
      </c>
      <c r="BA108" t="s">
        <v>88</v>
      </c>
      <c r="BB108" t="s">
        <v>104</v>
      </c>
      <c r="BC108" t="s">
        <v>100</v>
      </c>
      <c r="BD108" t="s">
        <v>88</v>
      </c>
      <c r="BE108" t="s">
        <v>105</v>
      </c>
      <c r="BF108" t="s">
        <v>98</v>
      </c>
      <c r="BG108" t="s">
        <v>106</v>
      </c>
      <c r="BH108" t="s">
        <v>99</v>
      </c>
      <c r="BI108" t="s">
        <v>104</v>
      </c>
      <c r="BJ108" t="s">
        <v>88</v>
      </c>
      <c r="BK108" t="s">
        <v>88</v>
      </c>
      <c r="BL108" t="s">
        <v>104</v>
      </c>
      <c r="BM108" t="s">
        <v>107</v>
      </c>
      <c r="BN108" t="s">
        <v>88</v>
      </c>
      <c r="BO108" t="s">
        <v>88</v>
      </c>
      <c r="BP108" t="s">
        <v>88</v>
      </c>
      <c r="BQ108" t="s">
        <v>88</v>
      </c>
      <c r="BR108" t="s">
        <v>108</v>
      </c>
    </row>
    <row r="109" spans="1:70" x14ac:dyDescent="0.25">
      <c r="A109" t="s">
        <v>394</v>
      </c>
      <c r="B109" t="s">
        <v>395</v>
      </c>
      <c r="C109" t="s">
        <v>101</v>
      </c>
      <c r="D109" t="s">
        <v>88</v>
      </c>
      <c r="E109" t="s">
        <v>89</v>
      </c>
      <c r="F109" t="s">
        <v>88</v>
      </c>
      <c r="G109" t="s">
        <v>88</v>
      </c>
      <c r="H109" t="s">
        <v>89</v>
      </c>
      <c r="I109" t="s">
        <v>88</v>
      </c>
      <c r="J109" t="s">
        <v>88</v>
      </c>
      <c r="K109" t="s">
        <v>201</v>
      </c>
      <c r="L109" t="s">
        <v>91</v>
      </c>
      <c r="M109" t="s">
        <v>88</v>
      </c>
      <c r="N109" t="s">
        <v>126</v>
      </c>
      <c r="O109" t="s">
        <v>88</v>
      </c>
      <c r="P109" t="s">
        <v>88</v>
      </c>
      <c r="Q109" t="s">
        <v>88</v>
      </c>
      <c r="R109" t="s">
        <v>88</v>
      </c>
      <c r="S109" t="s">
        <v>93</v>
      </c>
      <c r="T109" t="s">
        <v>88</v>
      </c>
      <c r="U109" t="s">
        <v>88</v>
      </c>
      <c r="V109" t="s">
        <v>88</v>
      </c>
      <c r="W109" t="s">
        <v>97</v>
      </c>
      <c r="X109" t="s">
        <v>98</v>
      </c>
      <c r="Y109" t="s">
        <v>99</v>
      </c>
      <c r="Z109" t="s">
        <v>88</v>
      </c>
      <c r="AA109" t="s">
        <v>99</v>
      </c>
      <c r="AB109" t="s">
        <v>95</v>
      </c>
      <c r="AC109" t="s">
        <v>95</v>
      </c>
      <c r="AD109" t="s">
        <v>100</v>
      </c>
      <c r="AE109" t="s">
        <v>101</v>
      </c>
      <c r="AF109" t="s">
        <v>102</v>
      </c>
      <c r="AG109" t="s">
        <v>103</v>
      </c>
      <c r="AH109" t="s">
        <v>104</v>
      </c>
      <c r="AI109" t="s">
        <v>95</v>
      </c>
      <c r="AJ109" t="s">
        <v>95</v>
      </c>
      <c r="AK109" t="s">
        <v>104</v>
      </c>
      <c r="AL109" t="s">
        <v>88</v>
      </c>
      <c r="AM109" t="s">
        <v>88</v>
      </c>
      <c r="AN109" t="s">
        <v>88</v>
      </c>
      <c r="AO109" t="s">
        <v>88</v>
      </c>
      <c r="AP109" t="s">
        <v>88</v>
      </c>
      <c r="AQ109" t="s">
        <v>88</v>
      </c>
      <c r="AR109" t="s">
        <v>104</v>
      </c>
      <c r="AS109" t="s">
        <v>104</v>
      </c>
      <c r="AT109" t="s">
        <v>88</v>
      </c>
      <c r="AU109" t="s">
        <v>88</v>
      </c>
      <c r="AV109" t="s">
        <v>88</v>
      </c>
      <c r="AW109" t="s">
        <v>99</v>
      </c>
      <c r="AX109" t="s">
        <v>104</v>
      </c>
      <c r="AY109" t="s">
        <v>100</v>
      </c>
      <c r="AZ109" t="s">
        <v>88</v>
      </c>
      <c r="BA109" t="s">
        <v>105</v>
      </c>
      <c r="BB109" t="s">
        <v>89</v>
      </c>
      <c r="BC109" t="s">
        <v>106</v>
      </c>
      <c r="BD109" t="s">
        <v>99</v>
      </c>
      <c r="BE109" t="s">
        <v>104</v>
      </c>
      <c r="BF109" t="s">
        <v>88</v>
      </c>
      <c r="BG109" t="s">
        <v>88</v>
      </c>
      <c r="BH109" t="s">
        <v>107</v>
      </c>
      <c r="BI109" t="s">
        <v>88</v>
      </c>
      <c r="BJ109" t="s">
        <v>88</v>
      </c>
      <c r="BK109" t="s">
        <v>88</v>
      </c>
      <c r="BL109" t="s">
        <v>88</v>
      </c>
      <c r="BM109" t="s">
        <v>88</v>
      </c>
      <c r="BN109" t="s">
        <v>88</v>
      </c>
    </row>
    <row r="110" spans="1:70" x14ac:dyDescent="0.25">
      <c r="A110" t="s">
        <v>242</v>
      </c>
      <c r="B110" t="s">
        <v>331</v>
      </c>
      <c r="C110" t="s">
        <v>88</v>
      </c>
      <c r="D110" t="s">
        <v>88</v>
      </c>
      <c r="E110" t="s">
        <v>88</v>
      </c>
      <c r="F110" t="s">
        <v>88</v>
      </c>
      <c r="G110" t="s">
        <v>88</v>
      </c>
      <c r="H110" t="s">
        <v>89</v>
      </c>
      <c r="I110" t="s">
        <v>88</v>
      </c>
      <c r="J110" t="s">
        <v>88</v>
      </c>
      <c r="K110" t="s">
        <v>234</v>
      </c>
      <c r="L110" t="s">
        <v>91</v>
      </c>
      <c r="M110" t="s">
        <v>88</v>
      </c>
      <c r="N110" t="s">
        <v>126</v>
      </c>
      <c r="O110" t="s">
        <v>88</v>
      </c>
      <c r="P110" t="s">
        <v>88</v>
      </c>
      <c r="Q110" t="s">
        <v>88</v>
      </c>
      <c r="R110" t="s">
        <v>88</v>
      </c>
      <c r="S110" t="s">
        <v>93</v>
      </c>
      <c r="T110" t="s">
        <v>88</v>
      </c>
      <c r="U110" t="s">
        <v>88</v>
      </c>
      <c r="V110" t="s">
        <v>88</v>
      </c>
      <c r="W110" t="s">
        <v>88</v>
      </c>
      <c r="X110" t="s">
        <v>89</v>
      </c>
      <c r="Y110" t="s">
        <v>88</v>
      </c>
      <c r="Z110" t="s">
        <v>89</v>
      </c>
      <c r="AA110" t="s">
        <v>97</v>
      </c>
      <c r="AB110" t="s">
        <v>98</v>
      </c>
      <c r="AC110" t="s">
        <v>99</v>
      </c>
      <c r="AD110" t="s">
        <v>88</v>
      </c>
      <c r="AE110" t="s">
        <v>99</v>
      </c>
      <c r="AF110" t="s">
        <v>95</v>
      </c>
      <c r="AG110" t="s">
        <v>95</v>
      </c>
      <c r="AH110" t="s">
        <v>100</v>
      </c>
      <c r="AI110" t="s">
        <v>101</v>
      </c>
      <c r="AJ110" t="s">
        <v>106</v>
      </c>
      <c r="AK110" t="s">
        <v>103</v>
      </c>
      <c r="AL110" t="s">
        <v>104</v>
      </c>
      <c r="AM110" t="s">
        <v>95</v>
      </c>
      <c r="AN110" t="s">
        <v>95</v>
      </c>
      <c r="AO110" t="s">
        <v>104</v>
      </c>
      <c r="AP110" t="s">
        <v>88</v>
      </c>
      <c r="AQ110" t="s">
        <v>88</v>
      </c>
      <c r="AR110" t="s">
        <v>88</v>
      </c>
      <c r="AS110" t="s">
        <v>88</v>
      </c>
      <c r="AT110" t="s">
        <v>88</v>
      </c>
      <c r="AU110" t="s">
        <v>88</v>
      </c>
      <c r="AV110" t="s">
        <v>104</v>
      </c>
      <c r="AW110" t="s">
        <v>104</v>
      </c>
      <c r="AX110" t="s">
        <v>88</v>
      </c>
      <c r="AY110" t="s">
        <v>88</v>
      </c>
      <c r="AZ110" t="s">
        <v>88</v>
      </c>
      <c r="BA110" t="s">
        <v>99</v>
      </c>
      <c r="BB110" t="s">
        <v>104</v>
      </c>
      <c r="BC110" t="s">
        <v>100</v>
      </c>
      <c r="BD110" t="s">
        <v>88</v>
      </c>
      <c r="BE110" t="s">
        <v>105</v>
      </c>
      <c r="BF110" t="s">
        <v>88</v>
      </c>
      <c r="BG110" t="s">
        <v>88</v>
      </c>
      <c r="BH110" t="s">
        <v>88</v>
      </c>
      <c r="BI110" t="s">
        <v>104</v>
      </c>
      <c r="BJ110" t="s">
        <v>88</v>
      </c>
      <c r="BK110" t="s">
        <v>88</v>
      </c>
      <c r="BL110" t="s">
        <v>104</v>
      </c>
      <c r="BM110" t="s">
        <v>88</v>
      </c>
      <c r="BN110" t="s">
        <v>88</v>
      </c>
      <c r="BO110" t="s">
        <v>88</v>
      </c>
      <c r="BP110" t="s">
        <v>88</v>
      </c>
      <c r="BQ110" t="s">
        <v>88</v>
      </c>
      <c r="BR110" t="s">
        <v>88</v>
      </c>
    </row>
    <row r="111" spans="1:70" x14ac:dyDescent="0.25">
      <c r="A111" t="s">
        <v>243</v>
      </c>
      <c r="B111" t="s">
        <v>331</v>
      </c>
      <c r="C111" t="s">
        <v>88</v>
      </c>
      <c r="D111" t="s">
        <v>88</v>
      </c>
      <c r="E111" t="s">
        <v>88</v>
      </c>
      <c r="F111" t="s">
        <v>88</v>
      </c>
      <c r="G111" t="s">
        <v>88</v>
      </c>
      <c r="H111" t="s">
        <v>89</v>
      </c>
      <c r="I111" t="s">
        <v>88</v>
      </c>
      <c r="J111" t="s">
        <v>88</v>
      </c>
      <c r="K111" t="s">
        <v>136</v>
      </c>
      <c r="L111" t="s">
        <v>91</v>
      </c>
      <c r="M111" t="s">
        <v>88</v>
      </c>
      <c r="N111" t="s">
        <v>92</v>
      </c>
      <c r="O111" t="s">
        <v>88</v>
      </c>
      <c r="P111" t="s">
        <v>88</v>
      </c>
      <c r="Q111" t="s">
        <v>88</v>
      </c>
      <c r="R111" t="s">
        <v>88</v>
      </c>
      <c r="S111" t="s">
        <v>93</v>
      </c>
      <c r="T111" t="s">
        <v>94</v>
      </c>
      <c r="U111" t="s">
        <v>95</v>
      </c>
      <c r="V111" t="s">
        <v>88</v>
      </c>
      <c r="W111" t="s">
        <v>89</v>
      </c>
      <c r="X111" t="s">
        <v>88</v>
      </c>
      <c r="Y111" t="s">
        <v>89</v>
      </c>
      <c r="Z111" t="s">
        <v>97</v>
      </c>
      <c r="AA111" t="s">
        <v>98</v>
      </c>
      <c r="AB111" t="s">
        <v>99</v>
      </c>
      <c r="AC111" t="s">
        <v>88</v>
      </c>
      <c r="AD111" t="s">
        <v>99</v>
      </c>
      <c r="AE111" t="s">
        <v>95</v>
      </c>
      <c r="AF111" t="s">
        <v>95</v>
      </c>
      <c r="AG111" t="s">
        <v>100</v>
      </c>
      <c r="AH111" t="s">
        <v>101</v>
      </c>
      <c r="AI111" t="s">
        <v>102</v>
      </c>
      <c r="AJ111" t="s">
        <v>103</v>
      </c>
      <c r="AK111" t="s">
        <v>104</v>
      </c>
      <c r="AL111" t="s">
        <v>95</v>
      </c>
      <c r="AM111" t="s">
        <v>95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104</v>
      </c>
      <c r="AV111" t="s">
        <v>104</v>
      </c>
      <c r="AW111" t="s">
        <v>88</v>
      </c>
      <c r="AX111" t="s">
        <v>88</v>
      </c>
      <c r="AY111" t="s">
        <v>88</v>
      </c>
      <c r="AZ111" t="s">
        <v>99</v>
      </c>
      <c r="BA111" t="s">
        <v>104</v>
      </c>
      <c r="BB111" t="s">
        <v>100</v>
      </c>
      <c r="BC111" t="s">
        <v>88</v>
      </c>
      <c r="BD111" t="s">
        <v>105</v>
      </c>
      <c r="BE111" t="s">
        <v>89</v>
      </c>
      <c r="BF111" t="s">
        <v>106</v>
      </c>
      <c r="BG111" t="s">
        <v>99</v>
      </c>
      <c r="BH111" t="s">
        <v>104</v>
      </c>
      <c r="BI111" t="s">
        <v>88</v>
      </c>
      <c r="BJ111" t="s">
        <v>88</v>
      </c>
      <c r="BK111" t="s">
        <v>104</v>
      </c>
      <c r="BL111" t="s">
        <v>88</v>
      </c>
      <c r="BM111" t="s">
        <v>88</v>
      </c>
      <c r="BN111" t="s">
        <v>88</v>
      </c>
      <c r="BO111" t="s">
        <v>88</v>
      </c>
      <c r="BP111" t="s">
        <v>108</v>
      </c>
      <c r="BQ111" t="s">
        <v>88</v>
      </c>
    </row>
    <row r="112" spans="1:70" x14ac:dyDescent="0.25">
      <c r="A112" t="s">
        <v>396</v>
      </c>
      <c r="B112" t="s">
        <v>397</v>
      </c>
      <c r="C112" t="s">
        <v>101</v>
      </c>
      <c r="D112" t="s">
        <v>89</v>
      </c>
      <c r="E112" t="s">
        <v>89</v>
      </c>
      <c r="F112" t="s">
        <v>88</v>
      </c>
      <c r="G112" t="s">
        <v>88</v>
      </c>
      <c r="H112" t="s">
        <v>89</v>
      </c>
      <c r="I112" t="s">
        <v>88</v>
      </c>
      <c r="J112" t="s">
        <v>88</v>
      </c>
      <c r="K112" t="s">
        <v>143</v>
      </c>
      <c r="L112" t="s">
        <v>91</v>
      </c>
      <c r="M112" t="s">
        <v>111</v>
      </c>
      <c r="N112" t="s">
        <v>92</v>
      </c>
      <c r="O112" t="s">
        <v>88</v>
      </c>
      <c r="P112" t="s">
        <v>88</v>
      </c>
      <c r="Q112" t="s">
        <v>88</v>
      </c>
      <c r="R112" t="s">
        <v>88</v>
      </c>
      <c r="S112" t="s">
        <v>93</v>
      </c>
      <c r="T112" t="s">
        <v>88</v>
      </c>
      <c r="U112" t="s">
        <v>88</v>
      </c>
      <c r="V112" t="s">
        <v>88</v>
      </c>
      <c r="W112" t="s">
        <v>89</v>
      </c>
      <c r="X112" t="s">
        <v>89</v>
      </c>
      <c r="Y112" t="s">
        <v>88</v>
      </c>
      <c r="Z112" t="s">
        <v>89</v>
      </c>
      <c r="AA112" t="s">
        <v>97</v>
      </c>
      <c r="AB112" t="s">
        <v>98</v>
      </c>
      <c r="AC112" t="s">
        <v>99</v>
      </c>
      <c r="AD112" t="s">
        <v>88</v>
      </c>
      <c r="AE112" t="s">
        <v>99</v>
      </c>
      <c r="AF112" t="s">
        <v>95</v>
      </c>
      <c r="AG112" t="s">
        <v>95</v>
      </c>
      <c r="AH112" t="s">
        <v>100</v>
      </c>
      <c r="AI112" t="s">
        <v>101</v>
      </c>
      <c r="AJ112" t="s">
        <v>102</v>
      </c>
      <c r="AK112" t="s">
        <v>103</v>
      </c>
      <c r="AL112" t="s">
        <v>104</v>
      </c>
      <c r="AM112" t="s">
        <v>95</v>
      </c>
      <c r="AN112" t="s">
        <v>95</v>
      </c>
      <c r="AO112" t="s">
        <v>104</v>
      </c>
      <c r="AP112" t="s">
        <v>88</v>
      </c>
      <c r="AQ112" t="s">
        <v>88</v>
      </c>
      <c r="AR112" t="s">
        <v>88</v>
      </c>
      <c r="AS112" t="s">
        <v>88</v>
      </c>
      <c r="AT112" t="s">
        <v>88</v>
      </c>
      <c r="AU112" t="s">
        <v>88</v>
      </c>
      <c r="AV112" t="s">
        <v>104</v>
      </c>
      <c r="AW112" t="s">
        <v>104</v>
      </c>
      <c r="AX112" t="s">
        <v>88</v>
      </c>
      <c r="AY112" t="s">
        <v>88</v>
      </c>
      <c r="AZ112" t="s">
        <v>88</v>
      </c>
      <c r="BA112" t="s">
        <v>99</v>
      </c>
      <c r="BB112" t="s">
        <v>104</v>
      </c>
      <c r="BC112" t="s">
        <v>100</v>
      </c>
      <c r="BD112" t="s">
        <v>88</v>
      </c>
      <c r="BE112" t="s">
        <v>105</v>
      </c>
      <c r="BF112" t="s">
        <v>89</v>
      </c>
      <c r="BG112" t="s">
        <v>88</v>
      </c>
      <c r="BH112" t="s">
        <v>88</v>
      </c>
      <c r="BI112" t="s">
        <v>104</v>
      </c>
      <c r="BJ112" t="s">
        <v>88</v>
      </c>
      <c r="BK112" t="s">
        <v>88</v>
      </c>
      <c r="BL112" t="s">
        <v>114</v>
      </c>
      <c r="BM112" t="s">
        <v>88</v>
      </c>
      <c r="BN112" t="s">
        <v>91</v>
      </c>
      <c r="BO112" t="s">
        <v>104</v>
      </c>
      <c r="BP112" t="s">
        <v>88</v>
      </c>
      <c r="BQ112" t="s">
        <v>88</v>
      </c>
      <c r="BR112" t="s">
        <v>88</v>
      </c>
    </row>
    <row r="113" spans="1:70" x14ac:dyDescent="0.25">
      <c r="A113" t="s">
        <v>244</v>
      </c>
      <c r="B113" t="s">
        <v>331</v>
      </c>
      <c r="C113" t="s">
        <v>88</v>
      </c>
      <c r="D113" t="s">
        <v>88</v>
      </c>
      <c r="E113" t="s">
        <v>88</v>
      </c>
      <c r="F113" t="s">
        <v>88</v>
      </c>
      <c r="G113" t="s">
        <v>88</v>
      </c>
      <c r="H113" t="s">
        <v>89</v>
      </c>
      <c r="I113" t="s">
        <v>88</v>
      </c>
      <c r="J113" t="s">
        <v>88</v>
      </c>
      <c r="K113" t="s">
        <v>234</v>
      </c>
      <c r="L113" t="s">
        <v>91</v>
      </c>
      <c r="M113" t="s">
        <v>88</v>
      </c>
      <c r="N113" t="s">
        <v>126</v>
      </c>
      <c r="O113" t="s">
        <v>88</v>
      </c>
      <c r="P113" t="s">
        <v>88</v>
      </c>
      <c r="Q113" t="s">
        <v>88</v>
      </c>
      <c r="R113" t="s">
        <v>88</v>
      </c>
      <c r="S113" t="s">
        <v>88</v>
      </c>
      <c r="T113" t="s">
        <v>88</v>
      </c>
      <c r="U113" t="s">
        <v>88</v>
      </c>
      <c r="V113" t="s">
        <v>88</v>
      </c>
      <c r="W113" t="s">
        <v>88</v>
      </c>
      <c r="X113" t="s">
        <v>89</v>
      </c>
      <c r="Y113" t="s">
        <v>88</v>
      </c>
      <c r="Z113" t="s">
        <v>89</v>
      </c>
      <c r="AA113" t="s">
        <v>97</v>
      </c>
      <c r="AB113" t="s">
        <v>98</v>
      </c>
      <c r="AC113" t="s">
        <v>99</v>
      </c>
      <c r="AD113" t="s">
        <v>88</v>
      </c>
      <c r="AE113" t="s">
        <v>99</v>
      </c>
      <c r="AF113" t="s">
        <v>95</v>
      </c>
      <c r="AG113" t="s">
        <v>95</v>
      </c>
      <c r="AH113" t="s">
        <v>88</v>
      </c>
      <c r="AI113" t="s">
        <v>101</v>
      </c>
      <c r="AJ113" t="s">
        <v>106</v>
      </c>
      <c r="AK113" t="s">
        <v>103</v>
      </c>
      <c r="AL113" t="s">
        <v>104</v>
      </c>
      <c r="AM113" t="s">
        <v>95</v>
      </c>
      <c r="AN113" t="s">
        <v>95</v>
      </c>
      <c r="AO113" t="s">
        <v>88</v>
      </c>
      <c r="AP113" t="s">
        <v>88</v>
      </c>
      <c r="AQ113" t="s">
        <v>88</v>
      </c>
      <c r="AR113" t="s">
        <v>88</v>
      </c>
      <c r="AS113" t="s">
        <v>88</v>
      </c>
      <c r="AT113" t="s">
        <v>88</v>
      </c>
      <c r="AU113" t="s">
        <v>88</v>
      </c>
      <c r="AV113" t="s">
        <v>104</v>
      </c>
      <c r="AW113" t="s">
        <v>104</v>
      </c>
      <c r="AX113" t="s">
        <v>88</v>
      </c>
      <c r="AY113" t="s">
        <v>88</v>
      </c>
      <c r="AZ113" t="s">
        <v>88</v>
      </c>
      <c r="BA113" t="s">
        <v>88</v>
      </c>
      <c r="BB113" t="s">
        <v>104</v>
      </c>
      <c r="BC113" t="s">
        <v>100</v>
      </c>
      <c r="BD113" t="s">
        <v>88</v>
      </c>
      <c r="BE113" t="s">
        <v>105</v>
      </c>
      <c r="BF113" t="s">
        <v>88</v>
      </c>
      <c r="BG113" t="s">
        <v>88</v>
      </c>
      <c r="BH113" t="s">
        <v>88</v>
      </c>
      <c r="BI113" t="s">
        <v>104</v>
      </c>
      <c r="BJ113" t="s">
        <v>88</v>
      </c>
      <c r="BK113" t="s">
        <v>88</v>
      </c>
      <c r="BL113" t="s">
        <v>114</v>
      </c>
      <c r="BM113" t="s">
        <v>88</v>
      </c>
      <c r="BN113" t="s">
        <v>88</v>
      </c>
      <c r="BO113" t="s">
        <v>88</v>
      </c>
      <c r="BP113" t="s">
        <v>88</v>
      </c>
      <c r="BQ113" t="s">
        <v>88</v>
      </c>
      <c r="BR113" t="s">
        <v>88</v>
      </c>
    </row>
    <row r="114" spans="1:70" x14ac:dyDescent="0.25">
      <c r="A114" t="s">
        <v>245</v>
      </c>
      <c r="B114" t="s">
        <v>398</v>
      </c>
      <c r="C114" t="s">
        <v>101</v>
      </c>
      <c r="D114" t="s">
        <v>88</v>
      </c>
      <c r="E114" t="s">
        <v>88</v>
      </c>
      <c r="F114" t="s">
        <v>88</v>
      </c>
      <c r="G114" t="s">
        <v>88</v>
      </c>
      <c r="H114" t="s">
        <v>89</v>
      </c>
      <c r="I114" t="s">
        <v>88</v>
      </c>
      <c r="J114" t="s">
        <v>88</v>
      </c>
      <c r="K114" t="s">
        <v>246</v>
      </c>
      <c r="L114" t="s">
        <v>91</v>
      </c>
      <c r="M114" t="s">
        <v>111</v>
      </c>
      <c r="N114" t="s">
        <v>122</v>
      </c>
      <c r="O114" t="s">
        <v>88</v>
      </c>
      <c r="P114" t="s">
        <v>88</v>
      </c>
      <c r="Q114" t="s">
        <v>88</v>
      </c>
      <c r="R114" t="s">
        <v>88</v>
      </c>
      <c r="S114" t="s">
        <v>88</v>
      </c>
      <c r="T114" t="s">
        <v>88</v>
      </c>
      <c r="U114" t="s">
        <v>88</v>
      </c>
      <c r="V114" t="s">
        <v>88</v>
      </c>
      <c r="W114" t="s">
        <v>88</v>
      </c>
      <c r="X114" t="s">
        <v>89</v>
      </c>
      <c r="Y114" t="s">
        <v>88</v>
      </c>
      <c r="Z114" t="s">
        <v>89</v>
      </c>
      <c r="AA114" t="s">
        <v>97</v>
      </c>
      <c r="AB114" t="s">
        <v>98</v>
      </c>
      <c r="AC114" t="s">
        <v>99</v>
      </c>
      <c r="AD114" t="s">
        <v>88</v>
      </c>
      <c r="AE114" t="s">
        <v>99</v>
      </c>
      <c r="AF114" t="s">
        <v>95</v>
      </c>
      <c r="AG114" t="s">
        <v>95</v>
      </c>
      <c r="AH114" t="s">
        <v>88</v>
      </c>
      <c r="AI114" t="s">
        <v>101</v>
      </c>
      <c r="AJ114" t="s">
        <v>102</v>
      </c>
      <c r="AK114" t="s">
        <v>103</v>
      </c>
      <c r="AL114" t="s">
        <v>104</v>
      </c>
      <c r="AM114" t="s">
        <v>95</v>
      </c>
      <c r="AN114" t="s">
        <v>95</v>
      </c>
      <c r="AO114" t="s">
        <v>88</v>
      </c>
      <c r="AP114" t="s">
        <v>88</v>
      </c>
      <c r="AQ114" t="s">
        <v>88</v>
      </c>
      <c r="AR114" t="s">
        <v>104</v>
      </c>
      <c r="AS114" t="s">
        <v>88</v>
      </c>
      <c r="AT114" t="s">
        <v>88</v>
      </c>
      <c r="AU114" t="s">
        <v>88</v>
      </c>
      <c r="AV114" t="s">
        <v>104</v>
      </c>
      <c r="AW114" t="s">
        <v>104</v>
      </c>
      <c r="AX114" t="s">
        <v>88</v>
      </c>
      <c r="AY114" t="s">
        <v>88</v>
      </c>
      <c r="AZ114" t="s">
        <v>88</v>
      </c>
      <c r="BA114" t="s">
        <v>99</v>
      </c>
      <c r="BB114" t="s">
        <v>104</v>
      </c>
      <c r="BC114" t="s">
        <v>100</v>
      </c>
      <c r="BD114" t="s">
        <v>88</v>
      </c>
      <c r="BE114" t="s">
        <v>105</v>
      </c>
      <c r="BF114" t="s">
        <v>89</v>
      </c>
      <c r="BG114" t="s">
        <v>106</v>
      </c>
      <c r="BH114" t="s">
        <v>99</v>
      </c>
      <c r="BI114" t="s">
        <v>104</v>
      </c>
      <c r="BJ114" t="s">
        <v>88</v>
      </c>
      <c r="BK114" t="s">
        <v>114</v>
      </c>
      <c r="BL114" t="s">
        <v>107</v>
      </c>
      <c r="BM114" t="s">
        <v>107</v>
      </c>
      <c r="BN114" t="s">
        <v>88</v>
      </c>
      <c r="BO114" t="s">
        <v>104</v>
      </c>
      <c r="BP114" t="s">
        <v>88</v>
      </c>
      <c r="BQ114" t="s">
        <v>88</v>
      </c>
      <c r="BR114" t="s">
        <v>88</v>
      </c>
    </row>
    <row r="115" spans="1:70" x14ac:dyDescent="0.25">
      <c r="A115" t="s">
        <v>247</v>
      </c>
      <c r="B115" t="s">
        <v>399</v>
      </c>
      <c r="C115" t="s">
        <v>101</v>
      </c>
      <c r="D115" t="s">
        <v>89</v>
      </c>
      <c r="E115" t="s">
        <v>89</v>
      </c>
      <c r="F115" t="s">
        <v>104</v>
      </c>
      <c r="G115" t="s">
        <v>88</v>
      </c>
      <c r="H115" t="s">
        <v>89</v>
      </c>
      <c r="I115" t="s">
        <v>88</v>
      </c>
      <c r="J115" t="s">
        <v>88</v>
      </c>
      <c r="K115" t="s">
        <v>90</v>
      </c>
      <c r="L115" t="s">
        <v>91</v>
      </c>
      <c r="M115" t="s">
        <v>111</v>
      </c>
      <c r="N115" t="s">
        <v>122</v>
      </c>
      <c r="O115" t="s">
        <v>88</v>
      </c>
      <c r="P115" t="s">
        <v>88</v>
      </c>
      <c r="Q115" t="s">
        <v>88</v>
      </c>
      <c r="R115" t="s">
        <v>116</v>
      </c>
      <c r="S115" t="s">
        <v>93</v>
      </c>
      <c r="T115" t="s">
        <v>88</v>
      </c>
      <c r="U115" t="s">
        <v>95</v>
      </c>
      <c r="V115" t="s">
        <v>88</v>
      </c>
      <c r="W115" t="s">
        <v>89</v>
      </c>
      <c r="X115" t="s">
        <v>88</v>
      </c>
      <c r="Y115" t="s">
        <v>89</v>
      </c>
      <c r="Z115" t="s">
        <v>97</v>
      </c>
      <c r="AA115" t="s">
        <v>98</v>
      </c>
      <c r="AB115" t="s">
        <v>99</v>
      </c>
      <c r="AC115" t="s">
        <v>117</v>
      </c>
      <c r="AD115" t="s">
        <v>99</v>
      </c>
      <c r="AE115" t="s">
        <v>95</v>
      </c>
      <c r="AF115" t="s">
        <v>95</v>
      </c>
      <c r="AG115" t="s">
        <v>100</v>
      </c>
      <c r="AH115" t="s">
        <v>101</v>
      </c>
      <c r="AI115" t="s">
        <v>159</v>
      </c>
      <c r="AJ115" t="s">
        <v>103</v>
      </c>
      <c r="AK115" t="s">
        <v>104</v>
      </c>
      <c r="AL115" t="s">
        <v>95</v>
      </c>
      <c r="AM115" t="s">
        <v>95</v>
      </c>
      <c r="AN115" t="s">
        <v>88</v>
      </c>
      <c r="AO115" t="s">
        <v>88</v>
      </c>
      <c r="AP115" t="s">
        <v>88</v>
      </c>
      <c r="AQ115" t="s">
        <v>88</v>
      </c>
      <c r="AR115" t="s">
        <v>88</v>
      </c>
      <c r="AS115" t="s">
        <v>88</v>
      </c>
      <c r="AT115" t="s">
        <v>88</v>
      </c>
      <c r="AU115" t="s">
        <v>104</v>
      </c>
      <c r="AV115" t="s">
        <v>104</v>
      </c>
      <c r="AW115" t="s">
        <v>88</v>
      </c>
      <c r="AX115" t="s">
        <v>88</v>
      </c>
      <c r="AY115" t="s">
        <v>88</v>
      </c>
      <c r="AZ115" t="s">
        <v>99</v>
      </c>
      <c r="BA115" t="s">
        <v>104</v>
      </c>
      <c r="BB115" t="s">
        <v>100</v>
      </c>
      <c r="BC115" t="s">
        <v>88</v>
      </c>
      <c r="BD115" t="s">
        <v>105</v>
      </c>
      <c r="BE115" t="s">
        <v>88</v>
      </c>
      <c r="BF115" t="s">
        <v>106</v>
      </c>
      <c r="BG115" t="s">
        <v>99</v>
      </c>
      <c r="BH115" t="s">
        <v>104</v>
      </c>
      <c r="BI115" t="s">
        <v>88</v>
      </c>
      <c r="BJ115" t="s">
        <v>88</v>
      </c>
      <c r="BK115" t="s">
        <v>104</v>
      </c>
      <c r="BL115" t="s">
        <v>107</v>
      </c>
      <c r="BM115" t="s">
        <v>88</v>
      </c>
      <c r="BN115" t="s">
        <v>104</v>
      </c>
      <c r="BO115" t="s">
        <v>88</v>
      </c>
      <c r="BP115" t="s">
        <v>88</v>
      </c>
      <c r="BQ115" t="s">
        <v>108</v>
      </c>
    </row>
    <row r="116" spans="1:70" x14ac:dyDescent="0.25">
      <c r="A116" t="s">
        <v>248</v>
      </c>
      <c r="B116" t="s">
        <v>400</v>
      </c>
      <c r="C116" t="s">
        <v>101</v>
      </c>
      <c r="D116" t="s">
        <v>89</v>
      </c>
      <c r="E116" t="s">
        <v>89</v>
      </c>
      <c r="F116" t="s">
        <v>88</v>
      </c>
      <c r="G116" t="s">
        <v>88</v>
      </c>
      <c r="H116" t="s">
        <v>89</v>
      </c>
      <c r="I116" t="s">
        <v>88</v>
      </c>
      <c r="J116" t="s">
        <v>88</v>
      </c>
      <c r="K116" t="s">
        <v>136</v>
      </c>
      <c r="L116" t="s">
        <v>91</v>
      </c>
      <c r="M116" t="s">
        <v>88</v>
      </c>
      <c r="N116" t="s">
        <v>126</v>
      </c>
      <c r="O116" t="s">
        <v>88</v>
      </c>
      <c r="P116" t="s">
        <v>88</v>
      </c>
      <c r="Q116" t="s">
        <v>88</v>
      </c>
      <c r="R116" t="s">
        <v>88</v>
      </c>
      <c r="S116" t="s">
        <v>88</v>
      </c>
      <c r="T116" t="s">
        <v>88</v>
      </c>
      <c r="U116" t="s">
        <v>88</v>
      </c>
      <c r="V116" t="s">
        <v>88</v>
      </c>
      <c r="W116" t="s">
        <v>89</v>
      </c>
      <c r="X116" t="s">
        <v>89</v>
      </c>
      <c r="Y116" t="s">
        <v>88</v>
      </c>
      <c r="Z116" t="s">
        <v>89</v>
      </c>
      <c r="AA116" t="s">
        <v>97</v>
      </c>
      <c r="AB116" t="s">
        <v>98</v>
      </c>
      <c r="AC116" t="s">
        <v>99</v>
      </c>
      <c r="AD116" t="s">
        <v>88</v>
      </c>
      <c r="AE116" t="s">
        <v>99</v>
      </c>
      <c r="AF116" t="s">
        <v>95</v>
      </c>
      <c r="AG116" t="s">
        <v>95</v>
      </c>
      <c r="AH116" t="s">
        <v>88</v>
      </c>
      <c r="AI116" t="s">
        <v>101</v>
      </c>
      <c r="AJ116" t="s">
        <v>102</v>
      </c>
      <c r="AK116" t="s">
        <v>103</v>
      </c>
      <c r="AL116" t="s">
        <v>104</v>
      </c>
      <c r="AM116" t="s">
        <v>95</v>
      </c>
      <c r="AN116" t="s">
        <v>95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104</v>
      </c>
      <c r="AW116" t="s">
        <v>104</v>
      </c>
      <c r="AX116" t="s">
        <v>88</v>
      </c>
      <c r="AY116" t="s">
        <v>88</v>
      </c>
      <c r="AZ116" t="s">
        <v>88</v>
      </c>
      <c r="BA116" t="s">
        <v>88</v>
      </c>
      <c r="BB116" t="s">
        <v>104</v>
      </c>
      <c r="BC116" t="s">
        <v>100</v>
      </c>
      <c r="BD116" t="s">
        <v>88</v>
      </c>
      <c r="BE116" t="s">
        <v>105</v>
      </c>
      <c r="BF116" t="s">
        <v>89</v>
      </c>
      <c r="BG116" t="s">
        <v>88</v>
      </c>
      <c r="BH116" t="s">
        <v>88</v>
      </c>
      <c r="BI116" t="s">
        <v>104</v>
      </c>
      <c r="BJ116" t="s">
        <v>88</v>
      </c>
      <c r="BK116" t="s">
        <v>88</v>
      </c>
      <c r="BL116" t="s">
        <v>114</v>
      </c>
      <c r="BM116" t="s">
        <v>107</v>
      </c>
      <c r="BN116" t="s">
        <v>88</v>
      </c>
      <c r="BO116" t="s">
        <v>88</v>
      </c>
      <c r="BP116" t="s">
        <v>88</v>
      </c>
      <c r="BQ116" t="s">
        <v>88</v>
      </c>
      <c r="BR116" t="s">
        <v>108</v>
      </c>
    </row>
    <row r="117" spans="1:70" x14ac:dyDescent="0.25">
      <c r="A117" t="s">
        <v>249</v>
      </c>
      <c r="B117" t="s">
        <v>401</v>
      </c>
      <c r="C117" t="s">
        <v>101</v>
      </c>
      <c r="D117" t="s">
        <v>89</v>
      </c>
      <c r="E117" t="s">
        <v>89</v>
      </c>
      <c r="F117" t="s">
        <v>88</v>
      </c>
      <c r="G117" t="s">
        <v>88</v>
      </c>
      <c r="H117" t="s">
        <v>89</v>
      </c>
      <c r="I117" t="s">
        <v>88</v>
      </c>
      <c r="J117" t="s">
        <v>88</v>
      </c>
      <c r="K117" t="s">
        <v>146</v>
      </c>
      <c r="L117" t="s">
        <v>91</v>
      </c>
      <c r="M117" t="s">
        <v>88</v>
      </c>
      <c r="N117" t="s">
        <v>92</v>
      </c>
      <c r="O117" t="s">
        <v>88</v>
      </c>
      <c r="P117" t="s">
        <v>88</v>
      </c>
      <c r="Q117" t="s">
        <v>88</v>
      </c>
      <c r="R117" t="s">
        <v>116</v>
      </c>
      <c r="S117" t="s">
        <v>93</v>
      </c>
      <c r="T117" t="s">
        <v>88</v>
      </c>
      <c r="U117" t="s">
        <v>88</v>
      </c>
      <c r="V117" t="s">
        <v>88</v>
      </c>
      <c r="W117" t="s">
        <v>89</v>
      </c>
      <c r="X117" t="s">
        <v>89</v>
      </c>
      <c r="Y117" t="s">
        <v>88</v>
      </c>
      <c r="Z117" t="s">
        <v>89</v>
      </c>
      <c r="AA117" t="s">
        <v>97</v>
      </c>
      <c r="AB117" t="s">
        <v>98</v>
      </c>
      <c r="AC117" t="s">
        <v>99</v>
      </c>
      <c r="AD117" t="s">
        <v>117</v>
      </c>
      <c r="AE117" t="s">
        <v>99</v>
      </c>
      <c r="AF117" t="s">
        <v>95</v>
      </c>
      <c r="AG117" t="s">
        <v>95</v>
      </c>
      <c r="AH117" t="s">
        <v>100</v>
      </c>
      <c r="AI117" t="s">
        <v>101</v>
      </c>
      <c r="AJ117" t="s">
        <v>102</v>
      </c>
      <c r="AK117" t="s">
        <v>103</v>
      </c>
      <c r="AL117" t="s">
        <v>104</v>
      </c>
      <c r="AM117" t="s">
        <v>95</v>
      </c>
      <c r="AN117" t="s">
        <v>95</v>
      </c>
      <c r="AO117" t="s">
        <v>88</v>
      </c>
      <c r="AP117" t="s">
        <v>88</v>
      </c>
      <c r="AQ117" t="s">
        <v>88</v>
      </c>
      <c r="AR117" t="s">
        <v>88</v>
      </c>
      <c r="AS117" t="s">
        <v>88</v>
      </c>
      <c r="AT117" t="s">
        <v>88</v>
      </c>
      <c r="AU117" t="s">
        <v>88</v>
      </c>
      <c r="AV117" t="s">
        <v>104</v>
      </c>
      <c r="AW117" t="s">
        <v>104</v>
      </c>
      <c r="AX117" t="s">
        <v>88</v>
      </c>
      <c r="AY117" t="s">
        <v>88</v>
      </c>
      <c r="AZ117" t="s">
        <v>88</v>
      </c>
      <c r="BA117" t="s">
        <v>99</v>
      </c>
      <c r="BB117" t="s">
        <v>104</v>
      </c>
      <c r="BC117" t="s">
        <v>100</v>
      </c>
      <c r="BD117" t="s">
        <v>88</v>
      </c>
      <c r="BE117" t="s">
        <v>105</v>
      </c>
      <c r="BF117" t="s">
        <v>89</v>
      </c>
      <c r="BG117" t="s">
        <v>106</v>
      </c>
      <c r="BH117" t="s">
        <v>99</v>
      </c>
      <c r="BI117" t="s">
        <v>104</v>
      </c>
      <c r="BJ117" t="s">
        <v>88</v>
      </c>
      <c r="BK117" t="s">
        <v>88</v>
      </c>
      <c r="BL117" t="s">
        <v>104</v>
      </c>
      <c r="BM117" t="s">
        <v>88</v>
      </c>
      <c r="BN117" t="s">
        <v>88</v>
      </c>
      <c r="BO117" t="s">
        <v>104</v>
      </c>
      <c r="BP117" t="s">
        <v>88</v>
      </c>
      <c r="BQ117" t="s">
        <v>88</v>
      </c>
      <c r="BR117" t="s">
        <v>108</v>
      </c>
    </row>
    <row r="118" spans="1:70" x14ac:dyDescent="0.25">
      <c r="A118" t="s">
        <v>250</v>
      </c>
      <c r="B118" t="s">
        <v>402</v>
      </c>
      <c r="C118" t="s">
        <v>101</v>
      </c>
      <c r="D118" t="s">
        <v>89</v>
      </c>
      <c r="E118" t="s">
        <v>89</v>
      </c>
      <c r="F118" t="s">
        <v>88</v>
      </c>
      <c r="G118" t="s">
        <v>88</v>
      </c>
      <c r="H118" t="s">
        <v>89</v>
      </c>
      <c r="I118" t="s">
        <v>95</v>
      </c>
      <c r="J118" t="s">
        <v>104</v>
      </c>
      <c r="K118" t="s">
        <v>131</v>
      </c>
      <c r="L118" t="s">
        <v>91</v>
      </c>
      <c r="M118" t="s">
        <v>111</v>
      </c>
      <c r="N118" t="s">
        <v>122</v>
      </c>
      <c r="O118" t="s">
        <v>88</v>
      </c>
      <c r="P118" t="s">
        <v>88</v>
      </c>
      <c r="Q118" t="s">
        <v>88</v>
      </c>
      <c r="R118" t="s">
        <v>104</v>
      </c>
      <c r="S118" t="s">
        <v>93</v>
      </c>
      <c r="T118" t="s">
        <v>95</v>
      </c>
      <c r="U118" t="s">
        <v>95</v>
      </c>
      <c r="V118" t="s">
        <v>89</v>
      </c>
      <c r="W118" t="s">
        <v>89</v>
      </c>
      <c r="X118" t="s">
        <v>88</v>
      </c>
      <c r="Y118" t="s">
        <v>89</v>
      </c>
      <c r="Z118" t="s">
        <v>97</v>
      </c>
      <c r="AA118" t="s">
        <v>98</v>
      </c>
      <c r="AB118" t="s">
        <v>99</v>
      </c>
      <c r="AC118" t="s">
        <v>103</v>
      </c>
      <c r="AD118" t="s">
        <v>99</v>
      </c>
      <c r="AE118" t="s">
        <v>95</v>
      </c>
      <c r="AF118" t="s">
        <v>95</v>
      </c>
      <c r="AG118" t="s">
        <v>100</v>
      </c>
      <c r="AH118" t="s">
        <v>101</v>
      </c>
      <c r="AI118" t="s">
        <v>102</v>
      </c>
      <c r="AJ118" t="s">
        <v>103</v>
      </c>
      <c r="AK118" t="s">
        <v>104</v>
      </c>
      <c r="AL118" t="s">
        <v>95</v>
      </c>
      <c r="AM118" t="s">
        <v>95</v>
      </c>
      <c r="AN118" t="s">
        <v>104</v>
      </c>
      <c r="AO118" t="s">
        <v>95</v>
      </c>
      <c r="AP118" t="s">
        <v>88</v>
      </c>
      <c r="AQ118" t="s">
        <v>88</v>
      </c>
      <c r="AR118" t="s">
        <v>88</v>
      </c>
      <c r="AS118" t="s">
        <v>88</v>
      </c>
      <c r="AT118" t="s">
        <v>88</v>
      </c>
      <c r="AU118" t="s">
        <v>104</v>
      </c>
      <c r="AV118" t="s">
        <v>104</v>
      </c>
      <c r="AW118" t="s">
        <v>88</v>
      </c>
      <c r="AX118" t="s">
        <v>88</v>
      </c>
      <c r="AY118" t="s">
        <v>88</v>
      </c>
      <c r="AZ118" t="s">
        <v>99</v>
      </c>
      <c r="BA118" t="s">
        <v>104</v>
      </c>
      <c r="BB118" t="s">
        <v>100</v>
      </c>
      <c r="BC118" t="s">
        <v>88</v>
      </c>
      <c r="BD118" t="s">
        <v>105</v>
      </c>
      <c r="BE118" t="s">
        <v>89</v>
      </c>
      <c r="BF118" t="s">
        <v>106</v>
      </c>
      <c r="BG118" t="s">
        <v>99</v>
      </c>
      <c r="BH118" t="s">
        <v>104</v>
      </c>
      <c r="BI118" t="s">
        <v>88</v>
      </c>
      <c r="BJ118" t="s">
        <v>88</v>
      </c>
      <c r="BK118" t="s">
        <v>104</v>
      </c>
      <c r="BL118" t="s">
        <v>107</v>
      </c>
      <c r="BM118" t="s">
        <v>88</v>
      </c>
      <c r="BN118" t="s">
        <v>88</v>
      </c>
      <c r="BO118" t="s">
        <v>108</v>
      </c>
      <c r="BP118" t="s">
        <v>88</v>
      </c>
      <c r="BQ118" t="s">
        <v>88</v>
      </c>
    </row>
    <row r="119" spans="1:70" x14ac:dyDescent="0.25">
      <c r="A119" t="s">
        <v>251</v>
      </c>
      <c r="B119" t="s">
        <v>331</v>
      </c>
      <c r="C119" t="s">
        <v>88</v>
      </c>
      <c r="D119" t="s">
        <v>88</v>
      </c>
      <c r="E119" t="s">
        <v>88</v>
      </c>
      <c r="F119" t="s">
        <v>88</v>
      </c>
      <c r="G119" t="s">
        <v>88</v>
      </c>
      <c r="H119" t="s">
        <v>89</v>
      </c>
      <c r="I119" t="s">
        <v>88</v>
      </c>
      <c r="J119" t="s">
        <v>88</v>
      </c>
      <c r="K119" t="s">
        <v>146</v>
      </c>
      <c r="L119" t="s">
        <v>91</v>
      </c>
      <c r="M119" t="s">
        <v>88</v>
      </c>
      <c r="N119" t="s">
        <v>92</v>
      </c>
      <c r="O119" t="s">
        <v>88</v>
      </c>
      <c r="P119" t="s">
        <v>88</v>
      </c>
      <c r="Q119" t="s">
        <v>88</v>
      </c>
      <c r="R119" t="s">
        <v>88</v>
      </c>
      <c r="S119" t="s">
        <v>93</v>
      </c>
      <c r="T119" t="s">
        <v>94</v>
      </c>
      <c r="U119" t="s">
        <v>95</v>
      </c>
      <c r="V119" t="s">
        <v>88</v>
      </c>
      <c r="W119" t="s">
        <v>89</v>
      </c>
      <c r="X119" t="s">
        <v>88</v>
      </c>
      <c r="Y119" t="s">
        <v>89</v>
      </c>
      <c r="Z119" t="s">
        <v>97</v>
      </c>
      <c r="AA119" t="s">
        <v>98</v>
      </c>
      <c r="AB119" t="s">
        <v>99</v>
      </c>
      <c r="AC119" t="s">
        <v>88</v>
      </c>
      <c r="AD119" t="s">
        <v>99</v>
      </c>
      <c r="AE119" t="s">
        <v>95</v>
      </c>
      <c r="AF119" t="s">
        <v>95</v>
      </c>
      <c r="AG119" t="s">
        <v>100</v>
      </c>
      <c r="AH119" t="s">
        <v>101</v>
      </c>
      <c r="AI119" t="s">
        <v>102</v>
      </c>
      <c r="AJ119" t="s">
        <v>103</v>
      </c>
      <c r="AK119" t="s">
        <v>104</v>
      </c>
      <c r="AL119" t="s">
        <v>95</v>
      </c>
      <c r="AM119" t="s">
        <v>95</v>
      </c>
      <c r="AN119" t="s">
        <v>88</v>
      </c>
      <c r="AO119" t="s">
        <v>88</v>
      </c>
      <c r="AP119" t="s">
        <v>88</v>
      </c>
      <c r="AQ119" t="s">
        <v>88</v>
      </c>
      <c r="AR119" t="s">
        <v>88</v>
      </c>
      <c r="AS119" t="s">
        <v>88</v>
      </c>
      <c r="AT119" t="s">
        <v>88</v>
      </c>
      <c r="AU119" t="s">
        <v>104</v>
      </c>
      <c r="AV119" t="s">
        <v>104</v>
      </c>
      <c r="AW119" t="s">
        <v>88</v>
      </c>
      <c r="AX119" t="s">
        <v>88</v>
      </c>
      <c r="AY119" t="s">
        <v>88</v>
      </c>
      <c r="AZ119" t="s">
        <v>88</v>
      </c>
      <c r="BA119" t="s">
        <v>104</v>
      </c>
      <c r="BB119" t="s">
        <v>100</v>
      </c>
      <c r="BC119" t="s">
        <v>88</v>
      </c>
      <c r="BD119" t="s">
        <v>105</v>
      </c>
      <c r="BE119" t="s">
        <v>89</v>
      </c>
      <c r="BF119" t="s">
        <v>106</v>
      </c>
      <c r="BG119" t="s">
        <v>99</v>
      </c>
      <c r="BH119" t="s">
        <v>103</v>
      </c>
      <c r="BI119" t="s">
        <v>88</v>
      </c>
      <c r="BJ119" t="s">
        <v>88</v>
      </c>
      <c r="BK119" t="s">
        <v>104</v>
      </c>
      <c r="BL119" t="s">
        <v>107</v>
      </c>
      <c r="BM119" t="s">
        <v>88</v>
      </c>
      <c r="BN119" t="s">
        <v>104</v>
      </c>
      <c r="BO119" t="s">
        <v>88</v>
      </c>
      <c r="BP119" t="s">
        <v>108</v>
      </c>
      <c r="BQ119" t="s">
        <v>88</v>
      </c>
    </row>
    <row r="120" spans="1:70" x14ac:dyDescent="0.25">
      <c r="A120" t="s">
        <v>252</v>
      </c>
      <c r="B120" t="s">
        <v>403</v>
      </c>
      <c r="C120" t="s">
        <v>131</v>
      </c>
      <c r="D120" t="s">
        <v>91</v>
      </c>
      <c r="E120" t="s">
        <v>88</v>
      </c>
      <c r="F120" t="s">
        <v>122</v>
      </c>
      <c r="G120" t="s">
        <v>88</v>
      </c>
      <c r="H120" t="s">
        <v>88</v>
      </c>
      <c r="I120" t="s">
        <v>88</v>
      </c>
      <c r="J120" t="s">
        <v>88</v>
      </c>
      <c r="K120" t="s">
        <v>93</v>
      </c>
      <c r="L120" t="s">
        <v>88</v>
      </c>
      <c r="M120" t="s">
        <v>88</v>
      </c>
      <c r="N120" t="s">
        <v>88</v>
      </c>
      <c r="O120" t="s">
        <v>88</v>
      </c>
      <c r="P120" t="s">
        <v>89</v>
      </c>
      <c r="Q120" t="s">
        <v>88</v>
      </c>
      <c r="R120" t="s">
        <v>89</v>
      </c>
      <c r="S120" t="s">
        <v>97</v>
      </c>
      <c r="T120" t="s">
        <v>98</v>
      </c>
      <c r="U120" t="s">
        <v>99</v>
      </c>
      <c r="V120" t="s">
        <v>88</v>
      </c>
      <c r="W120" t="s">
        <v>99</v>
      </c>
      <c r="X120" t="s">
        <v>95</v>
      </c>
      <c r="Y120" t="s">
        <v>95</v>
      </c>
      <c r="Z120" t="s">
        <v>100</v>
      </c>
      <c r="AA120" t="s">
        <v>101</v>
      </c>
      <c r="AB120" t="s">
        <v>102</v>
      </c>
      <c r="AC120" t="s">
        <v>103</v>
      </c>
      <c r="AD120" t="s">
        <v>104</v>
      </c>
      <c r="AE120" t="s">
        <v>95</v>
      </c>
      <c r="AF120" t="s">
        <v>95</v>
      </c>
      <c r="AG120" t="s">
        <v>104</v>
      </c>
      <c r="AH120" t="s">
        <v>88</v>
      </c>
      <c r="AI120" t="s">
        <v>88</v>
      </c>
      <c r="AJ120" t="s">
        <v>88</v>
      </c>
      <c r="AK120" t="s">
        <v>88</v>
      </c>
      <c r="AL120" t="s">
        <v>88</v>
      </c>
      <c r="AM120" t="s">
        <v>88</v>
      </c>
      <c r="AN120" t="s">
        <v>104</v>
      </c>
      <c r="AO120" t="s">
        <v>104</v>
      </c>
      <c r="AP120" t="s">
        <v>88</v>
      </c>
      <c r="AQ120" t="s">
        <v>88</v>
      </c>
      <c r="AR120" t="s">
        <v>88</v>
      </c>
      <c r="AS120" t="s">
        <v>99</v>
      </c>
      <c r="AT120" t="s">
        <v>104</v>
      </c>
      <c r="AU120" t="s">
        <v>100</v>
      </c>
      <c r="AV120" t="s">
        <v>88</v>
      </c>
      <c r="AW120" t="s">
        <v>105</v>
      </c>
      <c r="AX120" t="s">
        <v>89</v>
      </c>
      <c r="AY120" t="s">
        <v>106</v>
      </c>
      <c r="AZ120" t="s">
        <v>88</v>
      </c>
      <c r="BA120" t="s">
        <v>88</v>
      </c>
      <c r="BB120" t="s">
        <v>114</v>
      </c>
      <c r="BC120" t="s">
        <v>107</v>
      </c>
      <c r="BD120" t="s">
        <v>88</v>
      </c>
      <c r="BE120" t="s">
        <v>104</v>
      </c>
      <c r="BF120" t="s">
        <v>88</v>
      </c>
      <c r="BG120" t="s">
        <v>88</v>
      </c>
      <c r="BH120" t="s">
        <v>108</v>
      </c>
    </row>
    <row r="121" spans="1:70" x14ac:dyDescent="0.25">
      <c r="A121" t="s">
        <v>253</v>
      </c>
      <c r="B121" t="s">
        <v>352</v>
      </c>
      <c r="C121" t="s">
        <v>101</v>
      </c>
      <c r="D121" t="s">
        <v>89</v>
      </c>
      <c r="E121" t="s">
        <v>89</v>
      </c>
      <c r="F121" t="s">
        <v>88</v>
      </c>
      <c r="G121" t="s">
        <v>88</v>
      </c>
      <c r="H121" t="s">
        <v>89</v>
      </c>
      <c r="I121" t="s">
        <v>88</v>
      </c>
      <c r="J121" t="s">
        <v>88</v>
      </c>
      <c r="K121" t="s">
        <v>143</v>
      </c>
      <c r="L121" t="s">
        <v>91</v>
      </c>
      <c r="M121" t="s">
        <v>111</v>
      </c>
      <c r="N121" t="s">
        <v>92</v>
      </c>
      <c r="O121" t="s">
        <v>88</v>
      </c>
      <c r="P121" t="s">
        <v>88</v>
      </c>
      <c r="Q121" t="s">
        <v>88</v>
      </c>
      <c r="R121" t="s">
        <v>100</v>
      </c>
      <c r="S121" t="s">
        <v>93</v>
      </c>
      <c r="T121" t="s">
        <v>94</v>
      </c>
      <c r="U121" t="s">
        <v>95</v>
      </c>
      <c r="V121" t="s">
        <v>89</v>
      </c>
      <c r="W121" t="s">
        <v>89</v>
      </c>
      <c r="X121" t="s">
        <v>184</v>
      </c>
      <c r="Y121" t="s">
        <v>89</v>
      </c>
      <c r="Z121" t="s">
        <v>97</v>
      </c>
      <c r="AA121" t="s">
        <v>98</v>
      </c>
      <c r="AB121" t="s">
        <v>99</v>
      </c>
      <c r="AC121" t="s">
        <v>117</v>
      </c>
      <c r="AD121" t="s">
        <v>99</v>
      </c>
      <c r="AE121" t="s">
        <v>95</v>
      </c>
      <c r="AF121" t="s">
        <v>95</v>
      </c>
      <c r="AG121" t="s">
        <v>100</v>
      </c>
      <c r="AH121" t="s">
        <v>101</v>
      </c>
      <c r="AI121" t="s">
        <v>159</v>
      </c>
      <c r="AJ121" t="s">
        <v>103</v>
      </c>
      <c r="AK121" t="s">
        <v>104</v>
      </c>
      <c r="AL121" t="s">
        <v>95</v>
      </c>
      <c r="AM121" t="s">
        <v>95</v>
      </c>
      <c r="AN121" t="s">
        <v>88</v>
      </c>
      <c r="AO121" t="s">
        <v>95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104</v>
      </c>
      <c r="AV121" t="s">
        <v>104</v>
      </c>
      <c r="AW121" t="s">
        <v>88</v>
      </c>
      <c r="AX121" t="s">
        <v>88</v>
      </c>
      <c r="AY121" t="s">
        <v>88</v>
      </c>
      <c r="AZ121" t="s">
        <v>88</v>
      </c>
      <c r="BA121" t="s">
        <v>104</v>
      </c>
      <c r="BB121" t="s">
        <v>100</v>
      </c>
      <c r="BC121" t="s">
        <v>88</v>
      </c>
      <c r="BD121" t="s">
        <v>105</v>
      </c>
      <c r="BE121" t="s">
        <v>88</v>
      </c>
      <c r="BF121" t="s">
        <v>88</v>
      </c>
      <c r="BG121" t="s">
        <v>88</v>
      </c>
      <c r="BH121" t="s">
        <v>104</v>
      </c>
      <c r="BI121" t="s">
        <v>88</v>
      </c>
      <c r="BJ121" t="s">
        <v>88</v>
      </c>
      <c r="BK121" t="s">
        <v>104</v>
      </c>
      <c r="BL121" t="s">
        <v>107</v>
      </c>
      <c r="BM121" t="s">
        <v>88</v>
      </c>
      <c r="BN121" t="s">
        <v>88</v>
      </c>
      <c r="BO121" t="s">
        <v>88</v>
      </c>
      <c r="BP121" t="s">
        <v>88</v>
      </c>
      <c r="BQ121" t="s">
        <v>88</v>
      </c>
    </row>
    <row r="122" spans="1:70" x14ac:dyDescent="0.25">
      <c r="A122" t="s">
        <v>254</v>
      </c>
      <c r="B122" t="s">
        <v>404</v>
      </c>
      <c r="C122" t="s">
        <v>101</v>
      </c>
      <c r="D122" t="s">
        <v>89</v>
      </c>
      <c r="E122" t="s">
        <v>88</v>
      </c>
      <c r="F122" t="s">
        <v>88</v>
      </c>
      <c r="G122" t="s">
        <v>88</v>
      </c>
      <c r="H122" t="s">
        <v>89</v>
      </c>
      <c r="I122" t="s">
        <v>88</v>
      </c>
      <c r="J122" t="s">
        <v>88</v>
      </c>
      <c r="K122" t="s">
        <v>179</v>
      </c>
      <c r="L122" t="s">
        <v>88</v>
      </c>
      <c r="M122" t="s">
        <v>88</v>
      </c>
      <c r="N122" t="s">
        <v>126</v>
      </c>
      <c r="O122" t="s">
        <v>88</v>
      </c>
      <c r="P122" t="s">
        <v>88</v>
      </c>
      <c r="Q122" t="s">
        <v>88</v>
      </c>
      <c r="R122" t="s">
        <v>88</v>
      </c>
      <c r="S122" t="s">
        <v>93</v>
      </c>
      <c r="T122" t="s">
        <v>94</v>
      </c>
      <c r="U122" t="s">
        <v>95</v>
      </c>
      <c r="V122" t="s">
        <v>88</v>
      </c>
      <c r="W122" t="s">
        <v>89</v>
      </c>
      <c r="X122" t="s">
        <v>123</v>
      </c>
      <c r="Y122" t="s">
        <v>89</v>
      </c>
      <c r="Z122" t="s">
        <v>97</v>
      </c>
      <c r="AA122" t="s">
        <v>98</v>
      </c>
      <c r="AB122" t="s">
        <v>99</v>
      </c>
      <c r="AC122" t="s">
        <v>88</v>
      </c>
      <c r="AD122" t="s">
        <v>99</v>
      </c>
      <c r="AE122" t="s">
        <v>95</v>
      </c>
      <c r="AF122" t="s">
        <v>95</v>
      </c>
      <c r="AG122" t="s">
        <v>100</v>
      </c>
      <c r="AH122" t="s">
        <v>101</v>
      </c>
      <c r="AI122" t="s">
        <v>159</v>
      </c>
      <c r="AJ122" t="s">
        <v>103</v>
      </c>
      <c r="AK122" t="s">
        <v>104</v>
      </c>
      <c r="AL122" t="s">
        <v>95</v>
      </c>
      <c r="AM122" t="s">
        <v>95</v>
      </c>
      <c r="AN122" t="s">
        <v>104</v>
      </c>
      <c r="AO122" t="s">
        <v>88</v>
      </c>
      <c r="AP122" t="s">
        <v>88</v>
      </c>
      <c r="AQ122" t="s">
        <v>88</v>
      </c>
      <c r="AR122" t="s">
        <v>88</v>
      </c>
      <c r="AS122" t="s">
        <v>88</v>
      </c>
      <c r="AT122" t="s">
        <v>88</v>
      </c>
      <c r="AU122" t="s">
        <v>104</v>
      </c>
      <c r="AV122" t="s">
        <v>104</v>
      </c>
      <c r="AW122" t="s">
        <v>88</v>
      </c>
      <c r="AX122" t="s">
        <v>88</v>
      </c>
      <c r="AY122" t="s">
        <v>88</v>
      </c>
      <c r="AZ122" t="s">
        <v>99</v>
      </c>
      <c r="BA122" t="s">
        <v>104</v>
      </c>
      <c r="BB122" t="s">
        <v>88</v>
      </c>
      <c r="BC122" t="s">
        <v>88</v>
      </c>
      <c r="BD122" t="s">
        <v>88</v>
      </c>
      <c r="BE122" t="s">
        <v>88</v>
      </c>
      <c r="BF122" t="s">
        <v>106</v>
      </c>
      <c r="BG122" t="s">
        <v>99</v>
      </c>
      <c r="BH122" t="s">
        <v>104</v>
      </c>
      <c r="BI122" t="s">
        <v>88</v>
      </c>
      <c r="BJ122" t="s">
        <v>88</v>
      </c>
      <c r="BK122" t="s">
        <v>114</v>
      </c>
      <c r="BL122" t="s">
        <v>88</v>
      </c>
      <c r="BM122" t="s">
        <v>88</v>
      </c>
      <c r="BN122" t="s">
        <v>88</v>
      </c>
      <c r="BO122" t="s">
        <v>88</v>
      </c>
      <c r="BP122" t="s">
        <v>108</v>
      </c>
      <c r="BQ122" t="s">
        <v>88</v>
      </c>
    </row>
    <row r="123" spans="1:70" x14ac:dyDescent="0.25">
      <c r="A123" t="s">
        <v>255</v>
      </c>
      <c r="B123" t="s">
        <v>405</v>
      </c>
      <c r="C123" t="s">
        <v>101</v>
      </c>
      <c r="D123" t="s">
        <v>88</v>
      </c>
      <c r="E123" t="s">
        <v>89</v>
      </c>
      <c r="F123" t="s">
        <v>88</v>
      </c>
      <c r="G123" t="s">
        <v>88</v>
      </c>
      <c r="H123" t="s">
        <v>89</v>
      </c>
      <c r="I123" t="s">
        <v>88</v>
      </c>
      <c r="J123" t="s">
        <v>88</v>
      </c>
      <c r="K123" t="s">
        <v>131</v>
      </c>
      <c r="L123" t="s">
        <v>91</v>
      </c>
      <c r="M123" t="s">
        <v>111</v>
      </c>
      <c r="N123" t="s">
        <v>122</v>
      </c>
      <c r="O123" t="s">
        <v>88</v>
      </c>
      <c r="P123" t="s">
        <v>88</v>
      </c>
      <c r="Q123" t="s">
        <v>88</v>
      </c>
      <c r="R123" t="s">
        <v>88</v>
      </c>
      <c r="S123" t="s">
        <v>93</v>
      </c>
      <c r="T123" t="s">
        <v>88</v>
      </c>
      <c r="U123" t="s">
        <v>88</v>
      </c>
      <c r="V123" t="s">
        <v>88</v>
      </c>
      <c r="W123" t="s">
        <v>88</v>
      </c>
      <c r="X123" t="s">
        <v>89</v>
      </c>
      <c r="Y123" t="s">
        <v>184</v>
      </c>
      <c r="Z123" t="s">
        <v>89</v>
      </c>
      <c r="AA123" t="s">
        <v>97</v>
      </c>
      <c r="AB123" t="s">
        <v>98</v>
      </c>
      <c r="AC123" t="s">
        <v>99</v>
      </c>
      <c r="AD123" t="s">
        <v>88</v>
      </c>
      <c r="AE123" t="s">
        <v>99</v>
      </c>
      <c r="AF123" t="s">
        <v>95</v>
      </c>
      <c r="AG123" t="s">
        <v>95</v>
      </c>
      <c r="AH123" t="s">
        <v>100</v>
      </c>
      <c r="AI123" t="s">
        <v>101</v>
      </c>
      <c r="AJ123" t="s">
        <v>102</v>
      </c>
      <c r="AK123" t="s">
        <v>103</v>
      </c>
      <c r="AL123" t="s">
        <v>104</v>
      </c>
      <c r="AM123" t="s">
        <v>95</v>
      </c>
      <c r="AN123" t="s">
        <v>95</v>
      </c>
      <c r="AO123" t="s">
        <v>104</v>
      </c>
      <c r="AP123" t="s">
        <v>88</v>
      </c>
      <c r="AQ123" t="s">
        <v>88</v>
      </c>
      <c r="AR123" t="s">
        <v>104</v>
      </c>
      <c r="AS123" t="s">
        <v>88</v>
      </c>
      <c r="AT123" t="s">
        <v>88</v>
      </c>
      <c r="AU123" t="s">
        <v>88</v>
      </c>
      <c r="AV123" t="s">
        <v>104</v>
      </c>
      <c r="AW123" t="s">
        <v>104</v>
      </c>
      <c r="AX123" t="s">
        <v>88</v>
      </c>
      <c r="AY123" t="s">
        <v>88</v>
      </c>
      <c r="AZ123" t="s">
        <v>88</v>
      </c>
      <c r="BA123" t="s">
        <v>99</v>
      </c>
      <c r="BB123" t="s">
        <v>104</v>
      </c>
      <c r="BC123" t="s">
        <v>100</v>
      </c>
      <c r="BD123" t="s">
        <v>88</v>
      </c>
      <c r="BE123" t="s">
        <v>105</v>
      </c>
      <c r="BF123" t="s">
        <v>89</v>
      </c>
      <c r="BG123" t="s">
        <v>106</v>
      </c>
      <c r="BH123" t="s">
        <v>88</v>
      </c>
      <c r="BI123" t="s">
        <v>88</v>
      </c>
      <c r="BJ123" t="s">
        <v>104</v>
      </c>
      <c r="BK123" t="s">
        <v>88</v>
      </c>
      <c r="BL123" t="s">
        <v>88</v>
      </c>
      <c r="BM123" t="s">
        <v>88</v>
      </c>
      <c r="BN123" t="s">
        <v>88</v>
      </c>
      <c r="BO123" t="s">
        <v>88</v>
      </c>
      <c r="BP123" t="s">
        <v>88</v>
      </c>
    </row>
    <row r="124" spans="1:70" x14ac:dyDescent="0.25">
      <c r="A124" t="s">
        <v>256</v>
      </c>
      <c r="B124" t="s">
        <v>406</v>
      </c>
      <c r="C124" t="s">
        <v>101</v>
      </c>
      <c r="D124" t="s">
        <v>89</v>
      </c>
      <c r="E124" t="s">
        <v>88</v>
      </c>
      <c r="F124" t="s">
        <v>88</v>
      </c>
      <c r="G124" t="s">
        <v>88</v>
      </c>
      <c r="H124" t="s">
        <v>89</v>
      </c>
      <c r="I124" t="s">
        <v>88</v>
      </c>
      <c r="J124" t="s">
        <v>88</v>
      </c>
      <c r="K124" t="s">
        <v>90</v>
      </c>
      <c r="L124" t="s">
        <v>91</v>
      </c>
      <c r="M124" t="s">
        <v>88</v>
      </c>
      <c r="N124" t="s">
        <v>92</v>
      </c>
      <c r="O124" t="s">
        <v>88</v>
      </c>
      <c r="P124" t="s">
        <v>88</v>
      </c>
      <c r="Q124" t="s">
        <v>88</v>
      </c>
      <c r="R124" t="s">
        <v>116</v>
      </c>
      <c r="S124" t="s">
        <v>93</v>
      </c>
      <c r="T124" t="s">
        <v>88</v>
      </c>
      <c r="U124" t="s">
        <v>95</v>
      </c>
      <c r="V124" t="s">
        <v>88</v>
      </c>
      <c r="W124" t="s">
        <v>89</v>
      </c>
      <c r="X124" t="s">
        <v>123</v>
      </c>
      <c r="Y124" t="s">
        <v>89</v>
      </c>
      <c r="Z124" t="s">
        <v>97</v>
      </c>
      <c r="AA124" t="s">
        <v>98</v>
      </c>
      <c r="AB124" t="s">
        <v>99</v>
      </c>
      <c r="AC124" t="s">
        <v>117</v>
      </c>
      <c r="AD124" t="s">
        <v>99</v>
      </c>
      <c r="AE124" t="s">
        <v>95</v>
      </c>
      <c r="AF124" t="s">
        <v>95</v>
      </c>
      <c r="AG124" t="s">
        <v>100</v>
      </c>
      <c r="AH124" t="s">
        <v>101</v>
      </c>
      <c r="AI124" t="s">
        <v>102</v>
      </c>
      <c r="AJ124" t="s">
        <v>103</v>
      </c>
      <c r="AK124" t="s">
        <v>104</v>
      </c>
      <c r="AL124" t="s">
        <v>95</v>
      </c>
      <c r="AM124" t="s">
        <v>95</v>
      </c>
      <c r="AN124" t="s">
        <v>104</v>
      </c>
      <c r="AO124" t="s">
        <v>95</v>
      </c>
      <c r="AP124" t="s">
        <v>88</v>
      </c>
      <c r="AQ124" t="s">
        <v>88</v>
      </c>
      <c r="AR124" t="s">
        <v>88</v>
      </c>
      <c r="AS124" t="s">
        <v>88</v>
      </c>
      <c r="AT124" t="s">
        <v>88</v>
      </c>
      <c r="AU124" t="s">
        <v>104</v>
      </c>
      <c r="AV124" t="s">
        <v>104</v>
      </c>
      <c r="AW124" t="s">
        <v>88</v>
      </c>
      <c r="AX124" t="s">
        <v>88</v>
      </c>
      <c r="AY124" t="s">
        <v>88</v>
      </c>
      <c r="AZ124" t="s">
        <v>99</v>
      </c>
      <c r="BA124" t="s">
        <v>104</v>
      </c>
      <c r="BB124" t="s">
        <v>100</v>
      </c>
      <c r="BC124" t="s">
        <v>88</v>
      </c>
      <c r="BD124" t="s">
        <v>105</v>
      </c>
      <c r="BE124" t="s">
        <v>89</v>
      </c>
      <c r="BF124" t="s">
        <v>106</v>
      </c>
      <c r="BG124" t="s">
        <v>88</v>
      </c>
      <c r="BH124" t="s">
        <v>104</v>
      </c>
      <c r="BI124" t="s">
        <v>88</v>
      </c>
      <c r="BJ124" t="s">
        <v>88</v>
      </c>
      <c r="BK124" t="s">
        <v>114</v>
      </c>
      <c r="BL124" t="s">
        <v>107</v>
      </c>
      <c r="BM124" t="s">
        <v>88</v>
      </c>
      <c r="BN124" t="s">
        <v>104</v>
      </c>
      <c r="BO124" t="s">
        <v>88</v>
      </c>
      <c r="BP124" t="s">
        <v>88</v>
      </c>
      <c r="BQ124" t="s">
        <v>108</v>
      </c>
    </row>
    <row r="125" spans="1:70" x14ac:dyDescent="0.25">
      <c r="A125" t="s">
        <v>257</v>
      </c>
      <c r="B125" t="s">
        <v>407</v>
      </c>
      <c r="C125" t="s">
        <v>101</v>
      </c>
      <c r="D125" t="s">
        <v>88</v>
      </c>
      <c r="E125" t="s">
        <v>89</v>
      </c>
      <c r="F125" t="s">
        <v>88</v>
      </c>
      <c r="G125" t="s">
        <v>88</v>
      </c>
      <c r="H125" t="s">
        <v>89</v>
      </c>
      <c r="I125" t="s">
        <v>88</v>
      </c>
      <c r="J125" t="s">
        <v>88</v>
      </c>
      <c r="K125" t="s">
        <v>90</v>
      </c>
      <c r="L125" t="s">
        <v>91</v>
      </c>
      <c r="M125" t="s">
        <v>88</v>
      </c>
      <c r="N125" t="s">
        <v>122</v>
      </c>
      <c r="O125" t="s">
        <v>88</v>
      </c>
      <c r="P125" t="s">
        <v>88</v>
      </c>
      <c r="Q125" t="s">
        <v>88</v>
      </c>
      <c r="R125" t="s">
        <v>116</v>
      </c>
      <c r="S125" t="s">
        <v>93</v>
      </c>
      <c r="T125" t="s">
        <v>88</v>
      </c>
      <c r="U125" t="s">
        <v>88</v>
      </c>
      <c r="V125" t="s">
        <v>88</v>
      </c>
      <c r="W125" t="s">
        <v>88</v>
      </c>
      <c r="X125" t="s">
        <v>89</v>
      </c>
      <c r="Y125" t="s">
        <v>88</v>
      </c>
      <c r="Z125" t="s">
        <v>89</v>
      </c>
      <c r="AA125" t="s">
        <v>97</v>
      </c>
      <c r="AB125" t="s">
        <v>98</v>
      </c>
      <c r="AC125" t="s">
        <v>99</v>
      </c>
      <c r="AD125" t="s">
        <v>117</v>
      </c>
      <c r="AE125" t="s">
        <v>99</v>
      </c>
      <c r="AF125" t="s">
        <v>95</v>
      </c>
      <c r="AG125" t="s">
        <v>95</v>
      </c>
      <c r="AH125" t="s">
        <v>100</v>
      </c>
      <c r="AI125" t="s">
        <v>101</v>
      </c>
      <c r="AJ125" t="s">
        <v>106</v>
      </c>
      <c r="AK125" t="s">
        <v>103</v>
      </c>
      <c r="AL125" t="s">
        <v>104</v>
      </c>
      <c r="AM125" t="s">
        <v>95</v>
      </c>
      <c r="AN125" t="s">
        <v>95</v>
      </c>
      <c r="AO125" t="s">
        <v>88</v>
      </c>
      <c r="AP125" t="s">
        <v>88</v>
      </c>
      <c r="AQ125" t="s">
        <v>88</v>
      </c>
      <c r="AR125" t="s">
        <v>104</v>
      </c>
      <c r="AS125" t="s">
        <v>88</v>
      </c>
      <c r="AT125" t="s">
        <v>88</v>
      </c>
      <c r="AU125" t="s">
        <v>88</v>
      </c>
      <c r="AV125" t="s">
        <v>104</v>
      </c>
      <c r="AW125" t="s">
        <v>104</v>
      </c>
      <c r="AX125" t="s">
        <v>88</v>
      </c>
      <c r="AY125" t="s">
        <v>88</v>
      </c>
      <c r="AZ125" t="s">
        <v>88</v>
      </c>
      <c r="BA125" t="s">
        <v>88</v>
      </c>
      <c r="BB125" t="s">
        <v>104</v>
      </c>
      <c r="BC125" t="s">
        <v>100</v>
      </c>
      <c r="BD125" t="s">
        <v>88</v>
      </c>
      <c r="BE125" t="s">
        <v>105</v>
      </c>
      <c r="BF125" t="s">
        <v>88</v>
      </c>
      <c r="BG125" t="s">
        <v>88</v>
      </c>
      <c r="BH125" t="s">
        <v>88</v>
      </c>
      <c r="BI125" t="s">
        <v>104</v>
      </c>
      <c r="BJ125" t="s">
        <v>114</v>
      </c>
      <c r="BK125" t="s">
        <v>114</v>
      </c>
      <c r="BL125" t="s">
        <v>104</v>
      </c>
      <c r="BM125" t="s">
        <v>88</v>
      </c>
      <c r="BN125" t="s">
        <v>88</v>
      </c>
      <c r="BO125" t="s">
        <v>104</v>
      </c>
      <c r="BP125" t="s">
        <v>88</v>
      </c>
      <c r="BQ125" t="s">
        <v>88</v>
      </c>
      <c r="BR125" t="s">
        <v>88</v>
      </c>
    </row>
    <row r="126" spans="1:70" x14ac:dyDescent="0.25">
      <c r="A126" t="s">
        <v>258</v>
      </c>
      <c r="B126" t="s">
        <v>331</v>
      </c>
      <c r="C126" t="s">
        <v>88</v>
      </c>
      <c r="D126" t="s">
        <v>88</v>
      </c>
      <c r="E126" t="s">
        <v>88</v>
      </c>
      <c r="F126" t="s">
        <v>88</v>
      </c>
      <c r="G126" t="s">
        <v>88</v>
      </c>
      <c r="H126" t="s">
        <v>89</v>
      </c>
      <c r="I126" t="s">
        <v>88</v>
      </c>
      <c r="J126" t="s">
        <v>88</v>
      </c>
      <c r="K126" t="s">
        <v>90</v>
      </c>
      <c r="L126" t="s">
        <v>91</v>
      </c>
      <c r="M126" t="s">
        <v>88</v>
      </c>
      <c r="N126" t="s">
        <v>92</v>
      </c>
      <c r="O126" t="s">
        <v>88</v>
      </c>
      <c r="P126" t="s">
        <v>88</v>
      </c>
      <c r="Q126" t="s">
        <v>88</v>
      </c>
      <c r="R126" t="s">
        <v>116</v>
      </c>
      <c r="S126" t="s">
        <v>93</v>
      </c>
      <c r="T126" t="s">
        <v>94</v>
      </c>
      <c r="U126" t="s">
        <v>95</v>
      </c>
      <c r="V126" t="s">
        <v>88</v>
      </c>
      <c r="W126" t="s">
        <v>89</v>
      </c>
      <c r="X126" t="s">
        <v>88</v>
      </c>
      <c r="Y126" t="s">
        <v>89</v>
      </c>
      <c r="Z126" t="s">
        <v>97</v>
      </c>
      <c r="AA126" t="s">
        <v>98</v>
      </c>
      <c r="AB126" t="s">
        <v>99</v>
      </c>
      <c r="AC126" t="s">
        <v>117</v>
      </c>
      <c r="AD126" t="s">
        <v>99</v>
      </c>
      <c r="AE126" t="s">
        <v>95</v>
      </c>
      <c r="AF126" t="s">
        <v>95</v>
      </c>
      <c r="AG126" t="s">
        <v>100</v>
      </c>
      <c r="AH126" t="s">
        <v>101</v>
      </c>
      <c r="AI126" t="s">
        <v>102</v>
      </c>
      <c r="AJ126" t="s">
        <v>103</v>
      </c>
      <c r="AK126" t="s">
        <v>104</v>
      </c>
      <c r="AL126" t="s">
        <v>95</v>
      </c>
      <c r="AM126" t="s">
        <v>95</v>
      </c>
      <c r="AN126" t="s">
        <v>88</v>
      </c>
      <c r="AO126" t="s">
        <v>95</v>
      </c>
      <c r="AP126" t="s">
        <v>88</v>
      </c>
      <c r="AQ126" t="s">
        <v>104</v>
      </c>
      <c r="AR126" t="s">
        <v>88</v>
      </c>
      <c r="AS126" t="s">
        <v>88</v>
      </c>
      <c r="AT126" t="s">
        <v>88</v>
      </c>
      <c r="AU126" t="s">
        <v>104</v>
      </c>
      <c r="AV126" t="s">
        <v>104</v>
      </c>
      <c r="AW126" t="s">
        <v>88</v>
      </c>
      <c r="AX126" t="s">
        <v>88</v>
      </c>
      <c r="AY126" t="s">
        <v>88</v>
      </c>
      <c r="AZ126" t="s">
        <v>99</v>
      </c>
      <c r="BA126" t="s">
        <v>104</v>
      </c>
      <c r="BB126" t="s">
        <v>100</v>
      </c>
      <c r="BC126" t="s">
        <v>88</v>
      </c>
      <c r="BD126" t="s">
        <v>105</v>
      </c>
      <c r="BE126" t="s">
        <v>89</v>
      </c>
      <c r="BF126" t="s">
        <v>106</v>
      </c>
      <c r="BG126" t="s">
        <v>99</v>
      </c>
      <c r="BH126" t="s">
        <v>103</v>
      </c>
      <c r="BI126" t="s">
        <v>88</v>
      </c>
      <c r="BJ126" t="s">
        <v>88</v>
      </c>
      <c r="BK126" t="s">
        <v>104</v>
      </c>
      <c r="BL126" t="s">
        <v>107</v>
      </c>
      <c r="BM126" t="s">
        <v>88</v>
      </c>
      <c r="BN126" t="s">
        <v>104</v>
      </c>
      <c r="BO126" t="s">
        <v>88</v>
      </c>
      <c r="BP126" t="s">
        <v>108</v>
      </c>
      <c r="BQ126" t="s">
        <v>88</v>
      </c>
    </row>
    <row r="127" spans="1:70" x14ac:dyDescent="0.25">
      <c r="A127" t="s">
        <v>259</v>
      </c>
      <c r="B127" t="s">
        <v>331</v>
      </c>
      <c r="C127" t="s">
        <v>88</v>
      </c>
      <c r="D127" t="s">
        <v>88</v>
      </c>
      <c r="E127" t="s">
        <v>88</v>
      </c>
      <c r="F127" t="s">
        <v>88</v>
      </c>
      <c r="G127" t="s">
        <v>88</v>
      </c>
      <c r="H127" t="s">
        <v>89</v>
      </c>
      <c r="I127" t="s">
        <v>88</v>
      </c>
      <c r="J127" t="s">
        <v>88</v>
      </c>
      <c r="K127" t="s">
        <v>90</v>
      </c>
      <c r="L127" t="s">
        <v>91</v>
      </c>
      <c r="M127" t="s">
        <v>88</v>
      </c>
      <c r="N127" t="s">
        <v>92</v>
      </c>
      <c r="O127" t="s">
        <v>88</v>
      </c>
      <c r="P127" t="s">
        <v>88</v>
      </c>
      <c r="Q127" t="s">
        <v>88</v>
      </c>
      <c r="R127" t="s">
        <v>116</v>
      </c>
      <c r="S127" t="s">
        <v>93</v>
      </c>
      <c r="T127" t="s">
        <v>94</v>
      </c>
      <c r="U127" t="s">
        <v>95</v>
      </c>
      <c r="V127" t="s">
        <v>88</v>
      </c>
      <c r="W127" t="s">
        <v>89</v>
      </c>
      <c r="X127" t="s">
        <v>88</v>
      </c>
      <c r="Y127" t="s">
        <v>89</v>
      </c>
      <c r="Z127" t="s">
        <v>97</v>
      </c>
      <c r="AA127" t="s">
        <v>98</v>
      </c>
      <c r="AB127" t="s">
        <v>99</v>
      </c>
      <c r="AC127" t="s">
        <v>117</v>
      </c>
      <c r="AD127" t="s">
        <v>99</v>
      </c>
      <c r="AE127" t="s">
        <v>95</v>
      </c>
      <c r="AF127" t="s">
        <v>95</v>
      </c>
      <c r="AG127" t="s">
        <v>100</v>
      </c>
      <c r="AH127" t="s">
        <v>101</v>
      </c>
      <c r="AI127" t="s">
        <v>102</v>
      </c>
      <c r="AJ127" t="s">
        <v>103</v>
      </c>
      <c r="AK127" t="s">
        <v>104</v>
      </c>
      <c r="AL127" t="s">
        <v>95</v>
      </c>
      <c r="AM127" t="s">
        <v>95</v>
      </c>
      <c r="AN127" t="s">
        <v>88</v>
      </c>
      <c r="AO127" t="s">
        <v>95</v>
      </c>
      <c r="AP127" t="s">
        <v>88</v>
      </c>
      <c r="AQ127" t="s">
        <v>104</v>
      </c>
      <c r="AR127" t="s">
        <v>88</v>
      </c>
      <c r="AS127" t="s">
        <v>88</v>
      </c>
      <c r="AT127" t="s">
        <v>88</v>
      </c>
      <c r="AU127" t="s">
        <v>104</v>
      </c>
      <c r="AV127" t="s">
        <v>104</v>
      </c>
      <c r="AW127" t="s">
        <v>88</v>
      </c>
      <c r="AX127" t="s">
        <v>88</v>
      </c>
      <c r="AY127" t="s">
        <v>88</v>
      </c>
      <c r="AZ127" t="s">
        <v>99</v>
      </c>
      <c r="BA127" t="s">
        <v>104</v>
      </c>
      <c r="BB127" t="s">
        <v>100</v>
      </c>
      <c r="BC127" t="s">
        <v>88</v>
      </c>
      <c r="BD127" t="s">
        <v>105</v>
      </c>
      <c r="BE127" t="s">
        <v>89</v>
      </c>
      <c r="BF127" t="s">
        <v>106</v>
      </c>
      <c r="BG127" t="s">
        <v>99</v>
      </c>
      <c r="BH127" t="s">
        <v>103</v>
      </c>
      <c r="BI127" t="s">
        <v>88</v>
      </c>
      <c r="BJ127" t="s">
        <v>88</v>
      </c>
      <c r="BK127" t="s">
        <v>104</v>
      </c>
      <c r="BL127" t="s">
        <v>107</v>
      </c>
      <c r="BM127" t="s">
        <v>88</v>
      </c>
      <c r="BN127" t="s">
        <v>104</v>
      </c>
      <c r="BO127" t="s">
        <v>88</v>
      </c>
      <c r="BP127" t="s">
        <v>108</v>
      </c>
      <c r="BQ127" t="s">
        <v>88</v>
      </c>
    </row>
    <row r="128" spans="1:70" x14ac:dyDescent="0.25">
      <c r="A128" t="s">
        <v>260</v>
      </c>
      <c r="B128" t="s">
        <v>408</v>
      </c>
      <c r="C128" t="s">
        <v>101</v>
      </c>
      <c r="D128" t="s">
        <v>88</v>
      </c>
      <c r="E128" t="s">
        <v>89</v>
      </c>
      <c r="F128" t="s">
        <v>88</v>
      </c>
      <c r="G128" t="s">
        <v>88</v>
      </c>
      <c r="H128" t="s">
        <v>89</v>
      </c>
      <c r="I128" t="s">
        <v>88</v>
      </c>
      <c r="J128" t="s">
        <v>88</v>
      </c>
      <c r="K128" t="s">
        <v>121</v>
      </c>
      <c r="L128" t="s">
        <v>91</v>
      </c>
      <c r="M128" t="s">
        <v>88</v>
      </c>
      <c r="N128" t="s">
        <v>92</v>
      </c>
      <c r="O128" t="s">
        <v>88</v>
      </c>
      <c r="P128" t="s">
        <v>88</v>
      </c>
      <c r="Q128" t="s">
        <v>88</v>
      </c>
      <c r="R128" t="s">
        <v>100</v>
      </c>
      <c r="S128" t="s">
        <v>93</v>
      </c>
      <c r="T128" t="s">
        <v>94</v>
      </c>
      <c r="U128" t="s">
        <v>95</v>
      </c>
      <c r="V128" t="s">
        <v>88</v>
      </c>
      <c r="W128" t="s">
        <v>89</v>
      </c>
      <c r="X128" t="s">
        <v>127</v>
      </c>
      <c r="Y128" t="s">
        <v>89</v>
      </c>
      <c r="Z128" t="s">
        <v>97</v>
      </c>
      <c r="AA128" t="s">
        <v>98</v>
      </c>
      <c r="AB128" t="s">
        <v>99</v>
      </c>
      <c r="AC128" t="s">
        <v>117</v>
      </c>
      <c r="AD128" t="s">
        <v>99</v>
      </c>
      <c r="AE128" t="s">
        <v>95</v>
      </c>
      <c r="AF128" t="s">
        <v>95</v>
      </c>
      <c r="AG128" t="s">
        <v>100</v>
      </c>
      <c r="AH128" t="s">
        <v>101</v>
      </c>
      <c r="AI128" t="s">
        <v>102</v>
      </c>
      <c r="AJ128" t="s">
        <v>103</v>
      </c>
      <c r="AK128" t="s">
        <v>104</v>
      </c>
      <c r="AL128" t="s">
        <v>95</v>
      </c>
      <c r="AM128" t="s">
        <v>95</v>
      </c>
      <c r="AN128" t="s">
        <v>104</v>
      </c>
      <c r="AO128" t="s">
        <v>88</v>
      </c>
      <c r="AP128" t="s">
        <v>88</v>
      </c>
      <c r="AQ128" t="s">
        <v>104</v>
      </c>
      <c r="AR128" t="s">
        <v>88</v>
      </c>
      <c r="AS128" t="s">
        <v>88</v>
      </c>
      <c r="AT128" t="s">
        <v>88</v>
      </c>
      <c r="AU128" t="s">
        <v>104</v>
      </c>
      <c r="AV128" t="s">
        <v>104</v>
      </c>
      <c r="AW128" t="s">
        <v>88</v>
      </c>
      <c r="AX128" t="s">
        <v>88</v>
      </c>
      <c r="AY128" t="s">
        <v>88</v>
      </c>
      <c r="AZ128" t="s">
        <v>88</v>
      </c>
      <c r="BA128" t="s">
        <v>104</v>
      </c>
      <c r="BB128" t="s">
        <v>100</v>
      </c>
      <c r="BC128" t="s">
        <v>104</v>
      </c>
      <c r="BD128" t="s">
        <v>105</v>
      </c>
      <c r="BE128" t="s">
        <v>89</v>
      </c>
      <c r="BF128" t="s">
        <v>88</v>
      </c>
      <c r="BG128" t="s">
        <v>88</v>
      </c>
      <c r="BH128" t="s">
        <v>104</v>
      </c>
      <c r="BI128" t="s">
        <v>88</v>
      </c>
      <c r="BJ128" t="s">
        <v>88</v>
      </c>
      <c r="BK128" t="s">
        <v>104</v>
      </c>
      <c r="BL128" t="s">
        <v>88</v>
      </c>
      <c r="BM128" t="s">
        <v>88</v>
      </c>
      <c r="BN128" t="s">
        <v>88</v>
      </c>
      <c r="BO128" t="s">
        <v>88</v>
      </c>
      <c r="BP128" t="s">
        <v>88</v>
      </c>
      <c r="BQ128" t="s">
        <v>88</v>
      </c>
    </row>
    <row r="129" spans="1:70" x14ac:dyDescent="0.25">
      <c r="A129" t="s">
        <v>261</v>
      </c>
      <c r="B129" t="s">
        <v>409</v>
      </c>
      <c r="C129" t="s">
        <v>101</v>
      </c>
      <c r="D129" t="s">
        <v>88</v>
      </c>
      <c r="E129" t="s">
        <v>89</v>
      </c>
      <c r="F129" t="s">
        <v>88</v>
      </c>
      <c r="G129" t="s">
        <v>88</v>
      </c>
      <c r="H129" t="s">
        <v>89</v>
      </c>
      <c r="I129" t="s">
        <v>95</v>
      </c>
      <c r="J129" t="s">
        <v>104</v>
      </c>
      <c r="K129" t="s">
        <v>246</v>
      </c>
      <c r="L129" t="s">
        <v>91</v>
      </c>
      <c r="M129" t="s">
        <v>111</v>
      </c>
      <c r="N129" t="s">
        <v>122</v>
      </c>
      <c r="O129" t="s">
        <v>88</v>
      </c>
      <c r="P129" t="s">
        <v>88</v>
      </c>
      <c r="Q129" t="s">
        <v>88</v>
      </c>
      <c r="R129" t="s">
        <v>95</v>
      </c>
      <c r="S129" t="s">
        <v>93</v>
      </c>
      <c r="T129" t="s">
        <v>95</v>
      </c>
      <c r="U129" t="s">
        <v>95</v>
      </c>
      <c r="V129" t="s">
        <v>88</v>
      </c>
      <c r="W129" t="s">
        <v>89</v>
      </c>
      <c r="X129" t="s">
        <v>123</v>
      </c>
      <c r="Y129" t="s">
        <v>89</v>
      </c>
      <c r="Z129" t="s">
        <v>97</v>
      </c>
      <c r="AA129" t="s">
        <v>98</v>
      </c>
      <c r="AB129" t="s">
        <v>99</v>
      </c>
      <c r="AC129" t="s">
        <v>113</v>
      </c>
      <c r="AD129" t="s">
        <v>99</v>
      </c>
      <c r="AE129" t="s">
        <v>95</v>
      </c>
      <c r="AF129" t="s">
        <v>95</v>
      </c>
      <c r="AG129" t="s">
        <v>100</v>
      </c>
      <c r="AH129" t="s">
        <v>101</v>
      </c>
      <c r="AI129" t="s">
        <v>102</v>
      </c>
      <c r="AJ129" t="s">
        <v>103</v>
      </c>
      <c r="AK129" t="s">
        <v>104</v>
      </c>
      <c r="AL129" t="s">
        <v>95</v>
      </c>
      <c r="AM129" t="s">
        <v>95</v>
      </c>
      <c r="AN129" t="s">
        <v>88</v>
      </c>
      <c r="AO129" t="s">
        <v>95</v>
      </c>
      <c r="AP129" t="s">
        <v>88</v>
      </c>
      <c r="AQ129" t="s">
        <v>104</v>
      </c>
      <c r="AR129" t="s">
        <v>88</v>
      </c>
      <c r="AS129" t="s">
        <v>88</v>
      </c>
      <c r="AT129" t="s">
        <v>88</v>
      </c>
      <c r="AU129" t="s">
        <v>104</v>
      </c>
      <c r="AV129" t="s">
        <v>104</v>
      </c>
      <c r="AW129" t="s">
        <v>88</v>
      </c>
      <c r="AX129" t="s">
        <v>88</v>
      </c>
      <c r="AY129" t="s">
        <v>88</v>
      </c>
      <c r="AZ129" t="s">
        <v>88</v>
      </c>
      <c r="BA129" t="s">
        <v>104</v>
      </c>
      <c r="BB129" t="s">
        <v>100</v>
      </c>
      <c r="BC129" t="s">
        <v>88</v>
      </c>
      <c r="BD129" t="s">
        <v>105</v>
      </c>
      <c r="BE129" t="s">
        <v>89</v>
      </c>
      <c r="BF129" t="s">
        <v>106</v>
      </c>
      <c r="BG129" t="s">
        <v>99</v>
      </c>
      <c r="BH129" t="s">
        <v>104</v>
      </c>
      <c r="BI129" t="s">
        <v>88</v>
      </c>
      <c r="BJ129" t="s">
        <v>88</v>
      </c>
      <c r="BK129" t="s">
        <v>114</v>
      </c>
      <c r="BL129" t="s">
        <v>107</v>
      </c>
      <c r="BM129" t="s">
        <v>88</v>
      </c>
      <c r="BN129" t="s">
        <v>104</v>
      </c>
      <c r="BO129" t="s">
        <v>108</v>
      </c>
      <c r="BP129" t="s">
        <v>88</v>
      </c>
      <c r="BQ129" t="s">
        <v>88</v>
      </c>
    </row>
    <row r="130" spans="1:70" x14ac:dyDescent="0.25">
      <c r="A130" t="s">
        <v>262</v>
      </c>
      <c r="B130" t="s">
        <v>410</v>
      </c>
      <c r="C130" t="s">
        <v>101</v>
      </c>
      <c r="D130" t="s">
        <v>89</v>
      </c>
      <c r="E130" t="s">
        <v>89</v>
      </c>
      <c r="F130" t="s">
        <v>104</v>
      </c>
      <c r="G130" t="s">
        <v>88</v>
      </c>
      <c r="H130" t="s">
        <v>89</v>
      </c>
      <c r="I130" t="s">
        <v>88</v>
      </c>
      <c r="J130" t="s">
        <v>88</v>
      </c>
      <c r="K130" t="s">
        <v>131</v>
      </c>
      <c r="L130" t="s">
        <v>91</v>
      </c>
      <c r="M130" t="s">
        <v>88</v>
      </c>
      <c r="N130" t="s">
        <v>122</v>
      </c>
      <c r="O130" t="s">
        <v>88</v>
      </c>
      <c r="P130" t="s">
        <v>88</v>
      </c>
      <c r="Q130" t="s">
        <v>88</v>
      </c>
      <c r="R130" t="s">
        <v>116</v>
      </c>
      <c r="S130" t="s">
        <v>93</v>
      </c>
      <c r="T130" t="s">
        <v>94</v>
      </c>
      <c r="U130" t="s">
        <v>95</v>
      </c>
      <c r="V130" t="s">
        <v>89</v>
      </c>
      <c r="W130" t="s">
        <v>89</v>
      </c>
      <c r="X130" t="s">
        <v>123</v>
      </c>
      <c r="Y130" t="s">
        <v>89</v>
      </c>
      <c r="Z130" t="s">
        <v>97</v>
      </c>
      <c r="AA130" t="s">
        <v>98</v>
      </c>
      <c r="AB130" t="s">
        <v>99</v>
      </c>
      <c r="AC130" t="s">
        <v>117</v>
      </c>
      <c r="AD130" t="s">
        <v>99</v>
      </c>
      <c r="AE130" t="s">
        <v>95</v>
      </c>
      <c r="AF130" t="s">
        <v>95</v>
      </c>
      <c r="AG130" t="s">
        <v>100</v>
      </c>
      <c r="AH130" t="s">
        <v>101</v>
      </c>
      <c r="AI130" t="s">
        <v>102</v>
      </c>
      <c r="AJ130" t="s">
        <v>103</v>
      </c>
      <c r="AK130" t="s">
        <v>104</v>
      </c>
      <c r="AL130" t="s">
        <v>95</v>
      </c>
      <c r="AM130" t="s">
        <v>95</v>
      </c>
      <c r="AN130" t="s">
        <v>88</v>
      </c>
      <c r="AO130" t="s">
        <v>95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104</v>
      </c>
      <c r="AV130" t="s">
        <v>104</v>
      </c>
      <c r="AW130" t="s">
        <v>88</v>
      </c>
      <c r="AX130" t="s">
        <v>88</v>
      </c>
      <c r="AY130" t="s">
        <v>88</v>
      </c>
      <c r="AZ130" t="s">
        <v>99</v>
      </c>
      <c r="BA130" t="s">
        <v>104</v>
      </c>
      <c r="BB130" t="s">
        <v>100</v>
      </c>
      <c r="BC130" t="s">
        <v>88</v>
      </c>
      <c r="BD130" t="s">
        <v>105</v>
      </c>
      <c r="BE130" t="s">
        <v>89</v>
      </c>
      <c r="BF130" t="s">
        <v>106</v>
      </c>
      <c r="BG130" t="s">
        <v>99</v>
      </c>
      <c r="BH130" t="s">
        <v>103</v>
      </c>
      <c r="BI130" t="s">
        <v>88</v>
      </c>
      <c r="BJ130" t="s">
        <v>88</v>
      </c>
      <c r="BK130" t="s">
        <v>114</v>
      </c>
      <c r="BL130" t="s">
        <v>88</v>
      </c>
      <c r="BM130" t="s">
        <v>88</v>
      </c>
      <c r="BN130" t="s">
        <v>104</v>
      </c>
      <c r="BO130" t="s">
        <v>88</v>
      </c>
      <c r="BP130" t="s">
        <v>88</v>
      </c>
      <c r="BQ130" t="s">
        <v>108</v>
      </c>
    </row>
    <row r="131" spans="1:70" x14ac:dyDescent="0.25">
      <c r="A131" t="s">
        <v>411</v>
      </c>
      <c r="B131" t="s">
        <v>412</v>
      </c>
      <c r="C131" t="s">
        <v>101</v>
      </c>
      <c r="D131" t="s">
        <v>88</v>
      </c>
      <c r="E131" t="s">
        <v>89</v>
      </c>
      <c r="F131" t="s">
        <v>88</v>
      </c>
      <c r="G131" t="s">
        <v>88</v>
      </c>
      <c r="H131" t="s">
        <v>89</v>
      </c>
      <c r="I131" t="s">
        <v>88</v>
      </c>
      <c r="J131" t="s">
        <v>88</v>
      </c>
      <c r="K131" t="s">
        <v>131</v>
      </c>
      <c r="L131" t="s">
        <v>91</v>
      </c>
      <c r="M131" t="s">
        <v>111</v>
      </c>
      <c r="N131" t="s">
        <v>92</v>
      </c>
      <c r="O131" t="s">
        <v>88</v>
      </c>
      <c r="P131" t="s">
        <v>88</v>
      </c>
      <c r="Q131" t="s">
        <v>88</v>
      </c>
      <c r="R131" t="s">
        <v>88</v>
      </c>
      <c r="S131" t="s">
        <v>93</v>
      </c>
      <c r="T131" t="s">
        <v>88</v>
      </c>
      <c r="U131" t="s">
        <v>88</v>
      </c>
      <c r="V131" t="s">
        <v>88</v>
      </c>
      <c r="W131" t="s">
        <v>88</v>
      </c>
      <c r="X131" t="s">
        <v>89</v>
      </c>
      <c r="Y131" t="s">
        <v>123</v>
      </c>
      <c r="Z131" t="s">
        <v>89</v>
      </c>
      <c r="AA131" t="s">
        <v>97</v>
      </c>
      <c r="AB131" t="s">
        <v>98</v>
      </c>
      <c r="AC131" t="s">
        <v>99</v>
      </c>
      <c r="AD131" t="s">
        <v>88</v>
      </c>
      <c r="AE131" t="s">
        <v>99</v>
      </c>
      <c r="AF131" t="s">
        <v>95</v>
      </c>
      <c r="AG131" t="s">
        <v>95</v>
      </c>
      <c r="AH131" t="s">
        <v>100</v>
      </c>
      <c r="AI131" t="s">
        <v>101</v>
      </c>
      <c r="AJ131" t="s">
        <v>102</v>
      </c>
      <c r="AK131" t="s">
        <v>103</v>
      </c>
      <c r="AL131" t="s">
        <v>104</v>
      </c>
      <c r="AM131" t="s">
        <v>95</v>
      </c>
      <c r="AN131" t="s">
        <v>95</v>
      </c>
      <c r="AO131" t="s">
        <v>104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104</v>
      </c>
      <c r="AW131" t="s">
        <v>104</v>
      </c>
      <c r="AX131" t="s">
        <v>88</v>
      </c>
      <c r="AY131" t="s">
        <v>88</v>
      </c>
      <c r="AZ131" t="s">
        <v>88</v>
      </c>
      <c r="BA131" t="s">
        <v>99</v>
      </c>
      <c r="BB131" t="s">
        <v>104</v>
      </c>
      <c r="BC131" t="s">
        <v>100</v>
      </c>
      <c r="BD131" t="s">
        <v>88</v>
      </c>
      <c r="BE131" t="s">
        <v>105</v>
      </c>
      <c r="BF131" t="s">
        <v>89</v>
      </c>
      <c r="BG131" t="s">
        <v>106</v>
      </c>
      <c r="BH131" t="s">
        <v>99</v>
      </c>
      <c r="BI131" t="s">
        <v>104</v>
      </c>
      <c r="BJ131" t="s">
        <v>88</v>
      </c>
      <c r="BK131" t="s">
        <v>88</v>
      </c>
      <c r="BL131" t="s">
        <v>104</v>
      </c>
      <c r="BM131" t="s">
        <v>88</v>
      </c>
      <c r="BN131" t="s">
        <v>88</v>
      </c>
      <c r="BO131" t="s">
        <v>88</v>
      </c>
      <c r="BP131" t="s">
        <v>88</v>
      </c>
      <c r="BQ131" t="s">
        <v>88</v>
      </c>
      <c r="BR131" t="s">
        <v>88</v>
      </c>
    </row>
    <row r="132" spans="1:70" x14ac:dyDescent="0.25">
      <c r="A132" t="s">
        <v>263</v>
      </c>
      <c r="B132" t="s">
        <v>413</v>
      </c>
      <c r="C132" t="s">
        <v>101</v>
      </c>
      <c r="D132" t="s">
        <v>88</v>
      </c>
      <c r="E132" t="s">
        <v>89</v>
      </c>
      <c r="F132" t="s">
        <v>88</v>
      </c>
      <c r="G132" t="s">
        <v>88</v>
      </c>
      <c r="H132" t="s">
        <v>89</v>
      </c>
      <c r="I132" t="s">
        <v>88</v>
      </c>
      <c r="J132" t="s">
        <v>88</v>
      </c>
      <c r="K132" t="s">
        <v>131</v>
      </c>
      <c r="L132" t="s">
        <v>125</v>
      </c>
      <c r="M132" t="s">
        <v>88</v>
      </c>
      <c r="N132" t="s">
        <v>92</v>
      </c>
      <c r="O132" t="s">
        <v>88</v>
      </c>
      <c r="P132" t="s">
        <v>88</v>
      </c>
      <c r="Q132" t="s">
        <v>88</v>
      </c>
      <c r="R132" t="s">
        <v>116</v>
      </c>
      <c r="S132" t="s">
        <v>93</v>
      </c>
      <c r="T132" t="s">
        <v>88</v>
      </c>
      <c r="U132" t="s">
        <v>88</v>
      </c>
      <c r="V132" t="s">
        <v>88</v>
      </c>
      <c r="W132" t="s">
        <v>88</v>
      </c>
      <c r="X132" t="s">
        <v>89</v>
      </c>
      <c r="Y132" t="s">
        <v>88</v>
      </c>
      <c r="Z132" t="s">
        <v>89</v>
      </c>
      <c r="AA132" t="s">
        <v>97</v>
      </c>
      <c r="AB132" t="s">
        <v>98</v>
      </c>
      <c r="AC132" t="s">
        <v>99</v>
      </c>
      <c r="AD132" t="s">
        <v>117</v>
      </c>
      <c r="AE132" t="s">
        <v>99</v>
      </c>
      <c r="AF132" t="s">
        <v>95</v>
      </c>
      <c r="AG132" t="s">
        <v>95</v>
      </c>
      <c r="AH132" t="s">
        <v>100</v>
      </c>
      <c r="AI132" t="s">
        <v>101</v>
      </c>
      <c r="AJ132" t="s">
        <v>102</v>
      </c>
      <c r="AK132" t="s">
        <v>103</v>
      </c>
      <c r="AL132" t="s">
        <v>104</v>
      </c>
      <c r="AM132" t="s">
        <v>95</v>
      </c>
      <c r="AN132" t="s">
        <v>95</v>
      </c>
      <c r="AO132" t="s">
        <v>104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104</v>
      </c>
      <c r="AW132" t="s">
        <v>104</v>
      </c>
      <c r="AX132" t="s">
        <v>88</v>
      </c>
      <c r="AY132" t="s">
        <v>88</v>
      </c>
      <c r="AZ132" t="s">
        <v>88</v>
      </c>
      <c r="BA132" t="s">
        <v>99</v>
      </c>
      <c r="BB132" t="s">
        <v>104</v>
      </c>
      <c r="BC132" t="s">
        <v>100</v>
      </c>
      <c r="BD132" t="s">
        <v>88</v>
      </c>
      <c r="BE132" t="s">
        <v>105</v>
      </c>
      <c r="BF132" t="s">
        <v>89</v>
      </c>
      <c r="BG132" t="s">
        <v>88</v>
      </c>
      <c r="BH132" t="s">
        <v>88</v>
      </c>
      <c r="BI132" t="s">
        <v>104</v>
      </c>
      <c r="BJ132" t="s">
        <v>88</v>
      </c>
      <c r="BK132" t="s">
        <v>88</v>
      </c>
      <c r="BL132" t="s">
        <v>107</v>
      </c>
      <c r="BM132" t="s">
        <v>107</v>
      </c>
      <c r="BN132" t="s">
        <v>91</v>
      </c>
      <c r="BO132" t="s">
        <v>104</v>
      </c>
      <c r="BP132" t="s">
        <v>88</v>
      </c>
      <c r="BQ132" t="s">
        <v>88</v>
      </c>
      <c r="BR132" t="s">
        <v>88</v>
      </c>
    </row>
    <row r="133" spans="1:70" x14ac:dyDescent="0.25">
      <c r="A133" t="s">
        <v>264</v>
      </c>
      <c r="B133" t="s">
        <v>414</v>
      </c>
      <c r="C133" t="s">
        <v>101</v>
      </c>
      <c r="D133" t="s">
        <v>88</v>
      </c>
      <c r="E133" t="s">
        <v>88</v>
      </c>
      <c r="F133" t="s">
        <v>88</v>
      </c>
      <c r="G133" t="s">
        <v>88</v>
      </c>
      <c r="H133" t="s">
        <v>89</v>
      </c>
      <c r="I133" t="s">
        <v>88</v>
      </c>
      <c r="J133" t="s">
        <v>88</v>
      </c>
      <c r="K133" t="s">
        <v>131</v>
      </c>
      <c r="L133" t="s">
        <v>91</v>
      </c>
      <c r="M133" t="s">
        <v>88</v>
      </c>
      <c r="N133" t="s">
        <v>122</v>
      </c>
      <c r="O133" t="s">
        <v>88</v>
      </c>
      <c r="P133" t="s">
        <v>88</v>
      </c>
      <c r="Q133" t="s">
        <v>88</v>
      </c>
      <c r="R133" t="s">
        <v>88</v>
      </c>
      <c r="S133" t="s">
        <v>88</v>
      </c>
      <c r="T133" t="s">
        <v>88</v>
      </c>
      <c r="U133" t="s">
        <v>88</v>
      </c>
      <c r="V133" t="s">
        <v>88</v>
      </c>
      <c r="W133" t="s">
        <v>88</v>
      </c>
      <c r="X133" t="s">
        <v>89</v>
      </c>
      <c r="Y133" t="s">
        <v>123</v>
      </c>
      <c r="Z133" t="s">
        <v>89</v>
      </c>
      <c r="AA133" t="s">
        <v>97</v>
      </c>
      <c r="AB133" t="s">
        <v>98</v>
      </c>
      <c r="AC133" t="s">
        <v>99</v>
      </c>
      <c r="AD133" t="s">
        <v>88</v>
      </c>
      <c r="AE133" t="s">
        <v>99</v>
      </c>
      <c r="AF133" t="s">
        <v>95</v>
      </c>
      <c r="AG133" t="s">
        <v>95</v>
      </c>
      <c r="AH133" t="s">
        <v>88</v>
      </c>
      <c r="AI133" t="s">
        <v>101</v>
      </c>
      <c r="AJ133" t="s">
        <v>102</v>
      </c>
      <c r="AK133" t="s">
        <v>103</v>
      </c>
      <c r="AL133" t="s">
        <v>104</v>
      </c>
      <c r="AM133" t="s">
        <v>95</v>
      </c>
      <c r="AN133" t="s">
        <v>95</v>
      </c>
      <c r="AO133" t="s">
        <v>88</v>
      </c>
      <c r="AP133" t="s">
        <v>88</v>
      </c>
      <c r="AQ133" t="s">
        <v>88</v>
      </c>
      <c r="AR133" t="s">
        <v>104</v>
      </c>
      <c r="AS133" t="s">
        <v>88</v>
      </c>
      <c r="AT133" t="s">
        <v>88</v>
      </c>
      <c r="AU133" t="s">
        <v>88</v>
      </c>
      <c r="AV133" t="s">
        <v>104</v>
      </c>
      <c r="AW133" t="s">
        <v>104</v>
      </c>
      <c r="AX133" t="s">
        <v>88</v>
      </c>
      <c r="AY133" t="s">
        <v>88</v>
      </c>
      <c r="AZ133" t="s">
        <v>88</v>
      </c>
      <c r="BA133" t="s">
        <v>88</v>
      </c>
      <c r="BB133" t="s">
        <v>104</v>
      </c>
      <c r="BC133" t="s">
        <v>100</v>
      </c>
      <c r="BD133" t="s">
        <v>88</v>
      </c>
      <c r="BE133" t="s">
        <v>105</v>
      </c>
      <c r="BF133" t="s">
        <v>89</v>
      </c>
      <c r="BG133" t="s">
        <v>88</v>
      </c>
      <c r="BH133" t="s">
        <v>88</v>
      </c>
      <c r="BI133" t="s">
        <v>104</v>
      </c>
      <c r="BJ133" t="s">
        <v>88</v>
      </c>
      <c r="BK133" t="s">
        <v>88</v>
      </c>
      <c r="BL133" t="s">
        <v>114</v>
      </c>
      <c r="BM133" t="s">
        <v>88</v>
      </c>
      <c r="BN133" t="s">
        <v>88</v>
      </c>
      <c r="BO133" t="s">
        <v>88</v>
      </c>
      <c r="BP133" t="s">
        <v>88</v>
      </c>
      <c r="BQ133" t="s">
        <v>88</v>
      </c>
      <c r="BR133" t="s">
        <v>88</v>
      </c>
    </row>
    <row r="134" spans="1:70" x14ac:dyDescent="0.25">
      <c r="A134" t="s">
        <v>265</v>
      </c>
      <c r="B134" t="s">
        <v>415</v>
      </c>
      <c r="C134" t="s">
        <v>101</v>
      </c>
      <c r="D134" t="s">
        <v>88</v>
      </c>
      <c r="E134" t="s">
        <v>89</v>
      </c>
      <c r="F134" t="s">
        <v>88</v>
      </c>
      <c r="G134" t="s">
        <v>88</v>
      </c>
      <c r="H134" t="s">
        <v>89</v>
      </c>
      <c r="I134" t="s">
        <v>88</v>
      </c>
      <c r="J134" t="s">
        <v>88</v>
      </c>
      <c r="K134" t="s">
        <v>143</v>
      </c>
      <c r="L134" t="s">
        <v>91</v>
      </c>
      <c r="M134" t="s">
        <v>111</v>
      </c>
      <c r="N134" t="s">
        <v>112</v>
      </c>
      <c r="O134" t="s">
        <v>88</v>
      </c>
      <c r="P134" t="s">
        <v>88</v>
      </c>
      <c r="Q134" t="s">
        <v>88</v>
      </c>
      <c r="R134" t="s">
        <v>116</v>
      </c>
      <c r="S134" t="s">
        <v>93</v>
      </c>
      <c r="T134" t="s">
        <v>88</v>
      </c>
      <c r="U134" t="s">
        <v>88</v>
      </c>
      <c r="V134" t="s">
        <v>88</v>
      </c>
      <c r="W134" t="s">
        <v>88</v>
      </c>
      <c r="X134" t="s">
        <v>89</v>
      </c>
      <c r="Y134" t="s">
        <v>123</v>
      </c>
      <c r="Z134" t="s">
        <v>89</v>
      </c>
      <c r="AA134" t="s">
        <v>97</v>
      </c>
      <c r="AB134" t="s">
        <v>98</v>
      </c>
      <c r="AC134" t="s">
        <v>99</v>
      </c>
      <c r="AD134" t="s">
        <v>117</v>
      </c>
      <c r="AE134" t="s">
        <v>99</v>
      </c>
      <c r="AF134" t="s">
        <v>95</v>
      </c>
      <c r="AG134" t="s">
        <v>95</v>
      </c>
      <c r="AH134" t="s">
        <v>100</v>
      </c>
      <c r="AI134" t="s">
        <v>101</v>
      </c>
      <c r="AJ134" t="s">
        <v>102</v>
      </c>
      <c r="AK134" t="s">
        <v>103</v>
      </c>
      <c r="AL134" t="s">
        <v>104</v>
      </c>
      <c r="AM134" t="s">
        <v>95</v>
      </c>
      <c r="AN134" t="s">
        <v>95</v>
      </c>
      <c r="AO134" t="s">
        <v>88</v>
      </c>
      <c r="AP134" t="s">
        <v>88</v>
      </c>
      <c r="AQ134" t="s">
        <v>88</v>
      </c>
      <c r="AR134" t="s">
        <v>88</v>
      </c>
      <c r="AS134" t="s">
        <v>88</v>
      </c>
      <c r="AT134" t="s">
        <v>88</v>
      </c>
      <c r="AU134" t="s">
        <v>88</v>
      </c>
      <c r="AV134" t="s">
        <v>104</v>
      </c>
      <c r="AW134" t="s">
        <v>104</v>
      </c>
      <c r="AX134" t="s">
        <v>88</v>
      </c>
      <c r="AY134" t="s">
        <v>88</v>
      </c>
      <c r="AZ134" t="s">
        <v>88</v>
      </c>
      <c r="BA134" t="s">
        <v>88</v>
      </c>
      <c r="BB134" t="s">
        <v>104</v>
      </c>
      <c r="BC134" t="s">
        <v>100</v>
      </c>
      <c r="BD134" t="s">
        <v>88</v>
      </c>
      <c r="BE134" t="s">
        <v>105</v>
      </c>
      <c r="BF134" t="s">
        <v>89</v>
      </c>
      <c r="BG134" t="s">
        <v>88</v>
      </c>
      <c r="BH134" t="s">
        <v>88</v>
      </c>
      <c r="BI134" t="s">
        <v>104</v>
      </c>
      <c r="BJ134" t="s">
        <v>114</v>
      </c>
      <c r="BK134" t="s">
        <v>88</v>
      </c>
      <c r="BL134" t="s">
        <v>114</v>
      </c>
      <c r="BM134" t="s">
        <v>88</v>
      </c>
      <c r="BN134" t="s">
        <v>88</v>
      </c>
      <c r="BO134" t="s">
        <v>88</v>
      </c>
      <c r="BP134" t="s">
        <v>88</v>
      </c>
      <c r="BQ134" t="s">
        <v>88</v>
      </c>
      <c r="BR134" t="s">
        <v>88</v>
      </c>
    </row>
    <row r="135" spans="1:70" x14ac:dyDescent="0.25">
      <c r="A135" t="s">
        <v>266</v>
      </c>
      <c r="B135" t="s">
        <v>416</v>
      </c>
      <c r="C135" t="s">
        <v>101</v>
      </c>
      <c r="D135" t="s">
        <v>88</v>
      </c>
      <c r="E135" t="s">
        <v>89</v>
      </c>
      <c r="F135" t="s">
        <v>88</v>
      </c>
      <c r="G135" t="s">
        <v>88</v>
      </c>
      <c r="H135" t="s">
        <v>89</v>
      </c>
      <c r="I135" t="s">
        <v>88</v>
      </c>
      <c r="J135" t="s">
        <v>88</v>
      </c>
      <c r="K135" t="s">
        <v>146</v>
      </c>
      <c r="L135" t="s">
        <v>173</v>
      </c>
      <c r="M135" t="s">
        <v>88</v>
      </c>
      <c r="N135" t="s">
        <v>122</v>
      </c>
      <c r="O135" t="s">
        <v>88</v>
      </c>
      <c r="P135" t="s">
        <v>88</v>
      </c>
      <c r="Q135" t="s">
        <v>88</v>
      </c>
      <c r="R135" t="s">
        <v>88</v>
      </c>
      <c r="S135" t="s">
        <v>88</v>
      </c>
      <c r="T135" t="s">
        <v>88</v>
      </c>
      <c r="U135" t="s">
        <v>88</v>
      </c>
      <c r="V135" t="s">
        <v>88</v>
      </c>
      <c r="W135" t="s">
        <v>88</v>
      </c>
      <c r="X135" t="s">
        <v>89</v>
      </c>
      <c r="Y135" t="s">
        <v>123</v>
      </c>
      <c r="Z135" t="s">
        <v>89</v>
      </c>
      <c r="AA135" t="s">
        <v>97</v>
      </c>
      <c r="AB135" t="s">
        <v>98</v>
      </c>
      <c r="AC135" t="s">
        <v>99</v>
      </c>
      <c r="AD135" t="s">
        <v>88</v>
      </c>
      <c r="AE135" t="s">
        <v>99</v>
      </c>
      <c r="AF135" t="s">
        <v>95</v>
      </c>
      <c r="AG135" t="s">
        <v>95</v>
      </c>
      <c r="AH135" t="s">
        <v>88</v>
      </c>
      <c r="AI135" t="s">
        <v>101</v>
      </c>
      <c r="AJ135" t="s">
        <v>102</v>
      </c>
      <c r="AK135" t="s">
        <v>103</v>
      </c>
      <c r="AL135" t="s">
        <v>104</v>
      </c>
      <c r="AM135" t="s">
        <v>95</v>
      </c>
      <c r="AN135" t="s">
        <v>95</v>
      </c>
      <c r="AO135" t="s">
        <v>88</v>
      </c>
      <c r="AP135" t="s">
        <v>95</v>
      </c>
      <c r="AQ135" t="s">
        <v>88</v>
      </c>
      <c r="AR135" t="s">
        <v>88</v>
      </c>
      <c r="AS135" t="s">
        <v>88</v>
      </c>
      <c r="AT135" t="s">
        <v>88</v>
      </c>
      <c r="AU135" t="s">
        <v>88</v>
      </c>
      <c r="AV135" t="s">
        <v>104</v>
      </c>
      <c r="AW135" t="s">
        <v>104</v>
      </c>
      <c r="AX135" t="s">
        <v>88</v>
      </c>
      <c r="AY135" t="s">
        <v>88</v>
      </c>
      <c r="AZ135" t="s">
        <v>88</v>
      </c>
      <c r="BA135" t="s">
        <v>99</v>
      </c>
      <c r="BB135" t="s">
        <v>104</v>
      </c>
      <c r="BC135" t="s">
        <v>100</v>
      </c>
      <c r="BD135" t="s">
        <v>88</v>
      </c>
      <c r="BE135" t="s">
        <v>105</v>
      </c>
      <c r="BF135" t="s">
        <v>89</v>
      </c>
      <c r="BG135" t="s">
        <v>106</v>
      </c>
      <c r="BH135" t="s">
        <v>99</v>
      </c>
      <c r="BI135" t="s">
        <v>104</v>
      </c>
      <c r="BJ135" t="s">
        <v>88</v>
      </c>
      <c r="BK135" t="s">
        <v>88</v>
      </c>
      <c r="BL135" t="s">
        <v>114</v>
      </c>
      <c r="BM135" t="s">
        <v>88</v>
      </c>
      <c r="BN135" t="s">
        <v>91</v>
      </c>
      <c r="BO135" t="s">
        <v>88</v>
      </c>
      <c r="BP135" t="s">
        <v>88</v>
      </c>
      <c r="BQ135" t="s">
        <v>88</v>
      </c>
      <c r="BR135" t="s">
        <v>108</v>
      </c>
    </row>
    <row r="136" spans="1:70" x14ac:dyDescent="0.25">
      <c r="A136" t="s">
        <v>267</v>
      </c>
      <c r="B136" t="s">
        <v>331</v>
      </c>
      <c r="C136" t="s">
        <v>88</v>
      </c>
      <c r="D136" t="s">
        <v>88</v>
      </c>
      <c r="E136" t="s">
        <v>88</v>
      </c>
      <c r="F136" t="s">
        <v>88</v>
      </c>
      <c r="G136" t="s">
        <v>88</v>
      </c>
      <c r="H136" t="s">
        <v>89</v>
      </c>
      <c r="I136" t="s">
        <v>88</v>
      </c>
      <c r="J136" t="s">
        <v>88</v>
      </c>
      <c r="K136" t="s">
        <v>131</v>
      </c>
      <c r="L136" t="s">
        <v>91</v>
      </c>
      <c r="M136" t="s">
        <v>88</v>
      </c>
      <c r="N136" t="s">
        <v>92</v>
      </c>
      <c r="O136" t="s">
        <v>88</v>
      </c>
      <c r="P136" t="s">
        <v>88</v>
      </c>
      <c r="Q136" t="s">
        <v>88</v>
      </c>
      <c r="R136" t="s">
        <v>88</v>
      </c>
      <c r="S136" t="s">
        <v>93</v>
      </c>
      <c r="T136" t="s">
        <v>94</v>
      </c>
      <c r="U136" t="s">
        <v>95</v>
      </c>
      <c r="V136" t="s">
        <v>88</v>
      </c>
      <c r="W136" t="s">
        <v>89</v>
      </c>
      <c r="X136" t="s">
        <v>96</v>
      </c>
      <c r="Y136" t="s">
        <v>89</v>
      </c>
      <c r="Z136" t="s">
        <v>97</v>
      </c>
      <c r="AA136" t="s">
        <v>98</v>
      </c>
      <c r="AB136" t="s">
        <v>99</v>
      </c>
      <c r="AC136" t="s">
        <v>88</v>
      </c>
      <c r="AD136" t="s">
        <v>99</v>
      </c>
      <c r="AE136" t="s">
        <v>95</v>
      </c>
      <c r="AF136" t="s">
        <v>95</v>
      </c>
      <c r="AG136" t="s">
        <v>100</v>
      </c>
      <c r="AH136" t="s">
        <v>101</v>
      </c>
      <c r="AI136" t="s">
        <v>102</v>
      </c>
      <c r="AJ136" t="s">
        <v>103</v>
      </c>
      <c r="AK136" t="s">
        <v>104</v>
      </c>
      <c r="AL136" t="s">
        <v>95</v>
      </c>
      <c r="AM136" t="s">
        <v>95</v>
      </c>
      <c r="AN136" t="s">
        <v>88</v>
      </c>
      <c r="AO136" t="s">
        <v>88</v>
      </c>
      <c r="AP136" t="s">
        <v>88</v>
      </c>
      <c r="AQ136" t="s">
        <v>88</v>
      </c>
      <c r="AR136" t="s">
        <v>88</v>
      </c>
      <c r="AS136" t="s">
        <v>88</v>
      </c>
      <c r="AT136" t="s">
        <v>88</v>
      </c>
      <c r="AU136" t="s">
        <v>104</v>
      </c>
      <c r="AV136" t="s">
        <v>104</v>
      </c>
      <c r="AW136" t="s">
        <v>88</v>
      </c>
      <c r="AX136" t="s">
        <v>88</v>
      </c>
      <c r="AY136" t="s">
        <v>88</v>
      </c>
      <c r="AZ136" t="s">
        <v>88</v>
      </c>
      <c r="BA136" t="s">
        <v>104</v>
      </c>
      <c r="BB136" t="s">
        <v>100</v>
      </c>
      <c r="BC136" t="s">
        <v>88</v>
      </c>
      <c r="BD136" t="s">
        <v>105</v>
      </c>
      <c r="BE136" t="s">
        <v>89</v>
      </c>
      <c r="BF136" t="s">
        <v>106</v>
      </c>
      <c r="BG136" t="s">
        <v>99</v>
      </c>
      <c r="BH136" t="s">
        <v>103</v>
      </c>
      <c r="BI136" t="s">
        <v>88</v>
      </c>
      <c r="BJ136" t="s">
        <v>88</v>
      </c>
      <c r="BK136" t="s">
        <v>104</v>
      </c>
      <c r="BL136" t="s">
        <v>88</v>
      </c>
      <c r="BM136" t="s">
        <v>88</v>
      </c>
      <c r="BN136" t="s">
        <v>88</v>
      </c>
      <c r="BO136" t="s">
        <v>88</v>
      </c>
      <c r="BP136" t="s">
        <v>108</v>
      </c>
      <c r="BQ136" t="s">
        <v>88</v>
      </c>
    </row>
    <row r="137" spans="1:70" x14ac:dyDescent="0.25">
      <c r="A137" t="s">
        <v>268</v>
      </c>
      <c r="B137" t="s">
        <v>417</v>
      </c>
      <c r="C137" t="s">
        <v>101</v>
      </c>
      <c r="D137" t="s">
        <v>89</v>
      </c>
      <c r="E137" t="s">
        <v>89</v>
      </c>
      <c r="F137" t="s">
        <v>88</v>
      </c>
      <c r="G137" t="s">
        <v>88</v>
      </c>
      <c r="H137" t="s">
        <v>89</v>
      </c>
      <c r="I137" t="s">
        <v>95</v>
      </c>
      <c r="J137" t="s">
        <v>104</v>
      </c>
      <c r="K137" t="s">
        <v>154</v>
      </c>
      <c r="L137" t="s">
        <v>91</v>
      </c>
      <c r="M137" t="s">
        <v>88</v>
      </c>
      <c r="N137" t="s">
        <v>92</v>
      </c>
      <c r="O137" t="s">
        <v>88</v>
      </c>
      <c r="P137" t="s">
        <v>88</v>
      </c>
      <c r="Q137" t="s">
        <v>88</v>
      </c>
      <c r="R137" t="s">
        <v>104</v>
      </c>
      <c r="S137" t="s">
        <v>93</v>
      </c>
      <c r="T137" t="s">
        <v>95</v>
      </c>
      <c r="U137" t="s">
        <v>95</v>
      </c>
      <c r="V137" t="s">
        <v>89</v>
      </c>
      <c r="W137" t="s">
        <v>89</v>
      </c>
      <c r="X137" t="s">
        <v>123</v>
      </c>
      <c r="Y137" t="s">
        <v>89</v>
      </c>
      <c r="Z137" t="s">
        <v>97</v>
      </c>
      <c r="AA137" t="s">
        <v>98</v>
      </c>
      <c r="AB137" t="s">
        <v>99</v>
      </c>
      <c r="AC137" t="s">
        <v>103</v>
      </c>
      <c r="AD137" t="s">
        <v>99</v>
      </c>
      <c r="AE137" t="s">
        <v>95</v>
      </c>
      <c r="AF137" t="s">
        <v>95</v>
      </c>
      <c r="AG137" t="s">
        <v>100</v>
      </c>
      <c r="AH137" t="s">
        <v>101</v>
      </c>
      <c r="AI137" t="s">
        <v>102</v>
      </c>
      <c r="AJ137" t="s">
        <v>103</v>
      </c>
      <c r="AK137" t="s">
        <v>104</v>
      </c>
      <c r="AL137" t="s">
        <v>95</v>
      </c>
      <c r="AM137" t="s">
        <v>95</v>
      </c>
      <c r="AN137" t="s">
        <v>88</v>
      </c>
      <c r="AO137" t="s">
        <v>95</v>
      </c>
      <c r="AP137" t="s">
        <v>88</v>
      </c>
      <c r="AQ137" t="s">
        <v>88</v>
      </c>
      <c r="AR137" t="s">
        <v>88</v>
      </c>
      <c r="AS137" t="s">
        <v>88</v>
      </c>
      <c r="AT137" t="s">
        <v>88</v>
      </c>
      <c r="AU137" t="s">
        <v>104</v>
      </c>
      <c r="AV137" t="s">
        <v>104</v>
      </c>
      <c r="AW137" t="s">
        <v>88</v>
      </c>
      <c r="AX137" t="s">
        <v>88</v>
      </c>
      <c r="AY137" t="s">
        <v>88</v>
      </c>
      <c r="AZ137" t="s">
        <v>99</v>
      </c>
      <c r="BA137" t="s">
        <v>104</v>
      </c>
      <c r="BB137" t="s">
        <v>100</v>
      </c>
      <c r="BC137" t="s">
        <v>104</v>
      </c>
      <c r="BD137" t="s">
        <v>105</v>
      </c>
      <c r="BE137" t="s">
        <v>89</v>
      </c>
      <c r="BF137" t="s">
        <v>88</v>
      </c>
      <c r="BG137" t="s">
        <v>88</v>
      </c>
      <c r="BH137" t="s">
        <v>103</v>
      </c>
      <c r="BI137" t="s">
        <v>88</v>
      </c>
      <c r="BJ137" t="s">
        <v>88</v>
      </c>
      <c r="BK137" t="s">
        <v>104</v>
      </c>
      <c r="BL137" t="s">
        <v>107</v>
      </c>
      <c r="BM137" t="s">
        <v>88</v>
      </c>
      <c r="BN137" t="s">
        <v>88</v>
      </c>
      <c r="BO137" t="s">
        <v>108</v>
      </c>
      <c r="BP137" t="s">
        <v>88</v>
      </c>
      <c r="BQ137" t="s">
        <v>88</v>
      </c>
    </row>
    <row r="138" spans="1:70" x14ac:dyDescent="0.25">
      <c r="A138" t="s">
        <v>269</v>
      </c>
      <c r="B138" t="s">
        <v>418</v>
      </c>
      <c r="C138" t="s">
        <v>101</v>
      </c>
      <c r="D138" t="s">
        <v>89</v>
      </c>
      <c r="E138" t="s">
        <v>89</v>
      </c>
      <c r="F138" t="s">
        <v>88</v>
      </c>
      <c r="G138" t="s">
        <v>88</v>
      </c>
      <c r="H138" t="s">
        <v>89</v>
      </c>
      <c r="I138" t="s">
        <v>88</v>
      </c>
      <c r="J138" t="s">
        <v>88</v>
      </c>
      <c r="K138" t="s">
        <v>131</v>
      </c>
      <c r="L138" t="s">
        <v>91</v>
      </c>
      <c r="M138" t="s">
        <v>111</v>
      </c>
      <c r="N138" t="s">
        <v>122</v>
      </c>
      <c r="O138" t="s">
        <v>88</v>
      </c>
      <c r="P138" t="s">
        <v>88</v>
      </c>
      <c r="Q138" t="s">
        <v>88</v>
      </c>
      <c r="R138" t="s">
        <v>95</v>
      </c>
      <c r="S138" t="s">
        <v>93</v>
      </c>
      <c r="T138" t="s">
        <v>95</v>
      </c>
      <c r="U138" t="s">
        <v>95</v>
      </c>
      <c r="V138" t="s">
        <v>89</v>
      </c>
      <c r="W138" t="s">
        <v>89</v>
      </c>
      <c r="X138" t="s">
        <v>88</v>
      </c>
      <c r="Y138" t="s">
        <v>89</v>
      </c>
      <c r="Z138" t="s">
        <v>97</v>
      </c>
      <c r="AA138" t="s">
        <v>98</v>
      </c>
      <c r="AB138" t="s">
        <v>99</v>
      </c>
      <c r="AC138" t="s">
        <v>113</v>
      </c>
      <c r="AD138" t="s">
        <v>99</v>
      </c>
      <c r="AE138" t="s">
        <v>95</v>
      </c>
      <c r="AF138" t="s">
        <v>95</v>
      </c>
      <c r="AG138" t="s">
        <v>100</v>
      </c>
      <c r="AH138" t="s">
        <v>101</v>
      </c>
      <c r="AI138" t="s">
        <v>102</v>
      </c>
      <c r="AJ138" t="s">
        <v>103</v>
      </c>
      <c r="AK138" t="s">
        <v>104</v>
      </c>
      <c r="AL138" t="s">
        <v>95</v>
      </c>
      <c r="AM138" t="s">
        <v>95</v>
      </c>
      <c r="AN138" t="s">
        <v>88</v>
      </c>
      <c r="AO138" t="s">
        <v>88</v>
      </c>
      <c r="AP138" t="s">
        <v>88</v>
      </c>
      <c r="AQ138" t="s">
        <v>88</v>
      </c>
      <c r="AR138" t="s">
        <v>88</v>
      </c>
      <c r="AS138" t="s">
        <v>88</v>
      </c>
      <c r="AT138" t="s">
        <v>88</v>
      </c>
      <c r="AU138" t="s">
        <v>104</v>
      </c>
      <c r="AV138" t="s">
        <v>104</v>
      </c>
      <c r="AW138" t="s">
        <v>88</v>
      </c>
      <c r="AX138" t="s">
        <v>88</v>
      </c>
      <c r="AY138" t="s">
        <v>88</v>
      </c>
      <c r="AZ138" t="s">
        <v>99</v>
      </c>
      <c r="BA138" t="s">
        <v>104</v>
      </c>
      <c r="BB138" t="s">
        <v>100</v>
      </c>
      <c r="BC138" t="s">
        <v>88</v>
      </c>
      <c r="BD138" t="s">
        <v>105</v>
      </c>
      <c r="BE138" t="s">
        <v>89</v>
      </c>
      <c r="BF138" t="s">
        <v>88</v>
      </c>
      <c r="BG138" t="s">
        <v>88</v>
      </c>
      <c r="BH138" t="s">
        <v>104</v>
      </c>
      <c r="BI138" t="s">
        <v>88</v>
      </c>
      <c r="BJ138" t="s">
        <v>88</v>
      </c>
      <c r="BK138" t="s">
        <v>114</v>
      </c>
      <c r="BL138" t="s">
        <v>107</v>
      </c>
      <c r="BM138" t="s">
        <v>88</v>
      </c>
      <c r="BN138" t="s">
        <v>88</v>
      </c>
      <c r="BO138" t="s">
        <v>108</v>
      </c>
      <c r="BP138" t="s">
        <v>88</v>
      </c>
      <c r="BQ138" t="s">
        <v>88</v>
      </c>
    </row>
    <row r="139" spans="1:70" x14ac:dyDescent="0.25">
      <c r="A139" t="s">
        <v>270</v>
      </c>
      <c r="B139" t="s">
        <v>331</v>
      </c>
      <c r="C139" t="s">
        <v>88</v>
      </c>
      <c r="D139" t="s">
        <v>88</v>
      </c>
      <c r="E139" t="s">
        <v>88</v>
      </c>
      <c r="F139" t="s">
        <v>88</v>
      </c>
      <c r="G139" t="s">
        <v>88</v>
      </c>
      <c r="H139" t="s">
        <v>89</v>
      </c>
      <c r="I139" t="s">
        <v>88</v>
      </c>
      <c r="J139" t="s">
        <v>88</v>
      </c>
      <c r="K139" t="s">
        <v>179</v>
      </c>
      <c r="L139" t="s">
        <v>91</v>
      </c>
      <c r="M139" t="s">
        <v>88</v>
      </c>
      <c r="N139" t="s">
        <v>92</v>
      </c>
      <c r="O139" t="s">
        <v>88</v>
      </c>
      <c r="P139" t="s">
        <v>88</v>
      </c>
      <c r="Q139" t="s">
        <v>88</v>
      </c>
      <c r="R139" t="s">
        <v>88</v>
      </c>
      <c r="S139" t="s">
        <v>88</v>
      </c>
      <c r="T139" t="s">
        <v>88</v>
      </c>
      <c r="U139" t="s">
        <v>88</v>
      </c>
      <c r="V139" t="s">
        <v>88</v>
      </c>
      <c r="W139" t="s">
        <v>88</v>
      </c>
      <c r="X139" t="s">
        <v>89</v>
      </c>
      <c r="Y139" t="s">
        <v>88</v>
      </c>
      <c r="Z139" t="s">
        <v>89</v>
      </c>
      <c r="AA139" t="s">
        <v>97</v>
      </c>
      <c r="AB139" t="s">
        <v>98</v>
      </c>
      <c r="AC139" t="s">
        <v>99</v>
      </c>
      <c r="AD139" t="s">
        <v>88</v>
      </c>
      <c r="AE139" t="s">
        <v>99</v>
      </c>
      <c r="AF139" t="s">
        <v>95</v>
      </c>
      <c r="AG139" t="s">
        <v>95</v>
      </c>
      <c r="AH139" t="s">
        <v>88</v>
      </c>
      <c r="AI139" t="s">
        <v>101</v>
      </c>
      <c r="AJ139" t="s">
        <v>106</v>
      </c>
      <c r="AK139" t="s">
        <v>103</v>
      </c>
      <c r="AL139" t="s">
        <v>104</v>
      </c>
      <c r="AM139" t="s">
        <v>95</v>
      </c>
      <c r="AN139" t="s">
        <v>95</v>
      </c>
      <c r="AO139" t="s">
        <v>88</v>
      </c>
      <c r="AP139" t="s">
        <v>88</v>
      </c>
      <c r="AQ139" t="s">
        <v>88</v>
      </c>
      <c r="AR139" t="s">
        <v>88</v>
      </c>
      <c r="AS139" t="s">
        <v>88</v>
      </c>
      <c r="AT139" t="s">
        <v>88</v>
      </c>
      <c r="AU139" t="s">
        <v>88</v>
      </c>
      <c r="AV139" t="s">
        <v>104</v>
      </c>
      <c r="AW139" t="s">
        <v>104</v>
      </c>
      <c r="AX139" t="s">
        <v>88</v>
      </c>
      <c r="AY139" t="s">
        <v>88</v>
      </c>
      <c r="AZ139" t="s">
        <v>88</v>
      </c>
      <c r="BA139" t="s">
        <v>88</v>
      </c>
      <c r="BB139" t="s">
        <v>104</v>
      </c>
      <c r="BC139" t="s">
        <v>100</v>
      </c>
      <c r="BD139" t="s">
        <v>88</v>
      </c>
      <c r="BE139" t="s">
        <v>105</v>
      </c>
      <c r="BF139" t="s">
        <v>88</v>
      </c>
      <c r="BG139" t="s">
        <v>88</v>
      </c>
      <c r="BH139" t="s">
        <v>88</v>
      </c>
      <c r="BI139" t="s">
        <v>104</v>
      </c>
      <c r="BJ139" t="s">
        <v>88</v>
      </c>
      <c r="BK139" t="s">
        <v>88</v>
      </c>
      <c r="BL139" t="s">
        <v>114</v>
      </c>
      <c r="BM139" t="s">
        <v>88</v>
      </c>
      <c r="BN139" t="s">
        <v>88</v>
      </c>
      <c r="BO139" t="s">
        <v>88</v>
      </c>
      <c r="BP139" t="s">
        <v>88</v>
      </c>
      <c r="BQ139" t="s">
        <v>88</v>
      </c>
      <c r="BR139" t="s">
        <v>88</v>
      </c>
    </row>
    <row r="140" spans="1:70" x14ac:dyDescent="0.25">
      <c r="A140" t="s">
        <v>271</v>
      </c>
      <c r="B140" t="s">
        <v>419</v>
      </c>
      <c r="C140" t="s">
        <v>101</v>
      </c>
      <c r="D140" t="s">
        <v>89</v>
      </c>
      <c r="E140" t="s">
        <v>89</v>
      </c>
      <c r="F140" t="s">
        <v>88</v>
      </c>
      <c r="G140" t="s">
        <v>88</v>
      </c>
      <c r="H140" t="s">
        <v>89</v>
      </c>
      <c r="I140" t="s">
        <v>95</v>
      </c>
      <c r="J140" t="s">
        <v>104</v>
      </c>
      <c r="K140" t="s">
        <v>246</v>
      </c>
      <c r="L140" t="s">
        <v>91</v>
      </c>
      <c r="M140" t="s">
        <v>111</v>
      </c>
      <c r="N140" t="s">
        <v>112</v>
      </c>
      <c r="O140" t="s">
        <v>88</v>
      </c>
      <c r="P140" t="s">
        <v>88</v>
      </c>
      <c r="Q140" t="s">
        <v>88</v>
      </c>
      <c r="R140" t="s">
        <v>104</v>
      </c>
      <c r="S140" t="s">
        <v>93</v>
      </c>
      <c r="T140" t="s">
        <v>95</v>
      </c>
      <c r="U140" t="s">
        <v>95</v>
      </c>
      <c r="V140" t="s">
        <v>89</v>
      </c>
      <c r="W140" t="s">
        <v>89</v>
      </c>
      <c r="X140" t="s">
        <v>88</v>
      </c>
      <c r="Y140" t="s">
        <v>89</v>
      </c>
      <c r="Z140" t="s">
        <v>97</v>
      </c>
      <c r="AA140" t="s">
        <v>98</v>
      </c>
      <c r="AB140" t="s">
        <v>99</v>
      </c>
      <c r="AC140" t="s">
        <v>103</v>
      </c>
      <c r="AD140" t="s">
        <v>99</v>
      </c>
      <c r="AE140" t="s">
        <v>95</v>
      </c>
      <c r="AF140" t="s">
        <v>95</v>
      </c>
      <c r="AG140" t="s">
        <v>100</v>
      </c>
      <c r="AH140" t="s">
        <v>101</v>
      </c>
      <c r="AI140" t="s">
        <v>102</v>
      </c>
      <c r="AJ140" t="s">
        <v>103</v>
      </c>
      <c r="AK140" t="s">
        <v>104</v>
      </c>
      <c r="AL140" t="s">
        <v>95</v>
      </c>
      <c r="AM140" t="s">
        <v>95</v>
      </c>
      <c r="AN140" t="s">
        <v>88</v>
      </c>
      <c r="AO140" t="s">
        <v>95</v>
      </c>
      <c r="AP140" t="s">
        <v>88</v>
      </c>
      <c r="AQ140" t="s">
        <v>88</v>
      </c>
      <c r="AR140" t="s">
        <v>88</v>
      </c>
      <c r="AS140" t="s">
        <v>88</v>
      </c>
      <c r="AT140" t="s">
        <v>88</v>
      </c>
      <c r="AU140" t="s">
        <v>104</v>
      </c>
      <c r="AV140" t="s">
        <v>104</v>
      </c>
      <c r="AW140" t="s">
        <v>88</v>
      </c>
      <c r="AX140" t="s">
        <v>88</v>
      </c>
      <c r="AY140" t="s">
        <v>88</v>
      </c>
      <c r="AZ140" t="s">
        <v>88</v>
      </c>
      <c r="BA140" t="s">
        <v>104</v>
      </c>
      <c r="BB140" t="s">
        <v>100</v>
      </c>
      <c r="BC140" t="s">
        <v>88</v>
      </c>
      <c r="BD140" t="s">
        <v>105</v>
      </c>
      <c r="BE140" t="s">
        <v>89</v>
      </c>
      <c r="BF140" t="s">
        <v>106</v>
      </c>
      <c r="BG140" t="s">
        <v>88</v>
      </c>
      <c r="BH140" t="s">
        <v>104</v>
      </c>
      <c r="BI140" t="s">
        <v>88</v>
      </c>
      <c r="BJ140" t="s">
        <v>88</v>
      </c>
      <c r="BK140" t="s">
        <v>104</v>
      </c>
      <c r="BL140" t="s">
        <v>107</v>
      </c>
      <c r="BM140" t="s">
        <v>88</v>
      </c>
      <c r="BN140" t="s">
        <v>104</v>
      </c>
      <c r="BO140" t="s">
        <v>108</v>
      </c>
      <c r="BP140" t="s">
        <v>88</v>
      </c>
      <c r="BQ140" t="s">
        <v>88</v>
      </c>
    </row>
    <row r="141" spans="1:70" x14ac:dyDescent="0.25">
      <c r="A141" t="s">
        <v>272</v>
      </c>
      <c r="B141" t="s">
        <v>420</v>
      </c>
      <c r="C141" t="s">
        <v>101</v>
      </c>
      <c r="D141" t="s">
        <v>89</v>
      </c>
      <c r="E141" t="s">
        <v>89</v>
      </c>
      <c r="F141" t="s">
        <v>88</v>
      </c>
      <c r="G141" t="s">
        <v>88</v>
      </c>
      <c r="H141" t="s">
        <v>89</v>
      </c>
      <c r="I141" t="s">
        <v>88</v>
      </c>
      <c r="J141" t="s">
        <v>88</v>
      </c>
      <c r="K141" t="s">
        <v>121</v>
      </c>
      <c r="L141" t="s">
        <v>91</v>
      </c>
      <c r="M141" t="s">
        <v>88</v>
      </c>
      <c r="N141" t="s">
        <v>122</v>
      </c>
      <c r="O141" t="s">
        <v>88</v>
      </c>
      <c r="P141" t="s">
        <v>88</v>
      </c>
      <c r="Q141" t="s">
        <v>88</v>
      </c>
      <c r="R141" t="s">
        <v>95</v>
      </c>
      <c r="S141" t="s">
        <v>93</v>
      </c>
      <c r="T141" t="s">
        <v>95</v>
      </c>
      <c r="U141" t="s">
        <v>95</v>
      </c>
      <c r="V141" t="s">
        <v>89</v>
      </c>
      <c r="W141" t="s">
        <v>89</v>
      </c>
      <c r="X141" t="s">
        <v>88</v>
      </c>
      <c r="Y141" t="s">
        <v>89</v>
      </c>
      <c r="Z141" t="s">
        <v>97</v>
      </c>
      <c r="AA141" t="s">
        <v>98</v>
      </c>
      <c r="AB141" t="s">
        <v>99</v>
      </c>
      <c r="AC141" t="s">
        <v>113</v>
      </c>
      <c r="AD141" t="s">
        <v>99</v>
      </c>
      <c r="AE141" t="s">
        <v>95</v>
      </c>
      <c r="AF141" t="s">
        <v>95</v>
      </c>
      <c r="AG141" t="s">
        <v>100</v>
      </c>
      <c r="AH141" t="s">
        <v>101</v>
      </c>
      <c r="AI141" t="s">
        <v>102</v>
      </c>
      <c r="AJ141" t="s">
        <v>103</v>
      </c>
      <c r="AK141" t="s">
        <v>104</v>
      </c>
      <c r="AL141" t="s">
        <v>95</v>
      </c>
      <c r="AM141" t="s">
        <v>95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104</v>
      </c>
      <c r="AV141" t="s">
        <v>104</v>
      </c>
      <c r="AW141" t="s">
        <v>88</v>
      </c>
      <c r="AX141" t="s">
        <v>88</v>
      </c>
      <c r="AY141" t="s">
        <v>88</v>
      </c>
      <c r="AZ141" t="s">
        <v>88</v>
      </c>
      <c r="BA141" t="s">
        <v>104</v>
      </c>
      <c r="BB141" t="s">
        <v>100</v>
      </c>
      <c r="BC141" t="s">
        <v>88</v>
      </c>
      <c r="BD141" t="s">
        <v>105</v>
      </c>
      <c r="BE141" t="s">
        <v>89</v>
      </c>
      <c r="BF141" t="s">
        <v>106</v>
      </c>
      <c r="BG141" t="s">
        <v>88</v>
      </c>
      <c r="BH141" t="s">
        <v>104</v>
      </c>
      <c r="BI141" t="s">
        <v>88</v>
      </c>
      <c r="BJ141" t="s">
        <v>88</v>
      </c>
      <c r="BK141" t="s">
        <v>104</v>
      </c>
      <c r="BL141" t="s">
        <v>107</v>
      </c>
      <c r="BM141" t="s">
        <v>88</v>
      </c>
      <c r="BN141" t="s">
        <v>88</v>
      </c>
      <c r="BO141" t="s">
        <v>108</v>
      </c>
      <c r="BP141" t="s">
        <v>88</v>
      </c>
      <c r="BQ141" t="s">
        <v>88</v>
      </c>
    </row>
    <row r="142" spans="1:70" x14ac:dyDescent="0.25">
      <c r="A142" t="s">
        <v>273</v>
      </c>
      <c r="B142" t="s">
        <v>331</v>
      </c>
      <c r="C142" t="s">
        <v>88</v>
      </c>
      <c r="D142" t="s">
        <v>88</v>
      </c>
      <c r="E142" t="s">
        <v>88</v>
      </c>
      <c r="F142" t="s">
        <v>88</v>
      </c>
      <c r="G142" t="s">
        <v>88</v>
      </c>
      <c r="H142" t="s">
        <v>89</v>
      </c>
      <c r="I142" t="s">
        <v>88</v>
      </c>
      <c r="J142" t="s">
        <v>88</v>
      </c>
      <c r="K142" t="s">
        <v>90</v>
      </c>
      <c r="L142" t="s">
        <v>91</v>
      </c>
      <c r="M142" t="s">
        <v>88</v>
      </c>
      <c r="N142" t="s">
        <v>92</v>
      </c>
      <c r="O142" t="s">
        <v>88</v>
      </c>
      <c r="P142" t="s">
        <v>88</v>
      </c>
      <c r="Q142" t="s">
        <v>88</v>
      </c>
      <c r="R142" t="s">
        <v>88</v>
      </c>
      <c r="S142" t="s">
        <v>93</v>
      </c>
      <c r="T142" t="s">
        <v>94</v>
      </c>
      <c r="U142" t="s">
        <v>95</v>
      </c>
      <c r="V142" t="s">
        <v>88</v>
      </c>
      <c r="W142" t="s">
        <v>89</v>
      </c>
      <c r="X142" t="s">
        <v>88</v>
      </c>
      <c r="Y142" t="s">
        <v>89</v>
      </c>
      <c r="Z142" t="s">
        <v>97</v>
      </c>
      <c r="AA142" t="s">
        <v>98</v>
      </c>
      <c r="AB142" t="s">
        <v>99</v>
      </c>
      <c r="AC142" t="s">
        <v>88</v>
      </c>
      <c r="AD142" t="s">
        <v>99</v>
      </c>
      <c r="AE142" t="s">
        <v>95</v>
      </c>
      <c r="AF142" t="s">
        <v>95</v>
      </c>
      <c r="AG142" t="s">
        <v>100</v>
      </c>
      <c r="AH142" t="s">
        <v>101</v>
      </c>
      <c r="AI142" t="s">
        <v>102</v>
      </c>
      <c r="AJ142" t="s">
        <v>103</v>
      </c>
      <c r="AK142" t="s">
        <v>104</v>
      </c>
      <c r="AL142" t="s">
        <v>95</v>
      </c>
      <c r="AM142" t="s">
        <v>95</v>
      </c>
      <c r="AN142" t="s">
        <v>88</v>
      </c>
      <c r="AO142" t="s">
        <v>95</v>
      </c>
      <c r="AP142" t="s">
        <v>88</v>
      </c>
      <c r="AQ142" t="s">
        <v>104</v>
      </c>
      <c r="AR142" t="s">
        <v>88</v>
      </c>
      <c r="AS142" t="s">
        <v>88</v>
      </c>
      <c r="AT142" t="s">
        <v>88</v>
      </c>
      <c r="AU142" t="s">
        <v>104</v>
      </c>
      <c r="AV142" t="s">
        <v>104</v>
      </c>
      <c r="AW142" t="s">
        <v>88</v>
      </c>
      <c r="AX142" t="s">
        <v>88</v>
      </c>
      <c r="AY142" t="s">
        <v>88</v>
      </c>
      <c r="AZ142" t="s">
        <v>99</v>
      </c>
      <c r="BA142" t="s">
        <v>104</v>
      </c>
      <c r="BB142" t="s">
        <v>100</v>
      </c>
      <c r="BC142" t="s">
        <v>88</v>
      </c>
      <c r="BD142" t="s">
        <v>105</v>
      </c>
      <c r="BE142" t="s">
        <v>89</v>
      </c>
      <c r="BF142" t="s">
        <v>106</v>
      </c>
      <c r="BG142" t="s">
        <v>99</v>
      </c>
      <c r="BH142" t="s">
        <v>106</v>
      </c>
      <c r="BI142" t="s">
        <v>88</v>
      </c>
      <c r="BJ142" t="s">
        <v>88</v>
      </c>
      <c r="BK142" t="s">
        <v>104</v>
      </c>
      <c r="BL142" t="s">
        <v>107</v>
      </c>
      <c r="BM142" t="s">
        <v>88</v>
      </c>
      <c r="BN142" t="s">
        <v>104</v>
      </c>
      <c r="BO142" t="s">
        <v>88</v>
      </c>
      <c r="BP142" t="s">
        <v>108</v>
      </c>
      <c r="BQ142" t="s">
        <v>88</v>
      </c>
    </row>
    <row r="143" spans="1:70" x14ac:dyDescent="0.25">
      <c r="A143" t="s">
        <v>274</v>
      </c>
      <c r="B143" t="s">
        <v>421</v>
      </c>
      <c r="C143" t="s">
        <v>101</v>
      </c>
      <c r="D143" t="s">
        <v>89</v>
      </c>
      <c r="E143" t="s">
        <v>89</v>
      </c>
      <c r="F143" t="s">
        <v>88</v>
      </c>
      <c r="G143" t="s">
        <v>88</v>
      </c>
      <c r="H143" t="s">
        <v>89</v>
      </c>
      <c r="I143" t="s">
        <v>88</v>
      </c>
      <c r="J143" t="s">
        <v>88</v>
      </c>
      <c r="K143" t="s">
        <v>179</v>
      </c>
      <c r="L143" t="s">
        <v>91</v>
      </c>
      <c r="M143" t="s">
        <v>88</v>
      </c>
      <c r="N143" t="s">
        <v>92</v>
      </c>
      <c r="O143" t="s">
        <v>88</v>
      </c>
      <c r="P143" t="s">
        <v>88</v>
      </c>
      <c r="Q143" t="s">
        <v>88</v>
      </c>
      <c r="R143" t="s">
        <v>88</v>
      </c>
      <c r="S143" t="s">
        <v>88</v>
      </c>
      <c r="T143" t="s">
        <v>88</v>
      </c>
      <c r="U143" t="s">
        <v>88</v>
      </c>
      <c r="V143" t="s">
        <v>88</v>
      </c>
      <c r="W143" t="s">
        <v>89</v>
      </c>
      <c r="X143" t="s">
        <v>89</v>
      </c>
      <c r="Y143" t="s">
        <v>88</v>
      </c>
      <c r="Z143" t="s">
        <v>89</v>
      </c>
      <c r="AA143" t="s">
        <v>97</v>
      </c>
      <c r="AB143" t="s">
        <v>98</v>
      </c>
      <c r="AC143" t="s">
        <v>99</v>
      </c>
      <c r="AD143" t="s">
        <v>88</v>
      </c>
      <c r="AE143" t="s">
        <v>99</v>
      </c>
      <c r="AF143" t="s">
        <v>95</v>
      </c>
      <c r="AG143" t="s">
        <v>95</v>
      </c>
      <c r="AH143" t="s">
        <v>88</v>
      </c>
      <c r="AI143" t="s">
        <v>101</v>
      </c>
      <c r="AJ143" t="s">
        <v>102</v>
      </c>
      <c r="AK143" t="s">
        <v>103</v>
      </c>
      <c r="AL143" t="s">
        <v>104</v>
      </c>
      <c r="AM143" t="s">
        <v>95</v>
      </c>
      <c r="AN143" t="s">
        <v>95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104</v>
      </c>
      <c r="AW143" t="s">
        <v>104</v>
      </c>
      <c r="AX143" t="s">
        <v>88</v>
      </c>
      <c r="AY143" t="s">
        <v>88</v>
      </c>
      <c r="AZ143" t="s">
        <v>88</v>
      </c>
      <c r="BA143" t="s">
        <v>88</v>
      </c>
      <c r="BB143" t="s">
        <v>104</v>
      </c>
      <c r="BC143" t="s">
        <v>100</v>
      </c>
      <c r="BD143" t="s">
        <v>88</v>
      </c>
      <c r="BE143" t="s">
        <v>105</v>
      </c>
      <c r="BF143" t="s">
        <v>89</v>
      </c>
      <c r="BG143" t="s">
        <v>88</v>
      </c>
      <c r="BH143" t="s">
        <v>88</v>
      </c>
      <c r="BI143" t="s">
        <v>104</v>
      </c>
      <c r="BJ143" t="s">
        <v>88</v>
      </c>
      <c r="BK143" t="s">
        <v>88</v>
      </c>
      <c r="BL143" t="s">
        <v>107</v>
      </c>
      <c r="BM143" t="s">
        <v>107</v>
      </c>
      <c r="BN143" t="s">
        <v>88</v>
      </c>
      <c r="BO143" t="s">
        <v>88</v>
      </c>
      <c r="BP143" t="s">
        <v>88</v>
      </c>
      <c r="BQ143" t="s">
        <v>88</v>
      </c>
      <c r="BR143" t="s">
        <v>88</v>
      </c>
    </row>
    <row r="144" spans="1:70" x14ac:dyDescent="0.25">
      <c r="A144" t="s">
        <v>275</v>
      </c>
      <c r="B144" t="s">
        <v>402</v>
      </c>
      <c r="C144" t="s">
        <v>101</v>
      </c>
      <c r="D144" t="s">
        <v>89</v>
      </c>
      <c r="E144" t="s">
        <v>89</v>
      </c>
      <c r="F144" t="s">
        <v>88</v>
      </c>
      <c r="G144" t="s">
        <v>88</v>
      </c>
      <c r="H144" t="s">
        <v>89</v>
      </c>
      <c r="I144" t="s">
        <v>95</v>
      </c>
      <c r="J144" t="s">
        <v>104</v>
      </c>
      <c r="K144" t="s">
        <v>90</v>
      </c>
      <c r="L144" t="s">
        <v>91</v>
      </c>
      <c r="M144" t="s">
        <v>111</v>
      </c>
      <c r="N144" t="s">
        <v>92</v>
      </c>
      <c r="O144" t="s">
        <v>88</v>
      </c>
      <c r="P144" t="s">
        <v>88</v>
      </c>
      <c r="Q144" t="s">
        <v>88</v>
      </c>
      <c r="R144" t="s">
        <v>101</v>
      </c>
      <c r="S144" t="s">
        <v>93</v>
      </c>
      <c r="T144" t="s">
        <v>95</v>
      </c>
      <c r="U144" t="s">
        <v>95</v>
      </c>
      <c r="V144" t="s">
        <v>89</v>
      </c>
      <c r="W144" t="s">
        <v>89</v>
      </c>
      <c r="X144" t="s">
        <v>88</v>
      </c>
      <c r="Y144" t="s">
        <v>89</v>
      </c>
      <c r="Z144" t="s">
        <v>97</v>
      </c>
      <c r="AA144" t="s">
        <v>98</v>
      </c>
      <c r="AB144" t="s">
        <v>99</v>
      </c>
      <c r="AC144" t="s">
        <v>104</v>
      </c>
      <c r="AD144" t="s">
        <v>99</v>
      </c>
      <c r="AE144" t="s">
        <v>95</v>
      </c>
      <c r="AF144" t="s">
        <v>95</v>
      </c>
      <c r="AG144" t="s">
        <v>100</v>
      </c>
      <c r="AH144" t="s">
        <v>101</v>
      </c>
      <c r="AI144" t="s">
        <v>102</v>
      </c>
      <c r="AJ144" t="s">
        <v>103</v>
      </c>
      <c r="AK144" t="s">
        <v>104</v>
      </c>
      <c r="AL144" t="s">
        <v>95</v>
      </c>
      <c r="AM144" t="s">
        <v>95</v>
      </c>
      <c r="AN144" t="s">
        <v>104</v>
      </c>
      <c r="AO144" t="s">
        <v>95</v>
      </c>
      <c r="AP144" t="s">
        <v>88</v>
      </c>
      <c r="AQ144" t="s">
        <v>88</v>
      </c>
      <c r="AR144" t="s">
        <v>88</v>
      </c>
      <c r="AS144" t="s">
        <v>88</v>
      </c>
      <c r="AT144" t="s">
        <v>88</v>
      </c>
      <c r="AU144" t="s">
        <v>104</v>
      </c>
      <c r="AV144" t="s">
        <v>104</v>
      </c>
      <c r="AW144" t="s">
        <v>88</v>
      </c>
      <c r="AX144" t="s">
        <v>88</v>
      </c>
      <c r="AY144" t="s">
        <v>88</v>
      </c>
      <c r="AZ144" t="s">
        <v>88</v>
      </c>
      <c r="BA144" t="s">
        <v>104</v>
      </c>
      <c r="BB144" t="s">
        <v>100</v>
      </c>
      <c r="BC144" t="s">
        <v>88</v>
      </c>
      <c r="BD144" t="s">
        <v>105</v>
      </c>
      <c r="BE144" t="s">
        <v>89</v>
      </c>
      <c r="BF144" t="s">
        <v>106</v>
      </c>
      <c r="BG144" t="s">
        <v>99</v>
      </c>
      <c r="BH144" t="s">
        <v>104</v>
      </c>
      <c r="BI144" t="s">
        <v>114</v>
      </c>
      <c r="BJ144" t="s">
        <v>88</v>
      </c>
      <c r="BK144" t="s">
        <v>104</v>
      </c>
      <c r="BL144" t="s">
        <v>88</v>
      </c>
      <c r="BM144" t="s">
        <v>88</v>
      </c>
      <c r="BN144" t="s">
        <v>104</v>
      </c>
      <c r="BO144" t="s">
        <v>108</v>
      </c>
      <c r="BP144" t="s">
        <v>88</v>
      </c>
      <c r="BQ144" t="s">
        <v>88</v>
      </c>
    </row>
    <row r="145" spans="1:69" x14ac:dyDescent="0.25">
      <c r="A145" t="s">
        <v>276</v>
      </c>
      <c r="B145" t="s">
        <v>331</v>
      </c>
      <c r="C145" t="s">
        <v>88</v>
      </c>
      <c r="D145" t="s">
        <v>88</v>
      </c>
      <c r="E145" t="s">
        <v>88</v>
      </c>
      <c r="F145" t="s">
        <v>88</v>
      </c>
      <c r="G145" t="s">
        <v>88</v>
      </c>
      <c r="H145" t="s">
        <v>89</v>
      </c>
      <c r="I145" t="s">
        <v>88</v>
      </c>
      <c r="J145" t="s">
        <v>88</v>
      </c>
      <c r="K145" t="s">
        <v>136</v>
      </c>
      <c r="L145" t="s">
        <v>91</v>
      </c>
      <c r="M145" t="s">
        <v>88</v>
      </c>
      <c r="N145" t="s">
        <v>92</v>
      </c>
      <c r="O145" t="s">
        <v>88</v>
      </c>
      <c r="P145" t="s">
        <v>88</v>
      </c>
      <c r="Q145" t="s">
        <v>88</v>
      </c>
      <c r="R145" t="s">
        <v>88</v>
      </c>
      <c r="S145" t="s">
        <v>93</v>
      </c>
      <c r="T145" t="s">
        <v>94</v>
      </c>
      <c r="U145" t="s">
        <v>95</v>
      </c>
      <c r="V145" t="s">
        <v>88</v>
      </c>
      <c r="W145" t="s">
        <v>89</v>
      </c>
      <c r="X145" t="s">
        <v>88</v>
      </c>
      <c r="Y145" t="s">
        <v>89</v>
      </c>
      <c r="Z145" t="s">
        <v>97</v>
      </c>
      <c r="AA145" t="s">
        <v>98</v>
      </c>
      <c r="AB145" t="s">
        <v>99</v>
      </c>
      <c r="AC145" t="s">
        <v>88</v>
      </c>
      <c r="AD145" t="s">
        <v>99</v>
      </c>
      <c r="AE145" t="s">
        <v>95</v>
      </c>
      <c r="AF145" t="s">
        <v>95</v>
      </c>
      <c r="AG145" t="s">
        <v>100</v>
      </c>
      <c r="AH145" t="s">
        <v>101</v>
      </c>
      <c r="AI145" t="s">
        <v>102</v>
      </c>
      <c r="AJ145" t="s">
        <v>103</v>
      </c>
      <c r="AK145" t="s">
        <v>104</v>
      </c>
      <c r="AL145" t="s">
        <v>95</v>
      </c>
      <c r="AM145" t="s">
        <v>95</v>
      </c>
      <c r="AN145" t="s">
        <v>88</v>
      </c>
      <c r="AO145" t="s">
        <v>88</v>
      </c>
      <c r="AP145" t="s">
        <v>88</v>
      </c>
      <c r="AQ145" t="s">
        <v>88</v>
      </c>
      <c r="AR145" t="s">
        <v>88</v>
      </c>
      <c r="AS145" t="s">
        <v>88</v>
      </c>
      <c r="AT145" t="s">
        <v>88</v>
      </c>
      <c r="AU145" t="s">
        <v>104</v>
      </c>
      <c r="AV145" t="s">
        <v>104</v>
      </c>
      <c r="AW145" t="s">
        <v>88</v>
      </c>
      <c r="AX145" t="s">
        <v>88</v>
      </c>
      <c r="AY145" t="s">
        <v>88</v>
      </c>
      <c r="AZ145" t="s">
        <v>99</v>
      </c>
      <c r="BA145" t="s">
        <v>104</v>
      </c>
      <c r="BB145" t="s">
        <v>100</v>
      </c>
      <c r="BC145" t="s">
        <v>88</v>
      </c>
      <c r="BD145" t="s">
        <v>105</v>
      </c>
      <c r="BE145" t="s">
        <v>89</v>
      </c>
      <c r="BF145" t="s">
        <v>106</v>
      </c>
      <c r="BG145" t="s">
        <v>99</v>
      </c>
      <c r="BH145" t="s">
        <v>104</v>
      </c>
      <c r="BI145" t="s">
        <v>88</v>
      </c>
      <c r="BJ145" t="s">
        <v>88</v>
      </c>
      <c r="BK145" t="s">
        <v>114</v>
      </c>
      <c r="BL145" t="s">
        <v>88</v>
      </c>
      <c r="BM145" t="s">
        <v>88</v>
      </c>
      <c r="BN145" t="s">
        <v>88</v>
      </c>
      <c r="BO145" t="s">
        <v>88</v>
      </c>
      <c r="BP145" t="s">
        <v>108</v>
      </c>
      <c r="BQ145" t="s">
        <v>88</v>
      </c>
    </row>
    <row r="146" spans="1:69" x14ac:dyDescent="0.25">
      <c r="A146" t="s">
        <v>277</v>
      </c>
      <c r="B146" t="s">
        <v>422</v>
      </c>
      <c r="C146" t="s">
        <v>101</v>
      </c>
      <c r="D146" t="s">
        <v>89</v>
      </c>
      <c r="E146" t="s">
        <v>88</v>
      </c>
      <c r="F146" t="s">
        <v>88</v>
      </c>
      <c r="G146" t="s">
        <v>88</v>
      </c>
      <c r="H146" t="s">
        <v>89</v>
      </c>
      <c r="I146" t="s">
        <v>95</v>
      </c>
      <c r="J146" t="s">
        <v>104</v>
      </c>
      <c r="K146" t="s">
        <v>143</v>
      </c>
      <c r="L146" t="s">
        <v>91</v>
      </c>
      <c r="M146" t="s">
        <v>111</v>
      </c>
      <c r="N146" t="s">
        <v>122</v>
      </c>
      <c r="O146" t="s">
        <v>88</v>
      </c>
      <c r="P146" t="s">
        <v>88</v>
      </c>
      <c r="Q146" t="s">
        <v>88</v>
      </c>
      <c r="R146" t="s">
        <v>104</v>
      </c>
      <c r="S146" t="s">
        <v>93</v>
      </c>
      <c r="T146" t="s">
        <v>95</v>
      </c>
      <c r="U146" t="s">
        <v>95</v>
      </c>
      <c r="V146" t="s">
        <v>88</v>
      </c>
      <c r="W146" t="s">
        <v>89</v>
      </c>
      <c r="X146" t="s">
        <v>88</v>
      </c>
      <c r="Y146" t="s">
        <v>89</v>
      </c>
      <c r="Z146" t="s">
        <v>97</v>
      </c>
      <c r="AA146" t="s">
        <v>98</v>
      </c>
      <c r="AB146" t="s">
        <v>99</v>
      </c>
      <c r="AC146" t="s">
        <v>103</v>
      </c>
      <c r="AD146" t="s">
        <v>99</v>
      </c>
      <c r="AE146" t="s">
        <v>95</v>
      </c>
      <c r="AF146" t="s">
        <v>95</v>
      </c>
      <c r="AG146" t="s">
        <v>100</v>
      </c>
      <c r="AH146" t="s">
        <v>101</v>
      </c>
      <c r="AI146" t="s">
        <v>102</v>
      </c>
      <c r="AJ146" t="s">
        <v>103</v>
      </c>
      <c r="AK146" t="s">
        <v>104</v>
      </c>
      <c r="AL146" t="s">
        <v>95</v>
      </c>
      <c r="AM146" t="s">
        <v>95</v>
      </c>
      <c r="AN146" t="s">
        <v>88</v>
      </c>
      <c r="AO146" t="s">
        <v>95</v>
      </c>
      <c r="AP146" t="s">
        <v>88</v>
      </c>
      <c r="AQ146" t="s">
        <v>88</v>
      </c>
      <c r="AR146" t="s">
        <v>88</v>
      </c>
      <c r="AS146" t="s">
        <v>88</v>
      </c>
      <c r="AT146" t="s">
        <v>88</v>
      </c>
      <c r="AU146" t="s">
        <v>104</v>
      </c>
      <c r="AV146" t="s">
        <v>104</v>
      </c>
      <c r="AW146" t="s">
        <v>88</v>
      </c>
      <c r="AX146" t="s">
        <v>88</v>
      </c>
      <c r="AY146" t="s">
        <v>88</v>
      </c>
      <c r="AZ146" t="s">
        <v>99</v>
      </c>
      <c r="BA146" t="s">
        <v>104</v>
      </c>
      <c r="BB146" t="s">
        <v>100</v>
      </c>
      <c r="BC146" t="s">
        <v>88</v>
      </c>
      <c r="BD146" t="s">
        <v>105</v>
      </c>
      <c r="BE146" t="s">
        <v>89</v>
      </c>
      <c r="BF146" t="s">
        <v>106</v>
      </c>
      <c r="BG146" t="s">
        <v>99</v>
      </c>
      <c r="BH146" t="s">
        <v>104</v>
      </c>
      <c r="BI146" t="s">
        <v>88</v>
      </c>
      <c r="BJ146" t="s">
        <v>88</v>
      </c>
      <c r="BK146" t="s">
        <v>104</v>
      </c>
      <c r="BL146" t="s">
        <v>107</v>
      </c>
      <c r="BM146" t="s">
        <v>88</v>
      </c>
      <c r="BN146" t="s">
        <v>88</v>
      </c>
      <c r="BO146" t="s">
        <v>108</v>
      </c>
      <c r="BP146" t="s">
        <v>88</v>
      </c>
      <c r="BQ146" t="s">
        <v>88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zoomScaleNormal="100" workbookViewId="0">
      <selection activeCell="C2" sqref="C2"/>
    </sheetView>
  </sheetViews>
  <sheetFormatPr baseColWidth="10" defaultRowHeight="13.2" x14ac:dyDescent="0.25"/>
  <cols>
    <col min="1" max="256" width="8.88671875" customWidth="1"/>
  </cols>
  <sheetData>
    <row r="1" spans="1:22" x14ac:dyDescent="0.25">
      <c r="A1" t="s">
        <v>0</v>
      </c>
      <c r="B1" t="s">
        <v>326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307</v>
      </c>
    </row>
    <row r="2" spans="1:22" x14ac:dyDescent="0.25">
      <c r="A2" t="s">
        <v>87</v>
      </c>
      <c r="B2" t="s">
        <v>331</v>
      </c>
      <c r="C2">
        <v>31.324999999999999</v>
      </c>
      <c r="D2">
        <v>14.6</v>
      </c>
      <c r="E2">
        <v>51.1</v>
      </c>
      <c r="F2">
        <v>0</v>
      </c>
      <c r="G2">
        <v>59.6</v>
      </c>
      <c r="H2">
        <v>75.849999999999994</v>
      </c>
      <c r="I2">
        <v>71.599999999999994</v>
      </c>
      <c r="J2">
        <v>100</v>
      </c>
      <c r="K2">
        <v>31.8</v>
      </c>
      <c r="L2">
        <v>100</v>
      </c>
      <c r="M2">
        <v>52.866666666666667</v>
      </c>
      <c r="N2">
        <v>90.9</v>
      </c>
      <c r="O2">
        <v>31.3</v>
      </c>
      <c r="P2">
        <v>36.4</v>
      </c>
      <c r="Q2">
        <v>51.9</v>
      </c>
      <c r="R2">
        <v>45.9</v>
      </c>
      <c r="S2">
        <v>86.5</v>
      </c>
      <c r="T2">
        <v>30.8</v>
      </c>
      <c r="U2">
        <v>44.4</v>
      </c>
      <c r="V2">
        <v>52</v>
      </c>
    </row>
    <row r="3" spans="1:22" x14ac:dyDescent="0.25">
      <c r="A3" t="s">
        <v>109</v>
      </c>
      <c r="B3" t="s">
        <v>332</v>
      </c>
      <c r="C3">
        <v>59.25</v>
      </c>
      <c r="D3">
        <v>73.2</v>
      </c>
      <c r="E3">
        <v>76.3</v>
      </c>
      <c r="F3">
        <v>0</v>
      </c>
      <c r="G3">
        <v>87.5</v>
      </c>
      <c r="H3">
        <v>87.875</v>
      </c>
      <c r="I3">
        <v>85.6</v>
      </c>
      <c r="J3">
        <v>100</v>
      </c>
      <c r="K3">
        <v>65.900000000000006</v>
      </c>
      <c r="L3">
        <v>100</v>
      </c>
      <c r="M3">
        <v>57.033333333333331</v>
      </c>
      <c r="N3">
        <v>90.9</v>
      </c>
      <c r="O3">
        <v>43.8</v>
      </c>
      <c r="P3">
        <v>36.4</v>
      </c>
      <c r="Q3">
        <v>56.8</v>
      </c>
      <c r="R3">
        <v>61.6</v>
      </c>
      <c r="S3">
        <v>73</v>
      </c>
      <c r="T3">
        <v>48.2</v>
      </c>
      <c r="U3">
        <v>44.4</v>
      </c>
      <c r="V3">
        <v>64</v>
      </c>
    </row>
    <row r="4" spans="1:22" x14ac:dyDescent="0.25">
      <c r="A4" t="s">
        <v>115</v>
      </c>
      <c r="B4" t="s">
        <v>331</v>
      </c>
      <c r="C4">
        <v>32.375</v>
      </c>
      <c r="D4">
        <v>14.6</v>
      </c>
      <c r="E4">
        <v>51.1</v>
      </c>
      <c r="F4">
        <v>0</v>
      </c>
      <c r="G4">
        <v>63.8</v>
      </c>
      <c r="H4">
        <v>78.7</v>
      </c>
      <c r="I4">
        <v>71.599999999999994</v>
      </c>
      <c r="J4">
        <v>100</v>
      </c>
      <c r="K4">
        <v>43.2</v>
      </c>
      <c r="L4">
        <v>100</v>
      </c>
      <c r="M4">
        <v>62.233333333333327</v>
      </c>
      <c r="N4">
        <v>90.9</v>
      </c>
      <c r="O4">
        <v>59.4</v>
      </c>
      <c r="P4">
        <v>36.4</v>
      </c>
      <c r="Q4">
        <v>51.9</v>
      </c>
      <c r="R4">
        <v>45.9</v>
      </c>
      <c r="S4">
        <v>86.5</v>
      </c>
      <c r="T4">
        <v>30.8</v>
      </c>
      <c r="U4">
        <v>44.4</v>
      </c>
      <c r="V4">
        <v>55</v>
      </c>
    </row>
    <row r="5" spans="1:22" x14ac:dyDescent="0.25">
      <c r="A5" t="s">
        <v>118</v>
      </c>
      <c r="B5" t="s">
        <v>333</v>
      </c>
      <c r="C5">
        <v>42.674999999999997</v>
      </c>
      <c r="D5">
        <v>31.7</v>
      </c>
      <c r="E5">
        <v>51.5</v>
      </c>
      <c r="F5">
        <v>0</v>
      </c>
      <c r="G5">
        <v>87.5</v>
      </c>
      <c r="H5">
        <v>84.375</v>
      </c>
      <c r="I5">
        <v>71.599999999999994</v>
      </c>
      <c r="J5">
        <v>100</v>
      </c>
      <c r="K5">
        <v>65.900000000000006</v>
      </c>
      <c r="L5">
        <v>100</v>
      </c>
      <c r="M5">
        <v>45.800000000000004</v>
      </c>
      <c r="N5">
        <v>90.9</v>
      </c>
      <c r="O5">
        <v>31.3</v>
      </c>
      <c r="P5">
        <v>15.2</v>
      </c>
      <c r="Q5">
        <v>31.675000000000001</v>
      </c>
      <c r="R5">
        <v>45.9</v>
      </c>
      <c r="S5">
        <v>67.599999999999994</v>
      </c>
      <c r="T5">
        <v>13.2</v>
      </c>
      <c r="U5">
        <v>0</v>
      </c>
      <c r="V5">
        <v>50</v>
      </c>
    </row>
    <row r="6" spans="1:22" x14ac:dyDescent="0.25">
      <c r="A6" t="s">
        <v>119</v>
      </c>
      <c r="B6" t="s">
        <v>331</v>
      </c>
      <c r="C6">
        <v>32.375</v>
      </c>
      <c r="D6">
        <v>14.6</v>
      </c>
      <c r="E6">
        <v>51.1</v>
      </c>
      <c r="F6">
        <v>0</v>
      </c>
      <c r="G6">
        <v>63.8</v>
      </c>
      <c r="H6">
        <v>75.05</v>
      </c>
      <c r="I6">
        <v>57</v>
      </c>
      <c r="J6">
        <v>100</v>
      </c>
      <c r="K6">
        <v>43.2</v>
      </c>
      <c r="L6">
        <v>100</v>
      </c>
      <c r="M6">
        <v>62.233333333333327</v>
      </c>
      <c r="N6">
        <v>90.9</v>
      </c>
      <c r="O6">
        <v>59.4</v>
      </c>
      <c r="P6">
        <v>36.4</v>
      </c>
      <c r="Q6">
        <v>55.274999999999999</v>
      </c>
      <c r="R6">
        <v>45.9</v>
      </c>
      <c r="S6">
        <v>100</v>
      </c>
      <c r="T6">
        <v>30.8</v>
      </c>
      <c r="U6">
        <v>44.4</v>
      </c>
      <c r="V6">
        <v>56</v>
      </c>
    </row>
    <row r="7" spans="1:22" x14ac:dyDescent="0.25">
      <c r="A7" t="s">
        <v>120</v>
      </c>
      <c r="B7" t="s">
        <v>334</v>
      </c>
      <c r="C7">
        <v>52.2</v>
      </c>
      <c r="D7">
        <v>73.2</v>
      </c>
      <c r="E7">
        <v>48.1</v>
      </c>
      <c r="F7">
        <v>0</v>
      </c>
      <c r="G7">
        <v>87.5</v>
      </c>
      <c r="H7">
        <v>76.95</v>
      </c>
      <c r="I7">
        <v>41.9</v>
      </c>
      <c r="J7">
        <v>100</v>
      </c>
      <c r="K7">
        <v>65.900000000000006</v>
      </c>
      <c r="L7">
        <v>100</v>
      </c>
      <c r="M7">
        <v>51</v>
      </c>
      <c r="N7">
        <v>90.9</v>
      </c>
      <c r="O7">
        <v>46.9</v>
      </c>
      <c r="P7">
        <v>15.2</v>
      </c>
      <c r="Q7">
        <v>53.5</v>
      </c>
      <c r="R7">
        <v>61.6</v>
      </c>
      <c r="S7">
        <v>73</v>
      </c>
      <c r="T7">
        <v>35</v>
      </c>
      <c r="U7">
        <v>44.4</v>
      </c>
      <c r="V7">
        <v>58</v>
      </c>
    </row>
    <row r="8" spans="1:22" x14ac:dyDescent="0.25">
      <c r="A8" t="s">
        <v>124</v>
      </c>
      <c r="B8" t="s">
        <v>335</v>
      </c>
      <c r="C8">
        <v>32.4</v>
      </c>
      <c r="D8">
        <v>22</v>
      </c>
      <c r="E8">
        <v>49.3</v>
      </c>
      <c r="F8">
        <v>0</v>
      </c>
      <c r="G8">
        <v>58.3</v>
      </c>
      <c r="H8">
        <v>67.775000000000006</v>
      </c>
      <c r="I8">
        <v>27.9</v>
      </c>
      <c r="J8">
        <v>100</v>
      </c>
      <c r="K8">
        <v>43.2</v>
      </c>
      <c r="L8">
        <v>100</v>
      </c>
      <c r="M8">
        <v>52.866666666666667</v>
      </c>
      <c r="N8">
        <v>90.9</v>
      </c>
      <c r="O8">
        <v>31.3</v>
      </c>
      <c r="P8">
        <v>36.4</v>
      </c>
      <c r="Q8">
        <v>31.35</v>
      </c>
      <c r="R8">
        <v>45.9</v>
      </c>
      <c r="S8">
        <v>13.5</v>
      </c>
      <c r="T8">
        <v>21.6</v>
      </c>
      <c r="U8">
        <v>44.4</v>
      </c>
      <c r="V8">
        <v>45</v>
      </c>
    </row>
    <row r="9" spans="1:22" x14ac:dyDescent="0.25">
      <c r="A9" t="s">
        <v>128</v>
      </c>
      <c r="B9" t="s">
        <v>331</v>
      </c>
      <c r="C9">
        <v>32.375</v>
      </c>
      <c r="D9">
        <v>14.6</v>
      </c>
      <c r="E9">
        <v>51.1</v>
      </c>
      <c r="F9">
        <v>0</v>
      </c>
      <c r="G9">
        <v>63.8</v>
      </c>
      <c r="H9">
        <v>67.775000000000006</v>
      </c>
      <c r="I9">
        <v>27.9</v>
      </c>
      <c r="J9">
        <v>100</v>
      </c>
      <c r="K9">
        <v>43.2</v>
      </c>
      <c r="L9">
        <v>100</v>
      </c>
      <c r="M9">
        <v>62.233333333333327</v>
      </c>
      <c r="N9">
        <v>90.9</v>
      </c>
      <c r="O9">
        <v>59.4</v>
      </c>
      <c r="P9">
        <v>36.4</v>
      </c>
      <c r="Q9">
        <v>50.774999999999999</v>
      </c>
      <c r="R9">
        <v>45.9</v>
      </c>
      <c r="S9">
        <v>86.5</v>
      </c>
      <c r="T9">
        <v>26.3</v>
      </c>
      <c r="U9">
        <v>44.4</v>
      </c>
      <c r="V9">
        <v>52</v>
      </c>
    </row>
    <row r="10" spans="1:22" x14ac:dyDescent="0.25">
      <c r="A10" t="s">
        <v>129</v>
      </c>
      <c r="B10" t="s">
        <v>336</v>
      </c>
      <c r="C10">
        <v>21.175000000000001</v>
      </c>
      <c r="D10">
        <v>36.6</v>
      </c>
      <c r="E10">
        <v>48.1</v>
      </c>
      <c r="F10">
        <v>0</v>
      </c>
      <c r="G10">
        <v>0</v>
      </c>
      <c r="H10">
        <v>62.424999999999997</v>
      </c>
      <c r="I10">
        <v>27.9</v>
      </c>
      <c r="J10">
        <v>100</v>
      </c>
      <c r="K10">
        <v>31.8</v>
      </c>
      <c r="L10">
        <v>90</v>
      </c>
      <c r="M10">
        <v>51</v>
      </c>
      <c r="N10">
        <v>90.9</v>
      </c>
      <c r="O10">
        <v>46.9</v>
      </c>
      <c r="P10">
        <v>15.2</v>
      </c>
      <c r="Q10">
        <v>31.95</v>
      </c>
      <c r="R10">
        <v>45.9</v>
      </c>
      <c r="S10">
        <v>73</v>
      </c>
      <c r="T10">
        <v>8.9</v>
      </c>
      <c r="U10">
        <v>0</v>
      </c>
      <c r="V10">
        <v>41</v>
      </c>
    </row>
    <row r="11" spans="1:22" x14ac:dyDescent="0.25">
      <c r="A11" t="s">
        <v>130</v>
      </c>
      <c r="B11" t="s">
        <v>337</v>
      </c>
      <c r="C11">
        <v>41.225000000000001</v>
      </c>
      <c r="D11">
        <v>46.3</v>
      </c>
      <c r="E11">
        <v>44.8</v>
      </c>
      <c r="F11">
        <v>0</v>
      </c>
      <c r="G11">
        <v>73.8</v>
      </c>
      <c r="H11">
        <v>81.525000000000006</v>
      </c>
      <c r="I11">
        <v>71.599999999999994</v>
      </c>
      <c r="J11">
        <v>100</v>
      </c>
      <c r="K11">
        <v>54.5</v>
      </c>
      <c r="L11">
        <v>100</v>
      </c>
      <c r="M11">
        <v>51</v>
      </c>
      <c r="N11">
        <v>90.9</v>
      </c>
      <c r="O11">
        <v>46.9</v>
      </c>
      <c r="P11">
        <v>15.2</v>
      </c>
      <c r="Q11">
        <v>21.425000000000001</v>
      </c>
      <c r="R11">
        <v>45.9</v>
      </c>
      <c r="S11">
        <v>13.5</v>
      </c>
      <c r="T11">
        <v>26.3</v>
      </c>
      <c r="U11">
        <v>0</v>
      </c>
      <c r="V11">
        <v>48</v>
      </c>
    </row>
    <row r="12" spans="1:22" x14ac:dyDescent="0.25">
      <c r="A12" t="s">
        <v>133</v>
      </c>
      <c r="B12" t="s">
        <v>331</v>
      </c>
      <c r="C12">
        <v>33.825000000000003</v>
      </c>
      <c r="D12">
        <v>14.6</v>
      </c>
      <c r="E12">
        <v>51.1</v>
      </c>
      <c r="F12">
        <v>0</v>
      </c>
      <c r="G12">
        <v>69.599999999999994</v>
      </c>
      <c r="H12">
        <v>78.7</v>
      </c>
      <c r="I12">
        <v>71.599999999999994</v>
      </c>
      <c r="J12">
        <v>100</v>
      </c>
      <c r="K12">
        <v>43.2</v>
      </c>
      <c r="L12">
        <v>100</v>
      </c>
      <c r="M12">
        <v>62.233333333333327</v>
      </c>
      <c r="N12">
        <v>90.9</v>
      </c>
      <c r="O12">
        <v>59.4</v>
      </c>
      <c r="P12">
        <v>36.4</v>
      </c>
      <c r="Q12">
        <v>55.274999999999999</v>
      </c>
      <c r="R12">
        <v>45.9</v>
      </c>
      <c r="S12">
        <v>100</v>
      </c>
      <c r="T12">
        <v>30.8</v>
      </c>
      <c r="U12">
        <v>44.4</v>
      </c>
      <c r="V12">
        <v>57</v>
      </c>
    </row>
    <row r="13" spans="1:22" x14ac:dyDescent="0.25">
      <c r="A13" t="s">
        <v>338</v>
      </c>
      <c r="B13" t="s">
        <v>339</v>
      </c>
      <c r="C13">
        <v>24.35</v>
      </c>
      <c r="D13">
        <v>36.6</v>
      </c>
      <c r="E13">
        <v>23.3</v>
      </c>
      <c r="F13">
        <v>0</v>
      </c>
      <c r="G13">
        <v>37.5</v>
      </c>
      <c r="H13">
        <v>75.849999999999994</v>
      </c>
      <c r="I13">
        <v>71.599999999999994</v>
      </c>
      <c r="J13">
        <v>100</v>
      </c>
      <c r="K13">
        <v>31.8</v>
      </c>
      <c r="L13">
        <v>100</v>
      </c>
      <c r="M13">
        <v>58.066666666666663</v>
      </c>
      <c r="N13">
        <v>90.9</v>
      </c>
      <c r="O13">
        <v>46.9</v>
      </c>
      <c r="P13">
        <v>36.4</v>
      </c>
      <c r="Q13">
        <v>15.975</v>
      </c>
      <c r="R13">
        <v>45.9</v>
      </c>
      <c r="S13">
        <v>13.5</v>
      </c>
      <c r="T13">
        <v>4.5</v>
      </c>
      <c r="U13">
        <v>0</v>
      </c>
      <c r="V13">
        <v>43</v>
      </c>
    </row>
    <row r="14" spans="1:22" x14ac:dyDescent="0.25">
      <c r="A14" t="s">
        <v>134</v>
      </c>
      <c r="B14" t="s">
        <v>340</v>
      </c>
      <c r="C14">
        <v>40.575000000000003</v>
      </c>
      <c r="D14">
        <v>51.2</v>
      </c>
      <c r="E14">
        <v>44.4</v>
      </c>
      <c r="F14">
        <v>0</v>
      </c>
      <c r="G14">
        <v>66.7</v>
      </c>
      <c r="H14">
        <v>74.099999999999994</v>
      </c>
      <c r="I14">
        <v>41.9</v>
      </c>
      <c r="J14">
        <v>100</v>
      </c>
      <c r="K14">
        <v>54.5</v>
      </c>
      <c r="L14">
        <v>100</v>
      </c>
      <c r="M14">
        <v>52.866666666666667</v>
      </c>
      <c r="N14">
        <v>90.9</v>
      </c>
      <c r="O14">
        <v>31.3</v>
      </c>
      <c r="P14">
        <v>36.4</v>
      </c>
      <c r="Q14">
        <v>31.675000000000001</v>
      </c>
      <c r="R14">
        <v>45.9</v>
      </c>
      <c r="S14">
        <v>67.599999999999994</v>
      </c>
      <c r="T14">
        <v>13.2</v>
      </c>
      <c r="U14">
        <v>0</v>
      </c>
      <c r="V14">
        <v>49</v>
      </c>
    </row>
    <row r="15" spans="1:22" x14ac:dyDescent="0.25">
      <c r="A15" t="s">
        <v>135</v>
      </c>
      <c r="B15" t="s">
        <v>341</v>
      </c>
      <c r="C15">
        <v>42.9</v>
      </c>
      <c r="D15">
        <v>46.3</v>
      </c>
      <c r="E15">
        <v>37.799999999999997</v>
      </c>
      <c r="F15">
        <v>0</v>
      </c>
      <c r="G15">
        <v>87.5</v>
      </c>
      <c r="H15">
        <v>73.45</v>
      </c>
      <c r="I15">
        <v>27.9</v>
      </c>
      <c r="J15">
        <v>100</v>
      </c>
      <c r="K15">
        <v>65.900000000000006</v>
      </c>
      <c r="L15">
        <v>100</v>
      </c>
      <c r="M15">
        <v>52.866666666666667</v>
      </c>
      <c r="N15">
        <v>90.9</v>
      </c>
      <c r="O15">
        <v>31.3</v>
      </c>
      <c r="P15">
        <v>36.4</v>
      </c>
      <c r="Q15">
        <v>36.700000000000003</v>
      </c>
      <c r="R15">
        <v>61.6</v>
      </c>
      <c r="S15">
        <v>67.599999999999994</v>
      </c>
      <c r="T15">
        <v>17.600000000000001</v>
      </c>
      <c r="U15">
        <v>0</v>
      </c>
      <c r="V15">
        <v>50</v>
      </c>
    </row>
    <row r="16" spans="1:22" x14ac:dyDescent="0.25">
      <c r="A16" t="s">
        <v>137</v>
      </c>
      <c r="B16" t="s">
        <v>342</v>
      </c>
      <c r="C16">
        <v>49.625</v>
      </c>
      <c r="D16">
        <v>73.2</v>
      </c>
      <c r="E16">
        <v>37.799999999999997</v>
      </c>
      <c r="F16">
        <v>0</v>
      </c>
      <c r="G16">
        <v>87.5</v>
      </c>
      <c r="H16">
        <v>76.95</v>
      </c>
      <c r="I16">
        <v>41.9</v>
      </c>
      <c r="J16">
        <v>100</v>
      </c>
      <c r="K16">
        <v>65.900000000000006</v>
      </c>
      <c r="L16">
        <v>100</v>
      </c>
      <c r="M16">
        <v>52.866666666666667</v>
      </c>
      <c r="N16">
        <v>90.9</v>
      </c>
      <c r="O16">
        <v>31.3</v>
      </c>
      <c r="P16">
        <v>36.4</v>
      </c>
      <c r="Q16">
        <v>30.35</v>
      </c>
      <c r="R16">
        <v>45.9</v>
      </c>
      <c r="S16">
        <v>13.5</v>
      </c>
      <c r="T16">
        <v>17.600000000000001</v>
      </c>
      <c r="U16">
        <v>44.4</v>
      </c>
      <c r="V16">
        <v>51</v>
      </c>
    </row>
    <row r="17" spans="1:22" x14ac:dyDescent="0.25">
      <c r="A17" t="s">
        <v>138</v>
      </c>
      <c r="B17" t="s">
        <v>343</v>
      </c>
      <c r="C17">
        <v>47.174999999999997</v>
      </c>
      <c r="D17">
        <v>51.2</v>
      </c>
      <c r="E17">
        <v>69.599999999999994</v>
      </c>
      <c r="F17">
        <v>0</v>
      </c>
      <c r="G17">
        <v>67.900000000000006</v>
      </c>
      <c r="H17">
        <v>71.275000000000006</v>
      </c>
      <c r="I17">
        <v>41.9</v>
      </c>
      <c r="J17">
        <v>100</v>
      </c>
      <c r="K17">
        <v>43.2</v>
      </c>
      <c r="L17">
        <v>100</v>
      </c>
      <c r="M17">
        <v>51</v>
      </c>
      <c r="N17">
        <v>90.9</v>
      </c>
      <c r="O17">
        <v>46.9</v>
      </c>
      <c r="P17">
        <v>15.2</v>
      </c>
      <c r="Q17">
        <v>21.524999999999999</v>
      </c>
      <c r="R17">
        <v>45.9</v>
      </c>
      <c r="S17">
        <v>27</v>
      </c>
      <c r="T17">
        <v>13.2</v>
      </c>
      <c r="U17">
        <v>0</v>
      </c>
      <c r="V17">
        <v>47</v>
      </c>
    </row>
    <row r="18" spans="1:22" x14ac:dyDescent="0.25">
      <c r="A18" t="s">
        <v>140</v>
      </c>
      <c r="B18" t="s">
        <v>331</v>
      </c>
      <c r="C18">
        <v>12.175000000000001</v>
      </c>
      <c r="D18">
        <v>14.6</v>
      </c>
      <c r="E18">
        <v>34.1</v>
      </c>
      <c r="F18">
        <v>0</v>
      </c>
      <c r="G18">
        <v>0</v>
      </c>
      <c r="H18">
        <v>62.424999999999997</v>
      </c>
      <c r="I18">
        <v>27.9</v>
      </c>
      <c r="J18">
        <v>100</v>
      </c>
      <c r="K18">
        <v>31.8</v>
      </c>
      <c r="L18">
        <v>90</v>
      </c>
      <c r="M18">
        <v>45.800000000000004</v>
      </c>
      <c r="N18">
        <v>90.9</v>
      </c>
      <c r="O18">
        <v>31.3</v>
      </c>
      <c r="P18">
        <v>15.2</v>
      </c>
      <c r="Q18">
        <v>31.9</v>
      </c>
      <c r="R18">
        <v>45.9</v>
      </c>
      <c r="S18">
        <v>73</v>
      </c>
      <c r="T18">
        <v>8.6999999999999993</v>
      </c>
      <c r="U18">
        <v>0</v>
      </c>
      <c r="V18">
        <v>37</v>
      </c>
    </row>
    <row r="19" spans="1:22" x14ac:dyDescent="0.25">
      <c r="A19" t="s">
        <v>142</v>
      </c>
      <c r="B19" t="s">
        <v>331</v>
      </c>
      <c r="C19">
        <v>24.35</v>
      </c>
      <c r="D19">
        <v>14.6</v>
      </c>
      <c r="E19">
        <v>41.1</v>
      </c>
      <c r="F19">
        <v>0</v>
      </c>
      <c r="G19">
        <v>41.7</v>
      </c>
      <c r="H19">
        <v>67.775000000000006</v>
      </c>
      <c r="I19">
        <v>27.9</v>
      </c>
      <c r="J19">
        <v>100</v>
      </c>
      <c r="K19">
        <v>43.2</v>
      </c>
      <c r="L19">
        <v>100</v>
      </c>
      <c r="M19">
        <v>45.800000000000004</v>
      </c>
      <c r="N19">
        <v>90.9</v>
      </c>
      <c r="O19">
        <v>31.3</v>
      </c>
      <c r="P19">
        <v>15.2</v>
      </c>
      <c r="Q19">
        <v>27.175000000000001</v>
      </c>
      <c r="R19">
        <v>45.9</v>
      </c>
      <c r="S19">
        <v>54.1</v>
      </c>
      <c r="T19">
        <v>8.6999999999999993</v>
      </c>
      <c r="U19">
        <v>0</v>
      </c>
      <c r="V19">
        <v>40</v>
      </c>
    </row>
    <row r="20" spans="1:22" x14ac:dyDescent="0.25">
      <c r="A20" t="s">
        <v>144</v>
      </c>
      <c r="B20" t="s">
        <v>344</v>
      </c>
      <c r="C20">
        <v>26.824999999999999</v>
      </c>
      <c r="D20">
        <v>22</v>
      </c>
      <c r="E20">
        <v>47.8</v>
      </c>
      <c r="F20">
        <v>0</v>
      </c>
      <c r="G20">
        <v>37.5</v>
      </c>
      <c r="H20">
        <v>64.924999999999997</v>
      </c>
      <c r="I20">
        <v>27.9</v>
      </c>
      <c r="J20">
        <v>100</v>
      </c>
      <c r="K20">
        <v>31.8</v>
      </c>
      <c r="L20">
        <v>100</v>
      </c>
      <c r="M20">
        <v>53.666666666666664</v>
      </c>
      <c r="N20">
        <v>86.4</v>
      </c>
      <c r="O20">
        <v>59.4</v>
      </c>
      <c r="P20">
        <v>15.2</v>
      </c>
      <c r="Q20">
        <v>16.75</v>
      </c>
      <c r="R20">
        <v>27.2</v>
      </c>
      <c r="S20">
        <v>13.5</v>
      </c>
      <c r="T20">
        <v>26.3</v>
      </c>
      <c r="U20">
        <v>0</v>
      </c>
      <c r="V20">
        <v>39</v>
      </c>
    </row>
    <row r="21" spans="1:22" x14ac:dyDescent="0.25">
      <c r="A21" t="s">
        <v>145</v>
      </c>
      <c r="B21" t="s">
        <v>345</v>
      </c>
      <c r="C21">
        <v>39.725000000000001</v>
      </c>
      <c r="D21">
        <v>36.6</v>
      </c>
      <c r="E21">
        <v>58.5</v>
      </c>
      <c r="F21">
        <v>0</v>
      </c>
      <c r="G21">
        <v>63.8</v>
      </c>
      <c r="H21">
        <v>59.024999999999999</v>
      </c>
      <c r="I21">
        <v>27.9</v>
      </c>
      <c r="J21">
        <v>100</v>
      </c>
      <c r="K21">
        <v>43.2</v>
      </c>
      <c r="L21">
        <v>65</v>
      </c>
      <c r="M21">
        <v>45.800000000000004</v>
      </c>
      <c r="N21">
        <v>90.9</v>
      </c>
      <c r="O21">
        <v>31.3</v>
      </c>
      <c r="P21">
        <v>15.2</v>
      </c>
      <c r="Q21">
        <v>35.325000000000003</v>
      </c>
      <c r="R21">
        <v>45.9</v>
      </c>
      <c r="S21">
        <v>86.5</v>
      </c>
      <c r="T21">
        <v>8.9</v>
      </c>
      <c r="U21">
        <v>0</v>
      </c>
      <c r="V21">
        <v>44</v>
      </c>
    </row>
    <row r="22" spans="1:22" x14ac:dyDescent="0.25">
      <c r="A22" t="s">
        <v>147</v>
      </c>
      <c r="B22" t="s">
        <v>331</v>
      </c>
      <c r="C22">
        <v>27.9</v>
      </c>
      <c r="D22">
        <v>14.6</v>
      </c>
      <c r="E22">
        <v>37.4</v>
      </c>
      <c r="F22">
        <v>0</v>
      </c>
      <c r="G22">
        <v>59.6</v>
      </c>
      <c r="H22">
        <v>64.924999999999997</v>
      </c>
      <c r="I22">
        <v>27.9</v>
      </c>
      <c r="J22">
        <v>100</v>
      </c>
      <c r="K22">
        <v>31.8</v>
      </c>
      <c r="L22">
        <v>100</v>
      </c>
      <c r="M22">
        <v>52.866666666666667</v>
      </c>
      <c r="N22">
        <v>90.9</v>
      </c>
      <c r="O22">
        <v>31.3</v>
      </c>
      <c r="P22">
        <v>36.4</v>
      </c>
      <c r="Q22">
        <v>43</v>
      </c>
      <c r="R22">
        <v>45.9</v>
      </c>
      <c r="S22">
        <v>73</v>
      </c>
      <c r="T22">
        <v>8.6999999999999993</v>
      </c>
      <c r="U22">
        <v>44.4</v>
      </c>
      <c r="V22">
        <v>46</v>
      </c>
    </row>
    <row r="23" spans="1:22" x14ac:dyDescent="0.25">
      <c r="A23" t="s">
        <v>148</v>
      </c>
      <c r="B23" t="s">
        <v>346</v>
      </c>
      <c r="C23">
        <v>40.35</v>
      </c>
      <c r="D23">
        <v>51.2</v>
      </c>
      <c r="E23">
        <v>51.9</v>
      </c>
      <c r="F23">
        <v>0</v>
      </c>
      <c r="G23">
        <v>58.3</v>
      </c>
      <c r="H23">
        <v>71.275000000000006</v>
      </c>
      <c r="I23">
        <v>41.9</v>
      </c>
      <c r="J23">
        <v>100</v>
      </c>
      <c r="K23">
        <v>43.2</v>
      </c>
      <c r="L23">
        <v>100</v>
      </c>
      <c r="M23">
        <v>52.866666666666667</v>
      </c>
      <c r="N23">
        <v>90.9</v>
      </c>
      <c r="O23">
        <v>31.3</v>
      </c>
      <c r="P23">
        <v>36.4</v>
      </c>
      <c r="Q23">
        <v>42.674999999999997</v>
      </c>
      <c r="R23">
        <v>45.9</v>
      </c>
      <c r="S23">
        <v>54.1</v>
      </c>
      <c r="T23">
        <v>26.3</v>
      </c>
      <c r="U23">
        <v>44.4</v>
      </c>
      <c r="V23">
        <v>51</v>
      </c>
    </row>
    <row r="24" spans="1:22" x14ac:dyDescent="0.25">
      <c r="A24" t="s">
        <v>149</v>
      </c>
      <c r="B24" t="s">
        <v>347</v>
      </c>
      <c r="C24">
        <v>29.524999999999999</v>
      </c>
      <c r="D24">
        <v>22</v>
      </c>
      <c r="E24">
        <v>37.799999999999997</v>
      </c>
      <c r="F24">
        <v>0</v>
      </c>
      <c r="G24">
        <v>58.3</v>
      </c>
      <c r="H24">
        <v>67.775000000000006</v>
      </c>
      <c r="I24">
        <v>27.9</v>
      </c>
      <c r="J24">
        <v>100</v>
      </c>
      <c r="K24">
        <v>43.2</v>
      </c>
      <c r="L24">
        <v>100</v>
      </c>
      <c r="M24">
        <v>44.300000000000004</v>
      </c>
      <c r="N24">
        <v>86.4</v>
      </c>
      <c r="O24">
        <v>31.3</v>
      </c>
      <c r="P24">
        <v>15.2</v>
      </c>
      <c r="Q24">
        <v>18.925000000000001</v>
      </c>
      <c r="R24">
        <v>27.2</v>
      </c>
      <c r="S24">
        <v>13.5</v>
      </c>
      <c r="T24">
        <v>35</v>
      </c>
      <c r="U24">
        <v>0</v>
      </c>
      <c r="V24">
        <v>39</v>
      </c>
    </row>
    <row r="25" spans="1:22" x14ac:dyDescent="0.25">
      <c r="A25" t="s">
        <v>150</v>
      </c>
      <c r="B25" t="s">
        <v>331</v>
      </c>
      <c r="C25">
        <v>30.5</v>
      </c>
      <c r="D25">
        <v>14.6</v>
      </c>
      <c r="E25">
        <v>47.8</v>
      </c>
      <c r="F25">
        <v>0</v>
      </c>
      <c r="G25">
        <v>59.6</v>
      </c>
      <c r="H25">
        <v>64.924999999999997</v>
      </c>
      <c r="I25">
        <v>27.9</v>
      </c>
      <c r="J25">
        <v>100</v>
      </c>
      <c r="K25">
        <v>31.8</v>
      </c>
      <c r="L25">
        <v>100</v>
      </c>
      <c r="M25">
        <v>62.233333333333327</v>
      </c>
      <c r="N25">
        <v>90.9</v>
      </c>
      <c r="O25">
        <v>59.4</v>
      </c>
      <c r="P25">
        <v>36.4</v>
      </c>
      <c r="Q25">
        <v>55.274999999999999</v>
      </c>
      <c r="R25">
        <v>45.9</v>
      </c>
      <c r="S25">
        <v>100</v>
      </c>
      <c r="T25">
        <v>30.8</v>
      </c>
      <c r="U25">
        <v>44.4</v>
      </c>
      <c r="V25">
        <v>52</v>
      </c>
    </row>
    <row r="26" spans="1:22" x14ac:dyDescent="0.25">
      <c r="A26" t="s">
        <v>151</v>
      </c>
      <c r="B26" t="s">
        <v>348</v>
      </c>
      <c r="C26">
        <v>24</v>
      </c>
      <c r="D26">
        <v>51.2</v>
      </c>
      <c r="E26">
        <v>44.8</v>
      </c>
      <c r="F26">
        <v>0</v>
      </c>
      <c r="G26">
        <v>0</v>
      </c>
      <c r="H26">
        <v>69.575000000000003</v>
      </c>
      <c r="I26">
        <v>56.5</v>
      </c>
      <c r="J26">
        <v>100</v>
      </c>
      <c r="K26">
        <v>31.8</v>
      </c>
      <c r="L26">
        <v>90</v>
      </c>
      <c r="M26">
        <v>55.166666666666664</v>
      </c>
      <c r="N26">
        <v>90.9</v>
      </c>
      <c r="O26">
        <v>59.4</v>
      </c>
      <c r="P26">
        <v>15.2</v>
      </c>
      <c r="Q26">
        <v>40.5</v>
      </c>
      <c r="R26">
        <v>45.9</v>
      </c>
      <c r="S26">
        <v>54.1</v>
      </c>
      <c r="T26">
        <v>17.600000000000001</v>
      </c>
      <c r="U26">
        <v>44.4</v>
      </c>
      <c r="V26">
        <v>47</v>
      </c>
    </row>
    <row r="27" spans="1:22" x14ac:dyDescent="0.25">
      <c r="A27" t="s">
        <v>152</v>
      </c>
      <c r="B27" t="s">
        <v>349</v>
      </c>
      <c r="C27">
        <v>56.774999999999999</v>
      </c>
      <c r="D27">
        <v>73.2</v>
      </c>
      <c r="E27">
        <v>58.1</v>
      </c>
      <c r="F27">
        <v>0</v>
      </c>
      <c r="G27">
        <v>95.8</v>
      </c>
      <c r="H27">
        <v>93.55</v>
      </c>
      <c r="I27">
        <v>85.6</v>
      </c>
      <c r="J27">
        <v>100</v>
      </c>
      <c r="K27">
        <v>88.6</v>
      </c>
      <c r="L27">
        <v>100</v>
      </c>
      <c r="M27">
        <v>51</v>
      </c>
      <c r="N27">
        <v>90.9</v>
      </c>
      <c r="O27">
        <v>46.9</v>
      </c>
      <c r="P27">
        <v>15.2</v>
      </c>
      <c r="Q27">
        <v>40.5</v>
      </c>
      <c r="R27">
        <v>45.9</v>
      </c>
      <c r="S27">
        <v>54.1</v>
      </c>
      <c r="T27">
        <v>17.600000000000001</v>
      </c>
      <c r="U27">
        <v>44.4</v>
      </c>
      <c r="V27">
        <v>60</v>
      </c>
    </row>
    <row r="28" spans="1:22" x14ac:dyDescent="0.25">
      <c r="A28" t="s">
        <v>153</v>
      </c>
      <c r="B28" t="s">
        <v>331</v>
      </c>
      <c r="C28">
        <v>36.975000000000001</v>
      </c>
      <c r="D28">
        <v>29.3</v>
      </c>
      <c r="E28">
        <v>54.8</v>
      </c>
      <c r="F28">
        <v>0</v>
      </c>
      <c r="G28">
        <v>63.8</v>
      </c>
      <c r="H28">
        <v>71.45</v>
      </c>
      <c r="I28">
        <v>42.6</v>
      </c>
      <c r="J28">
        <v>100</v>
      </c>
      <c r="K28">
        <v>43.2</v>
      </c>
      <c r="L28">
        <v>100</v>
      </c>
      <c r="M28">
        <v>62.233333333333327</v>
      </c>
      <c r="N28">
        <v>90.9</v>
      </c>
      <c r="O28">
        <v>59.4</v>
      </c>
      <c r="P28">
        <v>36.4</v>
      </c>
      <c r="Q28">
        <v>55.274999999999999</v>
      </c>
      <c r="R28">
        <v>45.9</v>
      </c>
      <c r="S28">
        <v>100</v>
      </c>
      <c r="T28">
        <v>30.8</v>
      </c>
      <c r="U28">
        <v>44.4</v>
      </c>
      <c r="V28">
        <v>56</v>
      </c>
    </row>
    <row r="29" spans="1:22" x14ac:dyDescent="0.25">
      <c r="A29" t="s">
        <v>155</v>
      </c>
      <c r="B29" t="s">
        <v>350</v>
      </c>
      <c r="C29">
        <v>49.7</v>
      </c>
      <c r="D29">
        <v>51.2</v>
      </c>
      <c r="E29">
        <v>55.9</v>
      </c>
      <c r="F29">
        <v>0</v>
      </c>
      <c r="G29">
        <v>91.7</v>
      </c>
      <c r="H29">
        <v>81.974999999999994</v>
      </c>
      <c r="I29">
        <v>85.6</v>
      </c>
      <c r="J29">
        <v>100</v>
      </c>
      <c r="K29">
        <v>77.3</v>
      </c>
      <c r="L29">
        <v>65</v>
      </c>
      <c r="M29">
        <v>57.033333333333331</v>
      </c>
      <c r="N29">
        <v>90.9</v>
      </c>
      <c r="O29">
        <v>43.8</v>
      </c>
      <c r="P29">
        <v>36.4</v>
      </c>
      <c r="Q29">
        <v>46.05</v>
      </c>
      <c r="R29">
        <v>45.9</v>
      </c>
      <c r="S29">
        <v>67.599999999999994</v>
      </c>
      <c r="T29">
        <v>26.3</v>
      </c>
      <c r="U29">
        <v>44.4</v>
      </c>
      <c r="V29">
        <v>58</v>
      </c>
    </row>
    <row r="30" spans="1:22" x14ac:dyDescent="0.25">
      <c r="A30" t="s">
        <v>156</v>
      </c>
      <c r="B30" t="s">
        <v>331</v>
      </c>
      <c r="C30">
        <v>31.324999999999999</v>
      </c>
      <c r="D30">
        <v>14.6</v>
      </c>
      <c r="E30">
        <v>51.1</v>
      </c>
      <c r="F30">
        <v>0</v>
      </c>
      <c r="G30">
        <v>59.6</v>
      </c>
      <c r="H30">
        <v>64.924999999999997</v>
      </c>
      <c r="I30">
        <v>27.9</v>
      </c>
      <c r="J30">
        <v>100</v>
      </c>
      <c r="K30">
        <v>31.8</v>
      </c>
      <c r="L30">
        <v>100</v>
      </c>
      <c r="M30">
        <v>45.800000000000004</v>
      </c>
      <c r="N30">
        <v>90.9</v>
      </c>
      <c r="O30">
        <v>31.3</v>
      </c>
      <c r="P30">
        <v>15.2</v>
      </c>
      <c r="Q30">
        <v>51.9</v>
      </c>
      <c r="R30">
        <v>45.9</v>
      </c>
      <c r="S30">
        <v>86.5</v>
      </c>
      <c r="T30">
        <v>30.8</v>
      </c>
      <c r="U30">
        <v>44.4</v>
      </c>
      <c r="V30">
        <v>47</v>
      </c>
    </row>
    <row r="31" spans="1:22" x14ac:dyDescent="0.25">
      <c r="A31" t="s">
        <v>157</v>
      </c>
      <c r="B31" t="s">
        <v>351</v>
      </c>
      <c r="C31">
        <v>31.5</v>
      </c>
      <c r="D31">
        <v>36.6</v>
      </c>
      <c r="E31">
        <v>51.9</v>
      </c>
      <c r="F31">
        <v>0</v>
      </c>
      <c r="G31">
        <v>37.5</v>
      </c>
      <c r="H31">
        <v>64.924999999999997</v>
      </c>
      <c r="I31">
        <v>27.9</v>
      </c>
      <c r="J31">
        <v>100</v>
      </c>
      <c r="K31">
        <v>31.8</v>
      </c>
      <c r="L31">
        <v>100</v>
      </c>
      <c r="M31">
        <v>55.166666666666664</v>
      </c>
      <c r="N31">
        <v>90.9</v>
      </c>
      <c r="O31">
        <v>59.4</v>
      </c>
      <c r="P31">
        <v>15.2</v>
      </c>
      <c r="Q31">
        <v>48.4</v>
      </c>
      <c r="R31">
        <v>45.9</v>
      </c>
      <c r="S31">
        <v>73</v>
      </c>
      <c r="T31">
        <v>30.3</v>
      </c>
      <c r="U31">
        <v>44.4</v>
      </c>
      <c r="V31">
        <v>49</v>
      </c>
    </row>
    <row r="32" spans="1:22" x14ac:dyDescent="0.25">
      <c r="A32" t="s">
        <v>158</v>
      </c>
      <c r="B32" t="s">
        <v>352</v>
      </c>
      <c r="C32">
        <v>39.4</v>
      </c>
      <c r="D32">
        <v>51.2</v>
      </c>
      <c r="E32">
        <v>48.1</v>
      </c>
      <c r="F32">
        <v>0</v>
      </c>
      <c r="G32">
        <v>58.3</v>
      </c>
      <c r="H32">
        <v>71.275000000000006</v>
      </c>
      <c r="I32">
        <v>41.9</v>
      </c>
      <c r="J32">
        <v>100</v>
      </c>
      <c r="K32">
        <v>43.2</v>
      </c>
      <c r="L32">
        <v>100</v>
      </c>
      <c r="M32">
        <v>46.466666666666669</v>
      </c>
      <c r="N32">
        <v>77.3</v>
      </c>
      <c r="O32">
        <v>46.9</v>
      </c>
      <c r="P32">
        <v>15.2</v>
      </c>
      <c r="Q32">
        <v>45.05</v>
      </c>
      <c r="R32">
        <v>27.2</v>
      </c>
      <c r="S32">
        <v>86.5</v>
      </c>
      <c r="T32">
        <v>22.1</v>
      </c>
      <c r="U32">
        <v>44.4</v>
      </c>
      <c r="V32">
        <v>50</v>
      </c>
    </row>
    <row r="33" spans="1:22" x14ac:dyDescent="0.25">
      <c r="A33" t="s">
        <v>160</v>
      </c>
      <c r="B33" t="s">
        <v>353</v>
      </c>
      <c r="C33">
        <v>52.75</v>
      </c>
      <c r="D33">
        <v>73.2</v>
      </c>
      <c r="E33">
        <v>51.5</v>
      </c>
      <c r="F33">
        <v>0</v>
      </c>
      <c r="G33">
        <v>86.3</v>
      </c>
      <c r="H33">
        <v>79.8</v>
      </c>
      <c r="I33">
        <v>41.9</v>
      </c>
      <c r="J33">
        <v>100</v>
      </c>
      <c r="K33">
        <v>77.3</v>
      </c>
      <c r="L33">
        <v>100</v>
      </c>
      <c r="M33">
        <v>62.233333333333327</v>
      </c>
      <c r="N33">
        <v>90.9</v>
      </c>
      <c r="O33">
        <v>59.4</v>
      </c>
      <c r="P33">
        <v>36.4</v>
      </c>
      <c r="Q33">
        <v>45.225000000000001</v>
      </c>
      <c r="R33">
        <v>45.9</v>
      </c>
      <c r="S33">
        <v>73</v>
      </c>
      <c r="T33">
        <v>17.600000000000001</v>
      </c>
      <c r="U33">
        <v>44.4</v>
      </c>
      <c r="V33">
        <v>59</v>
      </c>
    </row>
    <row r="34" spans="1:22" x14ac:dyDescent="0.25">
      <c r="A34" t="s">
        <v>161</v>
      </c>
      <c r="B34" t="s">
        <v>354</v>
      </c>
      <c r="C34">
        <v>23.175000000000001</v>
      </c>
      <c r="D34">
        <v>51.2</v>
      </c>
      <c r="E34">
        <v>41.5</v>
      </c>
      <c r="F34">
        <v>0</v>
      </c>
      <c r="G34">
        <v>0</v>
      </c>
      <c r="H34">
        <v>65.924999999999997</v>
      </c>
      <c r="I34">
        <v>41.9</v>
      </c>
      <c r="J34">
        <v>100</v>
      </c>
      <c r="K34">
        <v>31.8</v>
      </c>
      <c r="L34">
        <v>90</v>
      </c>
      <c r="M34">
        <v>45.800000000000004</v>
      </c>
      <c r="N34">
        <v>90.9</v>
      </c>
      <c r="O34">
        <v>31.3</v>
      </c>
      <c r="P34">
        <v>15.2</v>
      </c>
      <c r="Q34">
        <v>33.024999999999999</v>
      </c>
      <c r="R34">
        <v>45.9</v>
      </c>
      <c r="S34">
        <v>73</v>
      </c>
      <c r="T34">
        <v>13.2</v>
      </c>
      <c r="U34">
        <v>0</v>
      </c>
      <c r="V34">
        <v>41</v>
      </c>
    </row>
    <row r="35" spans="1:22" x14ac:dyDescent="0.25">
      <c r="A35" t="s">
        <v>162</v>
      </c>
      <c r="B35" t="s">
        <v>355</v>
      </c>
      <c r="C35">
        <v>43.6</v>
      </c>
      <c r="D35">
        <v>51.2</v>
      </c>
      <c r="E35">
        <v>41.1</v>
      </c>
      <c r="F35">
        <v>0</v>
      </c>
      <c r="G35">
        <v>82.1</v>
      </c>
      <c r="H35">
        <v>84.2</v>
      </c>
      <c r="I35">
        <v>70.900000000000006</v>
      </c>
      <c r="J35">
        <v>100</v>
      </c>
      <c r="K35">
        <v>65.900000000000006</v>
      </c>
      <c r="L35">
        <v>100</v>
      </c>
      <c r="M35">
        <v>51</v>
      </c>
      <c r="N35">
        <v>90.9</v>
      </c>
      <c r="O35">
        <v>46.9</v>
      </c>
      <c r="P35">
        <v>15.2</v>
      </c>
      <c r="Q35">
        <v>34.274999999999999</v>
      </c>
      <c r="R35">
        <v>61.6</v>
      </c>
      <c r="S35">
        <v>13.5</v>
      </c>
      <c r="T35">
        <v>17.600000000000001</v>
      </c>
      <c r="U35">
        <v>44.4</v>
      </c>
      <c r="V35">
        <v>53</v>
      </c>
    </row>
    <row r="36" spans="1:22" x14ac:dyDescent="0.25">
      <c r="A36" t="s">
        <v>163</v>
      </c>
      <c r="B36" t="s">
        <v>356</v>
      </c>
      <c r="C36">
        <v>42.45</v>
      </c>
      <c r="D36">
        <v>63.4</v>
      </c>
      <c r="E36">
        <v>48.1</v>
      </c>
      <c r="F36">
        <v>0</v>
      </c>
      <c r="G36">
        <v>58.3</v>
      </c>
      <c r="H36">
        <v>82.2</v>
      </c>
      <c r="I36">
        <v>85.6</v>
      </c>
      <c r="J36">
        <v>100</v>
      </c>
      <c r="K36">
        <v>43.2</v>
      </c>
      <c r="L36">
        <v>100</v>
      </c>
      <c r="M36">
        <v>62.233333333333327</v>
      </c>
      <c r="N36">
        <v>90.9</v>
      </c>
      <c r="O36">
        <v>59.4</v>
      </c>
      <c r="P36">
        <v>36.4</v>
      </c>
      <c r="Q36">
        <v>49.575000000000003</v>
      </c>
      <c r="R36">
        <v>45.9</v>
      </c>
      <c r="S36">
        <v>73</v>
      </c>
      <c r="T36">
        <v>35</v>
      </c>
      <c r="U36">
        <v>44.4</v>
      </c>
      <c r="V36">
        <v>58</v>
      </c>
    </row>
    <row r="37" spans="1:22" x14ac:dyDescent="0.25">
      <c r="A37" t="s">
        <v>164</v>
      </c>
      <c r="B37" t="s">
        <v>357</v>
      </c>
      <c r="C37">
        <v>53.75</v>
      </c>
      <c r="D37">
        <v>73.2</v>
      </c>
      <c r="E37">
        <v>58.5</v>
      </c>
      <c r="F37">
        <v>0</v>
      </c>
      <c r="G37">
        <v>83.3</v>
      </c>
      <c r="H37">
        <v>72.599999999999994</v>
      </c>
      <c r="I37">
        <v>70.900000000000006</v>
      </c>
      <c r="J37">
        <v>100</v>
      </c>
      <c r="K37">
        <v>54.5</v>
      </c>
      <c r="L37">
        <v>65</v>
      </c>
      <c r="M37">
        <v>49.966666666666669</v>
      </c>
      <c r="N37">
        <v>90.9</v>
      </c>
      <c r="O37">
        <v>43.8</v>
      </c>
      <c r="P37">
        <v>15.2</v>
      </c>
      <c r="Q37">
        <v>50.274999999999999</v>
      </c>
      <c r="R37">
        <v>61.6</v>
      </c>
      <c r="S37">
        <v>73</v>
      </c>
      <c r="T37">
        <v>22.1</v>
      </c>
      <c r="U37">
        <v>44.4</v>
      </c>
      <c r="V37">
        <v>56</v>
      </c>
    </row>
    <row r="38" spans="1:22" x14ac:dyDescent="0.25">
      <c r="A38" t="s">
        <v>165</v>
      </c>
      <c r="B38" t="s">
        <v>331</v>
      </c>
      <c r="C38">
        <v>28.725000000000001</v>
      </c>
      <c r="D38">
        <v>14.6</v>
      </c>
      <c r="E38">
        <v>37.799999999999997</v>
      </c>
      <c r="F38">
        <v>0</v>
      </c>
      <c r="G38">
        <v>62.5</v>
      </c>
      <c r="H38">
        <v>81.525000000000006</v>
      </c>
      <c r="I38">
        <v>71.599999999999994</v>
      </c>
      <c r="J38">
        <v>100</v>
      </c>
      <c r="K38">
        <v>54.5</v>
      </c>
      <c r="L38">
        <v>100</v>
      </c>
      <c r="M38">
        <v>61.766666666666673</v>
      </c>
      <c r="N38">
        <v>86.4</v>
      </c>
      <c r="O38">
        <v>62.5</v>
      </c>
      <c r="P38">
        <v>36.4</v>
      </c>
      <c r="Q38">
        <v>42.825000000000003</v>
      </c>
      <c r="R38">
        <v>27.2</v>
      </c>
      <c r="S38">
        <v>86.5</v>
      </c>
      <c r="T38">
        <v>13.2</v>
      </c>
      <c r="U38">
        <v>44.4</v>
      </c>
      <c r="V38">
        <v>53</v>
      </c>
    </row>
    <row r="39" spans="1:22" x14ac:dyDescent="0.25">
      <c r="A39" t="s">
        <v>166</v>
      </c>
      <c r="B39" t="s">
        <v>358</v>
      </c>
      <c r="C39">
        <v>43.8</v>
      </c>
      <c r="D39">
        <v>36.6</v>
      </c>
      <c r="E39">
        <v>51.1</v>
      </c>
      <c r="F39">
        <v>0</v>
      </c>
      <c r="G39">
        <v>87.5</v>
      </c>
      <c r="H39">
        <v>73.45</v>
      </c>
      <c r="I39">
        <v>27.9</v>
      </c>
      <c r="J39">
        <v>100</v>
      </c>
      <c r="K39">
        <v>65.900000000000006</v>
      </c>
      <c r="L39">
        <v>100</v>
      </c>
      <c r="M39">
        <v>45.800000000000004</v>
      </c>
      <c r="N39">
        <v>90.9</v>
      </c>
      <c r="O39">
        <v>31.3</v>
      </c>
      <c r="P39">
        <v>15.2</v>
      </c>
      <c r="Q39">
        <v>41.424999999999997</v>
      </c>
      <c r="R39">
        <v>61.6</v>
      </c>
      <c r="S39">
        <v>86.5</v>
      </c>
      <c r="T39">
        <v>17.600000000000001</v>
      </c>
      <c r="U39">
        <v>0</v>
      </c>
      <c r="V39">
        <v>50</v>
      </c>
    </row>
    <row r="40" spans="1:22" x14ac:dyDescent="0.25">
      <c r="A40" t="s">
        <v>167</v>
      </c>
      <c r="B40" t="s">
        <v>359</v>
      </c>
      <c r="C40">
        <v>54.075000000000003</v>
      </c>
      <c r="D40">
        <v>73.2</v>
      </c>
      <c r="E40">
        <v>55.6</v>
      </c>
      <c r="F40">
        <v>0</v>
      </c>
      <c r="G40">
        <v>87.5</v>
      </c>
      <c r="H40">
        <v>76.95</v>
      </c>
      <c r="I40">
        <v>41.9</v>
      </c>
      <c r="J40">
        <v>100</v>
      </c>
      <c r="K40">
        <v>65.900000000000006</v>
      </c>
      <c r="L40">
        <v>100</v>
      </c>
      <c r="M40">
        <v>58.066666666666663</v>
      </c>
      <c r="N40">
        <v>90.9</v>
      </c>
      <c r="O40">
        <v>46.9</v>
      </c>
      <c r="P40">
        <v>36.4</v>
      </c>
      <c r="Q40">
        <v>51.325000000000003</v>
      </c>
      <c r="R40">
        <v>61.6</v>
      </c>
      <c r="S40">
        <v>73</v>
      </c>
      <c r="T40">
        <v>26.3</v>
      </c>
      <c r="U40">
        <v>44.4</v>
      </c>
      <c r="V40">
        <v>59</v>
      </c>
    </row>
    <row r="41" spans="1:22" x14ac:dyDescent="0.25">
      <c r="A41" t="s">
        <v>168</v>
      </c>
      <c r="B41" t="s">
        <v>331</v>
      </c>
      <c r="C41">
        <v>32.25</v>
      </c>
      <c r="D41">
        <v>14.6</v>
      </c>
      <c r="E41">
        <v>54.8</v>
      </c>
      <c r="F41">
        <v>0</v>
      </c>
      <c r="G41">
        <v>59.6</v>
      </c>
      <c r="H41">
        <v>64.924999999999997</v>
      </c>
      <c r="I41">
        <v>27.9</v>
      </c>
      <c r="J41">
        <v>100</v>
      </c>
      <c r="K41">
        <v>31.8</v>
      </c>
      <c r="L41">
        <v>100</v>
      </c>
      <c r="M41">
        <v>52.866666666666667</v>
      </c>
      <c r="N41">
        <v>90.9</v>
      </c>
      <c r="O41">
        <v>31.3</v>
      </c>
      <c r="P41">
        <v>36.4</v>
      </c>
      <c r="Q41">
        <v>50.774999999999999</v>
      </c>
      <c r="R41">
        <v>45.9</v>
      </c>
      <c r="S41">
        <v>86.5</v>
      </c>
      <c r="T41">
        <v>26.3</v>
      </c>
      <c r="U41">
        <v>44.4</v>
      </c>
      <c r="V41">
        <v>49</v>
      </c>
    </row>
    <row r="42" spans="1:22" x14ac:dyDescent="0.25">
      <c r="A42" t="s">
        <v>169</v>
      </c>
      <c r="B42" t="s">
        <v>331</v>
      </c>
      <c r="C42">
        <v>23.3</v>
      </c>
      <c r="D42">
        <v>14.6</v>
      </c>
      <c r="E42">
        <v>41.1</v>
      </c>
      <c r="F42">
        <v>0</v>
      </c>
      <c r="G42">
        <v>37.5</v>
      </c>
      <c r="H42">
        <v>64.924999999999997</v>
      </c>
      <c r="I42">
        <v>27.9</v>
      </c>
      <c r="J42">
        <v>100</v>
      </c>
      <c r="K42">
        <v>31.8</v>
      </c>
      <c r="L42">
        <v>100</v>
      </c>
      <c r="M42">
        <v>52.866666666666667</v>
      </c>
      <c r="N42">
        <v>90.9</v>
      </c>
      <c r="O42">
        <v>31.3</v>
      </c>
      <c r="P42">
        <v>36.4</v>
      </c>
      <c r="Q42">
        <v>43</v>
      </c>
      <c r="R42">
        <v>45.9</v>
      </c>
      <c r="S42">
        <v>73</v>
      </c>
      <c r="T42">
        <v>8.6999999999999993</v>
      </c>
      <c r="U42">
        <v>44.4</v>
      </c>
      <c r="V42">
        <v>45</v>
      </c>
    </row>
    <row r="43" spans="1:22" x14ac:dyDescent="0.25">
      <c r="A43" t="s">
        <v>170</v>
      </c>
      <c r="B43" t="s">
        <v>331</v>
      </c>
      <c r="C43">
        <v>8.65</v>
      </c>
      <c r="D43">
        <v>14.6</v>
      </c>
      <c r="E43">
        <v>20</v>
      </c>
      <c r="F43">
        <v>0</v>
      </c>
      <c r="G43">
        <v>0</v>
      </c>
      <c r="H43">
        <v>62.424999999999997</v>
      </c>
      <c r="I43">
        <v>27.9</v>
      </c>
      <c r="J43">
        <v>100</v>
      </c>
      <c r="K43">
        <v>31.8</v>
      </c>
      <c r="L43">
        <v>90</v>
      </c>
      <c r="M43">
        <v>44.300000000000004</v>
      </c>
      <c r="N43">
        <v>86.4</v>
      </c>
      <c r="O43">
        <v>31.3</v>
      </c>
      <c r="P43">
        <v>15.2</v>
      </c>
      <c r="Q43">
        <v>11.3</v>
      </c>
      <c r="R43">
        <v>27.2</v>
      </c>
      <c r="S43">
        <v>13.5</v>
      </c>
      <c r="T43">
        <v>4.5</v>
      </c>
      <c r="U43">
        <v>0</v>
      </c>
      <c r="V43">
        <v>31</v>
      </c>
    </row>
    <row r="44" spans="1:22" x14ac:dyDescent="0.25">
      <c r="A44" t="s">
        <v>172</v>
      </c>
      <c r="B44" t="s">
        <v>360</v>
      </c>
      <c r="C44">
        <v>34.049999999999997</v>
      </c>
      <c r="D44">
        <v>36.6</v>
      </c>
      <c r="E44">
        <v>56.7</v>
      </c>
      <c r="F44">
        <v>0</v>
      </c>
      <c r="G44">
        <v>42.9</v>
      </c>
      <c r="H44">
        <v>68.599999999999994</v>
      </c>
      <c r="I44">
        <v>42.6</v>
      </c>
      <c r="J44">
        <v>100</v>
      </c>
      <c r="K44">
        <v>31.8</v>
      </c>
      <c r="L44">
        <v>100</v>
      </c>
      <c r="M44">
        <v>58.066666666666663</v>
      </c>
      <c r="N44">
        <v>90.9</v>
      </c>
      <c r="O44">
        <v>46.9</v>
      </c>
      <c r="P44">
        <v>36.4</v>
      </c>
      <c r="Q44">
        <v>39.674999999999997</v>
      </c>
      <c r="R44">
        <v>45.9</v>
      </c>
      <c r="S44">
        <v>86.5</v>
      </c>
      <c r="T44">
        <v>26.3</v>
      </c>
      <c r="U44">
        <v>0</v>
      </c>
      <c r="V44">
        <v>49</v>
      </c>
    </row>
    <row r="45" spans="1:22" x14ac:dyDescent="0.25">
      <c r="A45" t="s">
        <v>174</v>
      </c>
      <c r="B45" t="s">
        <v>361</v>
      </c>
      <c r="C45">
        <v>38.799999999999997</v>
      </c>
      <c r="D45">
        <v>51.2</v>
      </c>
      <c r="E45">
        <v>41.5</v>
      </c>
      <c r="F45">
        <v>0</v>
      </c>
      <c r="G45">
        <v>62.5</v>
      </c>
      <c r="H45">
        <v>85.025000000000006</v>
      </c>
      <c r="I45">
        <v>85.6</v>
      </c>
      <c r="J45">
        <v>100</v>
      </c>
      <c r="K45">
        <v>54.5</v>
      </c>
      <c r="L45">
        <v>100</v>
      </c>
      <c r="M45">
        <v>44.300000000000004</v>
      </c>
      <c r="N45">
        <v>86.4</v>
      </c>
      <c r="O45">
        <v>31.3</v>
      </c>
      <c r="P45">
        <v>15.2</v>
      </c>
      <c r="Q45">
        <v>23.45</v>
      </c>
      <c r="R45">
        <v>27.2</v>
      </c>
      <c r="S45">
        <v>13.5</v>
      </c>
      <c r="T45">
        <v>8.6999999999999993</v>
      </c>
      <c r="U45">
        <v>44.4</v>
      </c>
      <c r="V45">
        <v>47</v>
      </c>
    </row>
    <row r="46" spans="1:22" x14ac:dyDescent="0.25">
      <c r="A46" t="s">
        <v>175</v>
      </c>
      <c r="B46" t="s">
        <v>331</v>
      </c>
      <c r="C46">
        <v>27.074999999999999</v>
      </c>
      <c r="D46">
        <v>14.6</v>
      </c>
      <c r="E46">
        <v>34.1</v>
      </c>
      <c r="F46">
        <v>0</v>
      </c>
      <c r="G46">
        <v>59.6</v>
      </c>
      <c r="H46">
        <v>72.2</v>
      </c>
      <c r="I46">
        <v>57</v>
      </c>
      <c r="J46">
        <v>100</v>
      </c>
      <c r="K46">
        <v>31.8</v>
      </c>
      <c r="L46">
        <v>100</v>
      </c>
      <c r="M46">
        <v>52.866666666666667</v>
      </c>
      <c r="N46">
        <v>90.9</v>
      </c>
      <c r="O46">
        <v>31.3</v>
      </c>
      <c r="P46">
        <v>36.4</v>
      </c>
      <c r="Q46">
        <v>43</v>
      </c>
      <c r="R46">
        <v>45.9</v>
      </c>
      <c r="S46">
        <v>73</v>
      </c>
      <c r="T46">
        <v>8.6999999999999993</v>
      </c>
      <c r="U46">
        <v>44.4</v>
      </c>
      <c r="V46">
        <v>48</v>
      </c>
    </row>
    <row r="47" spans="1:22" x14ac:dyDescent="0.25">
      <c r="A47" t="s">
        <v>176</v>
      </c>
      <c r="B47" t="s">
        <v>331</v>
      </c>
      <c r="C47">
        <v>28.824999999999999</v>
      </c>
      <c r="D47">
        <v>14.6</v>
      </c>
      <c r="E47">
        <v>41.1</v>
      </c>
      <c r="F47">
        <v>0</v>
      </c>
      <c r="G47">
        <v>59.6</v>
      </c>
      <c r="H47">
        <v>75.849999999999994</v>
      </c>
      <c r="I47">
        <v>71.599999999999994</v>
      </c>
      <c r="J47">
        <v>100</v>
      </c>
      <c r="K47">
        <v>31.8</v>
      </c>
      <c r="L47">
        <v>100</v>
      </c>
      <c r="M47">
        <v>55.166666666666664</v>
      </c>
      <c r="N47">
        <v>90.9</v>
      </c>
      <c r="O47">
        <v>59.4</v>
      </c>
      <c r="P47">
        <v>15.2</v>
      </c>
      <c r="Q47">
        <v>51.9</v>
      </c>
      <c r="R47">
        <v>45.9</v>
      </c>
      <c r="S47">
        <v>86.5</v>
      </c>
      <c r="T47">
        <v>30.8</v>
      </c>
      <c r="U47">
        <v>44.4</v>
      </c>
      <c r="V47">
        <v>52</v>
      </c>
    </row>
    <row r="48" spans="1:22" x14ac:dyDescent="0.25">
      <c r="A48" t="s">
        <v>177</v>
      </c>
      <c r="B48" t="s">
        <v>362</v>
      </c>
      <c r="C48">
        <v>22.024999999999999</v>
      </c>
      <c r="D48">
        <v>36.6</v>
      </c>
      <c r="E48">
        <v>51.5</v>
      </c>
      <c r="F48">
        <v>0</v>
      </c>
      <c r="G48">
        <v>0</v>
      </c>
      <c r="H48">
        <v>62.424999999999997</v>
      </c>
      <c r="I48">
        <v>27.9</v>
      </c>
      <c r="J48">
        <v>100</v>
      </c>
      <c r="K48">
        <v>31.8</v>
      </c>
      <c r="L48">
        <v>90</v>
      </c>
      <c r="M48">
        <v>51</v>
      </c>
      <c r="N48">
        <v>90.9</v>
      </c>
      <c r="O48">
        <v>46.9</v>
      </c>
      <c r="P48">
        <v>15.2</v>
      </c>
      <c r="Q48">
        <v>34.075000000000003</v>
      </c>
      <c r="R48">
        <v>45.9</v>
      </c>
      <c r="S48">
        <v>73</v>
      </c>
      <c r="T48">
        <v>17.399999999999999</v>
      </c>
      <c r="U48">
        <v>0</v>
      </c>
      <c r="V48">
        <v>42</v>
      </c>
    </row>
    <row r="49" spans="1:22" x14ac:dyDescent="0.25">
      <c r="A49" t="s">
        <v>178</v>
      </c>
      <c r="B49" t="s">
        <v>331</v>
      </c>
      <c r="C49">
        <v>28.225000000000001</v>
      </c>
      <c r="D49">
        <v>14.6</v>
      </c>
      <c r="E49">
        <v>30.4</v>
      </c>
      <c r="F49">
        <v>0</v>
      </c>
      <c r="G49">
        <v>67.900000000000006</v>
      </c>
      <c r="H49">
        <v>67.775000000000006</v>
      </c>
      <c r="I49">
        <v>27.9</v>
      </c>
      <c r="J49">
        <v>100</v>
      </c>
      <c r="K49">
        <v>43.2</v>
      </c>
      <c r="L49">
        <v>100</v>
      </c>
      <c r="M49">
        <v>41.266666666666666</v>
      </c>
      <c r="N49">
        <v>77.3</v>
      </c>
      <c r="O49">
        <v>31.3</v>
      </c>
      <c r="P49">
        <v>15.2</v>
      </c>
      <c r="Q49">
        <v>31.725000000000001</v>
      </c>
      <c r="R49">
        <v>27.2</v>
      </c>
      <c r="S49">
        <v>86.5</v>
      </c>
      <c r="T49">
        <v>13.2</v>
      </c>
      <c r="U49">
        <v>0</v>
      </c>
      <c r="V49">
        <v>41</v>
      </c>
    </row>
    <row r="50" spans="1:22" x14ac:dyDescent="0.25">
      <c r="A50" t="s">
        <v>180</v>
      </c>
      <c r="B50" t="s">
        <v>363</v>
      </c>
      <c r="C50">
        <v>20.175000000000001</v>
      </c>
      <c r="D50">
        <v>36.6</v>
      </c>
      <c r="E50">
        <v>44.1</v>
      </c>
      <c r="F50">
        <v>0</v>
      </c>
      <c r="G50">
        <v>0</v>
      </c>
      <c r="H50">
        <v>62.424999999999997</v>
      </c>
      <c r="I50">
        <v>27.9</v>
      </c>
      <c r="J50">
        <v>100</v>
      </c>
      <c r="K50">
        <v>31.8</v>
      </c>
      <c r="L50">
        <v>90</v>
      </c>
      <c r="M50">
        <v>45.800000000000004</v>
      </c>
      <c r="N50">
        <v>90.9</v>
      </c>
      <c r="O50">
        <v>31.3</v>
      </c>
      <c r="P50">
        <v>15.2</v>
      </c>
      <c r="Q50">
        <v>46.375</v>
      </c>
      <c r="R50">
        <v>45.9</v>
      </c>
      <c r="S50">
        <v>86.5</v>
      </c>
      <c r="T50">
        <v>8.6999999999999993</v>
      </c>
      <c r="U50">
        <v>44.4</v>
      </c>
      <c r="V50">
        <v>43</v>
      </c>
    </row>
    <row r="51" spans="1:22" x14ac:dyDescent="0.25">
      <c r="A51" t="s">
        <v>181</v>
      </c>
      <c r="B51" t="s">
        <v>331</v>
      </c>
      <c r="C51">
        <v>28.074999999999999</v>
      </c>
      <c r="D51">
        <v>14.6</v>
      </c>
      <c r="E51">
        <v>38.1</v>
      </c>
      <c r="F51">
        <v>0</v>
      </c>
      <c r="G51">
        <v>59.6</v>
      </c>
      <c r="H51">
        <v>64.924999999999997</v>
      </c>
      <c r="I51">
        <v>27.9</v>
      </c>
      <c r="J51">
        <v>100</v>
      </c>
      <c r="K51">
        <v>31.8</v>
      </c>
      <c r="L51">
        <v>100</v>
      </c>
      <c r="M51">
        <v>41.266666666666666</v>
      </c>
      <c r="N51">
        <v>77.3</v>
      </c>
      <c r="O51">
        <v>31.3</v>
      </c>
      <c r="P51">
        <v>15.2</v>
      </c>
      <c r="Q51">
        <v>39.450000000000003</v>
      </c>
      <c r="R51">
        <v>27.2</v>
      </c>
      <c r="S51">
        <v>73</v>
      </c>
      <c r="T51">
        <v>13.2</v>
      </c>
      <c r="U51">
        <v>44.4</v>
      </c>
      <c r="V51">
        <v>43</v>
      </c>
    </row>
    <row r="52" spans="1:22" x14ac:dyDescent="0.25">
      <c r="A52" t="s">
        <v>182</v>
      </c>
      <c r="B52" t="s">
        <v>331</v>
      </c>
      <c r="C52">
        <v>27.9</v>
      </c>
      <c r="D52">
        <v>14.6</v>
      </c>
      <c r="E52">
        <v>37.4</v>
      </c>
      <c r="F52">
        <v>0</v>
      </c>
      <c r="G52">
        <v>59.6</v>
      </c>
      <c r="H52">
        <v>64.924999999999997</v>
      </c>
      <c r="I52">
        <v>27.9</v>
      </c>
      <c r="J52">
        <v>100</v>
      </c>
      <c r="K52">
        <v>31.8</v>
      </c>
      <c r="L52">
        <v>100</v>
      </c>
      <c r="M52">
        <v>52.866666666666667</v>
      </c>
      <c r="N52">
        <v>90.9</v>
      </c>
      <c r="O52">
        <v>31.3</v>
      </c>
      <c r="P52">
        <v>36.4</v>
      </c>
      <c r="Q52">
        <v>44.125</v>
      </c>
      <c r="R52">
        <v>45.9</v>
      </c>
      <c r="S52">
        <v>73</v>
      </c>
      <c r="T52">
        <v>13.2</v>
      </c>
      <c r="U52">
        <v>44.4</v>
      </c>
      <c r="V52">
        <v>46</v>
      </c>
    </row>
    <row r="53" spans="1:22" x14ac:dyDescent="0.25">
      <c r="A53" t="s">
        <v>183</v>
      </c>
      <c r="B53" t="s">
        <v>352</v>
      </c>
      <c r="C53">
        <v>40.975000000000001</v>
      </c>
      <c r="D53">
        <v>51.2</v>
      </c>
      <c r="E53">
        <v>44.8</v>
      </c>
      <c r="F53">
        <v>0</v>
      </c>
      <c r="G53">
        <v>67.900000000000006</v>
      </c>
      <c r="H53">
        <v>71.275000000000006</v>
      </c>
      <c r="I53">
        <v>41.9</v>
      </c>
      <c r="J53">
        <v>100</v>
      </c>
      <c r="K53">
        <v>43.2</v>
      </c>
      <c r="L53">
        <v>100</v>
      </c>
      <c r="M53">
        <v>52.5</v>
      </c>
      <c r="N53">
        <v>77.3</v>
      </c>
      <c r="O53">
        <v>43.8</v>
      </c>
      <c r="P53">
        <v>36.4</v>
      </c>
      <c r="Q53">
        <v>19.25</v>
      </c>
      <c r="R53">
        <v>45.9</v>
      </c>
      <c r="S53">
        <v>13.5</v>
      </c>
      <c r="T53">
        <v>17.600000000000001</v>
      </c>
      <c r="U53">
        <v>0</v>
      </c>
      <c r="V53">
        <v>45</v>
      </c>
    </row>
    <row r="54" spans="1:22" x14ac:dyDescent="0.25">
      <c r="A54" t="s">
        <v>185</v>
      </c>
      <c r="B54" t="s">
        <v>364</v>
      </c>
      <c r="C54">
        <v>36.024999999999999</v>
      </c>
      <c r="D54">
        <v>63.4</v>
      </c>
      <c r="E54">
        <v>37.799999999999997</v>
      </c>
      <c r="F54">
        <v>0</v>
      </c>
      <c r="G54">
        <v>42.9</v>
      </c>
      <c r="H54">
        <v>68.424999999999997</v>
      </c>
      <c r="I54">
        <v>41.9</v>
      </c>
      <c r="J54">
        <v>100</v>
      </c>
      <c r="K54">
        <v>31.8</v>
      </c>
      <c r="L54">
        <v>100</v>
      </c>
      <c r="M54">
        <v>57.033333333333331</v>
      </c>
      <c r="N54">
        <v>90.9</v>
      </c>
      <c r="O54">
        <v>43.8</v>
      </c>
      <c r="P54">
        <v>36.4</v>
      </c>
      <c r="Q54">
        <v>49.65</v>
      </c>
      <c r="R54">
        <v>45.9</v>
      </c>
      <c r="S54">
        <v>86.5</v>
      </c>
      <c r="T54">
        <v>21.8</v>
      </c>
      <c r="U54">
        <v>44.4</v>
      </c>
      <c r="V54">
        <v>52</v>
      </c>
    </row>
    <row r="55" spans="1:22" x14ac:dyDescent="0.25">
      <c r="A55" t="s">
        <v>186</v>
      </c>
      <c r="B55" t="s">
        <v>365</v>
      </c>
      <c r="C55">
        <v>28.925000000000001</v>
      </c>
      <c r="D55">
        <v>36.6</v>
      </c>
      <c r="E55">
        <v>37.4</v>
      </c>
      <c r="F55">
        <v>0</v>
      </c>
      <c r="G55">
        <v>41.7</v>
      </c>
      <c r="H55">
        <v>67.775000000000006</v>
      </c>
      <c r="I55">
        <v>27.9</v>
      </c>
      <c r="J55">
        <v>100</v>
      </c>
      <c r="K55">
        <v>43.2</v>
      </c>
      <c r="L55">
        <v>100</v>
      </c>
      <c r="M55">
        <v>51</v>
      </c>
      <c r="N55">
        <v>90.9</v>
      </c>
      <c r="O55">
        <v>46.9</v>
      </c>
      <c r="P55">
        <v>15.2</v>
      </c>
      <c r="Q55">
        <v>40.5</v>
      </c>
      <c r="R55">
        <v>45.9</v>
      </c>
      <c r="S55">
        <v>54.1</v>
      </c>
      <c r="T55">
        <v>17.600000000000001</v>
      </c>
      <c r="U55">
        <v>44.4</v>
      </c>
      <c r="V55">
        <v>46</v>
      </c>
    </row>
    <row r="56" spans="1:22" x14ac:dyDescent="0.25">
      <c r="A56" t="s">
        <v>187</v>
      </c>
      <c r="B56" t="s">
        <v>366</v>
      </c>
      <c r="C56">
        <v>41.524999999999999</v>
      </c>
      <c r="D56">
        <v>51.2</v>
      </c>
      <c r="E56">
        <v>51.1</v>
      </c>
      <c r="F56">
        <v>0</v>
      </c>
      <c r="G56">
        <v>63.8</v>
      </c>
      <c r="H56">
        <v>68.424999999999997</v>
      </c>
      <c r="I56">
        <v>41.9</v>
      </c>
      <c r="J56">
        <v>100</v>
      </c>
      <c r="K56">
        <v>31.8</v>
      </c>
      <c r="L56">
        <v>100</v>
      </c>
      <c r="M56">
        <v>45.800000000000004</v>
      </c>
      <c r="N56">
        <v>90.9</v>
      </c>
      <c r="O56">
        <v>31.3</v>
      </c>
      <c r="P56">
        <v>15.2</v>
      </c>
      <c r="Q56">
        <v>22.074999999999999</v>
      </c>
      <c r="R56">
        <v>61.6</v>
      </c>
      <c r="S56">
        <v>13.5</v>
      </c>
      <c r="T56">
        <v>13.2</v>
      </c>
      <c r="U56">
        <v>0</v>
      </c>
      <c r="V56">
        <v>44</v>
      </c>
    </row>
    <row r="57" spans="1:22" x14ac:dyDescent="0.25">
      <c r="A57" t="s">
        <v>188</v>
      </c>
      <c r="B57" t="s">
        <v>352</v>
      </c>
      <c r="C57">
        <v>39.4</v>
      </c>
      <c r="D57">
        <v>51.2</v>
      </c>
      <c r="E57">
        <v>48.1</v>
      </c>
      <c r="F57">
        <v>0</v>
      </c>
      <c r="G57">
        <v>58.3</v>
      </c>
      <c r="H57">
        <v>71.275000000000006</v>
      </c>
      <c r="I57">
        <v>41.9</v>
      </c>
      <c r="J57">
        <v>100</v>
      </c>
      <c r="K57">
        <v>43.2</v>
      </c>
      <c r="L57">
        <v>100</v>
      </c>
      <c r="M57">
        <v>48.333333333333336</v>
      </c>
      <c r="N57">
        <v>77.3</v>
      </c>
      <c r="O57">
        <v>31.3</v>
      </c>
      <c r="P57">
        <v>36.4</v>
      </c>
      <c r="Q57">
        <v>47.225000000000001</v>
      </c>
      <c r="R57">
        <v>27.2</v>
      </c>
      <c r="S57">
        <v>86.5</v>
      </c>
      <c r="T57">
        <v>30.8</v>
      </c>
      <c r="U57">
        <v>44.4</v>
      </c>
      <c r="V57">
        <v>51</v>
      </c>
    </row>
    <row r="58" spans="1:22" x14ac:dyDescent="0.25">
      <c r="A58" t="s">
        <v>189</v>
      </c>
      <c r="B58" t="s">
        <v>331</v>
      </c>
      <c r="C58">
        <v>28.125</v>
      </c>
      <c r="D58">
        <v>14.6</v>
      </c>
      <c r="E58">
        <v>34.1</v>
      </c>
      <c r="F58">
        <v>0</v>
      </c>
      <c r="G58">
        <v>63.8</v>
      </c>
      <c r="H58">
        <v>67.775000000000006</v>
      </c>
      <c r="I58">
        <v>27.9</v>
      </c>
      <c r="J58">
        <v>100</v>
      </c>
      <c r="K58">
        <v>43.2</v>
      </c>
      <c r="L58">
        <v>100</v>
      </c>
      <c r="M58">
        <v>52.866666666666667</v>
      </c>
      <c r="N58">
        <v>90.9</v>
      </c>
      <c r="O58">
        <v>31.3</v>
      </c>
      <c r="P58">
        <v>36.4</v>
      </c>
      <c r="Q58">
        <v>44.125</v>
      </c>
      <c r="R58">
        <v>45.9</v>
      </c>
      <c r="S58">
        <v>73</v>
      </c>
      <c r="T58">
        <v>13.2</v>
      </c>
      <c r="U58">
        <v>44.4</v>
      </c>
      <c r="V58">
        <v>47</v>
      </c>
    </row>
    <row r="59" spans="1:22" x14ac:dyDescent="0.25">
      <c r="A59" t="s">
        <v>190</v>
      </c>
      <c r="B59" t="s">
        <v>367</v>
      </c>
      <c r="C59">
        <v>19.524999999999999</v>
      </c>
      <c r="D59">
        <v>36.6</v>
      </c>
      <c r="E59">
        <v>41.5</v>
      </c>
      <c r="F59">
        <v>0</v>
      </c>
      <c r="G59">
        <v>0</v>
      </c>
      <c r="H59">
        <v>62.424999999999997</v>
      </c>
      <c r="I59">
        <v>27.9</v>
      </c>
      <c r="J59">
        <v>100</v>
      </c>
      <c r="K59">
        <v>31.8</v>
      </c>
      <c r="L59">
        <v>90</v>
      </c>
      <c r="M59">
        <v>51</v>
      </c>
      <c r="N59">
        <v>90.9</v>
      </c>
      <c r="O59">
        <v>46.9</v>
      </c>
      <c r="P59">
        <v>15.2</v>
      </c>
      <c r="Q59">
        <v>33.024999999999999</v>
      </c>
      <c r="R59">
        <v>45.9</v>
      </c>
      <c r="S59">
        <v>73</v>
      </c>
      <c r="T59">
        <v>13.2</v>
      </c>
      <c r="U59">
        <v>0</v>
      </c>
      <c r="V59">
        <v>41</v>
      </c>
    </row>
    <row r="60" spans="1:22" x14ac:dyDescent="0.25">
      <c r="A60" t="s">
        <v>191</v>
      </c>
      <c r="B60" t="s">
        <v>352</v>
      </c>
      <c r="C60">
        <v>42.45</v>
      </c>
      <c r="D60">
        <v>63.4</v>
      </c>
      <c r="E60">
        <v>48.1</v>
      </c>
      <c r="F60">
        <v>0</v>
      </c>
      <c r="G60">
        <v>58.3</v>
      </c>
      <c r="H60">
        <v>67.775000000000006</v>
      </c>
      <c r="I60">
        <v>27.9</v>
      </c>
      <c r="J60">
        <v>100</v>
      </c>
      <c r="K60">
        <v>43.2</v>
      </c>
      <c r="L60">
        <v>100</v>
      </c>
      <c r="M60">
        <v>48.333333333333336</v>
      </c>
      <c r="N60">
        <v>77.3</v>
      </c>
      <c r="O60">
        <v>31.3</v>
      </c>
      <c r="P60">
        <v>36.4</v>
      </c>
      <c r="Q60">
        <v>40.1</v>
      </c>
      <c r="R60">
        <v>27.2</v>
      </c>
      <c r="S60">
        <v>54.1</v>
      </c>
      <c r="T60">
        <v>34.700000000000003</v>
      </c>
      <c r="U60">
        <v>44.4</v>
      </c>
      <c r="V60">
        <v>49</v>
      </c>
    </row>
    <row r="61" spans="1:22" x14ac:dyDescent="0.25">
      <c r="A61" t="s">
        <v>192</v>
      </c>
      <c r="B61" t="s">
        <v>368</v>
      </c>
      <c r="C61">
        <v>18.600000000000001</v>
      </c>
      <c r="D61">
        <v>36.6</v>
      </c>
      <c r="E61">
        <v>37.799999999999997</v>
      </c>
      <c r="F61">
        <v>0</v>
      </c>
      <c r="G61">
        <v>0</v>
      </c>
      <c r="H61">
        <v>62.424999999999997</v>
      </c>
      <c r="I61">
        <v>27.9</v>
      </c>
      <c r="J61">
        <v>100</v>
      </c>
      <c r="K61">
        <v>31.8</v>
      </c>
      <c r="L61">
        <v>90</v>
      </c>
      <c r="M61">
        <v>54.699999999999996</v>
      </c>
      <c r="N61">
        <v>86.4</v>
      </c>
      <c r="O61">
        <v>62.5</v>
      </c>
      <c r="P61">
        <v>15.2</v>
      </c>
      <c r="Q61">
        <v>29.45</v>
      </c>
      <c r="R61">
        <v>27.2</v>
      </c>
      <c r="S61">
        <v>73</v>
      </c>
      <c r="T61">
        <v>17.600000000000001</v>
      </c>
      <c r="U61">
        <v>0</v>
      </c>
      <c r="V61">
        <v>40</v>
      </c>
    </row>
    <row r="62" spans="1:22" x14ac:dyDescent="0.25">
      <c r="A62" t="s">
        <v>193</v>
      </c>
      <c r="B62" t="s">
        <v>369</v>
      </c>
      <c r="C62">
        <v>29.95</v>
      </c>
      <c r="D62">
        <v>36.6</v>
      </c>
      <c r="E62">
        <v>41.5</v>
      </c>
      <c r="F62">
        <v>0</v>
      </c>
      <c r="G62">
        <v>41.7</v>
      </c>
      <c r="H62">
        <v>67.775000000000006</v>
      </c>
      <c r="I62">
        <v>27.9</v>
      </c>
      <c r="J62">
        <v>100</v>
      </c>
      <c r="K62">
        <v>43.2</v>
      </c>
      <c r="L62">
        <v>100</v>
      </c>
      <c r="M62">
        <v>52.866666666666667</v>
      </c>
      <c r="N62">
        <v>90.9</v>
      </c>
      <c r="O62">
        <v>31.3</v>
      </c>
      <c r="P62">
        <v>36.4</v>
      </c>
      <c r="Q62">
        <v>20.3</v>
      </c>
      <c r="R62">
        <v>45.9</v>
      </c>
      <c r="S62">
        <v>13.5</v>
      </c>
      <c r="T62">
        <v>21.8</v>
      </c>
      <c r="U62">
        <v>0</v>
      </c>
      <c r="V62">
        <v>42</v>
      </c>
    </row>
    <row r="63" spans="1:22" x14ac:dyDescent="0.25">
      <c r="A63" t="s">
        <v>194</v>
      </c>
      <c r="B63" t="s">
        <v>331</v>
      </c>
      <c r="C63">
        <v>33.85</v>
      </c>
      <c r="D63">
        <v>29.3</v>
      </c>
      <c r="E63">
        <v>47.8</v>
      </c>
      <c r="F63">
        <v>0</v>
      </c>
      <c r="G63">
        <v>58.3</v>
      </c>
      <c r="H63">
        <v>67.775000000000006</v>
      </c>
      <c r="I63">
        <v>27.9</v>
      </c>
      <c r="J63">
        <v>100</v>
      </c>
      <c r="K63">
        <v>43.2</v>
      </c>
      <c r="L63">
        <v>100</v>
      </c>
      <c r="M63">
        <v>45.800000000000004</v>
      </c>
      <c r="N63">
        <v>90.9</v>
      </c>
      <c r="O63">
        <v>31.3</v>
      </c>
      <c r="P63">
        <v>15.2</v>
      </c>
      <c r="Q63">
        <v>50.774999999999999</v>
      </c>
      <c r="R63">
        <v>45.9</v>
      </c>
      <c r="S63">
        <v>86.5</v>
      </c>
      <c r="T63">
        <v>26.3</v>
      </c>
      <c r="U63">
        <v>44.4</v>
      </c>
      <c r="V63">
        <v>48</v>
      </c>
    </row>
    <row r="64" spans="1:22" x14ac:dyDescent="0.25">
      <c r="A64" t="s">
        <v>195</v>
      </c>
      <c r="B64" t="s">
        <v>331</v>
      </c>
      <c r="C64">
        <v>31.324999999999999</v>
      </c>
      <c r="D64">
        <v>14.6</v>
      </c>
      <c r="E64">
        <v>51.1</v>
      </c>
      <c r="F64">
        <v>0</v>
      </c>
      <c r="G64">
        <v>59.6</v>
      </c>
      <c r="H64">
        <v>64.924999999999997</v>
      </c>
      <c r="I64">
        <v>27.9</v>
      </c>
      <c r="J64">
        <v>100</v>
      </c>
      <c r="K64">
        <v>31.8</v>
      </c>
      <c r="L64">
        <v>100</v>
      </c>
      <c r="M64">
        <v>45.800000000000004</v>
      </c>
      <c r="N64">
        <v>90.9</v>
      </c>
      <c r="O64">
        <v>31.3</v>
      </c>
      <c r="P64">
        <v>15.2</v>
      </c>
      <c r="Q64">
        <v>51.9</v>
      </c>
      <c r="R64">
        <v>45.9</v>
      </c>
      <c r="S64">
        <v>86.5</v>
      </c>
      <c r="T64">
        <v>30.8</v>
      </c>
      <c r="U64">
        <v>44.4</v>
      </c>
      <c r="V64">
        <v>47</v>
      </c>
    </row>
    <row r="65" spans="1:22" x14ac:dyDescent="0.25">
      <c r="A65" t="s">
        <v>196</v>
      </c>
      <c r="B65" t="s">
        <v>370</v>
      </c>
      <c r="C65">
        <v>41.625</v>
      </c>
      <c r="D65">
        <v>63.4</v>
      </c>
      <c r="E65">
        <v>44.8</v>
      </c>
      <c r="F65">
        <v>0</v>
      </c>
      <c r="G65">
        <v>58.3</v>
      </c>
      <c r="H65">
        <v>71.275000000000006</v>
      </c>
      <c r="I65">
        <v>41.9</v>
      </c>
      <c r="J65">
        <v>100</v>
      </c>
      <c r="K65">
        <v>43.2</v>
      </c>
      <c r="L65">
        <v>100</v>
      </c>
      <c r="M65">
        <v>52.866666666666667</v>
      </c>
      <c r="N65">
        <v>90.9</v>
      </c>
      <c r="O65">
        <v>31.3</v>
      </c>
      <c r="P65">
        <v>36.4</v>
      </c>
      <c r="Q65">
        <v>47.4</v>
      </c>
      <c r="R65">
        <v>45.9</v>
      </c>
      <c r="S65">
        <v>73</v>
      </c>
      <c r="T65">
        <v>26.3</v>
      </c>
      <c r="U65">
        <v>44.4</v>
      </c>
      <c r="V65">
        <v>52</v>
      </c>
    </row>
    <row r="66" spans="1:22" x14ac:dyDescent="0.25">
      <c r="A66" t="s">
        <v>197</v>
      </c>
      <c r="B66" t="s">
        <v>352</v>
      </c>
      <c r="C66">
        <v>36.825000000000003</v>
      </c>
      <c r="D66">
        <v>51.2</v>
      </c>
      <c r="E66">
        <v>37.799999999999997</v>
      </c>
      <c r="F66">
        <v>0</v>
      </c>
      <c r="G66">
        <v>58.3</v>
      </c>
      <c r="H66">
        <v>71.275000000000006</v>
      </c>
      <c r="I66">
        <v>41.9</v>
      </c>
      <c r="J66">
        <v>100</v>
      </c>
      <c r="K66">
        <v>43.2</v>
      </c>
      <c r="L66">
        <v>100</v>
      </c>
      <c r="M66">
        <v>46.466666666666669</v>
      </c>
      <c r="N66">
        <v>77.3</v>
      </c>
      <c r="O66">
        <v>46.9</v>
      </c>
      <c r="P66">
        <v>15.2</v>
      </c>
      <c r="Q66">
        <v>13.475</v>
      </c>
      <c r="R66">
        <v>27.2</v>
      </c>
      <c r="S66">
        <v>13.5</v>
      </c>
      <c r="T66">
        <v>13.2</v>
      </c>
      <c r="U66">
        <v>0</v>
      </c>
      <c r="V66">
        <v>41</v>
      </c>
    </row>
    <row r="67" spans="1:22" x14ac:dyDescent="0.25">
      <c r="A67" t="s">
        <v>198</v>
      </c>
      <c r="B67" t="s">
        <v>371</v>
      </c>
      <c r="C67">
        <v>23.074999999999999</v>
      </c>
      <c r="D67">
        <v>51.2</v>
      </c>
      <c r="E67">
        <v>41.1</v>
      </c>
      <c r="F67">
        <v>0</v>
      </c>
      <c r="G67">
        <v>0</v>
      </c>
      <c r="H67">
        <v>65.924999999999997</v>
      </c>
      <c r="I67">
        <v>41.9</v>
      </c>
      <c r="J67">
        <v>100</v>
      </c>
      <c r="K67">
        <v>31.8</v>
      </c>
      <c r="L67">
        <v>90</v>
      </c>
      <c r="M67">
        <v>41.266666666666666</v>
      </c>
      <c r="N67">
        <v>77.3</v>
      </c>
      <c r="O67">
        <v>31.3</v>
      </c>
      <c r="P67">
        <v>15.2</v>
      </c>
      <c r="Q67">
        <v>42.1</v>
      </c>
      <c r="R67">
        <v>33.4</v>
      </c>
      <c r="S67">
        <v>73</v>
      </c>
      <c r="T67">
        <v>17.600000000000001</v>
      </c>
      <c r="U67">
        <v>44.4</v>
      </c>
      <c r="V67">
        <v>42</v>
      </c>
    </row>
    <row r="68" spans="1:22" x14ac:dyDescent="0.25">
      <c r="A68" t="s">
        <v>199</v>
      </c>
      <c r="B68" t="s">
        <v>372</v>
      </c>
      <c r="C68">
        <v>53.35</v>
      </c>
      <c r="D68">
        <v>73.2</v>
      </c>
      <c r="E68">
        <v>48.5</v>
      </c>
      <c r="F68">
        <v>0</v>
      </c>
      <c r="G68">
        <v>91.7</v>
      </c>
      <c r="H68">
        <v>79.8</v>
      </c>
      <c r="I68">
        <v>41.9</v>
      </c>
      <c r="J68">
        <v>100</v>
      </c>
      <c r="K68">
        <v>77.3</v>
      </c>
      <c r="L68">
        <v>100</v>
      </c>
      <c r="M68">
        <v>58.066666666666663</v>
      </c>
      <c r="N68">
        <v>90.9</v>
      </c>
      <c r="O68">
        <v>46.9</v>
      </c>
      <c r="P68">
        <v>36.4</v>
      </c>
      <c r="Q68">
        <v>34.274999999999999</v>
      </c>
      <c r="R68">
        <v>61.6</v>
      </c>
      <c r="S68">
        <v>13.5</v>
      </c>
      <c r="T68">
        <v>17.600000000000001</v>
      </c>
      <c r="U68">
        <v>44.4</v>
      </c>
      <c r="V68">
        <v>56</v>
      </c>
    </row>
    <row r="69" spans="1:22" x14ac:dyDescent="0.25">
      <c r="A69" t="s">
        <v>373</v>
      </c>
      <c r="B69" t="s">
        <v>374</v>
      </c>
      <c r="C69">
        <v>30.7</v>
      </c>
      <c r="D69">
        <v>51.2</v>
      </c>
      <c r="E69">
        <v>34.1</v>
      </c>
      <c r="F69">
        <v>0</v>
      </c>
      <c r="G69">
        <v>37.5</v>
      </c>
      <c r="H69">
        <v>68.424999999999997</v>
      </c>
      <c r="I69">
        <v>41.9</v>
      </c>
      <c r="J69">
        <v>100</v>
      </c>
      <c r="K69">
        <v>31.8</v>
      </c>
      <c r="L69">
        <v>100</v>
      </c>
      <c r="M69">
        <v>58.066666666666663</v>
      </c>
      <c r="N69">
        <v>90.9</v>
      </c>
      <c r="O69">
        <v>46.9</v>
      </c>
      <c r="P69">
        <v>36.4</v>
      </c>
      <c r="Q69">
        <v>19.125</v>
      </c>
      <c r="R69">
        <v>45.9</v>
      </c>
      <c r="S69">
        <v>13.5</v>
      </c>
      <c r="T69">
        <v>17.100000000000001</v>
      </c>
      <c r="U69">
        <v>0</v>
      </c>
      <c r="V69">
        <v>43</v>
      </c>
    </row>
    <row r="70" spans="1:22" x14ac:dyDescent="0.25">
      <c r="A70" t="s">
        <v>200</v>
      </c>
      <c r="B70" t="s">
        <v>331</v>
      </c>
      <c r="C70">
        <v>9.4749999999999996</v>
      </c>
      <c r="D70">
        <v>14.6</v>
      </c>
      <c r="E70">
        <v>23.3</v>
      </c>
      <c r="F70">
        <v>0</v>
      </c>
      <c r="G70">
        <v>0</v>
      </c>
      <c r="H70">
        <v>62.424999999999997</v>
      </c>
      <c r="I70">
        <v>27.9</v>
      </c>
      <c r="J70">
        <v>100</v>
      </c>
      <c r="K70">
        <v>31.8</v>
      </c>
      <c r="L70">
        <v>90</v>
      </c>
      <c r="M70">
        <v>44.300000000000004</v>
      </c>
      <c r="N70">
        <v>86.4</v>
      </c>
      <c r="O70">
        <v>31.3</v>
      </c>
      <c r="P70">
        <v>15.2</v>
      </c>
      <c r="Q70">
        <v>12.35</v>
      </c>
      <c r="R70">
        <v>27.2</v>
      </c>
      <c r="S70">
        <v>13.5</v>
      </c>
      <c r="T70">
        <v>8.6999999999999993</v>
      </c>
      <c r="U70">
        <v>0</v>
      </c>
      <c r="V70">
        <v>31</v>
      </c>
    </row>
    <row r="71" spans="1:22" x14ac:dyDescent="0.25">
      <c r="A71" t="s">
        <v>202</v>
      </c>
      <c r="B71" t="s">
        <v>331</v>
      </c>
      <c r="C71">
        <v>39.575000000000003</v>
      </c>
      <c r="D71">
        <v>41.5</v>
      </c>
      <c r="E71">
        <v>58.5</v>
      </c>
      <c r="F71">
        <v>0</v>
      </c>
      <c r="G71">
        <v>58.3</v>
      </c>
      <c r="H71">
        <v>67.775000000000006</v>
      </c>
      <c r="I71">
        <v>27.9</v>
      </c>
      <c r="J71">
        <v>100</v>
      </c>
      <c r="K71">
        <v>43.2</v>
      </c>
      <c r="L71">
        <v>100</v>
      </c>
      <c r="M71">
        <v>49.5</v>
      </c>
      <c r="N71">
        <v>86.4</v>
      </c>
      <c r="O71">
        <v>46.9</v>
      </c>
      <c r="P71">
        <v>15.2</v>
      </c>
      <c r="Q71">
        <v>30.45</v>
      </c>
      <c r="R71">
        <v>27.2</v>
      </c>
      <c r="S71">
        <v>73</v>
      </c>
      <c r="T71">
        <v>21.6</v>
      </c>
      <c r="U71">
        <v>0</v>
      </c>
      <c r="V71">
        <v>46</v>
      </c>
    </row>
    <row r="72" spans="1:22" x14ac:dyDescent="0.25">
      <c r="A72" t="s">
        <v>203</v>
      </c>
      <c r="B72" t="s">
        <v>375</v>
      </c>
      <c r="C72">
        <v>37.875</v>
      </c>
      <c r="D72">
        <v>48.8</v>
      </c>
      <c r="E72">
        <v>44.4</v>
      </c>
      <c r="F72">
        <v>0</v>
      </c>
      <c r="G72">
        <v>58.3</v>
      </c>
      <c r="H72">
        <v>67.775000000000006</v>
      </c>
      <c r="I72">
        <v>27.9</v>
      </c>
      <c r="J72">
        <v>100</v>
      </c>
      <c r="K72">
        <v>43.2</v>
      </c>
      <c r="L72">
        <v>100</v>
      </c>
      <c r="M72">
        <v>51</v>
      </c>
      <c r="N72">
        <v>90.9</v>
      </c>
      <c r="O72">
        <v>46.9</v>
      </c>
      <c r="P72">
        <v>15.2</v>
      </c>
      <c r="Q72">
        <v>44.875</v>
      </c>
      <c r="R72">
        <v>45.9</v>
      </c>
      <c r="S72">
        <v>67.599999999999994</v>
      </c>
      <c r="T72">
        <v>21.6</v>
      </c>
      <c r="U72">
        <v>44.4</v>
      </c>
      <c r="V72">
        <v>49</v>
      </c>
    </row>
    <row r="73" spans="1:22" x14ac:dyDescent="0.25">
      <c r="A73" t="s">
        <v>204</v>
      </c>
      <c r="B73" t="s">
        <v>376</v>
      </c>
      <c r="C73">
        <v>58.8</v>
      </c>
      <c r="D73">
        <v>85.4</v>
      </c>
      <c r="E73">
        <v>58.1</v>
      </c>
      <c r="F73">
        <v>0</v>
      </c>
      <c r="G73">
        <v>91.7</v>
      </c>
      <c r="H73">
        <v>76.3</v>
      </c>
      <c r="I73">
        <v>27.9</v>
      </c>
      <c r="J73">
        <v>100</v>
      </c>
      <c r="K73">
        <v>77.3</v>
      </c>
      <c r="L73">
        <v>100</v>
      </c>
      <c r="M73">
        <v>57.033333333333331</v>
      </c>
      <c r="N73">
        <v>90.9</v>
      </c>
      <c r="O73">
        <v>43.8</v>
      </c>
      <c r="P73">
        <v>36.4</v>
      </c>
      <c r="Q73">
        <v>40.5</v>
      </c>
      <c r="R73">
        <v>45.9</v>
      </c>
      <c r="S73">
        <v>54.1</v>
      </c>
      <c r="T73">
        <v>17.600000000000001</v>
      </c>
      <c r="U73">
        <v>44.4</v>
      </c>
      <c r="V73">
        <v>57</v>
      </c>
    </row>
    <row r="74" spans="1:22" x14ac:dyDescent="0.25">
      <c r="A74" t="s">
        <v>205</v>
      </c>
      <c r="B74" t="s">
        <v>331</v>
      </c>
      <c r="C74">
        <v>31.324999999999999</v>
      </c>
      <c r="D74">
        <v>14.6</v>
      </c>
      <c r="E74">
        <v>51.1</v>
      </c>
      <c r="F74">
        <v>0</v>
      </c>
      <c r="G74">
        <v>59.6</v>
      </c>
      <c r="H74">
        <v>64.924999999999997</v>
      </c>
      <c r="I74">
        <v>27.9</v>
      </c>
      <c r="J74">
        <v>100</v>
      </c>
      <c r="K74">
        <v>31.8</v>
      </c>
      <c r="L74">
        <v>100</v>
      </c>
      <c r="M74">
        <v>45.800000000000004</v>
      </c>
      <c r="N74">
        <v>90.9</v>
      </c>
      <c r="O74">
        <v>31.3</v>
      </c>
      <c r="P74">
        <v>15.2</v>
      </c>
      <c r="Q74">
        <v>61.9</v>
      </c>
      <c r="R74">
        <v>45.9</v>
      </c>
      <c r="S74">
        <v>86.5</v>
      </c>
      <c r="T74">
        <v>26.3</v>
      </c>
      <c r="U74">
        <v>88.9</v>
      </c>
      <c r="V74">
        <v>50</v>
      </c>
    </row>
    <row r="75" spans="1:22" x14ac:dyDescent="0.25">
      <c r="A75" t="s">
        <v>206</v>
      </c>
      <c r="B75" t="s">
        <v>331</v>
      </c>
      <c r="C75">
        <v>33.924999999999997</v>
      </c>
      <c r="D75">
        <v>29.3</v>
      </c>
      <c r="E75">
        <v>48.1</v>
      </c>
      <c r="F75">
        <v>0</v>
      </c>
      <c r="G75">
        <v>58.3</v>
      </c>
      <c r="H75">
        <v>67.775000000000006</v>
      </c>
      <c r="I75">
        <v>27.9</v>
      </c>
      <c r="J75">
        <v>100</v>
      </c>
      <c r="K75">
        <v>43.2</v>
      </c>
      <c r="L75">
        <v>100</v>
      </c>
      <c r="M75">
        <v>49.5</v>
      </c>
      <c r="N75">
        <v>86.4</v>
      </c>
      <c r="O75">
        <v>46.9</v>
      </c>
      <c r="P75">
        <v>15.2</v>
      </c>
      <c r="Q75">
        <v>25.774999999999999</v>
      </c>
      <c r="R75">
        <v>27.2</v>
      </c>
      <c r="S75">
        <v>54.1</v>
      </c>
      <c r="T75">
        <v>21.8</v>
      </c>
      <c r="U75">
        <v>0</v>
      </c>
      <c r="V75">
        <v>43</v>
      </c>
    </row>
    <row r="76" spans="1:22" x14ac:dyDescent="0.25">
      <c r="A76" t="s">
        <v>207</v>
      </c>
      <c r="B76" t="s">
        <v>377</v>
      </c>
      <c r="C76">
        <v>14.125</v>
      </c>
      <c r="D76">
        <v>14.6</v>
      </c>
      <c r="E76">
        <v>41.9</v>
      </c>
      <c r="F76">
        <v>0</v>
      </c>
      <c r="G76">
        <v>0</v>
      </c>
      <c r="H76">
        <v>62.424999999999997</v>
      </c>
      <c r="I76">
        <v>27.9</v>
      </c>
      <c r="J76">
        <v>100</v>
      </c>
      <c r="K76">
        <v>31.8</v>
      </c>
      <c r="L76">
        <v>90</v>
      </c>
      <c r="M76">
        <v>45.800000000000004</v>
      </c>
      <c r="N76">
        <v>90.9</v>
      </c>
      <c r="O76">
        <v>31.3</v>
      </c>
      <c r="P76">
        <v>15.2</v>
      </c>
      <c r="Q76">
        <v>43.05</v>
      </c>
      <c r="R76">
        <v>45.9</v>
      </c>
      <c r="S76">
        <v>73</v>
      </c>
      <c r="T76">
        <v>8.9</v>
      </c>
      <c r="U76">
        <v>44.4</v>
      </c>
      <c r="V76">
        <v>41</v>
      </c>
    </row>
    <row r="77" spans="1:22" x14ac:dyDescent="0.25">
      <c r="A77" t="s">
        <v>208</v>
      </c>
      <c r="B77" t="s">
        <v>378</v>
      </c>
      <c r="C77">
        <v>54.1</v>
      </c>
      <c r="D77">
        <v>73.2</v>
      </c>
      <c r="E77">
        <v>51.5</v>
      </c>
      <c r="F77">
        <v>0</v>
      </c>
      <c r="G77">
        <v>91.7</v>
      </c>
      <c r="H77">
        <v>79.8</v>
      </c>
      <c r="I77">
        <v>41.9</v>
      </c>
      <c r="J77">
        <v>100</v>
      </c>
      <c r="K77">
        <v>77.3</v>
      </c>
      <c r="L77">
        <v>100</v>
      </c>
      <c r="M77">
        <v>62.233333333333327</v>
      </c>
      <c r="N77">
        <v>90.9</v>
      </c>
      <c r="O77">
        <v>59.4</v>
      </c>
      <c r="P77">
        <v>36.4</v>
      </c>
      <c r="Q77">
        <v>45.225000000000001</v>
      </c>
      <c r="R77">
        <v>45.9</v>
      </c>
      <c r="S77">
        <v>73</v>
      </c>
      <c r="T77">
        <v>17.600000000000001</v>
      </c>
      <c r="U77">
        <v>44.4</v>
      </c>
      <c r="V77">
        <v>60</v>
      </c>
    </row>
    <row r="78" spans="1:22" x14ac:dyDescent="0.25">
      <c r="A78" t="s">
        <v>209</v>
      </c>
      <c r="B78" t="s">
        <v>379</v>
      </c>
      <c r="C78">
        <v>20.475000000000001</v>
      </c>
      <c r="D78">
        <v>51.2</v>
      </c>
      <c r="E78">
        <v>30.7</v>
      </c>
      <c r="F78">
        <v>0</v>
      </c>
      <c r="G78">
        <v>0</v>
      </c>
      <c r="H78">
        <v>65.924999999999997</v>
      </c>
      <c r="I78">
        <v>41.9</v>
      </c>
      <c r="J78">
        <v>100</v>
      </c>
      <c r="K78">
        <v>31.8</v>
      </c>
      <c r="L78">
        <v>90</v>
      </c>
      <c r="M78">
        <v>45.800000000000004</v>
      </c>
      <c r="N78">
        <v>90.9</v>
      </c>
      <c r="O78">
        <v>31.3</v>
      </c>
      <c r="P78">
        <v>15.2</v>
      </c>
      <c r="Q78">
        <v>17.024999999999999</v>
      </c>
      <c r="R78">
        <v>45.9</v>
      </c>
      <c r="S78">
        <v>13.5</v>
      </c>
      <c r="T78">
        <v>8.6999999999999993</v>
      </c>
      <c r="U78">
        <v>0</v>
      </c>
      <c r="V78">
        <v>36</v>
      </c>
    </row>
    <row r="79" spans="1:22" x14ac:dyDescent="0.25">
      <c r="A79" t="s">
        <v>210</v>
      </c>
      <c r="B79" t="s">
        <v>331</v>
      </c>
      <c r="C79">
        <v>31.55</v>
      </c>
      <c r="D79">
        <v>14.6</v>
      </c>
      <c r="E79">
        <v>47.8</v>
      </c>
      <c r="F79">
        <v>0</v>
      </c>
      <c r="G79">
        <v>63.8</v>
      </c>
      <c r="H79">
        <v>67.775000000000006</v>
      </c>
      <c r="I79">
        <v>27.9</v>
      </c>
      <c r="J79">
        <v>100</v>
      </c>
      <c r="K79">
        <v>43.2</v>
      </c>
      <c r="L79">
        <v>100</v>
      </c>
      <c r="M79">
        <v>62.233333333333327</v>
      </c>
      <c r="N79">
        <v>90.9</v>
      </c>
      <c r="O79">
        <v>59.4</v>
      </c>
      <c r="P79">
        <v>36.4</v>
      </c>
      <c r="Q79">
        <v>49.65</v>
      </c>
      <c r="R79">
        <v>45.9</v>
      </c>
      <c r="S79">
        <v>86.5</v>
      </c>
      <c r="T79">
        <v>21.8</v>
      </c>
      <c r="U79">
        <v>44.4</v>
      </c>
      <c r="V79">
        <v>52</v>
      </c>
    </row>
    <row r="80" spans="1:22" x14ac:dyDescent="0.25">
      <c r="A80" t="s">
        <v>211</v>
      </c>
      <c r="B80" t="s">
        <v>331</v>
      </c>
      <c r="C80">
        <v>35.1</v>
      </c>
      <c r="D80">
        <v>14.6</v>
      </c>
      <c r="E80">
        <v>34.1</v>
      </c>
      <c r="F80">
        <v>0</v>
      </c>
      <c r="G80">
        <v>91.7</v>
      </c>
      <c r="H80">
        <v>76.3</v>
      </c>
      <c r="I80">
        <v>27.9</v>
      </c>
      <c r="J80">
        <v>100</v>
      </c>
      <c r="K80">
        <v>77.3</v>
      </c>
      <c r="L80">
        <v>100</v>
      </c>
      <c r="M80">
        <v>53.266666666666673</v>
      </c>
      <c r="N80">
        <v>97.7</v>
      </c>
      <c r="O80">
        <v>46.9</v>
      </c>
      <c r="P80">
        <v>15.2</v>
      </c>
      <c r="Q80">
        <v>26.824999999999999</v>
      </c>
      <c r="R80">
        <v>27.2</v>
      </c>
      <c r="S80">
        <v>27</v>
      </c>
      <c r="T80">
        <v>8.6999999999999993</v>
      </c>
      <c r="U80">
        <v>44.4</v>
      </c>
      <c r="V80">
        <v>47</v>
      </c>
    </row>
    <row r="81" spans="1:22" x14ac:dyDescent="0.25">
      <c r="A81" t="s">
        <v>212</v>
      </c>
      <c r="B81" t="s">
        <v>380</v>
      </c>
      <c r="C81">
        <v>24.225000000000001</v>
      </c>
      <c r="D81">
        <v>22</v>
      </c>
      <c r="E81">
        <v>37.4</v>
      </c>
      <c r="F81">
        <v>0</v>
      </c>
      <c r="G81">
        <v>37.5</v>
      </c>
      <c r="H81">
        <v>64.924999999999997</v>
      </c>
      <c r="I81">
        <v>27.9</v>
      </c>
      <c r="J81">
        <v>100</v>
      </c>
      <c r="K81">
        <v>31.8</v>
      </c>
      <c r="L81">
        <v>100</v>
      </c>
      <c r="M81">
        <v>60.733333333333327</v>
      </c>
      <c r="N81">
        <v>86.4</v>
      </c>
      <c r="O81">
        <v>59.4</v>
      </c>
      <c r="P81">
        <v>36.4</v>
      </c>
      <c r="Q81">
        <v>17.8</v>
      </c>
      <c r="R81">
        <v>27.2</v>
      </c>
      <c r="S81">
        <v>13.5</v>
      </c>
      <c r="T81">
        <v>30.5</v>
      </c>
      <c r="U81">
        <v>0</v>
      </c>
      <c r="V81">
        <v>41</v>
      </c>
    </row>
    <row r="82" spans="1:22" x14ac:dyDescent="0.25">
      <c r="A82" t="s">
        <v>213</v>
      </c>
      <c r="B82" t="s">
        <v>381</v>
      </c>
      <c r="C82">
        <v>32.799999999999997</v>
      </c>
      <c r="D82">
        <v>48.8</v>
      </c>
      <c r="E82">
        <v>40.700000000000003</v>
      </c>
      <c r="F82">
        <v>0</v>
      </c>
      <c r="G82">
        <v>41.7</v>
      </c>
      <c r="H82">
        <v>67.775000000000006</v>
      </c>
      <c r="I82">
        <v>27.9</v>
      </c>
      <c r="J82">
        <v>100</v>
      </c>
      <c r="K82">
        <v>43.2</v>
      </c>
      <c r="L82">
        <v>100</v>
      </c>
      <c r="M82">
        <v>48.333333333333336</v>
      </c>
      <c r="N82">
        <v>77.3</v>
      </c>
      <c r="O82">
        <v>31.3</v>
      </c>
      <c r="P82">
        <v>36.4</v>
      </c>
      <c r="Q82">
        <v>33.475000000000001</v>
      </c>
      <c r="R82">
        <v>27.2</v>
      </c>
      <c r="S82">
        <v>40.5</v>
      </c>
      <c r="T82">
        <v>21.8</v>
      </c>
      <c r="U82">
        <v>44.4</v>
      </c>
      <c r="V82">
        <v>45</v>
      </c>
    </row>
    <row r="83" spans="1:22" x14ac:dyDescent="0.25">
      <c r="A83" t="s">
        <v>214</v>
      </c>
      <c r="B83" t="s">
        <v>382</v>
      </c>
      <c r="C83">
        <v>26.6</v>
      </c>
      <c r="D83">
        <v>51.2</v>
      </c>
      <c r="E83">
        <v>55.2</v>
      </c>
      <c r="F83">
        <v>0</v>
      </c>
      <c r="G83">
        <v>0</v>
      </c>
      <c r="H83">
        <v>65.924999999999997</v>
      </c>
      <c r="I83">
        <v>41.9</v>
      </c>
      <c r="J83">
        <v>100</v>
      </c>
      <c r="K83">
        <v>31.8</v>
      </c>
      <c r="L83">
        <v>90</v>
      </c>
      <c r="M83">
        <v>45.800000000000004</v>
      </c>
      <c r="N83">
        <v>90.9</v>
      </c>
      <c r="O83">
        <v>31.3</v>
      </c>
      <c r="P83">
        <v>15.2</v>
      </c>
      <c r="Q83">
        <v>17.074999999999999</v>
      </c>
      <c r="R83">
        <v>45.9</v>
      </c>
      <c r="S83">
        <v>13.5</v>
      </c>
      <c r="T83">
        <v>8.9</v>
      </c>
      <c r="U83">
        <v>0</v>
      </c>
      <c r="V83">
        <v>38</v>
      </c>
    </row>
    <row r="84" spans="1:22" x14ac:dyDescent="0.25">
      <c r="A84" t="s">
        <v>215</v>
      </c>
      <c r="B84" t="s">
        <v>383</v>
      </c>
      <c r="C84">
        <v>20.3</v>
      </c>
      <c r="D84">
        <v>51.2</v>
      </c>
      <c r="E84">
        <v>30</v>
      </c>
      <c r="F84">
        <v>0</v>
      </c>
      <c r="G84">
        <v>0</v>
      </c>
      <c r="H84">
        <v>65.924999999999997</v>
      </c>
      <c r="I84">
        <v>41.9</v>
      </c>
      <c r="J84">
        <v>100</v>
      </c>
      <c r="K84">
        <v>31.8</v>
      </c>
      <c r="L84">
        <v>90</v>
      </c>
      <c r="M84">
        <v>44.300000000000004</v>
      </c>
      <c r="N84">
        <v>86.4</v>
      </c>
      <c r="O84">
        <v>31.3</v>
      </c>
      <c r="P84">
        <v>15.2</v>
      </c>
      <c r="Q84">
        <v>23.45</v>
      </c>
      <c r="R84">
        <v>27.2</v>
      </c>
      <c r="S84">
        <v>13.5</v>
      </c>
      <c r="T84">
        <v>8.6999999999999993</v>
      </c>
      <c r="U84">
        <v>44.4</v>
      </c>
      <c r="V84">
        <v>38</v>
      </c>
    </row>
    <row r="85" spans="1:22" x14ac:dyDescent="0.25">
      <c r="A85" t="s">
        <v>216</v>
      </c>
      <c r="B85" t="s">
        <v>331</v>
      </c>
      <c r="C85">
        <v>34.674999999999997</v>
      </c>
      <c r="D85">
        <v>29.3</v>
      </c>
      <c r="E85">
        <v>51.1</v>
      </c>
      <c r="F85">
        <v>0</v>
      </c>
      <c r="G85">
        <v>58.3</v>
      </c>
      <c r="H85">
        <v>67.775000000000006</v>
      </c>
      <c r="I85">
        <v>27.9</v>
      </c>
      <c r="J85">
        <v>100</v>
      </c>
      <c r="K85">
        <v>43.2</v>
      </c>
      <c r="L85">
        <v>100</v>
      </c>
      <c r="M85">
        <v>52.866666666666667</v>
      </c>
      <c r="N85">
        <v>90.9</v>
      </c>
      <c r="O85">
        <v>31.3</v>
      </c>
      <c r="P85">
        <v>36.4</v>
      </c>
      <c r="Q85">
        <v>50.774999999999999</v>
      </c>
      <c r="R85">
        <v>45.9</v>
      </c>
      <c r="S85">
        <v>86.5</v>
      </c>
      <c r="T85">
        <v>26.3</v>
      </c>
      <c r="U85">
        <v>44.4</v>
      </c>
      <c r="V85">
        <v>50</v>
      </c>
    </row>
    <row r="86" spans="1:22" x14ac:dyDescent="0.25">
      <c r="A86" t="s">
        <v>217</v>
      </c>
      <c r="B86" t="s">
        <v>331</v>
      </c>
      <c r="C86">
        <v>27.074999999999999</v>
      </c>
      <c r="D86">
        <v>14.6</v>
      </c>
      <c r="E86">
        <v>34.1</v>
      </c>
      <c r="F86">
        <v>0</v>
      </c>
      <c r="G86">
        <v>59.6</v>
      </c>
      <c r="H86">
        <v>64.924999999999997</v>
      </c>
      <c r="I86">
        <v>27.9</v>
      </c>
      <c r="J86">
        <v>100</v>
      </c>
      <c r="K86">
        <v>31.8</v>
      </c>
      <c r="L86">
        <v>100</v>
      </c>
      <c r="M86">
        <v>45.800000000000004</v>
      </c>
      <c r="N86">
        <v>90.9</v>
      </c>
      <c r="O86">
        <v>31.3</v>
      </c>
      <c r="P86">
        <v>15.2</v>
      </c>
      <c r="Q86">
        <v>58.524999999999999</v>
      </c>
      <c r="R86">
        <v>45.9</v>
      </c>
      <c r="S86">
        <v>73</v>
      </c>
      <c r="T86">
        <v>26.3</v>
      </c>
      <c r="U86">
        <v>88.9</v>
      </c>
      <c r="V86">
        <v>48</v>
      </c>
    </row>
    <row r="87" spans="1:22" x14ac:dyDescent="0.25">
      <c r="A87" t="s">
        <v>218</v>
      </c>
      <c r="B87" t="s">
        <v>352</v>
      </c>
      <c r="C87">
        <v>33.9</v>
      </c>
      <c r="D87">
        <v>51.2</v>
      </c>
      <c r="E87">
        <v>41.5</v>
      </c>
      <c r="F87">
        <v>0</v>
      </c>
      <c r="G87">
        <v>42.9</v>
      </c>
      <c r="H87">
        <v>68.424999999999997</v>
      </c>
      <c r="I87">
        <v>41.9</v>
      </c>
      <c r="J87">
        <v>100</v>
      </c>
      <c r="K87">
        <v>31.8</v>
      </c>
      <c r="L87">
        <v>100</v>
      </c>
      <c r="M87">
        <v>50.633333333333333</v>
      </c>
      <c r="N87">
        <v>77.3</v>
      </c>
      <c r="O87">
        <v>59.4</v>
      </c>
      <c r="P87">
        <v>15.2</v>
      </c>
      <c r="Q87">
        <v>14.574999999999999</v>
      </c>
      <c r="R87">
        <v>27.2</v>
      </c>
      <c r="S87">
        <v>13.5</v>
      </c>
      <c r="T87">
        <v>17.600000000000001</v>
      </c>
      <c r="U87">
        <v>0</v>
      </c>
      <c r="V87">
        <v>41</v>
      </c>
    </row>
    <row r="88" spans="1:22" x14ac:dyDescent="0.25">
      <c r="A88" t="s">
        <v>219</v>
      </c>
      <c r="B88" t="s">
        <v>384</v>
      </c>
      <c r="C88">
        <v>33.174999999999997</v>
      </c>
      <c r="D88">
        <v>36.6</v>
      </c>
      <c r="E88">
        <v>37.799999999999997</v>
      </c>
      <c r="F88">
        <v>0</v>
      </c>
      <c r="G88">
        <v>58.3</v>
      </c>
      <c r="H88">
        <v>67.775000000000006</v>
      </c>
      <c r="I88">
        <v>27.9</v>
      </c>
      <c r="J88">
        <v>100</v>
      </c>
      <c r="K88">
        <v>43.2</v>
      </c>
      <c r="L88">
        <v>100</v>
      </c>
      <c r="M88">
        <v>51.366666666666667</v>
      </c>
      <c r="N88">
        <v>86.4</v>
      </c>
      <c r="O88">
        <v>31.3</v>
      </c>
      <c r="P88">
        <v>36.4</v>
      </c>
      <c r="Q88">
        <v>15.625</v>
      </c>
      <c r="R88">
        <v>27.2</v>
      </c>
      <c r="S88">
        <v>13.5</v>
      </c>
      <c r="T88">
        <v>21.8</v>
      </c>
      <c r="U88">
        <v>0</v>
      </c>
      <c r="V88">
        <v>41</v>
      </c>
    </row>
    <row r="89" spans="1:22" x14ac:dyDescent="0.25">
      <c r="A89" t="s">
        <v>220</v>
      </c>
      <c r="B89" t="s">
        <v>385</v>
      </c>
      <c r="C89">
        <v>27.875</v>
      </c>
      <c r="D89">
        <v>63.4</v>
      </c>
      <c r="E89">
        <v>48.1</v>
      </c>
      <c r="F89">
        <v>0</v>
      </c>
      <c r="G89">
        <v>0</v>
      </c>
      <c r="H89">
        <v>65.924999999999997</v>
      </c>
      <c r="I89">
        <v>41.9</v>
      </c>
      <c r="J89">
        <v>100</v>
      </c>
      <c r="K89">
        <v>31.8</v>
      </c>
      <c r="L89">
        <v>90</v>
      </c>
      <c r="M89">
        <v>45.800000000000004</v>
      </c>
      <c r="N89">
        <v>90.9</v>
      </c>
      <c r="O89">
        <v>31.3</v>
      </c>
      <c r="P89">
        <v>15.2</v>
      </c>
      <c r="Q89">
        <v>46.375</v>
      </c>
      <c r="R89">
        <v>45.9</v>
      </c>
      <c r="S89">
        <v>86.5</v>
      </c>
      <c r="T89">
        <v>8.6999999999999993</v>
      </c>
      <c r="U89">
        <v>44.4</v>
      </c>
      <c r="V89">
        <v>45</v>
      </c>
    </row>
    <row r="90" spans="1:22" x14ac:dyDescent="0.25">
      <c r="A90" t="s">
        <v>221</v>
      </c>
      <c r="B90" t="s">
        <v>331</v>
      </c>
      <c r="C90">
        <v>29.65</v>
      </c>
      <c r="D90">
        <v>14.6</v>
      </c>
      <c r="E90">
        <v>44.4</v>
      </c>
      <c r="F90">
        <v>0</v>
      </c>
      <c r="G90">
        <v>59.6</v>
      </c>
      <c r="H90">
        <v>64.924999999999997</v>
      </c>
      <c r="I90">
        <v>27.9</v>
      </c>
      <c r="J90">
        <v>100</v>
      </c>
      <c r="K90">
        <v>31.8</v>
      </c>
      <c r="L90">
        <v>100</v>
      </c>
      <c r="M90">
        <v>55.166666666666664</v>
      </c>
      <c r="N90">
        <v>90.9</v>
      </c>
      <c r="O90">
        <v>59.4</v>
      </c>
      <c r="P90">
        <v>15.2</v>
      </c>
      <c r="Q90">
        <v>51.9</v>
      </c>
      <c r="R90">
        <v>45.9</v>
      </c>
      <c r="S90">
        <v>86.5</v>
      </c>
      <c r="T90">
        <v>30.8</v>
      </c>
      <c r="U90">
        <v>44.4</v>
      </c>
      <c r="V90">
        <v>49</v>
      </c>
    </row>
    <row r="91" spans="1:22" x14ac:dyDescent="0.25">
      <c r="A91" t="s">
        <v>222</v>
      </c>
      <c r="B91" t="s">
        <v>331</v>
      </c>
      <c r="C91">
        <v>32.375</v>
      </c>
      <c r="D91">
        <v>14.6</v>
      </c>
      <c r="E91">
        <v>51.1</v>
      </c>
      <c r="F91">
        <v>0</v>
      </c>
      <c r="G91">
        <v>63.8</v>
      </c>
      <c r="H91">
        <v>67.775000000000006</v>
      </c>
      <c r="I91">
        <v>27.9</v>
      </c>
      <c r="J91">
        <v>100</v>
      </c>
      <c r="K91">
        <v>43.2</v>
      </c>
      <c r="L91">
        <v>100</v>
      </c>
      <c r="M91">
        <v>62.233333333333327</v>
      </c>
      <c r="N91">
        <v>90.9</v>
      </c>
      <c r="O91">
        <v>59.4</v>
      </c>
      <c r="P91">
        <v>36.4</v>
      </c>
      <c r="Q91">
        <v>50.774999999999999</v>
      </c>
      <c r="R91">
        <v>45.9</v>
      </c>
      <c r="S91">
        <v>86.5</v>
      </c>
      <c r="T91">
        <v>26.3</v>
      </c>
      <c r="U91">
        <v>44.4</v>
      </c>
      <c r="V91">
        <v>52</v>
      </c>
    </row>
    <row r="92" spans="1:22" x14ac:dyDescent="0.25">
      <c r="A92" t="s">
        <v>223</v>
      </c>
      <c r="B92" t="s">
        <v>386</v>
      </c>
      <c r="C92">
        <v>19.425000000000001</v>
      </c>
      <c r="D92">
        <v>36.6</v>
      </c>
      <c r="E92">
        <v>41.1</v>
      </c>
      <c r="F92">
        <v>0</v>
      </c>
      <c r="G92">
        <v>0</v>
      </c>
      <c r="H92">
        <v>62.424999999999997</v>
      </c>
      <c r="I92">
        <v>27.9</v>
      </c>
      <c r="J92">
        <v>100</v>
      </c>
      <c r="K92">
        <v>31.8</v>
      </c>
      <c r="L92">
        <v>90</v>
      </c>
      <c r="M92">
        <v>49.966666666666669</v>
      </c>
      <c r="N92">
        <v>90.9</v>
      </c>
      <c r="O92">
        <v>43.8</v>
      </c>
      <c r="P92">
        <v>15.2</v>
      </c>
      <c r="Q92">
        <v>31.5</v>
      </c>
      <c r="R92">
        <v>45.9</v>
      </c>
      <c r="S92">
        <v>27</v>
      </c>
      <c r="T92">
        <v>8.6999999999999993</v>
      </c>
      <c r="U92">
        <v>44.4</v>
      </c>
      <c r="V92">
        <v>40</v>
      </c>
    </row>
    <row r="93" spans="1:22" x14ac:dyDescent="0.25">
      <c r="A93" t="s">
        <v>224</v>
      </c>
      <c r="B93" t="s">
        <v>352</v>
      </c>
      <c r="C93">
        <v>44.125</v>
      </c>
      <c r="D93">
        <v>51.2</v>
      </c>
      <c r="E93">
        <v>37.799999999999997</v>
      </c>
      <c r="F93">
        <v>0</v>
      </c>
      <c r="G93">
        <v>87.5</v>
      </c>
      <c r="H93">
        <v>76.95</v>
      </c>
      <c r="I93">
        <v>41.9</v>
      </c>
      <c r="J93">
        <v>100</v>
      </c>
      <c r="K93">
        <v>65.900000000000006</v>
      </c>
      <c r="L93">
        <v>100</v>
      </c>
      <c r="M93">
        <v>55.166666666666664</v>
      </c>
      <c r="N93">
        <v>90.9</v>
      </c>
      <c r="O93">
        <v>59.4</v>
      </c>
      <c r="P93">
        <v>15.2</v>
      </c>
      <c r="Q93">
        <v>30.35</v>
      </c>
      <c r="R93">
        <v>45.9</v>
      </c>
      <c r="S93">
        <v>13.5</v>
      </c>
      <c r="T93">
        <v>17.600000000000001</v>
      </c>
      <c r="U93">
        <v>44.4</v>
      </c>
      <c r="V93">
        <v>51</v>
      </c>
    </row>
    <row r="94" spans="1:22" x14ac:dyDescent="0.25">
      <c r="A94" t="s">
        <v>225</v>
      </c>
      <c r="B94" t="s">
        <v>331</v>
      </c>
      <c r="C94">
        <v>31.65</v>
      </c>
      <c r="D94">
        <v>29.3</v>
      </c>
      <c r="E94">
        <v>55.6</v>
      </c>
      <c r="F94">
        <v>0</v>
      </c>
      <c r="G94">
        <v>41.7</v>
      </c>
      <c r="H94">
        <v>67.775000000000006</v>
      </c>
      <c r="I94">
        <v>27.9</v>
      </c>
      <c r="J94">
        <v>100</v>
      </c>
      <c r="K94">
        <v>43.2</v>
      </c>
      <c r="L94">
        <v>100</v>
      </c>
      <c r="M94">
        <v>56.566666666666663</v>
      </c>
      <c r="N94">
        <v>86.4</v>
      </c>
      <c r="O94">
        <v>46.9</v>
      </c>
      <c r="P94">
        <v>36.4</v>
      </c>
      <c r="Q94">
        <v>36</v>
      </c>
      <c r="R94">
        <v>27.2</v>
      </c>
      <c r="S94">
        <v>86.5</v>
      </c>
      <c r="T94">
        <v>30.3</v>
      </c>
      <c r="U94">
        <v>0</v>
      </c>
      <c r="V94">
        <v>47</v>
      </c>
    </row>
    <row r="95" spans="1:22" x14ac:dyDescent="0.25">
      <c r="A95" t="s">
        <v>226</v>
      </c>
      <c r="B95" t="s">
        <v>387</v>
      </c>
      <c r="C95">
        <v>27.05</v>
      </c>
      <c r="D95">
        <v>63.4</v>
      </c>
      <c r="E95">
        <v>44.8</v>
      </c>
      <c r="F95">
        <v>0</v>
      </c>
      <c r="G95">
        <v>0</v>
      </c>
      <c r="H95">
        <v>65.924999999999997</v>
      </c>
      <c r="I95">
        <v>41.9</v>
      </c>
      <c r="J95">
        <v>100</v>
      </c>
      <c r="K95">
        <v>31.8</v>
      </c>
      <c r="L95">
        <v>90</v>
      </c>
      <c r="M95">
        <v>45.800000000000004</v>
      </c>
      <c r="N95">
        <v>90.9</v>
      </c>
      <c r="O95">
        <v>31.3</v>
      </c>
      <c r="P95">
        <v>15.2</v>
      </c>
      <c r="Q95">
        <v>47.4</v>
      </c>
      <c r="R95">
        <v>45.9</v>
      </c>
      <c r="S95">
        <v>73</v>
      </c>
      <c r="T95">
        <v>26.3</v>
      </c>
      <c r="U95">
        <v>44.4</v>
      </c>
      <c r="V95">
        <v>46</v>
      </c>
    </row>
    <row r="96" spans="1:22" x14ac:dyDescent="0.25">
      <c r="A96" t="s">
        <v>227</v>
      </c>
      <c r="B96" t="s">
        <v>331</v>
      </c>
      <c r="C96">
        <v>29.65</v>
      </c>
      <c r="D96">
        <v>14.6</v>
      </c>
      <c r="E96">
        <v>44.4</v>
      </c>
      <c r="F96">
        <v>0</v>
      </c>
      <c r="G96">
        <v>59.6</v>
      </c>
      <c r="H96">
        <v>64.924999999999997</v>
      </c>
      <c r="I96">
        <v>27.9</v>
      </c>
      <c r="J96">
        <v>100</v>
      </c>
      <c r="K96">
        <v>31.8</v>
      </c>
      <c r="L96">
        <v>100</v>
      </c>
      <c r="M96">
        <v>62.233333333333327</v>
      </c>
      <c r="N96">
        <v>90.9</v>
      </c>
      <c r="O96">
        <v>59.4</v>
      </c>
      <c r="P96">
        <v>36.4</v>
      </c>
      <c r="Q96">
        <v>50.774999999999999</v>
      </c>
      <c r="R96">
        <v>45.9</v>
      </c>
      <c r="S96">
        <v>86.5</v>
      </c>
      <c r="T96">
        <v>26.3</v>
      </c>
      <c r="U96">
        <v>44.4</v>
      </c>
      <c r="V96">
        <v>51</v>
      </c>
    </row>
    <row r="97" spans="1:22" x14ac:dyDescent="0.25">
      <c r="A97" t="s">
        <v>228</v>
      </c>
      <c r="B97" t="s">
        <v>388</v>
      </c>
      <c r="C97">
        <v>29.1</v>
      </c>
      <c r="D97">
        <v>51.2</v>
      </c>
      <c r="E97">
        <v>65.2</v>
      </c>
      <c r="F97">
        <v>0</v>
      </c>
      <c r="G97">
        <v>0</v>
      </c>
      <c r="H97">
        <v>65.924999999999997</v>
      </c>
      <c r="I97">
        <v>41.9</v>
      </c>
      <c r="J97">
        <v>100</v>
      </c>
      <c r="K97">
        <v>31.8</v>
      </c>
      <c r="L97">
        <v>90</v>
      </c>
      <c r="M97">
        <v>45.800000000000004</v>
      </c>
      <c r="N97">
        <v>90.9</v>
      </c>
      <c r="O97">
        <v>31.3</v>
      </c>
      <c r="P97">
        <v>15.2</v>
      </c>
      <c r="Q97">
        <v>31.9</v>
      </c>
      <c r="R97">
        <v>45.9</v>
      </c>
      <c r="S97">
        <v>73</v>
      </c>
      <c r="T97">
        <v>8.6999999999999993</v>
      </c>
      <c r="U97">
        <v>0</v>
      </c>
      <c r="V97">
        <v>42</v>
      </c>
    </row>
    <row r="98" spans="1:22" x14ac:dyDescent="0.25">
      <c r="A98" t="s">
        <v>230</v>
      </c>
      <c r="B98" t="s">
        <v>389</v>
      </c>
      <c r="C98">
        <v>39.774999999999999</v>
      </c>
      <c r="D98">
        <v>63.4</v>
      </c>
      <c r="E98">
        <v>37.4</v>
      </c>
      <c r="F98">
        <v>0</v>
      </c>
      <c r="G98">
        <v>58.3</v>
      </c>
      <c r="H98">
        <v>71.275000000000006</v>
      </c>
      <c r="I98">
        <v>41.9</v>
      </c>
      <c r="J98">
        <v>100</v>
      </c>
      <c r="K98">
        <v>43.2</v>
      </c>
      <c r="L98">
        <v>100</v>
      </c>
      <c r="M98">
        <v>52.866666666666667</v>
      </c>
      <c r="N98">
        <v>90.9</v>
      </c>
      <c r="O98">
        <v>31.3</v>
      </c>
      <c r="P98">
        <v>36.4</v>
      </c>
      <c r="Q98">
        <v>35.9</v>
      </c>
      <c r="R98">
        <v>45.9</v>
      </c>
      <c r="S98">
        <v>27</v>
      </c>
      <c r="T98">
        <v>26.3</v>
      </c>
      <c r="U98">
        <v>44.4</v>
      </c>
      <c r="V98">
        <v>49</v>
      </c>
    </row>
    <row r="99" spans="1:22" x14ac:dyDescent="0.25">
      <c r="A99" t="s">
        <v>231</v>
      </c>
      <c r="B99" t="s">
        <v>331</v>
      </c>
      <c r="C99">
        <v>29.45</v>
      </c>
      <c r="D99">
        <v>14.6</v>
      </c>
      <c r="E99">
        <v>31.1</v>
      </c>
      <c r="F99">
        <v>0</v>
      </c>
      <c r="G99">
        <v>72.099999999999994</v>
      </c>
      <c r="H99">
        <v>61.85</v>
      </c>
      <c r="I99">
        <v>27.9</v>
      </c>
      <c r="J99">
        <v>100</v>
      </c>
      <c r="K99">
        <v>54.5</v>
      </c>
      <c r="L99">
        <v>65</v>
      </c>
      <c r="M99">
        <v>48.066666666666663</v>
      </c>
      <c r="N99">
        <v>97.7</v>
      </c>
      <c r="O99">
        <v>31.3</v>
      </c>
      <c r="P99">
        <v>15.2</v>
      </c>
      <c r="Q99">
        <v>30.5</v>
      </c>
      <c r="R99">
        <v>27.2</v>
      </c>
      <c r="S99">
        <v>73</v>
      </c>
      <c r="T99">
        <v>21.8</v>
      </c>
      <c r="U99">
        <v>0</v>
      </c>
      <c r="V99">
        <v>42</v>
      </c>
    </row>
    <row r="100" spans="1:22" x14ac:dyDescent="0.25">
      <c r="A100" t="s">
        <v>232</v>
      </c>
      <c r="B100" t="s">
        <v>390</v>
      </c>
      <c r="C100">
        <v>35.700000000000003</v>
      </c>
      <c r="D100">
        <v>36.6</v>
      </c>
      <c r="E100">
        <v>34.1</v>
      </c>
      <c r="F100">
        <v>0</v>
      </c>
      <c r="G100">
        <v>72.099999999999994</v>
      </c>
      <c r="H100">
        <v>70.599999999999994</v>
      </c>
      <c r="I100">
        <v>27.9</v>
      </c>
      <c r="J100">
        <v>100</v>
      </c>
      <c r="K100">
        <v>54.5</v>
      </c>
      <c r="L100">
        <v>100</v>
      </c>
      <c r="M100">
        <v>45.800000000000004</v>
      </c>
      <c r="N100">
        <v>90.9</v>
      </c>
      <c r="O100">
        <v>31.3</v>
      </c>
      <c r="P100">
        <v>15.2</v>
      </c>
      <c r="Q100">
        <v>18.149999999999999</v>
      </c>
      <c r="R100">
        <v>45.9</v>
      </c>
      <c r="S100">
        <v>13.5</v>
      </c>
      <c r="T100">
        <v>13.2</v>
      </c>
      <c r="U100">
        <v>0</v>
      </c>
      <c r="V100">
        <v>42</v>
      </c>
    </row>
    <row r="101" spans="1:22" x14ac:dyDescent="0.25">
      <c r="A101" t="s">
        <v>233</v>
      </c>
      <c r="B101" t="s">
        <v>331</v>
      </c>
      <c r="C101">
        <v>19.875</v>
      </c>
      <c r="D101">
        <v>14.6</v>
      </c>
      <c r="E101">
        <v>27.4</v>
      </c>
      <c r="F101">
        <v>0</v>
      </c>
      <c r="G101">
        <v>37.5</v>
      </c>
      <c r="H101">
        <v>64.924999999999997</v>
      </c>
      <c r="I101">
        <v>27.9</v>
      </c>
      <c r="J101">
        <v>100</v>
      </c>
      <c r="K101">
        <v>31.8</v>
      </c>
      <c r="L101">
        <v>100</v>
      </c>
      <c r="M101">
        <v>58.066666666666663</v>
      </c>
      <c r="N101">
        <v>90.9</v>
      </c>
      <c r="O101">
        <v>46.9</v>
      </c>
      <c r="P101">
        <v>36.4</v>
      </c>
      <c r="Q101">
        <v>31.9</v>
      </c>
      <c r="R101">
        <v>45.9</v>
      </c>
      <c r="S101">
        <v>73</v>
      </c>
      <c r="T101">
        <v>8.6999999999999993</v>
      </c>
      <c r="U101">
        <v>0</v>
      </c>
      <c r="V101">
        <v>43</v>
      </c>
    </row>
    <row r="102" spans="1:22" x14ac:dyDescent="0.25">
      <c r="A102" t="s">
        <v>235</v>
      </c>
      <c r="B102" t="s">
        <v>391</v>
      </c>
      <c r="C102">
        <v>37.225000000000001</v>
      </c>
      <c r="D102">
        <v>36.6</v>
      </c>
      <c r="E102">
        <v>44.4</v>
      </c>
      <c r="F102">
        <v>0</v>
      </c>
      <c r="G102">
        <v>67.900000000000006</v>
      </c>
      <c r="H102">
        <v>78.7</v>
      </c>
      <c r="I102">
        <v>71.599999999999994</v>
      </c>
      <c r="J102">
        <v>100</v>
      </c>
      <c r="K102">
        <v>43.2</v>
      </c>
      <c r="L102">
        <v>100</v>
      </c>
      <c r="M102">
        <v>49.966666666666669</v>
      </c>
      <c r="N102">
        <v>90.9</v>
      </c>
      <c r="O102">
        <v>43.8</v>
      </c>
      <c r="P102">
        <v>15.2</v>
      </c>
      <c r="Q102">
        <v>19.25</v>
      </c>
      <c r="R102">
        <v>45.9</v>
      </c>
      <c r="S102">
        <v>13.5</v>
      </c>
      <c r="T102">
        <v>17.600000000000001</v>
      </c>
      <c r="U102">
        <v>0</v>
      </c>
      <c r="V102">
        <v>45</v>
      </c>
    </row>
    <row r="103" spans="1:22" x14ac:dyDescent="0.25">
      <c r="A103" t="s">
        <v>236</v>
      </c>
      <c r="B103" t="s">
        <v>392</v>
      </c>
      <c r="C103">
        <v>21.55</v>
      </c>
      <c r="D103">
        <v>36.6</v>
      </c>
      <c r="E103">
        <v>49.6</v>
      </c>
      <c r="F103">
        <v>0</v>
      </c>
      <c r="G103">
        <v>0</v>
      </c>
      <c r="H103">
        <v>76.95</v>
      </c>
      <c r="I103">
        <v>86</v>
      </c>
      <c r="J103">
        <v>100</v>
      </c>
      <c r="K103">
        <v>31.8</v>
      </c>
      <c r="L103">
        <v>90</v>
      </c>
      <c r="M103">
        <v>49.966666666666669</v>
      </c>
      <c r="N103">
        <v>90.9</v>
      </c>
      <c r="O103">
        <v>43.8</v>
      </c>
      <c r="P103">
        <v>15.2</v>
      </c>
      <c r="Q103">
        <v>44.125</v>
      </c>
      <c r="R103">
        <v>45.9</v>
      </c>
      <c r="S103">
        <v>73</v>
      </c>
      <c r="T103">
        <v>13.2</v>
      </c>
      <c r="U103">
        <v>44.4</v>
      </c>
      <c r="V103">
        <v>47</v>
      </c>
    </row>
    <row r="104" spans="1:22" x14ac:dyDescent="0.25">
      <c r="A104" t="s">
        <v>237</v>
      </c>
      <c r="B104" t="s">
        <v>331</v>
      </c>
      <c r="C104">
        <v>29.65</v>
      </c>
      <c r="D104">
        <v>14.6</v>
      </c>
      <c r="E104">
        <v>44.4</v>
      </c>
      <c r="F104">
        <v>0</v>
      </c>
      <c r="G104">
        <v>59.6</v>
      </c>
      <c r="H104">
        <v>75.849999999999994</v>
      </c>
      <c r="I104">
        <v>71.599999999999994</v>
      </c>
      <c r="J104">
        <v>100</v>
      </c>
      <c r="K104">
        <v>31.8</v>
      </c>
      <c r="L104">
        <v>100</v>
      </c>
      <c r="M104">
        <v>62.233333333333327</v>
      </c>
      <c r="N104">
        <v>90.9</v>
      </c>
      <c r="O104">
        <v>59.4</v>
      </c>
      <c r="P104">
        <v>36.4</v>
      </c>
      <c r="Q104">
        <v>50.774999999999999</v>
      </c>
      <c r="R104">
        <v>45.9</v>
      </c>
      <c r="S104">
        <v>86.5</v>
      </c>
      <c r="T104">
        <v>26.3</v>
      </c>
      <c r="U104">
        <v>44.4</v>
      </c>
      <c r="V104">
        <v>54</v>
      </c>
    </row>
    <row r="105" spans="1:22" x14ac:dyDescent="0.25">
      <c r="A105" t="s">
        <v>238</v>
      </c>
      <c r="B105" t="s">
        <v>368</v>
      </c>
      <c r="C105">
        <v>27.05</v>
      </c>
      <c r="D105">
        <v>36.6</v>
      </c>
      <c r="E105">
        <v>34.1</v>
      </c>
      <c r="F105">
        <v>0</v>
      </c>
      <c r="G105">
        <v>37.5</v>
      </c>
      <c r="H105">
        <v>72.2</v>
      </c>
      <c r="I105">
        <v>57</v>
      </c>
      <c r="J105">
        <v>100</v>
      </c>
      <c r="K105">
        <v>31.8</v>
      </c>
      <c r="L105">
        <v>100</v>
      </c>
      <c r="M105">
        <v>56.566666666666663</v>
      </c>
      <c r="N105">
        <v>86.4</v>
      </c>
      <c r="O105">
        <v>46.9</v>
      </c>
      <c r="P105">
        <v>36.4</v>
      </c>
      <c r="Q105">
        <v>12.35</v>
      </c>
      <c r="R105">
        <v>27.2</v>
      </c>
      <c r="S105">
        <v>13.5</v>
      </c>
      <c r="T105">
        <v>8.6999999999999993</v>
      </c>
      <c r="U105">
        <v>0</v>
      </c>
      <c r="V105">
        <v>41</v>
      </c>
    </row>
    <row r="106" spans="1:22" x14ac:dyDescent="0.25">
      <c r="A106" t="s">
        <v>239</v>
      </c>
      <c r="B106" t="s">
        <v>331</v>
      </c>
      <c r="C106">
        <v>31.425000000000001</v>
      </c>
      <c r="D106">
        <v>14.6</v>
      </c>
      <c r="E106">
        <v>51.5</v>
      </c>
      <c r="F106">
        <v>0</v>
      </c>
      <c r="G106">
        <v>59.6</v>
      </c>
      <c r="H106">
        <v>75.849999999999994</v>
      </c>
      <c r="I106">
        <v>71.599999999999994</v>
      </c>
      <c r="J106">
        <v>100</v>
      </c>
      <c r="K106">
        <v>31.8</v>
      </c>
      <c r="L106">
        <v>100</v>
      </c>
      <c r="M106">
        <v>62.233333333333327</v>
      </c>
      <c r="N106">
        <v>90.9</v>
      </c>
      <c r="O106">
        <v>59.4</v>
      </c>
      <c r="P106">
        <v>36.4</v>
      </c>
      <c r="Q106">
        <v>55.274999999999999</v>
      </c>
      <c r="R106">
        <v>45.9</v>
      </c>
      <c r="S106">
        <v>100</v>
      </c>
      <c r="T106">
        <v>30.8</v>
      </c>
      <c r="U106">
        <v>44.4</v>
      </c>
      <c r="V106">
        <v>55</v>
      </c>
    </row>
    <row r="107" spans="1:22" x14ac:dyDescent="0.25">
      <c r="A107" t="s">
        <v>240</v>
      </c>
      <c r="B107" t="s">
        <v>393</v>
      </c>
      <c r="C107">
        <v>47.65</v>
      </c>
      <c r="D107">
        <v>51.2</v>
      </c>
      <c r="E107">
        <v>51.9</v>
      </c>
      <c r="F107">
        <v>0</v>
      </c>
      <c r="G107">
        <v>87.5</v>
      </c>
      <c r="H107">
        <v>73.45</v>
      </c>
      <c r="I107">
        <v>27.9</v>
      </c>
      <c r="J107">
        <v>100</v>
      </c>
      <c r="K107">
        <v>65.900000000000006</v>
      </c>
      <c r="L107">
        <v>100</v>
      </c>
      <c r="M107">
        <v>51</v>
      </c>
      <c r="N107">
        <v>90.9</v>
      </c>
      <c r="O107">
        <v>46.9</v>
      </c>
      <c r="P107">
        <v>15.2</v>
      </c>
      <c r="Q107">
        <v>45.225000000000001</v>
      </c>
      <c r="R107">
        <v>45.9</v>
      </c>
      <c r="S107">
        <v>73</v>
      </c>
      <c r="T107">
        <v>17.600000000000001</v>
      </c>
      <c r="U107">
        <v>44.4</v>
      </c>
      <c r="V107">
        <v>54</v>
      </c>
    </row>
    <row r="108" spans="1:22" x14ac:dyDescent="0.25">
      <c r="A108" t="s">
        <v>241</v>
      </c>
      <c r="B108" t="s">
        <v>352</v>
      </c>
      <c r="C108">
        <v>20.574999999999999</v>
      </c>
      <c r="D108">
        <v>51.2</v>
      </c>
      <c r="E108">
        <v>31.1</v>
      </c>
      <c r="F108">
        <v>0</v>
      </c>
      <c r="G108">
        <v>0</v>
      </c>
      <c r="H108">
        <v>65.924999999999997</v>
      </c>
      <c r="I108">
        <v>41.9</v>
      </c>
      <c r="J108">
        <v>100</v>
      </c>
      <c r="K108">
        <v>31.8</v>
      </c>
      <c r="L108">
        <v>90</v>
      </c>
      <c r="M108">
        <v>41.266666666666666</v>
      </c>
      <c r="N108">
        <v>77.3</v>
      </c>
      <c r="O108">
        <v>31.3</v>
      </c>
      <c r="P108">
        <v>15.2</v>
      </c>
      <c r="Q108">
        <v>46.8</v>
      </c>
      <c r="R108">
        <v>52.2</v>
      </c>
      <c r="S108">
        <v>73</v>
      </c>
      <c r="T108">
        <v>17.600000000000001</v>
      </c>
      <c r="U108">
        <v>44.4</v>
      </c>
      <c r="V108">
        <v>43</v>
      </c>
    </row>
    <row r="109" spans="1:22" x14ac:dyDescent="0.25">
      <c r="A109" t="s">
        <v>394</v>
      </c>
      <c r="B109" t="s">
        <v>395</v>
      </c>
      <c r="C109">
        <v>24.35</v>
      </c>
      <c r="D109">
        <v>36.6</v>
      </c>
      <c r="E109">
        <v>23.3</v>
      </c>
      <c r="F109">
        <v>0</v>
      </c>
      <c r="G109">
        <v>37.5</v>
      </c>
      <c r="H109">
        <v>57.95</v>
      </c>
      <c r="I109">
        <v>100</v>
      </c>
      <c r="J109">
        <v>31.8</v>
      </c>
      <c r="K109">
        <v>100</v>
      </c>
      <c r="L109">
        <v>58.066666666666663</v>
      </c>
      <c r="M109">
        <v>90.9</v>
      </c>
      <c r="N109">
        <v>46.9</v>
      </c>
      <c r="O109">
        <v>36.4</v>
      </c>
      <c r="P109">
        <v>30.85</v>
      </c>
      <c r="Q109">
        <v>45.9</v>
      </c>
      <c r="R109">
        <v>73</v>
      </c>
      <c r="S109">
        <v>4.5</v>
      </c>
      <c r="T109">
        <v>0</v>
      </c>
      <c r="V109">
        <v>42</v>
      </c>
    </row>
    <row r="110" spans="1:22" x14ac:dyDescent="0.25">
      <c r="A110" t="s">
        <v>242</v>
      </c>
      <c r="B110" t="s">
        <v>331</v>
      </c>
      <c r="C110">
        <v>19.774999999999999</v>
      </c>
      <c r="D110">
        <v>14.6</v>
      </c>
      <c r="E110">
        <v>27</v>
      </c>
      <c r="F110">
        <v>0</v>
      </c>
      <c r="G110">
        <v>37.5</v>
      </c>
      <c r="H110">
        <v>64.924999999999997</v>
      </c>
      <c r="I110">
        <v>27.9</v>
      </c>
      <c r="J110">
        <v>100</v>
      </c>
      <c r="K110">
        <v>31.8</v>
      </c>
      <c r="L110">
        <v>100</v>
      </c>
      <c r="M110">
        <v>56.566666666666663</v>
      </c>
      <c r="N110">
        <v>86.4</v>
      </c>
      <c r="O110">
        <v>46.9</v>
      </c>
      <c r="P110">
        <v>36.4</v>
      </c>
      <c r="Q110">
        <v>13.475</v>
      </c>
      <c r="R110">
        <v>27.2</v>
      </c>
      <c r="S110">
        <v>13.5</v>
      </c>
      <c r="T110">
        <v>13.2</v>
      </c>
      <c r="U110">
        <v>0</v>
      </c>
      <c r="V110">
        <v>38</v>
      </c>
    </row>
    <row r="111" spans="1:22" x14ac:dyDescent="0.25">
      <c r="A111" t="s">
        <v>243</v>
      </c>
      <c r="B111" t="s">
        <v>331</v>
      </c>
      <c r="C111">
        <v>27.9</v>
      </c>
      <c r="D111">
        <v>14.6</v>
      </c>
      <c r="E111">
        <v>37.4</v>
      </c>
      <c r="F111">
        <v>0</v>
      </c>
      <c r="G111">
        <v>59.6</v>
      </c>
      <c r="H111">
        <v>64.924999999999997</v>
      </c>
      <c r="I111">
        <v>27.9</v>
      </c>
      <c r="J111">
        <v>100</v>
      </c>
      <c r="K111">
        <v>31.8</v>
      </c>
      <c r="L111">
        <v>100</v>
      </c>
      <c r="M111">
        <v>52.866666666666667</v>
      </c>
      <c r="N111">
        <v>90.9</v>
      </c>
      <c r="O111">
        <v>31.3</v>
      </c>
      <c r="P111">
        <v>36.4</v>
      </c>
      <c r="Q111">
        <v>44.125</v>
      </c>
      <c r="R111">
        <v>45.9</v>
      </c>
      <c r="S111">
        <v>73</v>
      </c>
      <c r="T111">
        <v>13.2</v>
      </c>
      <c r="U111">
        <v>44.4</v>
      </c>
      <c r="V111">
        <v>46</v>
      </c>
    </row>
    <row r="112" spans="1:22" x14ac:dyDescent="0.25">
      <c r="A112" t="s">
        <v>396</v>
      </c>
      <c r="B112" t="s">
        <v>397</v>
      </c>
      <c r="C112">
        <v>32.549999999999997</v>
      </c>
      <c r="D112">
        <v>51.2</v>
      </c>
      <c r="E112">
        <v>41.5</v>
      </c>
      <c r="F112">
        <v>0</v>
      </c>
      <c r="G112">
        <v>37.5</v>
      </c>
      <c r="H112">
        <v>68.424999999999997</v>
      </c>
      <c r="I112">
        <v>41.9</v>
      </c>
      <c r="J112">
        <v>100</v>
      </c>
      <c r="K112">
        <v>31.8</v>
      </c>
      <c r="L112">
        <v>100</v>
      </c>
      <c r="M112">
        <v>58.066666666666663</v>
      </c>
      <c r="N112">
        <v>90.9</v>
      </c>
      <c r="O112">
        <v>46.9</v>
      </c>
      <c r="P112">
        <v>36.4</v>
      </c>
      <c r="Q112">
        <v>21.3</v>
      </c>
      <c r="R112">
        <v>45.9</v>
      </c>
      <c r="S112">
        <v>13.5</v>
      </c>
      <c r="T112">
        <v>25.8</v>
      </c>
      <c r="U112">
        <v>0</v>
      </c>
      <c r="V112">
        <v>44</v>
      </c>
    </row>
    <row r="113" spans="1:22" x14ac:dyDescent="0.25">
      <c r="A113" t="s">
        <v>244</v>
      </c>
      <c r="B113" t="s">
        <v>331</v>
      </c>
      <c r="C113">
        <v>10.4</v>
      </c>
      <c r="D113">
        <v>14.6</v>
      </c>
      <c r="E113">
        <v>27</v>
      </c>
      <c r="F113">
        <v>0</v>
      </c>
      <c r="G113">
        <v>0</v>
      </c>
      <c r="H113">
        <v>62.424999999999997</v>
      </c>
      <c r="I113">
        <v>27.9</v>
      </c>
      <c r="J113">
        <v>100</v>
      </c>
      <c r="K113">
        <v>31.8</v>
      </c>
      <c r="L113">
        <v>90</v>
      </c>
      <c r="M113">
        <v>44.300000000000004</v>
      </c>
      <c r="N113">
        <v>86.4</v>
      </c>
      <c r="O113">
        <v>31.3</v>
      </c>
      <c r="P113">
        <v>15.2</v>
      </c>
      <c r="Q113">
        <v>12.35</v>
      </c>
      <c r="R113">
        <v>27.2</v>
      </c>
      <c r="S113">
        <v>13.5</v>
      </c>
      <c r="T113">
        <v>8.6999999999999993</v>
      </c>
      <c r="U113">
        <v>0</v>
      </c>
      <c r="V113">
        <v>32</v>
      </c>
    </row>
    <row r="114" spans="1:22" x14ac:dyDescent="0.25">
      <c r="A114" t="s">
        <v>245</v>
      </c>
      <c r="B114" t="s">
        <v>398</v>
      </c>
      <c r="C114">
        <v>21.05</v>
      </c>
      <c r="D114">
        <v>22</v>
      </c>
      <c r="E114">
        <v>62.2</v>
      </c>
      <c r="F114">
        <v>0</v>
      </c>
      <c r="G114">
        <v>0</v>
      </c>
      <c r="H114">
        <v>62.424999999999997</v>
      </c>
      <c r="I114">
        <v>27.9</v>
      </c>
      <c r="J114">
        <v>100</v>
      </c>
      <c r="K114">
        <v>31.8</v>
      </c>
      <c r="L114">
        <v>90</v>
      </c>
      <c r="M114">
        <v>58.066666666666663</v>
      </c>
      <c r="N114">
        <v>90.9</v>
      </c>
      <c r="O114">
        <v>46.9</v>
      </c>
      <c r="P114">
        <v>36.4</v>
      </c>
      <c r="Q114">
        <v>37.424999999999997</v>
      </c>
      <c r="R114">
        <v>45.9</v>
      </c>
      <c r="S114">
        <v>73</v>
      </c>
      <c r="T114">
        <v>30.8</v>
      </c>
      <c r="U114">
        <v>0</v>
      </c>
      <c r="V114">
        <v>44</v>
      </c>
    </row>
    <row r="115" spans="1:22" x14ac:dyDescent="0.25">
      <c r="A115" t="s">
        <v>247</v>
      </c>
      <c r="B115" t="s">
        <v>399</v>
      </c>
      <c r="C115">
        <v>43.4</v>
      </c>
      <c r="D115">
        <v>63.4</v>
      </c>
      <c r="E115">
        <v>51.9</v>
      </c>
      <c r="F115">
        <v>0</v>
      </c>
      <c r="G115">
        <v>58.3</v>
      </c>
      <c r="H115">
        <v>67.775000000000006</v>
      </c>
      <c r="I115">
        <v>27.9</v>
      </c>
      <c r="J115">
        <v>100</v>
      </c>
      <c r="K115">
        <v>43.2</v>
      </c>
      <c r="L115">
        <v>100</v>
      </c>
      <c r="M115">
        <v>48.333333333333336</v>
      </c>
      <c r="N115">
        <v>77.3</v>
      </c>
      <c r="O115">
        <v>31.3</v>
      </c>
      <c r="P115">
        <v>36.4</v>
      </c>
      <c r="Q115">
        <v>43.85</v>
      </c>
      <c r="R115">
        <v>27.2</v>
      </c>
      <c r="S115">
        <v>73</v>
      </c>
      <c r="T115">
        <v>30.8</v>
      </c>
      <c r="U115">
        <v>44.4</v>
      </c>
      <c r="V115">
        <v>50</v>
      </c>
    </row>
    <row r="116" spans="1:22" x14ac:dyDescent="0.25">
      <c r="A116" t="s">
        <v>248</v>
      </c>
      <c r="B116" t="s">
        <v>400</v>
      </c>
      <c r="C116">
        <v>22.05</v>
      </c>
      <c r="D116">
        <v>51.2</v>
      </c>
      <c r="E116">
        <v>37</v>
      </c>
      <c r="F116">
        <v>0</v>
      </c>
      <c r="G116">
        <v>0</v>
      </c>
      <c r="H116">
        <v>65.924999999999997</v>
      </c>
      <c r="I116">
        <v>41.9</v>
      </c>
      <c r="J116">
        <v>100</v>
      </c>
      <c r="K116">
        <v>31.8</v>
      </c>
      <c r="L116">
        <v>90</v>
      </c>
      <c r="M116">
        <v>45.800000000000004</v>
      </c>
      <c r="N116">
        <v>90.9</v>
      </c>
      <c r="O116">
        <v>31.3</v>
      </c>
      <c r="P116">
        <v>15.2</v>
      </c>
      <c r="Q116">
        <v>29.25</v>
      </c>
      <c r="R116">
        <v>45.9</v>
      </c>
      <c r="S116">
        <v>13.5</v>
      </c>
      <c r="T116">
        <v>13.2</v>
      </c>
      <c r="U116">
        <v>44.4</v>
      </c>
      <c r="V116">
        <v>40</v>
      </c>
    </row>
    <row r="117" spans="1:22" x14ac:dyDescent="0.25">
      <c r="A117" t="s">
        <v>249</v>
      </c>
      <c r="B117" t="s">
        <v>401</v>
      </c>
      <c r="C117">
        <v>37.75</v>
      </c>
      <c r="D117">
        <v>51.2</v>
      </c>
      <c r="E117">
        <v>58.1</v>
      </c>
      <c r="F117">
        <v>0</v>
      </c>
      <c r="G117">
        <v>41.7</v>
      </c>
      <c r="H117">
        <v>71.275000000000006</v>
      </c>
      <c r="I117">
        <v>41.9</v>
      </c>
      <c r="J117">
        <v>100</v>
      </c>
      <c r="K117">
        <v>43.2</v>
      </c>
      <c r="L117">
        <v>100</v>
      </c>
      <c r="M117">
        <v>52.866666666666667</v>
      </c>
      <c r="N117">
        <v>90.9</v>
      </c>
      <c r="O117">
        <v>31.3</v>
      </c>
      <c r="P117">
        <v>36.4</v>
      </c>
      <c r="Q117">
        <v>47.4</v>
      </c>
      <c r="R117">
        <v>45.9</v>
      </c>
      <c r="S117">
        <v>73</v>
      </c>
      <c r="T117">
        <v>26.3</v>
      </c>
      <c r="U117">
        <v>44.4</v>
      </c>
      <c r="V117">
        <v>51</v>
      </c>
    </row>
    <row r="118" spans="1:22" x14ac:dyDescent="0.25">
      <c r="A118" t="s">
        <v>250</v>
      </c>
      <c r="B118" t="s">
        <v>402</v>
      </c>
      <c r="C118">
        <v>52.524999999999999</v>
      </c>
      <c r="D118">
        <v>73.2</v>
      </c>
      <c r="E118">
        <v>45.2</v>
      </c>
      <c r="F118">
        <v>0</v>
      </c>
      <c r="G118">
        <v>91.7</v>
      </c>
      <c r="H118">
        <v>79.8</v>
      </c>
      <c r="I118">
        <v>41.9</v>
      </c>
      <c r="J118">
        <v>100</v>
      </c>
      <c r="K118">
        <v>77.3</v>
      </c>
      <c r="L118">
        <v>100</v>
      </c>
      <c r="M118">
        <v>62.233333333333327</v>
      </c>
      <c r="N118">
        <v>90.9</v>
      </c>
      <c r="O118">
        <v>59.4</v>
      </c>
      <c r="P118">
        <v>36.4</v>
      </c>
      <c r="Q118">
        <v>45.225000000000001</v>
      </c>
      <c r="R118">
        <v>45.9</v>
      </c>
      <c r="S118">
        <v>73</v>
      </c>
      <c r="T118">
        <v>17.600000000000001</v>
      </c>
      <c r="U118">
        <v>44.4</v>
      </c>
      <c r="V118">
        <v>59</v>
      </c>
    </row>
    <row r="119" spans="1:22" x14ac:dyDescent="0.25">
      <c r="A119" t="s">
        <v>251</v>
      </c>
      <c r="B119" t="s">
        <v>331</v>
      </c>
      <c r="C119">
        <v>33.075000000000003</v>
      </c>
      <c r="D119">
        <v>14.6</v>
      </c>
      <c r="E119">
        <v>58.1</v>
      </c>
      <c r="F119">
        <v>0</v>
      </c>
      <c r="G119">
        <v>59.6</v>
      </c>
      <c r="H119">
        <v>64.924999999999997</v>
      </c>
      <c r="I119">
        <v>27.9</v>
      </c>
      <c r="J119">
        <v>100</v>
      </c>
      <c r="K119">
        <v>31.8</v>
      </c>
      <c r="L119">
        <v>100</v>
      </c>
      <c r="M119">
        <v>45.800000000000004</v>
      </c>
      <c r="N119">
        <v>90.9</v>
      </c>
      <c r="O119">
        <v>31.3</v>
      </c>
      <c r="P119">
        <v>15.2</v>
      </c>
      <c r="Q119">
        <v>51.9</v>
      </c>
      <c r="R119">
        <v>45.9</v>
      </c>
      <c r="S119">
        <v>86.5</v>
      </c>
      <c r="T119">
        <v>30.8</v>
      </c>
      <c r="U119">
        <v>44.4</v>
      </c>
      <c r="V119">
        <v>48</v>
      </c>
    </row>
    <row r="120" spans="1:22" x14ac:dyDescent="0.25">
      <c r="A120" t="s">
        <v>252</v>
      </c>
      <c r="B120" t="s">
        <v>403</v>
      </c>
      <c r="C120">
        <v>20.574999999999999</v>
      </c>
      <c r="D120">
        <v>44.8</v>
      </c>
      <c r="E120">
        <v>0</v>
      </c>
      <c r="F120">
        <v>37.5</v>
      </c>
      <c r="G120">
        <v>64.924999999999997</v>
      </c>
      <c r="H120">
        <v>27.9</v>
      </c>
      <c r="I120">
        <v>100</v>
      </c>
      <c r="J120">
        <v>31.8</v>
      </c>
      <c r="K120">
        <v>100</v>
      </c>
      <c r="L120">
        <v>58.066666666666663</v>
      </c>
      <c r="M120">
        <v>90.9</v>
      </c>
      <c r="N120">
        <v>46.9</v>
      </c>
      <c r="O120">
        <v>36.4</v>
      </c>
      <c r="P120">
        <v>39.274999999999999</v>
      </c>
      <c r="Q120">
        <v>45.9</v>
      </c>
      <c r="R120">
        <v>40.5</v>
      </c>
      <c r="S120">
        <v>26.3</v>
      </c>
      <c r="T120">
        <v>44.4</v>
      </c>
      <c r="V120">
        <v>45</v>
      </c>
    </row>
    <row r="121" spans="1:22" x14ac:dyDescent="0.25">
      <c r="A121" t="s">
        <v>253</v>
      </c>
      <c r="B121" t="s">
        <v>352</v>
      </c>
      <c r="C121">
        <v>40.15</v>
      </c>
      <c r="D121">
        <v>51.2</v>
      </c>
      <c r="E121">
        <v>41.5</v>
      </c>
      <c r="F121">
        <v>0</v>
      </c>
      <c r="G121">
        <v>67.900000000000006</v>
      </c>
      <c r="H121">
        <v>74.924999999999997</v>
      </c>
      <c r="I121">
        <v>56.5</v>
      </c>
      <c r="J121">
        <v>100</v>
      </c>
      <c r="K121">
        <v>43.2</v>
      </c>
      <c r="L121">
        <v>100</v>
      </c>
      <c r="M121">
        <v>45.433333333333337</v>
      </c>
      <c r="N121">
        <v>77.3</v>
      </c>
      <c r="O121">
        <v>43.8</v>
      </c>
      <c r="P121">
        <v>15.2</v>
      </c>
      <c r="Q121">
        <v>14.574999999999999</v>
      </c>
      <c r="R121">
        <v>27.2</v>
      </c>
      <c r="S121">
        <v>13.5</v>
      </c>
      <c r="T121">
        <v>17.600000000000001</v>
      </c>
      <c r="U121">
        <v>0</v>
      </c>
      <c r="V121">
        <v>43</v>
      </c>
    </row>
    <row r="122" spans="1:22" x14ac:dyDescent="0.25">
      <c r="A122" t="s">
        <v>254</v>
      </c>
      <c r="B122" t="s">
        <v>404</v>
      </c>
      <c r="C122">
        <v>30.25</v>
      </c>
      <c r="D122">
        <v>36.6</v>
      </c>
      <c r="E122">
        <v>24.8</v>
      </c>
      <c r="F122">
        <v>0</v>
      </c>
      <c r="G122">
        <v>59.6</v>
      </c>
      <c r="H122">
        <v>75.849999999999994</v>
      </c>
      <c r="I122">
        <v>71.599999999999994</v>
      </c>
      <c r="J122">
        <v>100</v>
      </c>
      <c r="K122">
        <v>31.8</v>
      </c>
      <c r="L122">
        <v>100</v>
      </c>
      <c r="M122">
        <v>53.533333333333331</v>
      </c>
      <c r="N122">
        <v>77.3</v>
      </c>
      <c r="O122">
        <v>46.9</v>
      </c>
      <c r="P122">
        <v>36.4</v>
      </c>
      <c r="Q122">
        <v>31.524999999999999</v>
      </c>
      <c r="R122">
        <v>0</v>
      </c>
      <c r="S122">
        <v>73</v>
      </c>
      <c r="T122">
        <v>8.6999999999999993</v>
      </c>
      <c r="U122">
        <v>44.4</v>
      </c>
      <c r="V122">
        <v>47</v>
      </c>
    </row>
    <row r="123" spans="1:22" x14ac:dyDescent="0.25">
      <c r="A123" t="s">
        <v>255</v>
      </c>
      <c r="B123" t="s">
        <v>405</v>
      </c>
      <c r="C123">
        <v>29.824999999999999</v>
      </c>
      <c r="D123">
        <v>36.6</v>
      </c>
      <c r="E123">
        <v>45.2</v>
      </c>
      <c r="F123">
        <v>0</v>
      </c>
      <c r="G123">
        <v>37.5</v>
      </c>
      <c r="H123">
        <v>68.599999999999994</v>
      </c>
      <c r="I123">
        <v>42.6</v>
      </c>
      <c r="J123">
        <v>100</v>
      </c>
      <c r="K123">
        <v>31.8</v>
      </c>
      <c r="L123">
        <v>100</v>
      </c>
      <c r="M123">
        <v>63.266666666666673</v>
      </c>
      <c r="N123">
        <v>90.9</v>
      </c>
      <c r="O123">
        <v>62.5</v>
      </c>
      <c r="P123">
        <v>36.4</v>
      </c>
      <c r="Q123">
        <v>24.9</v>
      </c>
      <c r="R123">
        <v>45.9</v>
      </c>
      <c r="S123">
        <v>40.5</v>
      </c>
      <c r="T123">
        <v>13.2</v>
      </c>
      <c r="U123">
        <v>0</v>
      </c>
      <c r="V123">
        <v>46</v>
      </c>
    </row>
    <row r="124" spans="1:22" x14ac:dyDescent="0.25">
      <c r="A124" t="s">
        <v>256</v>
      </c>
      <c r="B124" t="s">
        <v>406</v>
      </c>
      <c r="C124">
        <v>36.5</v>
      </c>
      <c r="D124">
        <v>36.6</v>
      </c>
      <c r="E124">
        <v>51.1</v>
      </c>
      <c r="F124">
        <v>0</v>
      </c>
      <c r="G124">
        <v>58.3</v>
      </c>
      <c r="H124">
        <v>78.7</v>
      </c>
      <c r="I124">
        <v>71.599999999999994</v>
      </c>
      <c r="J124">
        <v>100</v>
      </c>
      <c r="K124">
        <v>43.2</v>
      </c>
      <c r="L124">
        <v>100</v>
      </c>
      <c r="M124">
        <v>62.233333333333327</v>
      </c>
      <c r="N124">
        <v>90.9</v>
      </c>
      <c r="O124">
        <v>59.4</v>
      </c>
      <c r="P124">
        <v>36.4</v>
      </c>
      <c r="Q124">
        <v>42.674999999999997</v>
      </c>
      <c r="R124">
        <v>45.9</v>
      </c>
      <c r="S124">
        <v>54.1</v>
      </c>
      <c r="T124">
        <v>26.3</v>
      </c>
      <c r="U124">
        <v>44.4</v>
      </c>
      <c r="V124">
        <v>54</v>
      </c>
    </row>
    <row r="125" spans="1:22" x14ac:dyDescent="0.25">
      <c r="A125" t="s">
        <v>257</v>
      </c>
      <c r="B125" t="s">
        <v>407</v>
      </c>
      <c r="C125">
        <v>32.450000000000003</v>
      </c>
      <c r="D125">
        <v>36.6</v>
      </c>
      <c r="E125">
        <v>51.5</v>
      </c>
      <c r="F125">
        <v>0</v>
      </c>
      <c r="G125">
        <v>41.7</v>
      </c>
      <c r="H125">
        <v>67.775000000000006</v>
      </c>
      <c r="I125">
        <v>27.9</v>
      </c>
      <c r="J125">
        <v>100</v>
      </c>
      <c r="K125">
        <v>43.2</v>
      </c>
      <c r="L125">
        <v>100</v>
      </c>
      <c r="M125">
        <v>49.5</v>
      </c>
      <c r="N125">
        <v>86.4</v>
      </c>
      <c r="O125">
        <v>46.9</v>
      </c>
      <c r="P125">
        <v>15.2</v>
      </c>
      <c r="Q125">
        <v>21.1</v>
      </c>
      <c r="R125">
        <v>27.2</v>
      </c>
      <c r="S125">
        <v>13.5</v>
      </c>
      <c r="T125">
        <v>43.7</v>
      </c>
      <c r="U125">
        <v>0</v>
      </c>
      <c r="V125">
        <v>42</v>
      </c>
    </row>
    <row r="126" spans="1:22" x14ac:dyDescent="0.25">
      <c r="A126" t="s">
        <v>258</v>
      </c>
      <c r="B126" t="s">
        <v>331</v>
      </c>
      <c r="C126">
        <v>32.375</v>
      </c>
      <c r="D126">
        <v>14.6</v>
      </c>
      <c r="E126">
        <v>51.1</v>
      </c>
      <c r="F126">
        <v>0</v>
      </c>
      <c r="G126">
        <v>63.8</v>
      </c>
      <c r="H126">
        <v>67.775000000000006</v>
      </c>
      <c r="I126">
        <v>27.9</v>
      </c>
      <c r="J126">
        <v>100</v>
      </c>
      <c r="K126">
        <v>43.2</v>
      </c>
      <c r="L126">
        <v>100</v>
      </c>
      <c r="M126">
        <v>62.233333333333327</v>
      </c>
      <c r="N126">
        <v>90.9</v>
      </c>
      <c r="O126">
        <v>59.4</v>
      </c>
      <c r="P126">
        <v>36.4</v>
      </c>
      <c r="Q126">
        <v>51.9</v>
      </c>
      <c r="R126">
        <v>45.9</v>
      </c>
      <c r="S126">
        <v>86.5</v>
      </c>
      <c r="T126">
        <v>30.8</v>
      </c>
      <c r="U126">
        <v>44.4</v>
      </c>
      <c r="V126">
        <v>53</v>
      </c>
    </row>
    <row r="127" spans="1:22" x14ac:dyDescent="0.25">
      <c r="A127" t="s">
        <v>259</v>
      </c>
      <c r="B127" t="s">
        <v>331</v>
      </c>
      <c r="C127">
        <v>32.375</v>
      </c>
      <c r="D127">
        <v>14.6</v>
      </c>
      <c r="E127">
        <v>51.1</v>
      </c>
      <c r="F127">
        <v>0</v>
      </c>
      <c r="G127">
        <v>63.8</v>
      </c>
      <c r="H127">
        <v>67.775000000000006</v>
      </c>
      <c r="I127">
        <v>27.9</v>
      </c>
      <c r="J127">
        <v>100</v>
      </c>
      <c r="K127">
        <v>43.2</v>
      </c>
      <c r="L127">
        <v>100</v>
      </c>
      <c r="M127">
        <v>62.233333333333327</v>
      </c>
      <c r="N127">
        <v>90.9</v>
      </c>
      <c r="O127">
        <v>59.4</v>
      </c>
      <c r="P127">
        <v>36.4</v>
      </c>
      <c r="Q127">
        <v>51.9</v>
      </c>
      <c r="R127">
        <v>45.9</v>
      </c>
      <c r="S127">
        <v>86.5</v>
      </c>
      <c r="T127">
        <v>30.8</v>
      </c>
      <c r="U127">
        <v>44.4</v>
      </c>
      <c r="V127">
        <v>53</v>
      </c>
    </row>
    <row r="128" spans="1:22" x14ac:dyDescent="0.25">
      <c r="A128" t="s">
        <v>260</v>
      </c>
      <c r="B128" t="s">
        <v>408</v>
      </c>
      <c r="C128">
        <v>38.075000000000003</v>
      </c>
      <c r="D128">
        <v>36.6</v>
      </c>
      <c r="E128">
        <v>47.8</v>
      </c>
      <c r="F128">
        <v>0</v>
      </c>
      <c r="G128">
        <v>67.900000000000006</v>
      </c>
      <c r="H128">
        <v>75.05</v>
      </c>
      <c r="I128">
        <v>57</v>
      </c>
      <c r="J128">
        <v>100</v>
      </c>
      <c r="K128">
        <v>43.2</v>
      </c>
      <c r="L128">
        <v>100</v>
      </c>
      <c r="M128">
        <v>56.199999999999996</v>
      </c>
      <c r="N128">
        <v>90.9</v>
      </c>
      <c r="O128">
        <v>62.5</v>
      </c>
      <c r="P128">
        <v>15.2</v>
      </c>
      <c r="Q128">
        <v>22.074999999999999</v>
      </c>
      <c r="R128">
        <v>61.6</v>
      </c>
      <c r="S128">
        <v>13.5</v>
      </c>
      <c r="T128">
        <v>13.2</v>
      </c>
      <c r="U128">
        <v>0</v>
      </c>
      <c r="V128">
        <v>47</v>
      </c>
    </row>
    <row r="129" spans="1:22" x14ac:dyDescent="0.25">
      <c r="A129" t="s">
        <v>261</v>
      </c>
      <c r="B129" t="s">
        <v>409</v>
      </c>
      <c r="C129">
        <v>52.05</v>
      </c>
      <c r="D129">
        <v>58.5</v>
      </c>
      <c r="E129">
        <v>62.2</v>
      </c>
      <c r="F129">
        <v>0</v>
      </c>
      <c r="G129">
        <v>87.5</v>
      </c>
      <c r="H129">
        <v>84.375</v>
      </c>
      <c r="I129">
        <v>71.599999999999994</v>
      </c>
      <c r="J129">
        <v>100</v>
      </c>
      <c r="K129">
        <v>65.900000000000006</v>
      </c>
      <c r="L129">
        <v>100</v>
      </c>
      <c r="M129">
        <v>55.166666666666664</v>
      </c>
      <c r="N129">
        <v>90.9</v>
      </c>
      <c r="O129">
        <v>59.4</v>
      </c>
      <c r="P129">
        <v>15.2</v>
      </c>
      <c r="Q129">
        <v>47.4</v>
      </c>
      <c r="R129">
        <v>45.9</v>
      </c>
      <c r="S129">
        <v>73</v>
      </c>
      <c r="T129">
        <v>26.3</v>
      </c>
      <c r="U129">
        <v>44.4</v>
      </c>
      <c r="V129">
        <v>59</v>
      </c>
    </row>
    <row r="130" spans="1:22" x14ac:dyDescent="0.25">
      <c r="A130" t="s">
        <v>262</v>
      </c>
      <c r="B130" t="s">
        <v>410</v>
      </c>
      <c r="C130">
        <v>43</v>
      </c>
      <c r="D130">
        <v>63.4</v>
      </c>
      <c r="E130">
        <v>44.8</v>
      </c>
      <c r="F130">
        <v>0</v>
      </c>
      <c r="G130">
        <v>63.8</v>
      </c>
      <c r="H130">
        <v>82.2</v>
      </c>
      <c r="I130">
        <v>85.6</v>
      </c>
      <c r="J130">
        <v>100</v>
      </c>
      <c r="K130">
        <v>43.2</v>
      </c>
      <c r="L130">
        <v>100</v>
      </c>
      <c r="M130">
        <v>57.033333333333331</v>
      </c>
      <c r="N130">
        <v>90.9</v>
      </c>
      <c r="O130">
        <v>43.8</v>
      </c>
      <c r="P130">
        <v>36.4</v>
      </c>
      <c r="Q130">
        <v>49.65</v>
      </c>
      <c r="R130">
        <v>45.9</v>
      </c>
      <c r="S130">
        <v>86.5</v>
      </c>
      <c r="T130">
        <v>21.8</v>
      </c>
      <c r="U130">
        <v>44.4</v>
      </c>
      <c r="V130">
        <v>57</v>
      </c>
    </row>
    <row r="131" spans="1:22" x14ac:dyDescent="0.25">
      <c r="A131" t="s">
        <v>411</v>
      </c>
      <c r="B131" t="s">
        <v>412</v>
      </c>
      <c r="C131">
        <v>29.725000000000001</v>
      </c>
      <c r="D131">
        <v>36.6</v>
      </c>
      <c r="E131">
        <v>44.8</v>
      </c>
      <c r="F131">
        <v>0</v>
      </c>
      <c r="G131">
        <v>37.5</v>
      </c>
      <c r="H131">
        <v>75.849999999999994</v>
      </c>
      <c r="I131">
        <v>71.599999999999994</v>
      </c>
      <c r="J131">
        <v>100</v>
      </c>
      <c r="K131">
        <v>31.8</v>
      </c>
      <c r="L131">
        <v>100</v>
      </c>
      <c r="M131">
        <v>58.066666666666663</v>
      </c>
      <c r="N131">
        <v>90.9</v>
      </c>
      <c r="O131">
        <v>46.9</v>
      </c>
      <c r="P131">
        <v>36.4</v>
      </c>
      <c r="Q131">
        <v>33.024999999999999</v>
      </c>
      <c r="R131">
        <v>45.9</v>
      </c>
      <c r="S131">
        <v>73</v>
      </c>
      <c r="T131">
        <v>13.2</v>
      </c>
      <c r="U131">
        <v>0</v>
      </c>
      <c r="V131">
        <v>48</v>
      </c>
    </row>
    <row r="132" spans="1:22" x14ac:dyDescent="0.25">
      <c r="A132" t="s">
        <v>263</v>
      </c>
      <c r="B132" t="s">
        <v>413</v>
      </c>
      <c r="C132">
        <v>30.324999999999999</v>
      </c>
      <c r="D132">
        <v>36.6</v>
      </c>
      <c r="E132">
        <v>43</v>
      </c>
      <c r="F132">
        <v>0</v>
      </c>
      <c r="G132">
        <v>41.7</v>
      </c>
      <c r="H132">
        <v>67.775000000000006</v>
      </c>
      <c r="I132">
        <v>27.9</v>
      </c>
      <c r="J132">
        <v>100</v>
      </c>
      <c r="K132">
        <v>43.2</v>
      </c>
      <c r="L132">
        <v>100</v>
      </c>
      <c r="M132">
        <v>58.066666666666663</v>
      </c>
      <c r="N132">
        <v>90.9</v>
      </c>
      <c r="O132">
        <v>46.9</v>
      </c>
      <c r="P132">
        <v>36.4</v>
      </c>
      <c r="Q132">
        <v>21.375</v>
      </c>
      <c r="R132">
        <v>45.9</v>
      </c>
      <c r="S132">
        <v>13.5</v>
      </c>
      <c r="T132">
        <v>26.1</v>
      </c>
      <c r="U132">
        <v>0</v>
      </c>
      <c r="V132">
        <v>44</v>
      </c>
    </row>
    <row r="133" spans="1:22" x14ac:dyDescent="0.25">
      <c r="A133" t="s">
        <v>264</v>
      </c>
      <c r="B133" t="s">
        <v>414</v>
      </c>
      <c r="C133">
        <v>16.7</v>
      </c>
      <c r="D133">
        <v>22</v>
      </c>
      <c r="E133">
        <v>44.8</v>
      </c>
      <c r="F133">
        <v>0</v>
      </c>
      <c r="G133">
        <v>0</v>
      </c>
      <c r="H133">
        <v>73.349999999999994</v>
      </c>
      <c r="I133">
        <v>71.599999999999994</v>
      </c>
      <c r="J133">
        <v>100</v>
      </c>
      <c r="K133">
        <v>31.8</v>
      </c>
      <c r="L133">
        <v>90</v>
      </c>
      <c r="M133">
        <v>51</v>
      </c>
      <c r="N133">
        <v>90.9</v>
      </c>
      <c r="O133">
        <v>46.9</v>
      </c>
      <c r="P133">
        <v>15.2</v>
      </c>
      <c r="Q133">
        <v>17.024999999999999</v>
      </c>
      <c r="R133">
        <v>45.9</v>
      </c>
      <c r="S133">
        <v>13.5</v>
      </c>
      <c r="T133">
        <v>8.6999999999999993</v>
      </c>
      <c r="U133">
        <v>0</v>
      </c>
      <c r="V133">
        <v>39</v>
      </c>
    </row>
    <row r="134" spans="1:22" x14ac:dyDescent="0.25">
      <c r="A134" t="s">
        <v>265</v>
      </c>
      <c r="B134" t="s">
        <v>415</v>
      </c>
      <c r="C134">
        <v>30.125</v>
      </c>
      <c r="D134">
        <v>36.6</v>
      </c>
      <c r="E134">
        <v>42.2</v>
      </c>
      <c r="F134">
        <v>0</v>
      </c>
      <c r="G134">
        <v>41.7</v>
      </c>
      <c r="H134">
        <v>78.7</v>
      </c>
      <c r="I134">
        <v>71.599999999999994</v>
      </c>
      <c r="J134">
        <v>100</v>
      </c>
      <c r="K134">
        <v>43.2</v>
      </c>
      <c r="L134">
        <v>100</v>
      </c>
      <c r="M134">
        <v>45.800000000000004</v>
      </c>
      <c r="N134">
        <v>90.9</v>
      </c>
      <c r="O134">
        <v>31.3</v>
      </c>
      <c r="P134">
        <v>15.2</v>
      </c>
      <c r="Q134">
        <v>19.2</v>
      </c>
      <c r="R134">
        <v>45.9</v>
      </c>
      <c r="S134">
        <v>13.5</v>
      </c>
      <c r="T134">
        <v>17.399999999999999</v>
      </c>
      <c r="U134">
        <v>0</v>
      </c>
      <c r="V134">
        <v>43</v>
      </c>
    </row>
    <row r="135" spans="1:22" x14ac:dyDescent="0.25">
      <c r="A135" t="s">
        <v>266</v>
      </c>
      <c r="B135" t="s">
        <v>416</v>
      </c>
      <c r="C135">
        <v>24.15</v>
      </c>
      <c r="D135">
        <v>36.6</v>
      </c>
      <c r="E135">
        <v>60</v>
      </c>
      <c r="F135">
        <v>0</v>
      </c>
      <c r="G135">
        <v>0</v>
      </c>
      <c r="H135">
        <v>73.349999999999994</v>
      </c>
      <c r="I135">
        <v>71.599999999999994</v>
      </c>
      <c r="J135">
        <v>100</v>
      </c>
      <c r="K135">
        <v>31.8</v>
      </c>
      <c r="L135">
        <v>90</v>
      </c>
      <c r="M135">
        <v>57.033333333333331</v>
      </c>
      <c r="N135">
        <v>90.9</v>
      </c>
      <c r="O135">
        <v>43.8</v>
      </c>
      <c r="P135">
        <v>36.4</v>
      </c>
      <c r="Q135">
        <v>43.975000000000001</v>
      </c>
      <c r="R135">
        <v>45.9</v>
      </c>
      <c r="S135">
        <v>73</v>
      </c>
      <c r="T135">
        <v>12.6</v>
      </c>
      <c r="U135">
        <v>44.4</v>
      </c>
      <c r="V135">
        <v>49</v>
      </c>
    </row>
    <row r="136" spans="1:22" x14ac:dyDescent="0.25">
      <c r="A136" t="s">
        <v>267</v>
      </c>
      <c r="B136" t="s">
        <v>331</v>
      </c>
      <c r="C136">
        <v>29.65</v>
      </c>
      <c r="D136">
        <v>14.6</v>
      </c>
      <c r="E136">
        <v>44.4</v>
      </c>
      <c r="F136">
        <v>0</v>
      </c>
      <c r="G136">
        <v>59.6</v>
      </c>
      <c r="H136">
        <v>79.45</v>
      </c>
      <c r="I136">
        <v>86</v>
      </c>
      <c r="J136">
        <v>100</v>
      </c>
      <c r="K136">
        <v>31.8</v>
      </c>
      <c r="L136">
        <v>100</v>
      </c>
      <c r="M136">
        <v>45.800000000000004</v>
      </c>
      <c r="N136">
        <v>90.9</v>
      </c>
      <c r="O136">
        <v>31.3</v>
      </c>
      <c r="P136">
        <v>15.2</v>
      </c>
      <c r="Q136">
        <v>47.5</v>
      </c>
      <c r="R136">
        <v>45.9</v>
      </c>
      <c r="S136">
        <v>86.5</v>
      </c>
      <c r="T136">
        <v>13.2</v>
      </c>
      <c r="U136">
        <v>44.4</v>
      </c>
      <c r="V136">
        <v>50</v>
      </c>
    </row>
    <row r="137" spans="1:22" x14ac:dyDescent="0.25">
      <c r="A137" t="s">
        <v>268</v>
      </c>
      <c r="B137" t="s">
        <v>417</v>
      </c>
      <c r="C137">
        <v>54.924999999999997</v>
      </c>
      <c r="D137">
        <v>73.2</v>
      </c>
      <c r="E137">
        <v>54.8</v>
      </c>
      <c r="F137">
        <v>0</v>
      </c>
      <c r="G137">
        <v>91.7</v>
      </c>
      <c r="H137">
        <v>90.724999999999994</v>
      </c>
      <c r="I137">
        <v>85.6</v>
      </c>
      <c r="J137">
        <v>100</v>
      </c>
      <c r="K137">
        <v>77.3</v>
      </c>
      <c r="L137">
        <v>100</v>
      </c>
      <c r="M137">
        <v>57.033333333333331</v>
      </c>
      <c r="N137">
        <v>90.9</v>
      </c>
      <c r="O137">
        <v>43.8</v>
      </c>
      <c r="P137">
        <v>36.4</v>
      </c>
      <c r="Q137">
        <v>37.65</v>
      </c>
      <c r="R137">
        <v>61.6</v>
      </c>
      <c r="S137">
        <v>27</v>
      </c>
      <c r="T137">
        <v>17.600000000000001</v>
      </c>
      <c r="U137">
        <v>44.4</v>
      </c>
      <c r="V137">
        <v>59</v>
      </c>
    </row>
    <row r="138" spans="1:22" x14ac:dyDescent="0.25">
      <c r="A138" t="s">
        <v>269</v>
      </c>
      <c r="B138" t="s">
        <v>418</v>
      </c>
      <c r="C138">
        <v>45.975000000000001</v>
      </c>
      <c r="D138">
        <v>51.2</v>
      </c>
      <c r="E138">
        <v>45.2</v>
      </c>
      <c r="F138">
        <v>0</v>
      </c>
      <c r="G138">
        <v>87.5</v>
      </c>
      <c r="H138">
        <v>76.95</v>
      </c>
      <c r="I138">
        <v>41.9</v>
      </c>
      <c r="J138">
        <v>100</v>
      </c>
      <c r="K138">
        <v>65.900000000000006</v>
      </c>
      <c r="L138">
        <v>100</v>
      </c>
      <c r="M138">
        <v>52.866666666666667</v>
      </c>
      <c r="N138">
        <v>90.9</v>
      </c>
      <c r="O138">
        <v>31.3</v>
      </c>
      <c r="P138">
        <v>36.4</v>
      </c>
      <c r="Q138">
        <v>29.25</v>
      </c>
      <c r="R138">
        <v>45.9</v>
      </c>
      <c r="S138">
        <v>13.5</v>
      </c>
      <c r="T138">
        <v>13.2</v>
      </c>
      <c r="U138">
        <v>44.4</v>
      </c>
      <c r="V138">
        <v>50</v>
      </c>
    </row>
    <row r="139" spans="1:22" x14ac:dyDescent="0.25">
      <c r="A139" t="s">
        <v>270</v>
      </c>
      <c r="B139" t="s">
        <v>331</v>
      </c>
      <c r="C139">
        <v>11.324999999999999</v>
      </c>
      <c r="D139">
        <v>14.6</v>
      </c>
      <c r="E139">
        <v>30.7</v>
      </c>
      <c r="F139">
        <v>0</v>
      </c>
      <c r="G139">
        <v>0</v>
      </c>
      <c r="H139">
        <v>62.424999999999997</v>
      </c>
      <c r="I139">
        <v>27.9</v>
      </c>
      <c r="J139">
        <v>100</v>
      </c>
      <c r="K139">
        <v>31.8</v>
      </c>
      <c r="L139">
        <v>90</v>
      </c>
      <c r="M139">
        <v>44.300000000000004</v>
      </c>
      <c r="N139">
        <v>86.4</v>
      </c>
      <c r="O139">
        <v>31.3</v>
      </c>
      <c r="P139">
        <v>15.2</v>
      </c>
      <c r="Q139">
        <v>12.35</v>
      </c>
      <c r="R139">
        <v>27.2</v>
      </c>
      <c r="S139">
        <v>13.5</v>
      </c>
      <c r="T139">
        <v>8.6999999999999993</v>
      </c>
      <c r="U139">
        <v>0</v>
      </c>
      <c r="V139">
        <v>32</v>
      </c>
    </row>
    <row r="140" spans="1:22" x14ac:dyDescent="0.25">
      <c r="A140" t="s">
        <v>271</v>
      </c>
      <c r="B140" t="s">
        <v>419</v>
      </c>
      <c r="C140">
        <v>56.875</v>
      </c>
      <c r="D140">
        <v>73.2</v>
      </c>
      <c r="E140">
        <v>62.6</v>
      </c>
      <c r="F140">
        <v>0</v>
      </c>
      <c r="G140">
        <v>91.7</v>
      </c>
      <c r="H140">
        <v>79.8</v>
      </c>
      <c r="I140">
        <v>41.9</v>
      </c>
      <c r="J140">
        <v>100</v>
      </c>
      <c r="K140">
        <v>77.3</v>
      </c>
      <c r="L140">
        <v>100</v>
      </c>
      <c r="M140">
        <v>49.966666666666669</v>
      </c>
      <c r="N140">
        <v>90.9</v>
      </c>
      <c r="O140">
        <v>43.8</v>
      </c>
      <c r="P140">
        <v>15.2</v>
      </c>
      <c r="Q140">
        <v>43.8</v>
      </c>
      <c r="R140">
        <v>45.9</v>
      </c>
      <c r="S140">
        <v>54.1</v>
      </c>
      <c r="T140">
        <v>30.8</v>
      </c>
      <c r="U140">
        <v>44.4</v>
      </c>
      <c r="V140">
        <v>56</v>
      </c>
    </row>
    <row r="141" spans="1:22" x14ac:dyDescent="0.25">
      <c r="A141" t="s">
        <v>272</v>
      </c>
      <c r="B141" t="s">
        <v>420</v>
      </c>
      <c r="C141">
        <v>46.7</v>
      </c>
      <c r="D141">
        <v>51.2</v>
      </c>
      <c r="E141">
        <v>48.1</v>
      </c>
      <c r="F141">
        <v>0</v>
      </c>
      <c r="G141">
        <v>87.5</v>
      </c>
      <c r="H141">
        <v>76.95</v>
      </c>
      <c r="I141">
        <v>41.9</v>
      </c>
      <c r="J141">
        <v>100</v>
      </c>
      <c r="K141">
        <v>65.900000000000006</v>
      </c>
      <c r="L141">
        <v>100</v>
      </c>
      <c r="M141">
        <v>45.800000000000004</v>
      </c>
      <c r="N141">
        <v>90.9</v>
      </c>
      <c r="O141">
        <v>31.3</v>
      </c>
      <c r="P141">
        <v>15.2</v>
      </c>
      <c r="Q141">
        <v>40.5</v>
      </c>
      <c r="R141">
        <v>45.9</v>
      </c>
      <c r="S141">
        <v>54.1</v>
      </c>
      <c r="T141">
        <v>17.600000000000001</v>
      </c>
      <c r="U141">
        <v>44.4</v>
      </c>
      <c r="V141">
        <v>51</v>
      </c>
    </row>
    <row r="142" spans="1:22" x14ac:dyDescent="0.25">
      <c r="A142" t="s">
        <v>273</v>
      </c>
      <c r="B142" t="s">
        <v>331</v>
      </c>
      <c r="C142">
        <v>31.324999999999999</v>
      </c>
      <c r="D142">
        <v>14.6</v>
      </c>
      <c r="E142">
        <v>51.1</v>
      </c>
      <c r="F142">
        <v>0</v>
      </c>
      <c r="G142">
        <v>59.6</v>
      </c>
      <c r="H142">
        <v>64.924999999999997</v>
      </c>
      <c r="I142">
        <v>27.9</v>
      </c>
      <c r="J142">
        <v>100</v>
      </c>
      <c r="K142">
        <v>31.8</v>
      </c>
      <c r="L142">
        <v>100</v>
      </c>
      <c r="M142">
        <v>62.233333333333327</v>
      </c>
      <c r="N142">
        <v>90.9</v>
      </c>
      <c r="O142">
        <v>59.4</v>
      </c>
      <c r="P142">
        <v>36.4</v>
      </c>
      <c r="Q142">
        <v>55.274999999999999</v>
      </c>
      <c r="R142">
        <v>45.9</v>
      </c>
      <c r="S142">
        <v>100</v>
      </c>
      <c r="T142">
        <v>30.8</v>
      </c>
      <c r="U142">
        <v>44.4</v>
      </c>
      <c r="V142">
        <v>53</v>
      </c>
    </row>
    <row r="143" spans="1:22" x14ac:dyDescent="0.25">
      <c r="A143" t="s">
        <v>274</v>
      </c>
      <c r="B143" t="s">
        <v>421</v>
      </c>
      <c r="C143">
        <v>20.475000000000001</v>
      </c>
      <c r="D143">
        <v>51.2</v>
      </c>
      <c r="E143">
        <v>30.7</v>
      </c>
      <c r="F143">
        <v>0</v>
      </c>
      <c r="G143">
        <v>0</v>
      </c>
      <c r="H143">
        <v>65.924999999999997</v>
      </c>
      <c r="I143">
        <v>41.9</v>
      </c>
      <c r="J143">
        <v>100</v>
      </c>
      <c r="K143">
        <v>31.8</v>
      </c>
      <c r="L143">
        <v>90</v>
      </c>
      <c r="M143">
        <v>45.800000000000004</v>
      </c>
      <c r="N143">
        <v>90.9</v>
      </c>
      <c r="O143">
        <v>31.3</v>
      </c>
      <c r="P143">
        <v>15.2</v>
      </c>
      <c r="Q143">
        <v>17.074999999999999</v>
      </c>
      <c r="R143">
        <v>45.9</v>
      </c>
      <c r="S143">
        <v>13.5</v>
      </c>
      <c r="T143">
        <v>8.9</v>
      </c>
      <c r="U143">
        <v>0</v>
      </c>
      <c r="V143">
        <v>36</v>
      </c>
    </row>
    <row r="144" spans="1:22" x14ac:dyDescent="0.25">
      <c r="A144" t="s">
        <v>275</v>
      </c>
      <c r="B144" t="s">
        <v>402</v>
      </c>
      <c r="C144">
        <v>52</v>
      </c>
      <c r="D144">
        <v>73.2</v>
      </c>
      <c r="E144">
        <v>51.5</v>
      </c>
      <c r="F144">
        <v>0</v>
      </c>
      <c r="G144">
        <v>83.3</v>
      </c>
      <c r="H144">
        <v>74.099999999999994</v>
      </c>
      <c r="I144">
        <v>41.9</v>
      </c>
      <c r="J144">
        <v>100</v>
      </c>
      <c r="K144">
        <v>54.5</v>
      </c>
      <c r="L144">
        <v>100</v>
      </c>
      <c r="M144">
        <v>55.166666666666664</v>
      </c>
      <c r="N144">
        <v>90.9</v>
      </c>
      <c r="O144">
        <v>59.4</v>
      </c>
      <c r="P144">
        <v>15.2</v>
      </c>
      <c r="Q144">
        <v>49.575000000000003</v>
      </c>
      <c r="R144">
        <v>45.9</v>
      </c>
      <c r="S144">
        <v>73</v>
      </c>
      <c r="T144">
        <v>35</v>
      </c>
      <c r="U144">
        <v>44.4</v>
      </c>
      <c r="V144">
        <v>57</v>
      </c>
    </row>
    <row r="145" spans="1:22" x14ac:dyDescent="0.25">
      <c r="A145" t="s">
        <v>276</v>
      </c>
      <c r="B145" t="s">
        <v>331</v>
      </c>
      <c r="C145">
        <v>27.9</v>
      </c>
      <c r="D145">
        <v>14.6</v>
      </c>
      <c r="E145">
        <v>37.4</v>
      </c>
      <c r="F145">
        <v>0</v>
      </c>
      <c r="G145">
        <v>59.6</v>
      </c>
      <c r="H145">
        <v>64.924999999999997</v>
      </c>
      <c r="I145">
        <v>27.9</v>
      </c>
      <c r="J145">
        <v>100</v>
      </c>
      <c r="K145">
        <v>31.8</v>
      </c>
      <c r="L145">
        <v>100</v>
      </c>
      <c r="M145">
        <v>52.866666666666667</v>
      </c>
      <c r="N145">
        <v>90.9</v>
      </c>
      <c r="O145">
        <v>31.3</v>
      </c>
      <c r="P145">
        <v>36.4</v>
      </c>
      <c r="Q145">
        <v>43</v>
      </c>
      <c r="R145">
        <v>45.9</v>
      </c>
      <c r="S145">
        <v>73</v>
      </c>
      <c r="T145">
        <v>8.6999999999999993</v>
      </c>
      <c r="U145">
        <v>44.4</v>
      </c>
      <c r="V145">
        <v>46</v>
      </c>
    </row>
    <row r="146" spans="1:22" x14ac:dyDescent="0.25">
      <c r="A146" t="s">
        <v>277</v>
      </c>
      <c r="B146" t="s">
        <v>422</v>
      </c>
      <c r="C146">
        <v>48.024999999999999</v>
      </c>
      <c r="D146">
        <v>58.5</v>
      </c>
      <c r="E146">
        <v>41.9</v>
      </c>
      <c r="F146">
        <v>0</v>
      </c>
      <c r="G146">
        <v>91.7</v>
      </c>
      <c r="H146">
        <v>76.3</v>
      </c>
      <c r="I146">
        <v>27.9</v>
      </c>
      <c r="J146">
        <v>100</v>
      </c>
      <c r="K146">
        <v>77.3</v>
      </c>
      <c r="L146">
        <v>100</v>
      </c>
      <c r="M146">
        <v>57.033333333333331</v>
      </c>
      <c r="N146">
        <v>90.9</v>
      </c>
      <c r="O146">
        <v>43.8</v>
      </c>
      <c r="P146">
        <v>36.4</v>
      </c>
      <c r="Q146">
        <v>45.225000000000001</v>
      </c>
      <c r="R146">
        <v>45.9</v>
      </c>
      <c r="S146">
        <v>73</v>
      </c>
      <c r="T146">
        <v>17.600000000000001</v>
      </c>
      <c r="U146">
        <v>44.4</v>
      </c>
      <c r="V146">
        <v>56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4"/>
  <sheetViews>
    <sheetView workbookViewId="0">
      <selection activeCell="E49" sqref="E49"/>
    </sheetView>
  </sheetViews>
  <sheetFormatPr baseColWidth="10" defaultRowHeight="13.2" x14ac:dyDescent="0.25"/>
  <cols>
    <col min="1" max="1" width="4.77734375" customWidth="1"/>
    <col min="2" max="2" width="22.44140625" customWidth="1"/>
    <col min="3" max="3" width="23.44140625" customWidth="1"/>
    <col min="4" max="4" width="12.33203125" customWidth="1"/>
    <col min="5" max="5" width="7" customWidth="1"/>
    <col min="6" max="6" width="12" customWidth="1"/>
    <col min="7" max="7" width="10.21875" customWidth="1"/>
    <col min="8" max="9" width="12" customWidth="1"/>
    <col min="10" max="10" width="12.109375" customWidth="1"/>
    <col min="11" max="11" width="7" customWidth="1"/>
    <col min="12" max="12" width="12" customWidth="1"/>
    <col min="13" max="13" width="12.21875" customWidth="1"/>
    <col min="14" max="16" width="12" customWidth="1"/>
    <col min="17" max="17" width="6" customWidth="1"/>
    <col min="18" max="18" width="12.109375" customWidth="1"/>
    <col min="19" max="19" width="13.33203125" customWidth="1"/>
    <col min="20" max="21" width="6" customWidth="1"/>
    <col min="22" max="22" width="12" customWidth="1"/>
    <col min="23" max="24" width="7" customWidth="1"/>
    <col min="25" max="25" width="12" customWidth="1"/>
    <col min="26" max="26" width="7" customWidth="1"/>
    <col min="27" max="27" width="7.77734375" customWidth="1"/>
    <col min="28" max="38" width="12" customWidth="1"/>
    <col min="39" max="39" width="7.77734375" customWidth="1"/>
    <col min="40" max="47" width="12" customWidth="1"/>
    <col min="48" max="49" width="7.77734375" customWidth="1"/>
    <col min="50" max="51" width="12" customWidth="1"/>
    <col min="52" max="53" width="7.77734375" customWidth="1"/>
    <col min="54" max="54" width="12" customWidth="1"/>
    <col min="55" max="55" width="7.77734375" customWidth="1"/>
    <col min="56" max="61" width="12" customWidth="1"/>
    <col min="62" max="62" width="7" customWidth="1"/>
    <col min="63" max="63" width="12.77734375" customWidth="1"/>
    <col min="64" max="64" width="7" customWidth="1"/>
    <col min="65" max="65" width="13.6640625" customWidth="1"/>
    <col min="66" max="66" width="7" customWidth="1"/>
    <col min="67" max="67" width="15.5546875" customWidth="1"/>
    <col min="68" max="68" width="7" customWidth="1"/>
    <col min="69" max="73" width="12" customWidth="1"/>
    <col min="74" max="74" width="7.33203125" customWidth="1"/>
    <col min="75" max="76" width="12" customWidth="1"/>
    <col min="77" max="77" width="8" customWidth="1"/>
    <col min="78" max="78" width="12" customWidth="1"/>
    <col min="79" max="79" width="7" customWidth="1"/>
    <col min="80" max="80" width="12" customWidth="1"/>
    <col min="81" max="81" width="7.44140625" customWidth="1"/>
    <col min="82" max="82" width="7" customWidth="1"/>
    <col min="83" max="86" width="12" customWidth="1"/>
    <col min="87" max="87" width="9.21875" customWidth="1"/>
    <col min="88" max="88" width="12" customWidth="1"/>
    <col min="89" max="89" width="10" customWidth="1"/>
    <col min="90" max="90" width="12" customWidth="1"/>
    <col min="91" max="91" width="8.33203125" customWidth="1"/>
    <col min="92" max="92" width="7" customWidth="1"/>
    <col min="93" max="93" width="17.77734375" customWidth="1"/>
    <col min="94" max="96" width="12" customWidth="1"/>
    <col min="97" max="100" width="7" customWidth="1"/>
    <col min="101" max="101" width="12" customWidth="1"/>
    <col min="102" max="102" width="14.5546875" customWidth="1"/>
    <col min="103" max="103" width="17.33203125" customWidth="1"/>
    <col min="104" max="104" width="7" customWidth="1"/>
    <col min="105" max="106" width="12" customWidth="1"/>
    <col min="107" max="107" width="7" customWidth="1"/>
    <col min="108" max="108" width="12" customWidth="1"/>
    <col min="109" max="109" width="13.6640625" customWidth="1"/>
    <col min="110" max="111" width="12" customWidth="1"/>
    <col min="112" max="112" width="19.6640625" customWidth="1"/>
    <col min="113" max="115" width="12" customWidth="1"/>
    <col min="116" max="116" width="6" customWidth="1"/>
    <col min="117" max="117" width="7.109375" customWidth="1"/>
    <col min="118" max="119" width="7" customWidth="1"/>
    <col min="120" max="120" width="11.44140625" customWidth="1"/>
    <col min="121" max="121" width="7" customWidth="1"/>
    <col min="122" max="123" width="12" customWidth="1"/>
    <col min="124" max="124" width="7" customWidth="1"/>
    <col min="125" max="126" width="12" customWidth="1"/>
    <col min="127" max="127" width="7" customWidth="1"/>
    <col min="128" max="129" width="12" customWidth="1"/>
    <col min="130" max="130" width="8.33203125" customWidth="1"/>
    <col min="131" max="131" width="7" customWidth="1"/>
    <col min="132" max="132" width="12" customWidth="1"/>
    <col min="133" max="133" width="7" customWidth="1"/>
    <col min="134" max="139" width="12" customWidth="1"/>
    <col min="140" max="140" width="12.33203125" customWidth="1"/>
    <col min="141" max="141" width="19.109375" customWidth="1"/>
    <col min="142" max="142" width="12" customWidth="1"/>
    <col min="143" max="143" width="12.33203125" customWidth="1"/>
    <col min="144" max="561" width="23.77734375" bestFit="1" customWidth="1"/>
    <col min="562" max="562" width="24.44140625" bestFit="1" customWidth="1"/>
    <col min="563" max="563" width="26.44140625" bestFit="1" customWidth="1"/>
    <col min="564" max="564" width="28.77734375" bestFit="1" customWidth="1"/>
    <col min="565" max="565" width="25.109375" bestFit="1" customWidth="1"/>
  </cols>
  <sheetData>
    <row r="3" spans="1:17" x14ac:dyDescent="0.25">
      <c r="A3" s="1"/>
      <c r="B3" s="5" t="s">
        <v>279</v>
      </c>
      <c r="C3" s="2"/>
      <c r="D3" s="2"/>
      <c r="E3" s="3"/>
      <c r="G3" s="1"/>
      <c r="H3" s="5" t="s">
        <v>279</v>
      </c>
      <c r="I3" s="2"/>
      <c r="J3" s="2"/>
      <c r="K3" s="3"/>
      <c r="M3" s="1"/>
      <c r="N3" s="5" t="s">
        <v>279</v>
      </c>
      <c r="O3" s="2"/>
      <c r="P3" s="2"/>
      <c r="Q3" s="3"/>
    </row>
    <row r="4" spans="1:17" x14ac:dyDescent="0.25">
      <c r="A4" s="4"/>
      <c r="B4" s="1" t="s">
        <v>280</v>
      </c>
      <c r="C4" s="8" t="s">
        <v>281</v>
      </c>
      <c r="D4" s="8" t="s">
        <v>282</v>
      </c>
      <c r="E4" s="7" t="s">
        <v>283</v>
      </c>
      <c r="G4" s="4"/>
      <c r="H4" s="1" t="s">
        <v>292</v>
      </c>
      <c r="I4" s="8" t="s">
        <v>293</v>
      </c>
      <c r="J4" s="8" t="s">
        <v>294</v>
      </c>
      <c r="K4" s="7" t="s">
        <v>295</v>
      </c>
      <c r="M4" s="4"/>
      <c r="N4" s="1" t="s">
        <v>296</v>
      </c>
      <c r="O4" s="8" t="s">
        <v>297</v>
      </c>
      <c r="P4" s="8" t="s">
        <v>298</v>
      </c>
      <c r="Q4" s="7" t="s">
        <v>299</v>
      </c>
    </row>
    <row r="5" spans="1:17" x14ac:dyDescent="0.25">
      <c r="A5" s="6" t="s">
        <v>278</v>
      </c>
      <c r="B5" s="9">
        <v>33.592499999999994</v>
      </c>
      <c r="C5" s="10">
        <v>70.39660714285715</v>
      </c>
      <c r="D5" s="10">
        <v>52.526428571428632</v>
      </c>
      <c r="E5" s="11">
        <v>37.49714285714284</v>
      </c>
      <c r="G5" s="6" t="s">
        <v>278</v>
      </c>
      <c r="H5" s="9">
        <v>59.25</v>
      </c>
      <c r="I5" s="10">
        <v>87.875</v>
      </c>
      <c r="J5" s="10">
        <v>90.9</v>
      </c>
      <c r="K5" s="11">
        <v>61.9</v>
      </c>
      <c r="M5" s="6" t="s">
        <v>278</v>
      </c>
      <c r="N5" s="9">
        <v>8.65</v>
      </c>
      <c r="O5" s="10">
        <v>27.9</v>
      </c>
      <c r="P5" s="10">
        <v>41.266666666666666</v>
      </c>
      <c r="Q5" s="11">
        <v>11.3</v>
      </c>
    </row>
    <row r="22" spans="1:22" x14ac:dyDescent="0.25">
      <c r="A22" s="1"/>
      <c r="B22" s="5" t="s">
        <v>279</v>
      </c>
      <c r="C22" s="2"/>
      <c r="D22" s="2"/>
      <c r="E22" s="3"/>
      <c r="G22" s="1"/>
      <c r="H22" s="5" t="s">
        <v>279</v>
      </c>
      <c r="I22" s="2"/>
      <c r="J22" s="2"/>
      <c r="K22" s="3"/>
      <c r="M22" t="s">
        <v>300</v>
      </c>
      <c r="N22" t="s">
        <v>301</v>
      </c>
      <c r="O22" t="s">
        <v>302</v>
      </c>
      <c r="S22" t="s">
        <v>303</v>
      </c>
      <c r="T22" t="s">
        <v>304</v>
      </c>
      <c r="U22" t="s">
        <v>305</v>
      </c>
      <c r="V22" t="s">
        <v>306</v>
      </c>
    </row>
    <row r="23" spans="1:22" x14ac:dyDescent="0.25">
      <c r="A23" s="4"/>
      <c r="B23" s="1" t="s">
        <v>284</v>
      </c>
      <c r="C23" s="8" t="s">
        <v>285</v>
      </c>
      <c r="D23" s="8" t="s">
        <v>286</v>
      </c>
      <c r="E23" s="7" t="s">
        <v>287</v>
      </c>
      <c r="G23" s="4"/>
      <c r="H23" s="1" t="s">
        <v>288</v>
      </c>
      <c r="I23" s="8" t="s">
        <v>289</v>
      </c>
      <c r="J23" s="8" t="s">
        <v>290</v>
      </c>
      <c r="K23" s="7" t="s">
        <v>291</v>
      </c>
      <c r="M23" s="12">
        <v>88.744285714285525</v>
      </c>
      <c r="N23" s="12">
        <v>42.396428571428601</v>
      </c>
      <c r="O23" s="12">
        <v>25.366250000000001</v>
      </c>
      <c r="S23" s="12">
        <v>42.715714285714199</v>
      </c>
      <c r="T23" s="12">
        <v>57.727857142857161</v>
      </c>
      <c r="U23" s="12">
        <v>20.166428571428561</v>
      </c>
      <c r="V23" s="12">
        <v>29.069064748201477</v>
      </c>
    </row>
    <row r="24" spans="1:22" x14ac:dyDescent="0.25">
      <c r="A24" s="6" t="s">
        <v>278</v>
      </c>
      <c r="B24" s="9">
        <v>38.17</v>
      </c>
      <c r="C24" s="10">
        <v>45.053571428571431</v>
      </c>
      <c r="D24" s="10">
        <v>0.26785714285714285</v>
      </c>
      <c r="E24" s="11">
        <v>51.342321428571452</v>
      </c>
      <c r="G24" s="6" t="s">
        <v>278</v>
      </c>
      <c r="H24" s="9">
        <v>42.575714285714184</v>
      </c>
      <c r="I24" s="10">
        <v>99.512857142857143</v>
      </c>
      <c r="J24" s="10">
        <v>44.070714285714303</v>
      </c>
      <c r="K24" s="11">
        <v>96.700476190476195</v>
      </c>
    </row>
  </sheetData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110" zoomScaleNormal="110" workbookViewId="0">
      <selection activeCell="K13" sqref="K13"/>
    </sheetView>
  </sheetViews>
  <sheetFormatPr baseColWidth="10" defaultRowHeight="13.2" x14ac:dyDescent="0.25"/>
  <cols>
    <col min="2" max="2" width="7.5546875" customWidth="1"/>
    <col min="3" max="3" width="26.33203125" customWidth="1"/>
    <col min="4" max="4" width="12.44140625" customWidth="1"/>
    <col min="5" max="5" width="25.6640625" style="13" customWidth="1"/>
    <col min="6" max="6" width="7.5546875" style="13" customWidth="1"/>
    <col min="7" max="7" width="23.77734375" bestFit="1" customWidth="1"/>
    <col min="8" max="8" width="6.21875" customWidth="1"/>
    <col min="9" max="10" width="12.44140625" customWidth="1"/>
    <col min="11" max="11" width="12.33203125" customWidth="1"/>
    <col min="12" max="12" width="5" customWidth="1"/>
    <col min="13" max="13" width="6.44140625" customWidth="1"/>
    <col min="14" max="14" width="10.21875" customWidth="1"/>
    <col min="15" max="15" width="10.44140625" customWidth="1"/>
    <col min="16" max="16" width="6.109375" customWidth="1"/>
    <col min="17" max="17" width="12.109375" bestFit="1" customWidth="1"/>
    <col min="18" max="18" width="6.33203125" customWidth="1"/>
    <col min="19" max="19" width="5" customWidth="1"/>
    <col min="20" max="20" width="12.21875" bestFit="1" customWidth="1"/>
    <col min="21" max="21" width="5" customWidth="1"/>
    <col min="22" max="22" width="5.88671875" customWidth="1"/>
    <col min="23" max="23" width="5.109375" customWidth="1"/>
    <col min="24" max="24" width="5" customWidth="1"/>
    <col min="25" max="25" width="12.109375" bestFit="1" customWidth="1"/>
    <col min="26" max="26" width="13.44140625" bestFit="1" customWidth="1"/>
    <col min="27" max="27" width="5" customWidth="1"/>
    <col min="28" max="28" width="6" customWidth="1"/>
    <col min="29" max="29" width="6.21875" customWidth="1"/>
    <col min="30" max="30" width="5" customWidth="1"/>
    <col min="31" max="31" width="6.33203125" customWidth="1"/>
    <col min="32" max="33" width="5" customWidth="1"/>
    <col min="34" max="68" width="7.77734375" customWidth="1"/>
    <col min="69" max="69" width="5" customWidth="1"/>
    <col min="70" max="70" width="12.77734375" bestFit="1" customWidth="1"/>
    <col min="71" max="71" width="5" customWidth="1"/>
    <col min="72" max="72" width="13.77734375" bestFit="1" customWidth="1"/>
    <col min="73" max="73" width="5.44140625" customWidth="1"/>
    <col min="74" max="74" width="15.5546875" bestFit="1" customWidth="1"/>
    <col min="75" max="75" width="6.21875" customWidth="1"/>
    <col min="76" max="76" width="5" customWidth="1"/>
    <col min="77" max="77" width="6.21875" customWidth="1"/>
    <col min="78" max="79" width="5" customWidth="1"/>
    <col min="80" max="80" width="7.21875" customWidth="1"/>
    <col min="81" max="81" width="7.33203125" customWidth="1"/>
    <col min="82" max="82" width="5.33203125" customWidth="1"/>
    <col min="83" max="83" width="9.77734375" customWidth="1"/>
    <col min="84" max="84" width="8" customWidth="1"/>
    <col min="85" max="85" width="9.109375" customWidth="1"/>
    <col min="86" max="86" width="6.21875" customWidth="1"/>
    <col min="87" max="87" width="6.44140625" customWidth="1"/>
    <col min="88" max="88" width="7.44140625" customWidth="1"/>
    <col min="89" max="89" width="6.44140625" customWidth="1"/>
    <col min="90" max="90" width="6.21875" customWidth="1"/>
    <col min="91" max="91" width="5" customWidth="1"/>
    <col min="92" max="92" width="8" customWidth="1"/>
    <col min="93" max="93" width="5" customWidth="1"/>
    <col min="94" max="94" width="9.33203125" customWidth="1"/>
    <col min="95" max="95" width="6" customWidth="1"/>
    <col min="96" max="96" width="10" customWidth="1"/>
    <col min="97" max="97" width="5" customWidth="1"/>
    <col min="98" max="98" width="8.33203125" customWidth="1"/>
    <col min="99" max="99" width="5" customWidth="1"/>
    <col min="100" max="100" width="17.88671875" bestFit="1" customWidth="1"/>
    <col min="101" max="101" width="6.109375" customWidth="1"/>
    <col min="102" max="102" width="5.77734375" customWidth="1"/>
    <col min="103" max="103" width="11.77734375" bestFit="1" customWidth="1"/>
    <col min="104" max="104" width="6.44140625" customWidth="1"/>
    <col min="105" max="105" width="6.109375" customWidth="1"/>
    <col min="106" max="106" width="6.33203125" customWidth="1"/>
    <col min="107" max="107" width="6" customWidth="1"/>
    <col min="108" max="108" width="5" customWidth="1"/>
    <col min="109" max="109" width="14.5546875" bestFit="1" customWidth="1"/>
    <col min="110" max="110" width="17.33203125" bestFit="1" customWidth="1"/>
    <col min="111" max="111" width="5" customWidth="1"/>
    <col min="112" max="112" width="6" customWidth="1"/>
    <col min="113" max="113" width="5" customWidth="1"/>
    <col min="114" max="114" width="6.109375" customWidth="1"/>
    <col min="115" max="115" width="6.21875" customWidth="1"/>
    <col min="116" max="116" width="13.88671875" bestFit="1" customWidth="1"/>
    <col min="117" max="118" width="5" customWidth="1"/>
    <col min="119" max="119" width="19.77734375" bestFit="1" customWidth="1"/>
    <col min="120" max="120" width="6.109375" customWidth="1"/>
    <col min="121" max="123" width="5" customWidth="1"/>
    <col min="124" max="124" width="7.109375" customWidth="1"/>
    <col min="125" max="125" width="6.88671875" customWidth="1"/>
    <col min="126" max="126" width="5" customWidth="1"/>
    <col min="127" max="127" width="11.44140625" customWidth="1"/>
    <col min="128" max="128" width="6.21875" customWidth="1"/>
    <col min="129" max="129" width="5" customWidth="1"/>
    <col min="130" max="130" width="5.21875" customWidth="1"/>
    <col min="131" max="131" width="6.109375" customWidth="1"/>
    <col min="132" max="132" width="5" customWidth="1"/>
    <col min="133" max="133" width="6" customWidth="1"/>
    <col min="134" max="135" width="5" customWidth="1"/>
    <col min="136" max="136" width="11.33203125" customWidth="1"/>
    <col min="137" max="137" width="8.33203125" customWidth="1"/>
    <col min="138" max="138" width="5.21875" customWidth="1"/>
    <col min="139" max="140" width="5" customWidth="1"/>
    <col min="141" max="141" width="11.109375" customWidth="1"/>
    <col min="142" max="142" width="10.109375" customWidth="1"/>
    <col min="143" max="143" width="5" customWidth="1"/>
    <col min="144" max="144" width="6.77734375" customWidth="1"/>
    <col min="145" max="145" width="5" customWidth="1"/>
    <col min="146" max="146" width="12" bestFit="1" customWidth="1"/>
    <col min="147" max="147" width="12.33203125" bestFit="1" customWidth="1"/>
    <col min="148" max="148" width="19.109375" bestFit="1" customWidth="1"/>
    <col min="149" max="149" width="5" customWidth="1"/>
    <col min="150" max="150" width="12.33203125" bestFit="1" customWidth="1"/>
  </cols>
  <sheetData>
    <row r="1" spans="1:10" ht="13.8" thickBot="1" x14ac:dyDescent="0.3"/>
    <row r="2" spans="1:10" ht="13.8" thickBot="1" x14ac:dyDescent="0.3">
      <c r="B2" s="32" t="str">
        <f>C22</f>
        <v>AGRO</v>
      </c>
      <c r="C2" s="33" t="str">
        <f>VLOOKUP(B2,'Inital FAIRness points'!A1:B146,2,0)</f>
        <v>http://purl.obolibrary.org/obo/agro-edit.owl</v>
      </c>
      <c r="D2" s="31"/>
      <c r="E2" s="34"/>
      <c r="F2" s="30"/>
      <c r="G2" s="36" t="s">
        <v>425</v>
      </c>
      <c r="H2" s="42"/>
      <c r="I2" s="43"/>
      <c r="J2" s="21"/>
    </row>
    <row r="3" spans="1:10" ht="14.4" thickTop="1" thickBot="1" x14ac:dyDescent="0.3">
      <c r="A3" s="27"/>
      <c r="B3" s="24"/>
      <c r="C3" s="21"/>
      <c r="D3" s="21"/>
      <c r="E3" s="14"/>
      <c r="F3" s="14"/>
      <c r="G3" s="37">
        <f>VLOOKUP(C22,'Normalized F-A-I-R scores'!A1:V146,22,0)</f>
        <v>64</v>
      </c>
      <c r="H3" s="44"/>
      <c r="I3" s="45"/>
      <c r="J3" s="21"/>
    </row>
    <row r="4" spans="1:10" x14ac:dyDescent="0.25">
      <c r="A4" s="27"/>
      <c r="B4" s="24"/>
      <c r="F4" s="14"/>
      <c r="G4" s="21"/>
      <c r="H4" s="21"/>
      <c r="I4" s="35"/>
      <c r="J4" s="21"/>
    </row>
    <row r="5" spans="1:10" x14ac:dyDescent="0.25">
      <c r="A5" s="27"/>
      <c r="B5" s="21"/>
      <c r="C5" s="21"/>
      <c r="D5" s="21"/>
      <c r="E5" s="14"/>
      <c r="F5" s="14"/>
      <c r="G5" s="21"/>
      <c r="H5" s="21"/>
      <c r="I5" s="27"/>
      <c r="J5" s="21"/>
    </row>
    <row r="6" spans="1:10" x14ac:dyDescent="0.25">
      <c r="A6" s="27"/>
      <c r="B6" s="21"/>
      <c r="C6" s="21"/>
      <c r="D6" s="21"/>
      <c r="E6" s="14"/>
      <c r="F6" s="14"/>
      <c r="G6" s="21"/>
      <c r="H6" s="21"/>
      <c r="I6" s="27"/>
      <c r="J6" s="21"/>
    </row>
    <row r="7" spans="1:10" x14ac:dyDescent="0.25">
      <c r="A7" s="27"/>
      <c r="B7" s="21"/>
      <c r="C7" s="21"/>
      <c r="D7" s="21"/>
      <c r="E7" s="14"/>
      <c r="F7" s="14"/>
      <c r="G7" s="21"/>
      <c r="H7" s="21"/>
      <c r="I7" s="27"/>
      <c r="J7" s="21"/>
    </row>
    <row r="8" spans="1:10" x14ac:dyDescent="0.25">
      <c r="A8" s="27"/>
      <c r="B8" s="21"/>
      <c r="C8" s="21"/>
      <c r="D8" s="21"/>
      <c r="E8" s="14"/>
      <c r="F8" s="14"/>
      <c r="G8" s="21"/>
      <c r="H8" s="21"/>
      <c r="I8" s="27"/>
      <c r="J8" s="21"/>
    </row>
    <row r="9" spans="1:10" x14ac:dyDescent="0.25">
      <c r="A9" s="27"/>
      <c r="B9" s="21"/>
      <c r="C9" s="21"/>
      <c r="D9" s="21"/>
      <c r="E9" s="14"/>
      <c r="F9" s="14"/>
      <c r="G9" s="21"/>
      <c r="H9" s="21"/>
      <c r="I9" s="27"/>
      <c r="J9" s="21"/>
    </row>
    <row r="10" spans="1:10" x14ac:dyDescent="0.25">
      <c r="A10" s="27"/>
      <c r="B10" s="21"/>
      <c r="C10" s="21"/>
      <c r="D10" s="21"/>
      <c r="E10" s="14"/>
      <c r="F10" s="14"/>
      <c r="G10" s="21"/>
      <c r="H10" s="21"/>
      <c r="I10" s="27"/>
      <c r="J10" s="21"/>
    </row>
    <row r="11" spans="1:10" x14ac:dyDescent="0.25">
      <c r="A11" s="27"/>
      <c r="B11" s="21"/>
      <c r="C11" s="21"/>
      <c r="D11" s="21"/>
      <c r="E11" s="14"/>
      <c r="F11" s="14"/>
      <c r="G11" s="21"/>
      <c r="H11" s="21"/>
      <c r="I11" s="27"/>
      <c r="J11" s="21"/>
    </row>
    <row r="12" spans="1:10" x14ac:dyDescent="0.25">
      <c r="A12" s="27"/>
      <c r="B12" s="21"/>
      <c r="C12" s="21"/>
      <c r="D12" s="21"/>
      <c r="E12" s="14"/>
      <c r="F12" s="14"/>
      <c r="G12" s="21"/>
      <c r="H12" s="21"/>
      <c r="I12" s="27"/>
      <c r="J12" s="21"/>
    </row>
    <row r="13" spans="1:10" x14ac:dyDescent="0.25">
      <c r="A13" s="27"/>
      <c r="B13" s="21"/>
      <c r="C13" s="21"/>
      <c r="D13" s="21"/>
      <c r="E13" s="14"/>
      <c r="F13" s="14"/>
      <c r="G13" s="21"/>
      <c r="H13" s="21"/>
      <c r="I13" s="27"/>
      <c r="J13" s="21"/>
    </row>
    <row r="14" spans="1:10" x14ac:dyDescent="0.25">
      <c r="A14" s="27"/>
      <c r="B14" s="21"/>
      <c r="C14" s="21"/>
      <c r="D14" s="21"/>
      <c r="E14" s="14"/>
      <c r="F14" s="14"/>
      <c r="G14" s="21"/>
      <c r="H14" s="21"/>
      <c r="I14" s="27"/>
      <c r="J14" s="21"/>
    </row>
    <row r="15" spans="1:10" x14ac:dyDescent="0.25">
      <c r="A15" s="27"/>
      <c r="B15" s="21"/>
      <c r="C15" s="21"/>
      <c r="D15" s="21"/>
      <c r="E15" s="14"/>
      <c r="F15" s="14"/>
      <c r="G15" s="21"/>
      <c r="H15" s="21"/>
      <c r="I15" s="27"/>
      <c r="J15" s="21"/>
    </row>
    <row r="16" spans="1:10" x14ac:dyDescent="0.25">
      <c r="A16" s="27"/>
      <c r="B16" s="21"/>
      <c r="C16" s="21"/>
      <c r="D16" s="21"/>
      <c r="E16" s="14"/>
      <c r="F16" s="14"/>
      <c r="G16" s="21"/>
      <c r="H16" s="21"/>
      <c r="I16" s="27"/>
      <c r="J16" s="21"/>
    </row>
    <row r="17" spans="1:10" x14ac:dyDescent="0.25">
      <c r="A17" s="27"/>
      <c r="B17" s="21"/>
      <c r="C17" s="21"/>
      <c r="D17" s="21"/>
      <c r="E17" s="14"/>
      <c r="F17" s="14"/>
      <c r="G17" s="21"/>
      <c r="H17" s="21"/>
      <c r="I17" s="27"/>
      <c r="J17" s="21"/>
    </row>
    <row r="18" spans="1:10" ht="13.8" thickBot="1" x14ac:dyDescent="0.3">
      <c r="A18" s="27"/>
      <c r="B18" s="28"/>
      <c r="C18" s="25"/>
      <c r="D18" s="25"/>
      <c r="E18" s="26"/>
      <c r="F18" s="26"/>
      <c r="G18" s="25"/>
      <c r="H18" s="25"/>
      <c r="I18" s="29"/>
      <c r="J18" s="21"/>
    </row>
    <row r="19" spans="1:10" ht="13.8" thickTop="1" x14ac:dyDescent="0.25">
      <c r="A19" s="21"/>
      <c r="B19" s="21"/>
      <c r="C19" s="21"/>
      <c r="D19" s="21"/>
      <c r="E19" s="14"/>
      <c r="F19" s="14"/>
      <c r="G19" s="21"/>
      <c r="H19" s="21"/>
      <c r="I19" s="21"/>
      <c r="J19" s="21"/>
    </row>
    <row r="21" spans="1:10" x14ac:dyDescent="0.25">
      <c r="B21" s="15"/>
      <c r="C21" s="16" t="s">
        <v>309</v>
      </c>
      <c r="D21" s="16"/>
    </row>
    <row r="22" spans="1:10" x14ac:dyDescent="0.25">
      <c r="B22" s="15" t="s">
        <v>310</v>
      </c>
      <c r="C22" s="16" t="s">
        <v>109</v>
      </c>
      <c r="D22" s="16" t="s">
        <v>308</v>
      </c>
      <c r="F22" s="15"/>
      <c r="G22" s="15" t="s">
        <v>309</v>
      </c>
      <c r="H22" s="15"/>
      <c r="I22" s="15"/>
    </row>
    <row r="23" spans="1:10" x14ac:dyDescent="0.25">
      <c r="B23" s="17" t="s">
        <v>311</v>
      </c>
      <c r="C23" s="18">
        <v>73.2</v>
      </c>
      <c r="D23" s="18">
        <v>73.2</v>
      </c>
      <c r="F23" s="15" t="s">
        <v>310</v>
      </c>
      <c r="G23" s="19" t="s">
        <v>109</v>
      </c>
      <c r="H23" s="19" t="s">
        <v>199</v>
      </c>
      <c r="I23" s="15" t="s">
        <v>308</v>
      </c>
    </row>
    <row r="24" spans="1:10" x14ac:dyDescent="0.25">
      <c r="B24" s="17" t="s">
        <v>312</v>
      </c>
      <c r="C24" s="18">
        <v>76.3</v>
      </c>
      <c r="D24" s="18">
        <v>76.3</v>
      </c>
      <c r="F24" s="17" t="s">
        <v>330</v>
      </c>
      <c r="G24" s="20">
        <v>81</v>
      </c>
      <c r="H24" s="20">
        <v>47.4</v>
      </c>
      <c r="I24" s="20">
        <v>64.2</v>
      </c>
    </row>
    <row r="25" spans="1:10" x14ac:dyDescent="0.25">
      <c r="B25" s="17" t="s">
        <v>313</v>
      </c>
      <c r="C25" s="18">
        <v>0</v>
      </c>
      <c r="D25" s="18">
        <v>0</v>
      </c>
      <c r="F25" s="17" t="s">
        <v>329</v>
      </c>
      <c r="G25" s="20">
        <v>66</v>
      </c>
      <c r="H25" s="20">
        <v>67</v>
      </c>
      <c r="I25" s="20">
        <v>66.5</v>
      </c>
    </row>
    <row r="26" spans="1:10" x14ac:dyDescent="0.25">
      <c r="B26" s="17" t="s">
        <v>314</v>
      </c>
      <c r="C26" s="18">
        <v>87.5</v>
      </c>
      <c r="D26" s="18">
        <v>87.5</v>
      </c>
      <c r="F26" s="17" t="s">
        <v>328</v>
      </c>
      <c r="G26" s="20">
        <v>99.3</v>
      </c>
      <c r="H26" s="20">
        <v>89.3</v>
      </c>
      <c r="I26" s="20">
        <v>94.3</v>
      </c>
    </row>
    <row r="27" spans="1:10" x14ac:dyDescent="0.25">
      <c r="B27" s="17" t="s">
        <v>315</v>
      </c>
      <c r="C27" s="18">
        <v>85.6</v>
      </c>
      <c r="D27" s="18">
        <v>85.6</v>
      </c>
      <c r="F27" s="17" t="s">
        <v>327</v>
      </c>
      <c r="G27" s="20">
        <v>71.599999999999994</v>
      </c>
      <c r="H27" s="20">
        <v>65.099999999999994</v>
      </c>
      <c r="I27" s="20">
        <v>68.349999999999994</v>
      </c>
    </row>
    <row r="28" spans="1:10" x14ac:dyDescent="0.25">
      <c r="B28" s="17" t="s">
        <v>317</v>
      </c>
      <c r="C28" s="18">
        <v>100</v>
      </c>
      <c r="D28" s="18">
        <v>100</v>
      </c>
      <c r="F28"/>
    </row>
    <row r="29" spans="1:10" x14ac:dyDescent="0.25">
      <c r="B29" s="17" t="s">
        <v>316</v>
      </c>
      <c r="C29" s="18">
        <v>65.900000000000006</v>
      </c>
      <c r="D29" s="18">
        <v>65.900000000000006</v>
      </c>
      <c r="F29" s="38" t="s">
        <v>424</v>
      </c>
      <c r="G29" s="22" t="str">
        <f>G23</f>
        <v>AGRO</v>
      </c>
      <c r="H29" s="22" t="s">
        <v>426</v>
      </c>
      <c r="I29" s="38" t="s">
        <v>427</v>
      </c>
    </row>
    <row r="30" spans="1:10" x14ac:dyDescent="0.25">
      <c r="B30" s="17" t="s">
        <v>318</v>
      </c>
      <c r="C30" s="18">
        <v>100</v>
      </c>
      <c r="D30" s="18">
        <v>100</v>
      </c>
      <c r="F30" s="23" t="s">
        <v>330</v>
      </c>
      <c r="G30" s="22">
        <f>VLOOKUP("R",F24:G27,2,0)</f>
        <v>81</v>
      </c>
      <c r="H30" s="39">
        <f>((143*100)/143)-G30</f>
        <v>19</v>
      </c>
      <c r="I30" s="22">
        <f>VALUE(IF(G30=100,"0","0,001"))</f>
        <v>1E-3</v>
      </c>
    </row>
    <row r="31" spans="1:10" x14ac:dyDescent="0.25">
      <c r="B31" s="17" t="s">
        <v>319</v>
      </c>
      <c r="C31" s="18">
        <v>90.9</v>
      </c>
      <c r="D31" s="18">
        <v>90.9</v>
      </c>
      <c r="F31" s="23" t="s">
        <v>329</v>
      </c>
      <c r="G31" s="22">
        <f>VLOOKUP("I",F24:G27,2,0)</f>
        <v>66</v>
      </c>
      <c r="H31" s="40">
        <f>((83*100)/109)-G31</f>
        <v>10.146788990825684</v>
      </c>
      <c r="I31" s="22">
        <f>VALUE(IF(G31=100,"0","0,001"))</f>
        <v>1E-3</v>
      </c>
    </row>
    <row r="32" spans="1:10" x14ac:dyDescent="0.25">
      <c r="B32" s="17" t="s">
        <v>320</v>
      </c>
      <c r="C32" s="18">
        <v>43.8</v>
      </c>
      <c r="D32" s="18">
        <v>43.8</v>
      </c>
      <c r="F32" s="23" t="s">
        <v>328</v>
      </c>
      <c r="G32" s="22">
        <f>VLOOKUP("A",F24:G27,2,0)</f>
        <v>99.3</v>
      </c>
      <c r="H32" s="39">
        <f>((113*100)/113)-G32</f>
        <v>0.70000000000000284</v>
      </c>
      <c r="I32" s="22">
        <f>VALUE(IF(G32=100,"0","0,001"))</f>
        <v>1E-3</v>
      </c>
    </row>
    <row r="33" spans="2:9" x14ac:dyDescent="0.25">
      <c r="B33" s="17" t="s">
        <v>321</v>
      </c>
      <c r="C33" s="18">
        <v>36.4</v>
      </c>
      <c r="D33" s="18">
        <v>36.4</v>
      </c>
      <c r="F33" s="23" t="s">
        <v>327</v>
      </c>
      <c r="G33" s="22">
        <f>VLOOKUP("F",F24:G27,2,0)</f>
        <v>71.599999999999994</v>
      </c>
      <c r="H33" s="41">
        <f>((86*100)/113)-G33</f>
        <v>4.5061946902654881</v>
      </c>
      <c r="I33" s="22">
        <f>VALUE(IF(G33=100,"0","0,001"))</f>
        <v>1E-3</v>
      </c>
    </row>
    <row r="34" spans="2:9" x14ac:dyDescent="0.25">
      <c r="B34" s="17" t="s">
        <v>322</v>
      </c>
      <c r="C34" s="18">
        <v>61.6</v>
      </c>
      <c r="D34" s="18">
        <v>61.6</v>
      </c>
    </row>
    <row r="35" spans="2:9" x14ac:dyDescent="0.25">
      <c r="B35" s="17" t="s">
        <v>323</v>
      </c>
      <c r="C35" s="18">
        <v>73</v>
      </c>
      <c r="D35" s="18">
        <v>73</v>
      </c>
    </row>
    <row r="36" spans="2:9" x14ac:dyDescent="0.25">
      <c r="B36" s="17" t="s">
        <v>324</v>
      </c>
      <c r="C36" s="18">
        <v>48.2</v>
      </c>
      <c r="D36" s="18">
        <v>48.2</v>
      </c>
    </row>
    <row r="37" spans="2:9" x14ac:dyDescent="0.25">
      <c r="B37" s="17" t="s">
        <v>325</v>
      </c>
      <c r="C37" s="18">
        <v>44.4</v>
      </c>
      <c r="D37" s="18">
        <v>44.4</v>
      </c>
    </row>
    <row r="38" spans="2:9" x14ac:dyDescent="0.25">
      <c r="C38" s="13"/>
      <c r="D38" s="13"/>
    </row>
    <row r="40" spans="2:9" x14ac:dyDescent="0.25">
      <c r="C40" s="13"/>
    </row>
    <row r="41" spans="2:9" x14ac:dyDescent="0.25">
      <c r="C41" s="13"/>
    </row>
  </sheetData>
  <mergeCells count="1">
    <mergeCell ref="H2:I3"/>
  </mergeCells>
  <pageMargins left="0.7" right="0.7" top="0.75" bottom="0.75" header="0.3" footer="0.3"/>
  <pageSetup paperSize="9" orientation="portrait" horizontalDpi="200" verticalDpi="200" copies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Inital FAIRness points</vt:lpstr>
      <vt:lpstr>Detailed question points</vt:lpstr>
      <vt:lpstr>Normalized F-A-I-R scores</vt:lpstr>
      <vt:lpstr>Normalized F-A-I-R statistics </vt:lpstr>
      <vt:lpstr>F-A-I-R ontology dashbord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Emna Amdouni</dc:creator>
  <cp:lastModifiedBy>Emna Amdouni</cp:lastModifiedBy>
  <dcterms:created xsi:type="dcterms:W3CDTF">2020-11-18T10:28:03Z</dcterms:created>
  <dcterms:modified xsi:type="dcterms:W3CDTF">2021-01-08T18:26:57Z</dcterms:modified>
</cp:coreProperties>
</file>