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ules\git\speech-summarization-internship\calculations\"/>
    </mc:Choice>
  </mc:AlternateContent>
  <xr:revisionPtr revIDLastSave="0" documentId="13_ncr:1_{9CEC0840-2A17-45F9-841D-000E9200FD0B}" xr6:coauthVersionLast="47" xr6:coauthVersionMax="47" xr10:uidLastSave="{00000000-0000-0000-0000-000000000000}"/>
  <bookViews>
    <workbookView xWindow="-28920" yWindow="-8565" windowWidth="29040" windowHeight="15840" tabRatio="738" activeTab="1" xr2:uid="{EBCD6250-E67C-4092-BAF8-ECB175C53A75}"/>
  </bookViews>
  <sheets>
    <sheet name="Metrics Dataset v2" sheetId="20" r:id="rId1"/>
    <sheet name="Test metric" sheetId="16"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6" l="1"/>
  <c r="I2" i="16"/>
  <c r="J2" i="16"/>
  <c r="H3" i="16"/>
  <c r="I3" i="16"/>
  <c r="J3" i="16"/>
  <c r="H4" i="16"/>
  <c r="I4" i="16"/>
  <c r="J4" i="16"/>
  <c r="H5" i="16"/>
  <c r="I5" i="16"/>
  <c r="J5" i="16"/>
  <c r="H6" i="16"/>
  <c r="I6" i="16"/>
  <c r="J6" i="16"/>
  <c r="H7" i="16"/>
  <c r="I7" i="16"/>
  <c r="J7" i="16"/>
  <c r="H8" i="16"/>
  <c r="I8" i="16"/>
  <c r="J8" i="16"/>
  <c r="H9" i="16"/>
  <c r="I9" i="16"/>
  <c r="J9" i="16"/>
  <c r="H10" i="16"/>
  <c r="I10" i="16"/>
  <c r="J10" i="16"/>
  <c r="H11" i="16"/>
  <c r="I11" i="16"/>
  <c r="J11" i="16"/>
  <c r="H12" i="16"/>
  <c r="I12" i="16"/>
  <c r="J12" i="16"/>
  <c r="H13" i="16"/>
  <c r="I13" i="16"/>
  <c r="J13" i="16"/>
  <c r="H14" i="16"/>
  <c r="I14" i="16"/>
  <c r="J14" i="16"/>
  <c r="H15" i="16"/>
  <c r="I15" i="16"/>
  <c r="J15" i="16"/>
  <c r="H16" i="16"/>
  <c r="I16" i="16"/>
  <c r="J16" i="16"/>
  <c r="H17" i="16"/>
  <c r="I17" i="16"/>
  <c r="J17" i="16"/>
  <c r="H18" i="16"/>
  <c r="I18" i="16"/>
  <c r="J18" i="16"/>
  <c r="H19" i="16"/>
  <c r="I19" i="16"/>
  <c r="J19" i="16"/>
  <c r="H20" i="16"/>
  <c r="I20" i="16"/>
  <c r="J20" i="16"/>
  <c r="H21" i="16"/>
  <c r="I21" i="16"/>
  <c r="J21" i="16"/>
  <c r="H22" i="16"/>
  <c r="I22" i="16"/>
  <c r="J22" i="16"/>
  <c r="H23" i="16"/>
  <c r="I23" i="16"/>
  <c r="J23" i="16"/>
  <c r="H24" i="16"/>
  <c r="I24" i="16"/>
  <c r="J24" i="16"/>
  <c r="H25" i="16"/>
  <c r="I25" i="16"/>
  <c r="J25" i="16"/>
  <c r="H26" i="16"/>
  <c r="I26" i="16"/>
  <c r="J26" i="16"/>
  <c r="H27" i="16"/>
  <c r="I27" i="16"/>
  <c r="J27" i="16"/>
  <c r="H28" i="16"/>
  <c r="I28" i="16"/>
  <c r="J28" i="16"/>
  <c r="H29" i="16"/>
  <c r="I29" i="16"/>
  <c r="J29" i="16"/>
  <c r="H58" i="16"/>
  <c r="I58" i="16"/>
  <c r="J58" i="16"/>
  <c r="H59" i="16"/>
  <c r="I59" i="16"/>
  <c r="J59" i="16"/>
  <c r="H60" i="16"/>
  <c r="I60" i="16"/>
  <c r="J60" i="16"/>
  <c r="H61" i="16"/>
  <c r="I61" i="16"/>
  <c r="J61" i="16"/>
  <c r="H62" i="16"/>
  <c r="I62" i="16"/>
  <c r="J62" i="16"/>
  <c r="H63" i="16"/>
  <c r="I63" i="16"/>
  <c r="J63" i="16"/>
  <c r="H64" i="16"/>
  <c r="I64" i="16"/>
  <c r="J64" i="16"/>
  <c r="H65" i="16"/>
  <c r="I65" i="16"/>
  <c r="J65" i="16"/>
  <c r="H66" i="16"/>
  <c r="I66" i="16"/>
  <c r="J66" i="16"/>
  <c r="H67" i="16"/>
  <c r="I67" i="16"/>
  <c r="J67" i="16"/>
  <c r="H68" i="16"/>
  <c r="I68" i="16"/>
  <c r="J68" i="16"/>
  <c r="H69" i="16"/>
  <c r="I69" i="16"/>
  <c r="J69" i="16"/>
  <c r="H70" i="16"/>
  <c r="I70" i="16"/>
  <c r="J70" i="16"/>
  <c r="H71" i="16"/>
  <c r="I71" i="16"/>
  <c r="J71" i="16"/>
  <c r="H72" i="16"/>
  <c r="I72" i="16"/>
  <c r="J72" i="16"/>
  <c r="H73" i="16"/>
  <c r="I73" i="16"/>
  <c r="J73" i="16"/>
  <c r="H74" i="16"/>
  <c r="I74" i="16"/>
  <c r="J74" i="16"/>
  <c r="H75" i="16"/>
  <c r="I75" i="16"/>
  <c r="J75" i="16"/>
  <c r="H76" i="16"/>
  <c r="I76" i="16"/>
  <c r="J76" i="16"/>
  <c r="H77" i="16"/>
  <c r="I77" i="16"/>
  <c r="J77" i="16"/>
  <c r="H78" i="16"/>
  <c r="I78" i="16"/>
  <c r="J78" i="16"/>
  <c r="H79" i="16"/>
  <c r="I79" i="16"/>
  <c r="J79" i="16"/>
  <c r="H80" i="16"/>
  <c r="I80" i="16"/>
  <c r="J80" i="16"/>
  <c r="H81" i="16"/>
  <c r="I81" i="16"/>
  <c r="J81" i="16"/>
  <c r="H82" i="16"/>
  <c r="I82" i="16"/>
  <c r="J82" i="16"/>
  <c r="H83" i="16"/>
  <c r="I83" i="16"/>
  <c r="J83" i="16"/>
  <c r="H84" i="16"/>
  <c r="I84" i="16"/>
  <c r="J84" i="16"/>
  <c r="H85" i="16"/>
  <c r="I85" i="16"/>
  <c r="J85" i="16"/>
  <c r="H30" i="16"/>
  <c r="I30" i="16"/>
  <c r="J30" i="16"/>
  <c r="H31" i="16"/>
  <c r="I31" i="16"/>
  <c r="J31" i="16"/>
  <c r="H32" i="16"/>
  <c r="I32" i="16"/>
  <c r="J32" i="16"/>
  <c r="H33" i="16"/>
  <c r="I33" i="16"/>
  <c r="J33" i="16"/>
  <c r="H34" i="16"/>
  <c r="I34" i="16"/>
  <c r="J34" i="16"/>
  <c r="H35" i="16"/>
  <c r="I35" i="16"/>
  <c r="J35" i="16"/>
  <c r="H36" i="16"/>
  <c r="I36" i="16"/>
  <c r="J36" i="16"/>
  <c r="H37" i="16"/>
  <c r="I37" i="16"/>
  <c r="J37" i="16"/>
  <c r="H38" i="16"/>
  <c r="I38" i="16"/>
  <c r="J38" i="16"/>
  <c r="H39" i="16"/>
  <c r="I39" i="16"/>
  <c r="J39" i="16"/>
  <c r="H40" i="16"/>
  <c r="I40" i="16"/>
  <c r="J40" i="16"/>
  <c r="H41" i="16"/>
  <c r="I41" i="16"/>
  <c r="J41" i="16"/>
  <c r="H42" i="16"/>
  <c r="I42" i="16"/>
  <c r="J42" i="16"/>
  <c r="H43" i="16"/>
  <c r="I43" i="16"/>
  <c r="J43" i="16"/>
  <c r="H44" i="16"/>
  <c r="I44" i="16"/>
  <c r="J44" i="16"/>
  <c r="H45" i="16"/>
  <c r="I45" i="16"/>
  <c r="J45" i="16"/>
  <c r="H46" i="16"/>
  <c r="I46" i="16"/>
  <c r="J46" i="16"/>
  <c r="H47" i="16"/>
  <c r="I47" i="16"/>
  <c r="J47" i="16"/>
  <c r="H48" i="16"/>
  <c r="I48" i="16"/>
  <c r="J48" i="16"/>
  <c r="H49" i="16"/>
  <c r="I49" i="16"/>
  <c r="J49" i="16"/>
  <c r="H50" i="16"/>
  <c r="I50" i="16"/>
  <c r="J50" i="16"/>
  <c r="H51" i="16"/>
  <c r="I51" i="16"/>
  <c r="J51" i="16"/>
  <c r="H52" i="16"/>
  <c r="I52" i="16"/>
  <c r="J52" i="16"/>
  <c r="H53" i="16"/>
  <c r="I53" i="16"/>
  <c r="J53" i="16"/>
  <c r="H54" i="16"/>
  <c r="I54" i="16"/>
  <c r="J54" i="16"/>
  <c r="H55" i="16"/>
  <c r="I55" i="16"/>
  <c r="J55" i="16"/>
  <c r="H56" i="16"/>
  <c r="I56" i="16"/>
  <c r="J56" i="16"/>
  <c r="H57" i="16"/>
  <c r="I57" i="16"/>
  <c r="J57" i="16"/>
  <c r="U2" i="16"/>
  <c r="S3" i="16" s="1"/>
  <c r="R3" i="16" l="1"/>
  <c r="Q3" i="16"/>
  <c r="T3" i="16"/>
  <c r="O5" i="16" l="1"/>
  <c r="O51" i="16"/>
  <c r="O48" i="16"/>
  <c r="O72" i="16"/>
  <c r="O50" i="16"/>
  <c r="O2" i="16"/>
  <c r="O44" i="16"/>
  <c r="O49" i="16"/>
  <c r="O9" i="16"/>
  <c r="O81" i="16"/>
  <c r="O17" i="16"/>
  <c r="O75" i="16"/>
  <c r="O29" i="16"/>
  <c r="O6" i="16"/>
  <c r="O3" i="16"/>
  <c r="O22" i="16"/>
  <c r="O10" i="16"/>
  <c r="O58" i="16"/>
  <c r="O53" i="16"/>
  <c r="O69" i="16"/>
  <c r="O73" i="16"/>
  <c r="O83" i="16"/>
  <c r="O11" i="16"/>
  <c r="O30" i="16"/>
  <c r="O68" i="16"/>
  <c r="O34" i="16"/>
  <c r="O54" i="16"/>
  <c r="O57" i="16"/>
  <c r="O66" i="16"/>
  <c r="O25" i="16"/>
  <c r="O63" i="16"/>
  <c r="O61" i="16"/>
  <c r="O46" i="16"/>
  <c r="O71" i="16"/>
  <c r="O80" i="16"/>
  <c r="O79" i="16"/>
  <c r="O82" i="16"/>
  <c r="O15" i="16"/>
  <c r="O23" i="16"/>
  <c r="O39" i="16"/>
  <c r="O8" i="16"/>
  <c r="O16" i="16"/>
  <c r="O24" i="16"/>
  <c r="O32" i="16"/>
  <c r="O40" i="16"/>
  <c r="O27" i="16"/>
  <c r="O35" i="16"/>
  <c r="O36" i="16"/>
  <c r="O20" i="16"/>
  <c r="O28" i="16"/>
  <c r="O7" i="16"/>
  <c r="O31" i="16"/>
  <c r="O14" i="16"/>
  <c r="O74" i="16"/>
  <c r="O52" i="16"/>
  <c r="O33" i="16"/>
  <c r="O77" i="16"/>
  <c r="O70" i="16"/>
  <c r="O4" i="16"/>
  <c r="O13" i="16"/>
  <c r="O43" i="16"/>
  <c r="O60" i="16"/>
  <c r="O62" i="16"/>
  <c r="O85" i="16"/>
  <c r="O78" i="16"/>
  <c r="O12" i="16"/>
  <c r="O21" i="16"/>
  <c r="O38" i="16"/>
  <c r="O59" i="16"/>
  <c r="O76" i="16"/>
  <c r="O19" i="16"/>
  <c r="O18" i="16"/>
  <c r="O47" i="16"/>
  <c r="O56" i="16"/>
  <c r="O37" i="16"/>
  <c r="O65" i="16"/>
  <c r="O42" i="16"/>
  <c r="O67" i="16"/>
  <c r="O84" i="16"/>
  <c r="O45" i="16"/>
  <c r="O26" i="16"/>
  <c r="O55" i="16"/>
  <c r="O64" i="16"/>
  <c r="O41" i="16"/>
  <c r="U3" i="16"/>
</calcChain>
</file>

<file path=xl/sharedStrings.xml><?xml version="1.0" encoding="utf-8"?>
<sst xmlns="http://schemas.openxmlformats.org/spreadsheetml/2006/main" count="381" uniqueCount="175">
  <si>
    <t>Fichier</t>
  </si>
  <si>
    <t>Fluidité ChatGPT</t>
  </si>
  <si>
    <t>Informativeness ChatGPT</t>
  </si>
  <si>
    <t>Correctness ChatGPT</t>
  </si>
  <si>
    <t>Annotator</t>
  </si>
  <si>
    <t>Debate_Data/Primaire_LR_2_Alignmeet/Partie 7 - L_énergie</t>
  </si>
  <si>
    <t>Rayan</t>
  </si>
  <si>
    <t>Debate_Data/Primaire_LR_2_Alignmeet/Partie 1 - Introduction</t>
  </si>
  <si>
    <t>Jules</t>
  </si>
  <si>
    <t>Debate_Data/Sarko_Royale_Alignemeet/Partie 1 - Plein Emploi</t>
  </si>
  <si>
    <t>Debate_Data/Destaing_Miterrand_1/Partie 3 - Nationalisation</t>
  </si>
  <si>
    <t>Debate_Data/Bardella_Darmanin/Partie 1 - Ukraine</t>
  </si>
  <si>
    <t>Debate_Data/Débat Zemmour Mélenchon/Résumés + etc/Partie 2 - Comment réduire la fracture sociale/L_abstention</t>
  </si>
  <si>
    <t>Debate_Data/Mitterand Chirac/Partie 3 - Impartialité</t>
  </si>
  <si>
    <t/>
  </si>
  <si>
    <t>Debate_Data/Bardella_Darmanin/Partie 2 - RN</t>
  </si>
  <si>
    <t>Debate_Data/Zemmour_Pécresse/Retraites</t>
  </si>
  <si>
    <t>Debate_Data/Mélenchon_Guaino_Alignmeet/Partie 2 - Police</t>
  </si>
  <si>
    <t>Debate_Data/Zemmour_Pécresse/Ecologie</t>
  </si>
  <si>
    <t>Debate_Data/Autain_Attal_Bardella_Alignmeet/Partie 6 - L'éducation/Partie 1</t>
  </si>
  <si>
    <t>Debate_Data/Débat Zemmour Mélenchon/Résumés + etc/Partie 1 - La france est elle en danger/Partie 1.2 - Insécurité</t>
  </si>
  <si>
    <t>Debate_Data/Macron_Lepen_1_Alignmeet/Partie 4 - Ecole et institution/Partie 4.1 - Ecole</t>
  </si>
  <si>
    <t>Debate_Data/Royale_Bayroux_Alignmeet/Partie 4 - Europe</t>
  </si>
  <si>
    <t>Debate_Data/Bardella_Darmanin/Partie 7 - La sécurité</t>
  </si>
  <si>
    <t>barthez rouge1 p</t>
  </si>
  <si>
    <t>barthez rouge1 r</t>
  </si>
  <si>
    <t>barthez rouge1 f1</t>
  </si>
  <si>
    <t>barthez rouge2 p</t>
  </si>
  <si>
    <t>barthez rouge2 r</t>
  </si>
  <si>
    <t>barthez rouge2 f1</t>
  </si>
  <si>
    <t>barthez rougel p</t>
  </si>
  <si>
    <t>barthez rougel r</t>
  </si>
  <si>
    <t>barthez rougel f1</t>
  </si>
  <si>
    <t>barthez bertscore p</t>
  </si>
  <si>
    <t>barthez bertscore r</t>
  </si>
  <si>
    <t>barthez bertscore f1</t>
  </si>
  <si>
    <t>openassistant rouge1 p</t>
  </si>
  <si>
    <t>openassistant rouge1 r</t>
  </si>
  <si>
    <t>openassistant rouge1 f1</t>
  </si>
  <si>
    <t>openassistant rouge2 p</t>
  </si>
  <si>
    <t>openassistant rouge2 r</t>
  </si>
  <si>
    <t>openassistant rouge2 f1</t>
  </si>
  <si>
    <t>openassistant rougel p</t>
  </si>
  <si>
    <t>openassistant rougel r</t>
  </si>
  <si>
    <t>openassistant rougel f1</t>
  </si>
  <si>
    <t>openassistant bertscore p</t>
  </si>
  <si>
    <t>openassistant bertscore r</t>
  </si>
  <si>
    <t>openassistant bertscore f1</t>
  </si>
  <si>
    <t>chatgpt rouge1 p</t>
  </si>
  <si>
    <t>chatgpt rouge1 r</t>
  </si>
  <si>
    <t>chatgpt rouge1 f1</t>
  </si>
  <si>
    <t>chatgpt rouge2 p</t>
  </si>
  <si>
    <t>chatgpt rouge2 r</t>
  </si>
  <si>
    <t>chatgpt rouge2 f1</t>
  </si>
  <si>
    <t>chatgpt rougel p</t>
  </si>
  <si>
    <t>chatgpt rougel r</t>
  </si>
  <si>
    <t>chatgpt rougel f1</t>
  </si>
  <si>
    <t>chatgpt bertscore p</t>
  </si>
  <si>
    <t>chatgpt bertscore r</t>
  </si>
  <si>
    <t>chatgpt bertscore f1</t>
  </si>
  <si>
    <t>Debate_Data/Débat Zemmour Mélenchon/Résumés + etc/Partie 1 - La france est elle en danger/Partie 1.1 - La france a t_elle tout fait pour faire intégrer les immigrants</t>
  </si>
  <si>
    <t>Debate_Data/Macron_lepen_2_Alignmeet/Partie 8 - Sécurité</t>
  </si>
  <si>
    <t>Debate_Data/Macron_lepen_2_Alignmeet/Partie 7 - Education</t>
  </si>
  <si>
    <t>Debate_Data/Bardella_Panot_Véran/Partie 7 - Conclusion</t>
  </si>
  <si>
    <t>Debate_Data/Macron_Lepen_1_Alignmeet/Partie 1 - Economie/Partie 1.1 - Chomage</t>
  </si>
  <si>
    <t>Debate_Data/Hollande Sarko/Partie 7 - Moi président, ma côte de popularité sera à 3_</t>
  </si>
  <si>
    <t>Debate_Data/Hollande Sarko/Partie 3 - Dette et déficit</t>
  </si>
  <si>
    <t>Debate_Data/Chirac_Jospin_Alignmeet/Partie 2 - Le Chômage</t>
  </si>
  <si>
    <t>Debate_Data/Primaire_LR_2_Alignmeet/Partie 2 -  Russie</t>
  </si>
  <si>
    <t>Debate_Data/Primaire_LR_2_Alignmeet/Partie 3 - Les valeurs</t>
  </si>
  <si>
    <t>Debate_Data/Autain_Attal_Bardella_Alignmeet/Partie_2-Ecologie</t>
  </si>
  <si>
    <t>Debate_Data/Mélenchon_Guaino_Alignmeet/Partie 5 - L_EUROPE</t>
  </si>
  <si>
    <t>Fluidité BARThez</t>
  </si>
  <si>
    <t>Informativeness BARThez</t>
  </si>
  <si>
    <t>Correctness BARThez</t>
  </si>
  <si>
    <t>Fluidité OpenAssistant</t>
  </si>
  <si>
    <t>Informativeness OpenAssistant</t>
  </si>
  <si>
    <t>Correctness OpenAssistant</t>
  </si>
  <si>
    <t>Transcript length</t>
  </si>
  <si>
    <t>Informativeness</t>
  </si>
  <si>
    <t>Correctness</t>
  </si>
  <si>
    <t>BARThez</t>
  </si>
  <si>
    <t>ChatGPT</t>
  </si>
  <si>
    <t>C-Score</t>
  </si>
  <si>
    <t>Custom</t>
  </si>
  <si>
    <t>I-Score</t>
  </si>
  <si>
    <t>F-Score</t>
  </si>
  <si>
    <t>rouge1 c</t>
  </si>
  <si>
    <t>rouge2 c</t>
  </si>
  <si>
    <t>rougel c</t>
  </si>
  <si>
    <t>bertscore c</t>
  </si>
  <si>
    <t>sum</t>
  </si>
  <si>
    <t>Notes BARThez</t>
  </si>
  <si>
    <t>Notes ChatGPT</t>
  </si>
  <si>
    <t>Notes OpenAssistant</t>
  </si>
  <si>
    <t>aucune info</t>
  </si>
  <si>
    <t>• gouv actuel - primes des enseignants
Masterclass</t>
  </si>
  <si>
    <t>• 10pts pour autain grace aux impots des plus riches
• burnout prof BOF
• bardela → savoirs fondamentaux c francais et maths. deplore nomination pap ndiaye ministre de l’educ. BOF
• gouv actuel - quartiers craignos : ptits dej gratuits + primes des enseignants BOF
JLM et MLP ?? hallucination totale.
trop abstrait</t>
  </si>
  <si>
    <t>Fournit un gros paragraphe, qui part de citations du texte au départ puis improvise autour du thème de la sécurité. Problèmes de ponctuation et d’enchaînements</t>
  </si>
  <si>
    <t>Le résumé, quoique long, reste assez fluide. Manque un peu de précision sur le détail des mesures proposées, notamment sur les chiffres : aucun odg de ce qui est en jeu. Petite erreur : “Jordan Bardella critique cette proposition, affirmant que les alternatives à la prison sont devenues la norme et que l'incarcération doit être une exception”, JB n’affirme pas que l’incarcération doit rester une exception, c’est ce que défend GD. Autre erreur : “soulignant une baisse significative des cambriolages et des vols” GD ne dit pas ça, il dit simplement qu’il n’y a pas eu d’explosion. Manque de précision sur le paragraphe de fin, et n’aborde pas la question de la présomption d’innocence et du soutien aux forces de l’ordre.</t>
  </si>
  <si>
    <t>Invente octobre 2021 (au lieu de 2020, car est mentionné une intervention de Macron en 2021 à ce propos) pour l’assassinat de Samuel Paty. Pas mal d’erreur autour des protagonistes et occulte une partie du débat (discussion sur l’explosion de criminalité, remises automatiques de peine). Invente un tweet de MLP</t>
  </si>
  <si>
    <t>Espacements pas bien respectés, phrases non terminées. Extraction de phrases pas judicieuses. Inventions (”M.MLP a pris la parole lors de l'émission « Questions pour un champion » sur France Inter, mardi soir”).</t>
  </si>
  <si>
    <t>Seul petit reproche : pas assez d’infos sur les propositions de MLP (mais elle est très évasive à ce sujet)</t>
  </si>
  <si>
    <t>Contextualise mais invente les rôles des protagonistes : EM président sortant (faux) et MLP cheffe du parti RN (alors que pas mentionné). A part ça, aucune autre hallucination. Evoque le thème des discussions sans entrer dans le détail. Absence de précisions on ne sait pas qui fait quoi, qui propose quoi, qui accuse qui de quoi.</t>
  </si>
  <si>
    <t>Mêle citations pas introduites et éléments de résumé, problèmes de forme comme absence de ponctuation et d’espace. C à vous revient extrêmement souvent dans BARThez. Ne saisit pas du tout le coeur du débat et même son contexte</t>
  </si>
  <si>
    <t>4 paragraphes, une intro, 1 développement SR, 1 développement FB, 1 conclusion. Il y a des prises de parole longues qui sont bien retranscrites, parsemées d’interventions ici et là, moins utiles et qui sont effectivement filtrées par ChatGPT</t>
  </si>
  <si>
    <t>Même si les phrases sont bien écrites, ne parvient pas à saisir le but de la discussion, n’entre pas du tout dans les questions de fond, est plus indicatif qu’informel. Déséquilibré aussi, avec 1/3 des caractères utilisés pour dire que la question de la Turquie est simplement évoquée. Quelques erreurs, notamment sur le 2nd tour (pas une question importante du 2nd tour). En fin de compte, seul 1/4 du résumé est utile, quoique reste vague.</t>
  </si>
  <si>
    <t>Commence par un mot qui n’existe pas : “BRLEMENT”. Sinon, plutôt fluide, mais très court. Aucune information, mis à part l’évocation d’un débat pour / contre la voiture. Le contenu du débat est absent. Invente une citation à Anne Hidalgo, invente un contexte journalistique.</t>
  </si>
  <si>
    <t>“Il critique la taxe sur la taxe existante” répétition. Trop long par rapport aux informations transmises. N’identifie pas les noms et leurs abréviations, ne fait pas mention des noms. Résumé paragraphe par paragraphe</t>
  </si>
  <si>
    <t>Les protagonistes, leur nombre ne sont pas identifiés. Le débat n’est pas bien cerné et les informations données fausses dès la 2ème phrase.</t>
  </si>
  <si>
    <t>Le résumé n’est pas terminé, il termine au milieu d’une phrase. Il est assez long, est chronologique et se perd un peu dans les détails. Il pourrait gagner en concision si il ne mimait pas la structure du texte original.</t>
  </si>
  <si>
    <t>Le résumé invente le nom du parti de JB (”Les Patriotes”), parle d’”alliance stratégique” avec la Russie, pas mal de phrases ne sont pas claires ou pas assez concises.</t>
  </si>
  <si>
    <t>Mêle citations et phrases résumées, mauvais enchaînement entre les phrases, pas de structure. Les informations sont toutes mélangées, et aucun point important n’est bien retranscrit. Les inversions entre sujet et objet, ainsi que quelques inventions, mènent à l’hallucination.</t>
  </si>
  <si>
    <t>Résumé bien construit, chronologique, très concret, sans invention.</t>
  </si>
  <si>
    <t>Hors-sujet, parle d’un déplacement d’EM à Kiev…</t>
  </si>
  <si>
    <t>chi
- education et logement
- baisser charges
- prise en compte chomeurs longue duree
- reformer assurance chomage
- edution et formation
- baisse duree de travail /charges inutiles
- politique 
croissance propice à l’emploi
aider acces aux credits aux entreprises
supression droits succ pme pmi.
jos
- gouv na pas combattu chomage
- augmenter les salaires par la demande
  compensée sur hauts salaires
- programmes volontaristes
- chirac substitue des chomeurs pour des nouveaux
- reguler licensciement</t>
  </si>
  <si>
    <t>chi
- logement
- baisse duree de travail inutile
passage a 39h a cree de lemploi ?
supression droits succ pme pmi.
jos
- marge de prodcuctivité
- reguler licensciement</t>
  </si>
  <si>
    <t>chi
- logement
- compensée sur hauts salaires
- baisse duree de travail inutiles TROP VAGUE
passage a 39h a cree de lemploi ? PAS IMP
aider acces aux credits aux entreprises NON 
supression droits succ pme pmi. NON
jos
- gouv na pas combattu chomage OUI mais pas ouf
- marge de prodcuctivité TRRES PEU
- diminuer temps de travail cree emploi 
- programmes volontaristes OUI mais peu.
- reguler licensciement
bien mais bcp trop de choses manquantes. bcp de choses qui n’ont rien a voir</t>
  </si>
  <si>
    <t>Illisible</t>
  </si>
  <si>
    <t>aucune faute fr
- travail, asile, patrons
- zemour insiste pas sur le cote culture et religion mais plus sur l’insecurité. phrase bateau
- ce n’est pas zemmour qui considere linsecurite c obsessionnelle</t>
  </si>
  <si>
    <t>“emmour”
créolité… il faut reprendre les mots du texte
- travail et immigration. demandes d’asiles
- etudiants importants liens intellectuels
- eric zemmour assimilation
- elite fautive
- Zemmour ne parle pas de creolisation.
- inversion des deux def de creolisation à la rigueur
- on se fiche de la protection de l’environnement de JLM
- pas clair. migrants assimilés aux “habitants de france”
- bcp de généralisations mais aident à comprendre le résumé.</t>
  </si>
  <si>
    <t>- islam = danger et crimes
- guerre civile</t>
  </si>
  <si>
    <t>• amelioration ecole publique necessaire
• EZ violence physique = peu de morts
• interdiction flashball et grenades
• EZ mesures drastiques expulsion et décheance nationalités</t>
  </si>
  <si>
    <t>• amelioration ecole publique necessaire
• EZ violence physique = peu de morts
- trop de policiers
• dissolution bacs et brav, interdiction flashball et grenades
• EZ crimes = etrangers, sur-representes en prison, djihad.
    ◦ guerre civile
• JLM crime = pauvres. pas islam, faits sociologiques analysés.
    ◦ police localisée</t>
  </si>
  <si>
    <t>- disparition identité fr (zemmour)
- 4e republique de JLM
Zemmour ne veut pas sortir de l’UE mais c’est pas très clair….</t>
  </si>
  <si>
    <t>• EZ
    ◦ abstention = sert à rien de voter + pas d’options
    ◦ politiques D et G jumelles, EM uniformise
    ◦ pas dinteret pour la peur des fr de disparaitre
• chgt constitution pr jlm. zemmour pas d’acord 4e rep, jlm affirme que ce nest rien</t>
  </si>
  <si>
    <t>laicite
merite
socialistes.</t>
  </si>
  <si>
    <t>• 12000 postes enseignants
• transparence resultats univ</t>
  </si>
  <si>
    <t>hallucination totale</t>
  </si>
  <si>
    <t>le niveau baisse
- dim nb eleves petites classes, augmenter niveau bac, sport.
- orientation des 5e
- stage payes au lycee
- etudiant: mutuelle, secu et logement.
- revaloriser salaires profs. deja commencée
- 6e et 2nde les plus imp (dedoublement)
-secu a l’ecole (rep)
mlp
- revalo filieres pro, alternance 
- salaires étudiants
- trains heures creuses gratos
- filieres au bac. augmenter le niveau du bac
- securite a lecole
- dedoublement classes primaires
- jeunesses abandonnees face au covid</t>
  </si>
  <si>
    <t>- stage payes au lycee.. orientation OUI mais peu
- etudiant: mutuelle, secu et logement OUI mais peu
decrochage oui, 6e et 2nde donc OK pour les deux
campagnes abandonnées par macron? macron se def, a bcp aidé OK ex souff covid
mlp
- trains heures creuses gratos OUI mais pas vrai</t>
  </si>
  <si>
    <t>le niveau baisse
- dim nb eleves petites classes, augmenter niveau bac, sport.
- orientation des 5e 
- reformer lycee pro
- etudiant: mutuelle, secu et logement.
- revaloriser salaires profs. deja commencée
- 6e et 2nde les plus imp (dedoublement)
campagnes abandonnées par macron? macron se def, a bcp aidé
mlp
- revalo filieres pro, alternance et apprentis. OUI mais peu
- salaires profs OUI mais pas ça
- trains heures creuses gratos
- filieres au bac. augmenter le niveau du bac
- dedoublement classes primaires OUI mais pas vrai
-1 pour la fin qui est hors contexte</t>
  </si>
  <si>
    <t>Masterclass</t>
  </si>
  <si>
    <t>demissioner NON
police responsable ⇒ personne ne meurt BOF
police tres pro. NON
loi travail??
liberte dexpression??</t>
  </si>
  <si>
    <t>• nucleaire, energie renouv, biogaz, solaire, methanisation, filiere H.
    ◦ taxe carbone frontieres proteger industries
• EZ fr pays les - emetteurs de co2. prolong jusqua 60 ans
• VP ener nuc nécessaire pour transi. indep agricole + cyber. EZ d’accord</t>
  </si>
  <si>
    <t>il / elle ??? + répétitions
bcp d’infos superflues</t>
  </si>
  <si>
    <t>• 2020 zero carbone - nucleaire, energie renouv, biogaz, solaire, methanisation, filiere H.
    ◦ taxe carbone frontieres proteger industries
• EZ fr pays les - emetteurs de co2. prolong jusqua 60 ans
• VP ener nuc nécessaire pour transi. indep agricole + cyber. EZ d’accord</t>
  </si>
  <si>
    <t>•  sauf travailleurs usés
    ◦ reforme assurance chomage
    ◦ smis pension min retraite
augmenter pensions reversion veuves 75%
• fraude sociale
    ◦ allegement charges, 30B baisse dimpots
    ◦ reduction impot societe</t>
  </si>
  <si>
    <t>Inhabituellement bien</t>
  </si>
  <si>
    <t>coup dur pour la faute d’orthographe</t>
  </si>
  <si>
    <t>• eric ciotti bruno retailleau aurelien pradier
• BR rassembler divisions du parti
    ◦ defense niv de vie et culture
• EC declin francais. combattre chaos migrattoire et crise pouvoir dachat
• AP maire, sapeur pomper, depute, militant longue date</t>
  </si>
  <si>
    <t>◦ baisse impot sur le benef si entreprises creent de lemploi
    ◦ punir licenciement au dessus de 50 ans
• SR
    ◦ revaloriser smic et bas salaires. investir massivement dans I&amp;R
    ◦ pret gratuit aux etudiants université</t>
  </si>
  <si>
    <t>• niveau de chomage a son plus bas
• NS
    ◦ augmenter prix heures supp
    ◦ service public de l’emploi nedic anpe
    ◦ restriction sur recherche de travail pour limiter chomeurs
    ◦ allegement de charges si entreprises augmentent salaires
• SR
    ◦ 35h créent de l’emploi. gens en profitent pour soccuper famille
    ◦ discuter avec part sociaux pour generaliser 35h
    ◦ investir massivement dans I&amp;R</t>
  </si>
  <si>
    <t>◦ nationalisation de 9 entr + indemnisations des actionnaires.
• VG
    ◦ subventions requierent des justifications OUI</t>
  </si>
  <si>
    <t xml:space="preserve">    ◦ nationalisation de 9 entr + indemnisations des actionnaires
• VG
    ◦ favoriser developpement d’activités rares. NON
    ◦ subventions requierent des justifications NON
il a perdu la deuxieme partie du résumé. donc VG a disparu dommage</t>
  </si>
  <si>
    <t>Beaucoup d’extraits, qui s’enchaînent mal et ne permettent pas de comprendre le sujet du débat.</t>
  </si>
  <si>
    <t>Parvient à conceptualiser le contenu d’une énumération ! → meilleur résumé que les 3 abstractifs proposés. Manque malgré tout qq exemples et détails sur les sujets de discorde entre NS et FH. Plus indicatif qu’informatif sur ces points-là. (description de la forme des échanges)</t>
  </si>
  <si>
    <t>Trop indicatif, trop de place utilisée pour décrire la forme du débat. Erreur : “leur mandat respectif” seul NS est président sortant. Le thème évoqué (”politique économique et sociale”) n’est pas le thème exact du débat.</t>
  </si>
  <si>
    <t>Des faux extraits, coupés, avec une narration qui invente le contexte (”entretien accordé au Parisien”). On peut comprendre le thème des discussions et la question sur la loi de programmation militaire mais rien de plus.</t>
  </si>
  <si>
    <t>Résumé extrêmement bien structuré, intro, prises de position par intervenant,prises de position sur la LPM, conclusion. Peut être un peu long au regard de la consensualité du débat.</t>
  </si>
  <si>
    <t>Les participants ne sont pas identifiés, et donc les idées ne sont pas attribuées, mais simplement évoquées. La grande majorité des thèmes sont évoqués, mais les opinions sur ces thèmes le sont beaucoup moins. C’est pas si mal niveau information. Qques petites hallucinations: “certains expriment leur intention de voter” mouais, “agence spatiale européenne” sorti de nulle part</t>
  </si>
  <si>
    <t>Déconstruit, on peut deviner le thème mais rien de ce qui est proposé</t>
  </si>
  <si>
    <t>Concaténation de 2 résumés. La réforme des retraites est mentionnée, on sait que FH s’oppose à celle du gvnt NS, mais on ne sait pas ce qu’il propose d’autre.</t>
  </si>
  <si>
    <t>Manque d’une contextualisation au départ. Erreur sur les chiffres avancés (pas 500 et 470 Md mais 600 et 500 Md). Pas d’hallucination même si on sent qu’il mélange un peu les deux protagonistes. Pas d’hallucination aussi car pareil, toujours plutôt de l’évocation que de la description d’opinions.</t>
  </si>
  <si>
    <t>La seule information obtenue : le thème de discussion est la réforme des retraites. Le reste est halluciné</t>
  </si>
  <si>
    <t>Résumé quasi aussi long que le débat → perte de point en fluidité. Hallucination sur Clémentine Autain, qui n’était pas au débat, mais il se rattrape après en mentionnant Mathilde Panot. Structure claire, mais de forme redondante.</t>
  </si>
  <si>
    <t>Énumération sans style (d’où la perte en fluidité), énormément d’hallucinations, on sait tout juste que le débat porte sur la réforme des retraites</t>
  </si>
  <si>
    <t>Trop court, beaucoup trop de dérive sur ce sur quoi il a été entraîné, pas d’information.</t>
  </si>
  <si>
    <t>Bien structuré, pas d’hallucination, on retrouve toutes les informations nécessaires.</t>
  </si>
  <si>
    <t>Résume très bien les thèmes abordés (bonne conceptualisation), mais aucun élément de contexte, les personnages ne sont pas identifiés, les opinions ne sont pas exprimées. Parle d’éolien et de solaire sans que ce ne soit présent dans le texte original. Parle aussi de catastrophes naturelles, mais le texte original ne parle que de canicule.</t>
  </si>
  <si>
    <t>Citations mal attribuées. Hallucinations, objet et sujet inversés.</t>
  </si>
  <si>
    <t>N’aborde pas la présomption d’innocence et la construction supplémentaire de places de prison. N’aborde pas non plus la rétention en milieu militaire et le fait d’éviter les peines de prison courtes.</t>
  </si>
  <si>
    <t>Le contexte est bien planté. “ont discuté de la façon dont ils planteraient combattre la violence et la criminalité” le mot planteraient est mal choisi. Simple énumération des thèmes abordés, sans détail. Hallucination : ils discutent de la situation économique pour finir … Faux.</t>
  </si>
  <si>
    <t>Rempli de formules toutes faites. Qques infos mais données dans tous les sens. Toujours qques extraits.</t>
  </si>
  <si>
    <t>La conclusion répète l’introduction, elle n’est pas assez efficace. Il manque des informations, mais compte tenu de la taille du texte original, c’est “normal”</t>
  </si>
  <si>
    <t>Concaténation de 2 résumés car texte trop long. Parle des industries de défense, dont il n’est pas fait mention. Parle de nucléaire. Brode sur les thèmes à la mode, centrales thermiques, énergie et environnement. Parle d’Huguette Guainot au lieu d’Henri Guaino. Dérive sur LePen et MLP. Donne les thèmes du débat néanmoins</t>
  </si>
  <si>
    <t>Contre-sens, mélanges, inversions, faux extraits, mauvais enchaînements</t>
  </si>
  <si>
    <t>Il manque quelques informations surtout à la fin : ce qui est dit à propos de la loi immigration. Le texte peut gagner en précision. C’est dommage car il restait des lignes, qui ont été occupées pour des banalités.</t>
  </si>
  <si>
    <t>Faute d’orthographe : “passeurs d’migrants” langage oral ? utilise sa culture : les intervenants ne parlent pas des raisons du départ, mais : “la guerre et la persécution”. On retrouve les mêmes structures de phrase. “lutte contre les cartels” invention etc.</t>
  </si>
  <si>
    <t>OpenAssis</t>
  </si>
  <si>
    <t>Fluency</t>
  </si>
  <si>
    <t>rouge1</t>
  </si>
  <si>
    <t>rouge2</t>
  </si>
  <si>
    <t>rougel</t>
  </si>
  <si>
    <t>bertscore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</si>
</sst>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3F3F76"/>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CC99"/>
      </patternFill>
    </fill>
    <fill>
      <patternFill patternType="solid">
        <fgColor theme="4" tint="0.59999389629810485"/>
        <bgColor theme="4" tint="0.59999389629810485"/>
      </patternFill>
    </fill>
  </fills>
  <borders count="9">
    <border>
      <left/>
      <right/>
      <top/>
      <bottom/>
      <diagonal/>
    </border>
    <border>
      <left/>
      <right/>
      <top style="thin">
        <color theme="4" tint="0.39997558519241921"/>
      </top>
      <bottom style="thin">
        <color theme="4" tint="0.39997558519241921"/>
      </bottom>
      <diagonal/>
    </border>
    <border>
      <left style="thin">
        <color rgb="FF7F7F7F"/>
      </left>
      <right style="thin">
        <color rgb="FF7F7F7F"/>
      </right>
      <top style="thin">
        <color rgb="FF7F7F7F"/>
      </top>
      <bottom style="thin">
        <color rgb="FF7F7F7F"/>
      </bottom>
      <diagonal/>
    </border>
    <border>
      <left/>
      <right style="thin">
        <color theme="4" tint="0.39997558519241921"/>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2">
    <xf numFmtId="0" fontId="0" fillId="0" borderId="0"/>
    <xf numFmtId="0" fontId="2" fillId="4" borderId="2" applyNumberFormat="0" applyAlignment="0" applyProtection="0"/>
  </cellStyleXfs>
  <cellXfs count="17">
    <xf numFmtId="0" fontId="0" fillId="0" borderId="0" xfId="0"/>
    <xf numFmtId="0" fontId="0" fillId="0" borderId="0" xfId="0" applyNumberFormat="1"/>
    <xf numFmtId="0" fontId="0" fillId="0" borderId="1" xfId="0" applyNumberFormat="1" applyFont="1" applyBorder="1"/>
    <xf numFmtId="0" fontId="0" fillId="0" borderId="3" xfId="0" applyBorder="1" applyAlignment="1">
      <alignment horizontal="center" vertical="center"/>
    </xf>
    <xf numFmtId="0" fontId="1" fillId="2" borderId="0" xfId="0" applyFont="1" applyFill="1" applyBorder="1"/>
    <xf numFmtId="2" fontId="0" fillId="0" borderId="0" xfId="0" applyNumberFormat="1"/>
    <xf numFmtId="0" fontId="2" fillId="4" borderId="2" xfId="1"/>
    <xf numFmtId="2" fontId="2" fillId="4" borderId="2" xfId="1" applyNumberFormat="1"/>
    <xf numFmtId="0" fontId="0" fillId="3" borderId="1" xfId="0" applyNumberFormat="1" applyFont="1" applyFill="1" applyBorder="1"/>
    <xf numFmtId="0" fontId="0" fillId="0" borderId="0" xfId="0" applyAlignment="1">
      <alignment horizontal="center" vertical="center"/>
    </xf>
    <xf numFmtId="0" fontId="0" fillId="3" borderId="4" xfId="0" applyFont="1" applyFill="1" applyBorder="1"/>
    <xf numFmtId="0" fontId="1" fillId="2" borderId="5" xfId="0" applyFont="1" applyFill="1" applyBorder="1"/>
    <xf numFmtId="0" fontId="0" fillId="5" borderId="6" xfId="0" applyFont="1" applyFill="1" applyBorder="1"/>
    <xf numFmtId="0" fontId="0" fillId="5" borderId="7" xfId="0" applyFont="1" applyFill="1" applyBorder="1"/>
    <xf numFmtId="0" fontId="0" fillId="3" borderId="8" xfId="0" applyFont="1" applyFill="1" applyBorder="1"/>
    <xf numFmtId="0" fontId="0" fillId="5" borderId="8" xfId="0" applyFont="1" applyFill="1" applyBorder="1"/>
    <xf numFmtId="0" fontId="0" fillId="5" borderId="4" xfId="0" applyFont="1" applyFill="1" applyBorder="1"/>
  </cellXfs>
  <cellStyles count="2">
    <cellStyle name="Entrée" xfId="1" builtinId="20"/>
    <cellStyle name="Normal" xfId="0" builtinId="0"/>
  </cellStyles>
  <dxfs count="5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Automatic Metrics</a:t>
            </a:r>
            <a:r>
              <a:rPr lang="fr-FR" baseline="0"/>
              <a:t> wrt transcript length</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rouge1</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'Test metric'!$D$2:$D$29</c:f>
              <c:numCache>
                <c:formatCode>General</c:formatCode>
                <c:ptCount val="28"/>
                <c:pt idx="0">
                  <c:v>17355</c:v>
                </c:pt>
                <c:pt idx="1">
                  <c:v>784</c:v>
                </c:pt>
                <c:pt idx="2">
                  <c:v>41739</c:v>
                </c:pt>
                <c:pt idx="3">
                  <c:v>14512</c:v>
                </c:pt>
                <c:pt idx="4">
                  <c:v>5394</c:v>
                </c:pt>
                <c:pt idx="5">
                  <c:v>8117</c:v>
                </c:pt>
                <c:pt idx="6">
                  <c:v>5264</c:v>
                </c:pt>
                <c:pt idx="7">
                  <c:v>17906</c:v>
                </c:pt>
                <c:pt idx="8">
                  <c:v>17052</c:v>
                </c:pt>
                <c:pt idx="9">
                  <c:v>21705</c:v>
                </c:pt>
                <c:pt idx="10">
                  <c:v>10543</c:v>
                </c:pt>
                <c:pt idx="11">
                  <c:v>17712</c:v>
                </c:pt>
                <c:pt idx="12">
                  <c:v>7614</c:v>
                </c:pt>
                <c:pt idx="13">
                  <c:v>6281</c:v>
                </c:pt>
                <c:pt idx="14">
                  <c:v>3839</c:v>
                </c:pt>
                <c:pt idx="15">
                  <c:v>20563</c:v>
                </c:pt>
                <c:pt idx="16">
                  <c:v>28663</c:v>
                </c:pt>
                <c:pt idx="17">
                  <c:v>26644</c:v>
                </c:pt>
                <c:pt idx="18">
                  <c:v>4962</c:v>
                </c:pt>
                <c:pt idx="19">
                  <c:v>9696</c:v>
                </c:pt>
                <c:pt idx="20">
                  <c:v>5097</c:v>
                </c:pt>
                <c:pt idx="21">
                  <c:v>18815</c:v>
                </c:pt>
                <c:pt idx="22">
                  <c:v>13202</c:v>
                </c:pt>
                <c:pt idx="23">
                  <c:v>8298</c:v>
                </c:pt>
                <c:pt idx="24">
                  <c:v>11218</c:v>
                </c:pt>
                <c:pt idx="25">
                  <c:v>9307</c:v>
                </c:pt>
                <c:pt idx="26">
                  <c:v>9606</c:v>
                </c:pt>
                <c:pt idx="27">
                  <c:v>25581</c:v>
                </c:pt>
              </c:numCache>
            </c:numRef>
          </c:xVal>
          <c:yVal>
            <c:numRef>
              <c:f>'Test metric'!$K$2:$K$29</c:f>
              <c:numCache>
                <c:formatCode>General</c:formatCode>
                <c:ptCount val="28"/>
                <c:pt idx="0">
                  <c:v>0.350299401197604</c:v>
                </c:pt>
                <c:pt idx="1">
                  <c:v>0.38986354775828402</c:v>
                </c:pt>
                <c:pt idx="2">
                  <c:v>0.38483412322274801</c:v>
                </c:pt>
                <c:pt idx="3">
                  <c:v>0.38061041292639097</c:v>
                </c:pt>
                <c:pt idx="4">
                  <c:v>0.381766381766381</c:v>
                </c:pt>
                <c:pt idx="5">
                  <c:v>0.31358885017421601</c:v>
                </c:pt>
                <c:pt idx="6">
                  <c:v>0.35714285714285698</c:v>
                </c:pt>
                <c:pt idx="7">
                  <c:v>0.45145631067961101</c:v>
                </c:pt>
                <c:pt idx="8">
                  <c:v>0.33090024330900197</c:v>
                </c:pt>
                <c:pt idx="9">
                  <c:v>0.44750000000000001</c:v>
                </c:pt>
                <c:pt idx="10">
                  <c:v>0.445945945945945</c:v>
                </c:pt>
                <c:pt idx="11">
                  <c:v>0.43403205918618998</c:v>
                </c:pt>
                <c:pt idx="12">
                  <c:v>0.45954692556634302</c:v>
                </c:pt>
                <c:pt idx="13">
                  <c:v>0.37037037037037002</c:v>
                </c:pt>
                <c:pt idx="14">
                  <c:v>0.36799999999999999</c:v>
                </c:pt>
                <c:pt idx="15">
                  <c:v>0.44770642201834798</c:v>
                </c:pt>
                <c:pt idx="16">
                  <c:v>0.46153846153846101</c:v>
                </c:pt>
                <c:pt idx="17">
                  <c:v>0.45953002610965998</c:v>
                </c:pt>
                <c:pt idx="18">
                  <c:v>0.330578512396694</c:v>
                </c:pt>
                <c:pt idx="19">
                  <c:v>0.36461126005361899</c:v>
                </c:pt>
                <c:pt idx="20">
                  <c:v>0.26976744186046497</c:v>
                </c:pt>
                <c:pt idx="21">
                  <c:v>0.459234608985024</c:v>
                </c:pt>
                <c:pt idx="22">
                  <c:v>0.43668122270742299</c:v>
                </c:pt>
                <c:pt idx="23">
                  <c:v>0.34328358208955201</c:v>
                </c:pt>
                <c:pt idx="24">
                  <c:v>0.35185185185185103</c:v>
                </c:pt>
                <c:pt idx="25">
                  <c:v>0.40485829959514102</c:v>
                </c:pt>
                <c:pt idx="26">
                  <c:v>0.42647058823529399</c:v>
                </c:pt>
                <c:pt idx="27">
                  <c:v>0.52151898734177204</c:v>
                </c:pt>
              </c:numCache>
            </c:numRef>
          </c:yVal>
          <c:smooth val="0"/>
          <c:extLst>
            <c:ext xmlns:c16="http://schemas.microsoft.com/office/drawing/2014/chart" uri="{C3380CC4-5D6E-409C-BE32-E72D297353CC}">
              <c16:uniqueId val="{00000001-6E84-46A4-9C61-FFA02E858D42}"/>
            </c:ext>
          </c:extLst>
        </c:ser>
        <c:ser>
          <c:idx val="1"/>
          <c:order val="1"/>
          <c:tx>
            <c:v>rouge2</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'Test metric'!$D$2:$D$29</c:f>
              <c:numCache>
                <c:formatCode>General</c:formatCode>
                <c:ptCount val="28"/>
                <c:pt idx="0">
                  <c:v>17355</c:v>
                </c:pt>
                <c:pt idx="1">
                  <c:v>784</c:v>
                </c:pt>
                <c:pt idx="2">
                  <c:v>41739</c:v>
                </c:pt>
                <c:pt idx="3">
                  <c:v>14512</c:v>
                </c:pt>
                <c:pt idx="4">
                  <c:v>5394</c:v>
                </c:pt>
                <c:pt idx="5">
                  <c:v>8117</c:v>
                </c:pt>
                <c:pt idx="6">
                  <c:v>5264</c:v>
                </c:pt>
                <c:pt idx="7">
                  <c:v>17906</c:v>
                </c:pt>
                <c:pt idx="8">
                  <c:v>17052</c:v>
                </c:pt>
                <c:pt idx="9">
                  <c:v>21705</c:v>
                </c:pt>
                <c:pt idx="10">
                  <c:v>10543</c:v>
                </c:pt>
                <c:pt idx="11">
                  <c:v>17712</c:v>
                </c:pt>
                <c:pt idx="12">
                  <c:v>7614</c:v>
                </c:pt>
                <c:pt idx="13">
                  <c:v>6281</c:v>
                </c:pt>
                <c:pt idx="14">
                  <c:v>3839</c:v>
                </c:pt>
                <c:pt idx="15">
                  <c:v>20563</c:v>
                </c:pt>
                <c:pt idx="16">
                  <c:v>28663</c:v>
                </c:pt>
                <c:pt idx="17">
                  <c:v>26644</c:v>
                </c:pt>
                <c:pt idx="18">
                  <c:v>4962</c:v>
                </c:pt>
                <c:pt idx="19">
                  <c:v>9696</c:v>
                </c:pt>
                <c:pt idx="20">
                  <c:v>5097</c:v>
                </c:pt>
                <c:pt idx="21">
                  <c:v>18815</c:v>
                </c:pt>
                <c:pt idx="22">
                  <c:v>13202</c:v>
                </c:pt>
                <c:pt idx="23">
                  <c:v>8298</c:v>
                </c:pt>
                <c:pt idx="24">
                  <c:v>11218</c:v>
                </c:pt>
                <c:pt idx="25">
                  <c:v>9307</c:v>
                </c:pt>
                <c:pt idx="26">
                  <c:v>9606</c:v>
                </c:pt>
                <c:pt idx="27">
                  <c:v>25581</c:v>
                </c:pt>
              </c:numCache>
            </c:numRef>
          </c:xVal>
          <c:yVal>
            <c:numRef>
              <c:f>'Test metric'!$L$2:$L$29</c:f>
              <c:numCache>
                <c:formatCode>General</c:formatCode>
                <c:ptCount val="28"/>
                <c:pt idx="0">
                  <c:v>7.8078078078078095E-2</c:v>
                </c:pt>
                <c:pt idx="1">
                  <c:v>8.5910652920962199E-2</c:v>
                </c:pt>
                <c:pt idx="2">
                  <c:v>0.113960113960113</c:v>
                </c:pt>
                <c:pt idx="3">
                  <c:v>0.118918918918918</c:v>
                </c:pt>
                <c:pt idx="4">
                  <c:v>0.18911174785100199</c:v>
                </c:pt>
                <c:pt idx="5">
                  <c:v>0.112280701754385</c:v>
                </c:pt>
                <c:pt idx="6">
                  <c:v>0.12949640287769701</c:v>
                </c:pt>
                <c:pt idx="7">
                  <c:v>0.13625304136253</c:v>
                </c:pt>
                <c:pt idx="8">
                  <c:v>7.3349633251833704E-2</c:v>
                </c:pt>
                <c:pt idx="9">
                  <c:v>0.19548872180451099</c:v>
                </c:pt>
                <c:pt idx="10">
                  <c:v>0.120567375886524</c:v>
                </c:pt>
                <c:pt idx="11">
                  <c:v>0.118665018541409</c:v>
                </c:pt>
                <c:pt idx="12">
                  <c:v>0.1628664495114</c:v>
                </c:pt>
                <c:pt idx="13">
                  <c:v>8.1355932203389797E-2</c:v>
                </c:pt>
                <c:pt idx="14">
                  <c:v>9.0497737556561E-2</c:v>
                </c:pt>
                <c:pt idx="15">
                  <c:v>0.20257826887661101</c:v>
                </c:pt>
                <c:pt idx="16">
                  <c:v>0.127710843373493</c:v>
                </c:pt>
                <c:pt idx="17">
                  <c:v>0.10732984293193699</c:v>
                </c:pt>
                <c:pt idx="18">
                  <c:v>7.4999999999999997E-2</c:v>
                </c:pt>
                <c:pt idx="19">
                  <c:v>7.3578595317725703E-2</c:v>
                </c:pt>
                <c:pt idx="20">
                  <c:v>5.7416267942583699E-2</c:v>
                </c:pt>
                <c:pt idx="21">
                  <c:v>0.109289617486338</c:v>
                </c:pt>
                <c:pt idx="22">
                  <c:v>0.18567639257294399</c:v>
                </c:pt>
                <c:pt idx="23">
                  <c:v>7.2607260726072598E-2</c:v>
                </c:pt>
                <c:pt idx="24">
                  <c:v>0.11111111111111099</c:v>
                </c:pt>
                <c:pt idx="25">
                  <c:v>0.12601626016260101</c:v>
                </c:pt>
                <c:pt idx="26">
                  <c:v>9.3596059113300406E-2</c:v>
                </c:pt>
                <c:pt idx="27">
                  <c:v>0.185279187817258</c:v>
                </c:pt>
              </c:numCache>
            </c:numRef>
          </c:yVal>
          <c:smooth val="0"/>
          <c:extLst>
            <c:ext xmlns:c16="http://schemas.microsoft.com/office/drawing/2014/chart" uri="{C3380CC4-5D6E-409C-BE32-E72D297353CC}">
              <c16:uniqueId val="{00000008-6E84-46A4-9C61-FFA02E858D42}"/>
            </c:ext>
          </c:extLst>
        </c:ser>
        <c:ser>
          <c:idx val="2"/>
          <c:order val="2"/>
          <c:tx>
            <c:v>rougel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'Test metric'!$D$2:$D$29</c:f>
              <c:numCache>
                <c:formatCode>General</c:formatCode>
                <c:ptCount val="28"/>
                <c:pt idx="0">
                  <c:v>17355</c:v>
                </c:pt>
                <c:pt idx="1">
                  <c:v>784</c:v>
                </c:pt>
                <c:pt idx="2">
                  <c:v>41739</c:v>
                </c:pt>
                <c:pt idx="3">
                  <c:v>14512</c:v>
                </c:pt>
                <c:pt idx="4">
                  <c:v>5394</c:v>
                </c:pt>
                <c:pt idx="5">
                  <c:v>8117</c:v>
                </c:pt>
                <c:pt idx="6">
                  <c:v>5264</c:v>
                </c:pt>
                <c:pt idx="7">
                  <c:v>17906</c:v>
                </c:pt>
                <c:pt idx="8">
                  <c:v>17052</c:v>
                </c:pt>
                <c:pt idx="9">
                  <c:v>21705</c:v>
                </c:pt>
                <c:pt idx="10">
                  <c:v>10543</c:v>
                </c:pt>
                <c:pt idx="11">
                  <c:v>17712</c:v>
                </c:pt>
                <c:pt idx="12">
                  <c:v>7614</c:v>
                </c:pt>
                <c:pt idx="13">
                  <c:v>6281</c:v>
                </c:pt>
                <c:pt idx="14">
                  <c:v>3839</c:v>
                </c:pt>
                <c:pt idx="15">
                  <c:v>20563</c:v>
                </c:pt>
                <c:pt idx="16">
                  <c:v>28663</c:v>
                </c:pt>
                <c:pt idx="17">
                  <c:v>26644</c:v>
                </c:pt>
                <c:pt idx="18">
                  <c:v>4962</c:v>
                </c:pt>
                <c:pt idx="19">
                  <c:v>9696</c:v>
                </c:pt>
                <c:pt idx="20">
                  <c:v>5097</c:v>
                </c:pt>
                <c:pt idx="21">
                  <c:v>18815</c:v>
                </c:pt>
                <c:pt idx="22">
                  <c:v>13202</c:v>
                </c:pt>
                <c:pt idx="23">
                  <c:v>8298</c:v>
                </c:pt>
                <c:pt idx="24">
                  <c:v>11218</c:v>
                </c:pt>
                <c:pt idx="25">
                  <c:v>9307</c:v>
                </c:pt>
                <c:pt idx="26">
                  <c:v>9606</c:v>
                </c:pt>
                <c:pt idx="27">
                  <c:v>25581</c:v>
                </c:pt>
              </c:numCache>
            </c:numRef>
          </c:xVal>
          <c:yVal>
            <c:numRef>
              <c:f>'Test metric'!$M$2:$M$29</c:f>
              <c:numCache>
                <c:formatCode>General</c:formatCode>
                <c:ptCount val="28"/>
                <c:pt idx="0">
                  <c:v>0.17</c:v>
                </c:pt>
                <c:pt idx="1">
                  <c:v>0.17123287671232801</c:v>
                </c:pt>
                <c:pt idx="2">
                  <c:v>0.16682464454976301</c:v>
                </c:pt>
                <c:pt idx="3">
                  <c:v>0.161579892280071</c:v>
                </c:pt>
                <c:pt idx="4">
                  <c:v>0.23931623931623899</c:v>
                </c:pt>
                <c:pt idx="5">
                  <c:v>0.18118466898954699</c:v>
                </c:pt>
                <c:pt idx="6">
                  <c:v>0.19999999999999901</c:v>
                </c:pt>
                <c:pt idx="7">
                  <c:v>0.19417475728155301</c:v>
                </c:pt>
                <c:pt idx="8">
                  <c:v>0.16545012165450099</c:v>
                </c:pt>
                <c:pt idx="9">
                  <c:v>0.215</c:v>
                </c:pt>
                <c:pt idx="10">
                  <c:v>0.176056338028169</c:v>
                </c:pt>
                <c:pt idx="11">
                  <c:v>0.175092478421701</c:v>
                </c:pt>
                <c:pt idx="12">
                  <c:v>0.218978102189781</c:v>
                </c:pt>
                <c:pt idx="13">
                  <c:v>0.19528619528619501</c:v>
                </c:pt>
                <c:pt idx="14">
                  <c:v>0.17567567567567499</c:v>
                </c:pt>
                <c:pt idx="15">
                  <c:v>0.19816513761467799</c:v>
                </c:pt>
                <c:pt idx="16">
                  <c:v>0.20432692307692299</c:v>
                </c:pt>
                <c:pt idx="17">
                  <c:v>0.168918918918918</c:v>
                </c:pt>
                <c:pt idx="18">
                  <c:v>0.165289256198347</c:v>
                </c:pt>
                <c:pt idx="19">
                  <c:v>0.17663817663817599</c:v>
                </c:pt>
                <c:pt idx="20">
                  <c:v>0.175438596491228</c:v>
                </c:pt>
                <c:pt idx="21">
                  <c:v>0.174165457184325</c:v>
                </c:pt>
                <c:pt idx="22">
                  <c:v>0.189973614775725</c:v>
                </c:pt>
                <c:pt idx="23">
                  <c:v>0.16666666666666599</c:v>
                </c:pt>
                <c:pt idx="24">
                  <c:v>0.18442622950819601</c:v>
                </c:pt>
                <c:pt idx="25">
                  <c:v>0.21052631578947301</c:v>
                </c:pt>
                <c:pt idx="26">
                  <c:v>0.187702265372168</c:v>
                </c:pt>
                <c:pt idx="27">
                  <c:v>0.227848101265822</c:v>
                </c:pt>
              </c:numCache>
            </c:numRef>
          </c:yVal>
          <c:smooth val="0"/>
          <c:extLst>
            <c:ext xmlns:c16="http://schemas.microsoft.com/office/drawing/2014/chart" uri="{C3380CC4-5D6E-409C-BE32-E72D297353CC}">
              <c16:uniqueId val="{00000009-6E84-46A4-9C61-FFA02E858D42}"/>
            </c:ext>
          </c:extLst>
        </c:ser>
        <c:ser>
          <c:idx val="3"/>
          <c:order val="3"/>
          <c:tx>
            <c:v>bertscore</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'Test metric'!$D$2:$D$29</c:f>
              <c:numCache>
                <c:formatCode>General</c:formatCode>
                <c:ptCount val="28"/>
                <c:pt idx="0">
                  <c:v>17355</c:v>
                </c:pt>
                <c:pt idx="1">
                  <c:v>784</c:v>
                </c:pt>
                <c:pt idx="2">
                  <c:v>41739</c:v>
                </c:pt>
                <c:pt idx="3">
                  <c:v>14512</c:v>
                </c:pt>
                <c:pt idx="4">
                  <c:v>5394</c:v>
                </c:pt>
                <c:pt idx="5">
                  <c:v>8117</c:v>
                </c:pt>
                <c:pt idx="6">
                  <c:v>5264</c:v>
                </c:pt>
                <c:pt idx="7">
                  <c:v>17906</c:v>
                </c:pt>
                <c:pt idx="8">
                  <c:v>17052</c:v>
                </c:pt>
                <c:pt idx="9">
                  <c:v>21705</c:v>
                </c:pt>
                <c:pt idx="10">
                  <c:v>10543</c:v>
                </c:pt>
                <c:pt idx="11">
                  <c:v>17712</c:v>
                </c:pt>
                <c:pt idx="12">
                  <c:v>7614</c:v>
                </c:pt>
                <c:pt idx="13">
                  <c:v>6281</c:v>
                </c:pt>
                <c:pt idx="14">
                  <c:v>3839</c:v>
                </c:pt>
                <c:pt idx="15">
                  <c:v>20563</c:v>
                </c:pt>
                <c:pt idx="16">
                  <c:v>28663</c:v>
                </c:pt>
                <c:pt idx="17">
                  <c:v>26644</c:v>
                </c:pt>
                <c:pt idx="18">
                  <c:v>4962</c:v>
                </c:pt>
                <c:pt idx="19">
                  <c:v>9696</c:v>
                </c:pt>
                <c:pt idx="20">
                  <c:v>5097</c:v>
                </c:pt>
                <c:pt idx="21">
                  <c:v>18815</c:v>
                </c:pt>
                <c:pt idx="22">
                  <c:v>13202</c:v>
                </c:pt>
                <c:pt idx="23">
                  <c:v>8298</c:v>
                </c:pt>
                <c:pt idx="24">
                  <c:v>11218</c:v>
                </c:pt>
                <c:pt idx="25">
                  <c:v>9307</c:v>
                </c:pt>
                <c:pt idx="26">
                  <c:v>9606</c:v>
                </c:pt>
                <c:pt idx="27">
                  <c:v>25581</c:v>
                </c:pt>
              </c:numCache>
            </c:numRef>
          </c:xVal>
          <c:yVal>
            <c:numRef>
              <c:f>'Test metric'!$N$2:$N$29</c:f>
              <c:numCache>
                <c:formatCode>General</c:formatCode>
                <c:ptCount val="28"/>
                <c:pt idx="0">
                  <c:v>0.68646110000000005</c:v>
                </c:pt>
                <c:pt idx="1">
                  <c:v>0.65787359999999995</c:v>
                </c:pt>
                <c:pt idx="2">
                  <c:v>0.71296482999999999</c:v>
                </c:pt>
                <c:pt idx="3">
                  <c:v>0.69678587000000003</c:v>
                </c:pt>
                <c:pt idx="4">
                  <c:v>0.69964104999999999</c:v>
                </c:pt>
                <c:pt idx="5">
                  <c:v>0.67787445000000002</c:v>
                </c:pt>
                <c:pt idx="6">
                  <c:v>0.68899703000000001</c:v>
                </c:pt>
                <c:pt idx="7">
                  <c:v>0.71997445999999998</c:v>
                </c:pt>
                <c:pt idx="8">
                  <c:v>0.67898510000000001</c:v>
                </c:pt>
                <c:pt idx="9">
                  <c:v>0.73973009999999995</c:v>
                </c:pt>
                <c:pt idx="10">
                  <c:v>0.71094800000000002</c:v>
                </c:pt>
                <c:pt idx="11">
                  <c:v>0.71240824000000003</c:v>
                </c:pt>
                <c:pt idx="12">
                  <c:v>0.71956414000000002</c:v>
                </c:pt>
                <c:pt idx="13">
                  <c:v>0.69382345999999995</c:v>
                </c:pt>
                <c:pt idx="14">
                  <c:v>0.67712349999999999</c:v>
                </c:pt>
                <c:pt idx="15">
                  <c:v>0.65818893999999994</c:v>
                </c:pt>
                <c:pt idx="16">
                  <c:v>0.67464674000000002</c:v>
                </c:pt>
                <c:pt idx="17">
                  <c:v>0.70977849999999998</c:v>
                </c:pt>
                <c:pt idx="18">
                  <c:v>0.70508839999999995</c:v>
                </c:pt>
                <c:pt idx="19">
                  <c:v>0.69203305000000004</c:v>
                </c:pt>
                <c:pt idx="20">
                  <c:v>0.67188155999999999</c:v>
                </c:pt>
                <c:pt idx="21">
                  <c:v>0.71833073999999997</c:v>
                </c:pt>
                <c:pt idx="22">
                  <c:v>0.70716745000000003</c:v>
                </c:pt>
                <c:pt idx="23">
                  <c:v>0.66954272999999997</c:v>
                </c:pt>
                <c:pt idx="24">
                  <c:v>0.67314934999999998</c:v>
                </c:pt>
                <c:pt idx="25">
                  <c:v>0.71058684999999999</c:v>
                </c:pt>
                <c:pt idx="26">
                  <c:v>0.70406729999999995</c:v>
                </c:pt>
                <c:pt idx="27">
                  <c:v>0.75722283000000001</c:v>
                </c:pt>
              </c:numCache>
            </c:numRef>
          </c:yVal>
          <c:smooth val="0"/>
          <c:extLst>
            <c:ext xmlns:c16="http://schemas.microsoft.com/office/drawing/2014/chart" uri="{C3380CC4-5D6E-409C-BE32-E72D297353CC}">
              <c16:uniqueId val="{0000000A-6E84-46A4-9C61-FFA02E858D42}"/>
            </c:ext>
          </c:extLst>
        </c:ser>
        <c:dLbls>
          <c:showLegendKey val="0"/>
          <c:showVal val="0"/>
          <c:showCatName val="0"/>
          <c:showSerName val="0"/>
          <c:showPercent val="0"/>
          <c:showBubbleSize val="0"/>
        </c:dLbls>
        <c:axId val="1239347576"/>
        <c:axId val="1239354776"/>
      </c:scatterChart>
      <c:valAx>
        <c:axId val="1239347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Transcript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39354776"/>
        <c:crosses val="autoZero"/>
        <c:crossBetween val="midCat"/>
      </c:valAx>
      <c:valAx>
        <c:axId val="1239354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39347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I = f(ROUGEs, BERT-Score)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perso</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762516890984995E-2"/>
                  <c:y val="-1.244557636943710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'Test metric'!$O$2:$O$85</c:f>
              <c:numCache>
                <c:formatCode>General</c:formatCode>
                <c:ptCount val="84"/>
                <c:pt idx="0">
                  <c:v>0.54664829654218594</c:v>
                </c:pt>
                <c:pt idx="1">
                  <c:v>0.52897262470410877</c:v>
                </c:pt>
                <c:pt idx="2">
                  <c:v>0.56871184697051402</c:v>
                </c:pt>
                <c:pt idx="3">
                  <c:v>0.55612002200422372</c:v>
                </c:pt>
                <c:pt idx="4">
                  <c:v>0.59275431717535354</c:v>
                </c:pt>
                <c:pt idx="5">
                  <c:v>0.55017233393895004</c:v>
                </c:pt>
                <c:pt idx="6">
                  <c:v>0.5667493158683945</c:v>
                </c:pt>
                <c:pt idx="7">
                  <c:v>0.58698350445358893</c:v>
                </c:pt>
                <c:pt idx="8">
                  <c:v>0.53890717577313563</c:v>
                </c:pt>
                <c:pt idx="9">
                  <c:v>0.61389494658987787</c:v>
                </c:pt>
                <c:pt idx="10">
                  <c:v>0.5719483152058471</c:v>
                </c:pt>
                <c:pt idx="11">
                  <c:v>0.57232747757710134</c:v>
                </c:pt>
                <c:pt idx="12">
                  <c:v>0.59818596841213523</c:v>
                </c:pt>
                <c:pt idx="13">
                  <c:v>0.56174439767665074</c:v>
                </c:pt>
                <c:pt idx="14">
                  <c:v>0.54455622576664509</c:v>
                </c:pt>
                <c:pt idx="15">
                  <c:v>0.55074543825855538</c:v>
                </c:pt>
                <c:pt idx="16">
                  <c:v>0.55796204304737507</c:v>
                </c:pt>
                <c:pt idx="17">
                  <c:v>0.56655318718286229</c:v>
                </c:pt>
                <c:pt idx="18">
                  <c:v>0.5567392132382698</c:v>
                </c:pt>
                <c:pt idx="19">
                  <c:v>0.55219282677347692</c:v>
                </c:pt>
                <c:pt idx="20">
                  <c:v>0.53462922455572737</c:v>
                </c:pt>
                <c:pt idx="21">
                  <c:v>0.5747877450587382</c:v>
                </c:pt>
                <c:pt idx="22">
                  <c:v>0.58110080970308464</c:v>
                </c:pt>
                <c:pt idx="23">
                  <c:v>0.53286558921019644</c:v>
                </c:pt>
                <c:pt idx="24">
                  <c:v>0.54795843029786873</c:v>
                </c:pt>
                <c:pt idx="25">
                  <c:v>0.58511608133641646</c:v>
                </c:pt>
                <c:pt idx="26">
                  <c:v>0.56805085465766525</c:v>
                </c:pt>
                <c:pt idx="27">
                  <c:v>0.62986660303101305</c:v>
                </c:pt>
                <c:pt idx="28">
                  <c:v>0.65629456865419245</c:v>
                </c:pt>
                <c:pt idx="29">
                  <c:v>0.65162750190643182</c:v>
                </c:pt>
                <c:pt idx="30">
                  <c:v>0.62039969203447154</c:v>
                </c:pt>
                <c:pt idx="31">
                  <c:v>0.73555688908246897</c:v>
                </c:pt>
                <c:pt idx="32">
                  <c:v>0.64396469427017111</c:v>
                </c:pt>
                <c:pt idx="33">
                  <c:v>0.65687217752435401</c:v>
                </c:pt>
                <c:pt idx="34">
                  <c:v>0.63351236915920506</c:v>
                </c:pt>
                <c:pt idx="35">
                  <c:v>0.6454736471193584</c:v>
                </c:pt>
                <c:pt idx="36">
                  <c:v>0.63759336912401299</c:v>
                </c:pt>
                <c:pt idx="37">
                  <c:v>0.66508891666272163</c:v>
                </c:pt>
                <c:pt idx="38">
                  <c:v>0.63602739180005896</c:v>
                </c:pt>
                <c:pt idx="39">
                  <c:v>0.69056148923492211</c:v>
                </c:pt>
                <c:pt idx="40">
                  <c:v>0.64566898376219306</c:v>
                </c:pt>
                <c:pt idx="41">
                  <c:v>0.67067014061453079</c:v>
                </c:pt>
                <c:pt idx="42">
                  <c:v>0.63078752774591451</c:v>
                </c:pt>
                <c:pt idx="43">
                  <c:v>0.62417004846666024</c:v>
                </c:pt>
                <c:pt idx="44">
                  <c:v>0.63648612653204251</c:v>
                </c:pt>
                <c:pt idx="45">
                  <c:v>0.67085190545044115</c:v>
                </c:pt>
                <c:pt idx="46">
                  <c:v>0.60728295185413506</c:v>
                </c:pt>
                <c:pt idx="47">
                  <c:v>0.60940364221281196</c:v>
                </c:pt>
                <c:pt idx="48">
                  <c:v>0.6196244949566051</c:v>
                </c:pt>
                <c:pt idx="49">
                  <c:v>0.62177921198538699</c:v>
                </c:pt>
                <c:pt idx="50">
                  <c:v>0.62283175819506853</c:v>
                </c:pt>
                <c:pt idx="51">
                  <c:v>0.64705611334396707</c:v>
                </c:pt>
                <c:pt idx="52">
                  <c:v>0.67928173243550372</c:v>
                </c:pt>
                <c:pt idx="53">
                  <c:v>0.63859099795353436</c:v>
                </c:pt>
                <c:pt idx="54">
                  <c:v>0.65730332548800363</c:v>
                </c:pt>
                <c:pt idx="55">
                  <c:v>0.63827216947590326</c:v>
                </c:pt>
                <c:pt idx="56">
                  <c:v>0.59225486992492815</c:v>
                </c:pt>
                <c:pt idx="57">
                  <c:v>0.59032836224571084</c:v>
                </c:pt>
                <c:pt idx="58">
                  <c:v>0.60496875236146419</c:v>
                </c:pt>
                <c:pt idx="59">
                  <c:v>0.60711432233121199</c:v>
                </c:pt>
                <c:pt idx="60">
                  <c:v>0.59393142768409557</c:v>
                </c:pt>
                <c:pt idx="61">
                  <c:v>0.61919366469401704</c:v>
                </c:pt>
                <c:pt idx="62">
                  <c:v>0.58299859799640741</c:v>
                </c:pt>
                <c:pt idx="63">
                  <c:v>0.59107712925448108</c:v>
                </c:pt>
                <c:pt idx="64">
                  <c:v>0.57428163366537999</c:v>
                </c:pt>
                <c:pt idx="65">
                  <c:v>0.61012902939777369</c:v>
                </c:pt>
                <c:pt idx="66">
                  <c:v>0.59063640922742444</c:v>
                </c:pt>
                <c:pt idx="67">
                  <c:v>0.5811376381270541</c:v>
                </c:pt>
                <c:pt idx="68">
                  <c:v>0.52008117087632255</c:v>
                </c:pt>
                <c:pt idx="69">
                  <c:v>0.56323596924842256</c:v>
                </c:pt>
                <c:pt idx="70">
                  <c:v>0.59022996821649842</c:v>
                </c:pt>
                <c:pt idx="71">
                  <c:v>0.53206963435175503</c:v>
                </c:pt>
                <c:pt idx="72">
                  <c:v>0.6044823093355659</c:v>
                </c:pt>
                <c:pt idx="73">
                  <c:v>0.60119265021768165</c:v>
                </c:pt>
                <c:pt idx="74">
                  <c:v>0.59137085493186703</c:v>
                </c:pt>
                <c:pt idx="75">
                  <c:v>0.59557803230640238</c:v>
                </c:pt>
                <c:pt idx="76">
                  <c:v>0.62427120742001019</c:v>
                </c:pt>
                <c:pt idx="77">
                  <c:v>0.57658593696545779</c:v>
                </c:pt>
                <c:pt idx="78">
                  <c:v>0.61642611166560957</c:v>
                </c:pt>
                <c:pt idx="79">
                  <c:v>0.55148551038891436</c:v>
                </c:pt>
                <c:pt idx="80">
                  <c:v>0.59202439492086556</c:v>
                </c:pt>
                <c:pt idx="81">
                  <c:v>0.56076884260803217</c:v>
                </c:pt>
                <c:pt idx="82">
                  <c:v>0.6845250601052667</c:v>
                </c:pt>
                <c:pt idx="83">
                  <c:v>0.58160363158723782</c:v>
                </c:pt>
              </c:numCache>
            </c:numRef>
          </c:xVal>
          <c:yVal>
            <c:numRef>
              <c:f>'Test metric'!$I$2:$I$85</c:f>
              <c:numCache>
                <c:formatCode>General</c:formatCode>
                <c:ptCount val="84"/>
                <c:pt idx="0">
                  <c:v>0.2</c:v>
                </c:pt>
                <c:pt idx="1">
                  <c:v>0.1</c:v>
                </c:pt>
                <c:pt idx="2">
                  <c:v>0.1</c:v>
                </c:pt>
                <c:pt idx="3">
                  <c:v>0.1</c:v>
                </c:pt>
                <c:pt idx="4">
                  <c:v>0.2</c:v>
                </c:pt>
                <c:pt idx="5">
                  <c:v>0.2</c:v>
                </c:pt>
                <c:pt idx="6">
                  <c:v>0.05</c:v>
                </c:pt>
                <c:pt idx="7">
                  <c:v>0.2</c:v>
                </c:pt>
                <c:pt idx="8">
                  <c:v>0.2</c:v>
                </c:pt>
                <c:pt idx="9">
                  <c:v>0.2</c:v>
                </c:pt>
                <c:pt idx="10">
                  <c:v>0.2</c:v>
                </c:pt>
                <c:pt idx="11">
                  <c:v>0.1</c:v>
                </c:pt>
                <c:pt idx="12">
                  <c:v>0.1</c:v>
                </c:pt>
                <c:pt idx="13">
                  <c:v>0.2</c:v>
                </c:pt>
                <c:pt idx="14">
                  <c:v>0.1</c:v>
                </c:pt>
                <c:pt idx="15">
                  <c:v>0.2</c:v>
                </c:pt>
                <c:pt idx="16">
                  <c:v>0.1</c:v>
                </c:pt>
                <c:pt idx="17">
                  <c:v>0.1</c:v>
                </c:pt>
                <c:pt idx="18">
                  <c:v>0.1</c:v>
                </c:pt>
                <c:pt idx="19">
                  <c:v>0.15</c:v>
                </c:pt>
                <c:pt idx="20">
                  <c:v>0.4</c:v>
                </c:pt>
                <c:pt idx="21">
                  <c:v>0.05</c:v>
                </c:pt>
                <c:pt idx="22">
                  <c:v>0.2</c:v>
                </c:pt>
                <c:pt idx="23">
                  <c:v>0.1</c:v>
                </c:pt>
                <c:pt idx="24">
                  <c:v>0.1</c:v>
                </c:pt>
                <c:pt idx="25">
                  <c:v>0.1</c:v>
                </c:pt>
                <c:pt idx="26">
                  <c:v>0.1</c:v>
                </c:pt>
                <c:pt idx="27">
                  <c:v>0.15</c:v>
                </c:pt>
                <c:pt idx="28">
                  <c:v>0.8</c:v>
                </c:pt>
                <c:pt idx="29">
                  <c:v>0.9</c:v>
                </c:pt>
                <c:pt idx="30">
                  <c:v>0.8</c:v>
                </c:pt>
                <c:pt idx="31">
                  <c:v>0.75</c:v>
                </c:pt>
                <c:pt idx="32">
                  <c:v>0.9</c:v>
                </c:pt>
                <c:pt idx="33">
                  <c:v>0.6</c:v>
                </c:pt>
                <c:pt idx="34">
                  <c:v>1</c:v>
                </c:pt>
                <c:pt idx="35">
                  <c:v>0.85</c:v>
                </c:pt>
                <c:pt idx="36">
                  <c:v>0.9</c:v>
                </c:pt>
                <c:pt idx="37">
                  <c:v>0.7</c:v>
                </c:pt>
                <c:pt idx="38">
                  <c:v>1</c:v>
                </c:pt>
                <c:pt idx="39">
                  <c:v>0.75</c:v>
                </c:pt>
                <c:pt idx="40">
                  <c:v>1</c:v>
                </c:pt>
                <c:pt idx="41">
                  <c:v>0.9</c:v>
                </c:pt>
                <c:pt idx="42">
                  <c:v>0.95</c:v>
                </c:pt>
                <c:pt idx="43">
                  <c:v>0.85</c:v>
                </c:pt>
                <c:pt idx="44">
                  <c:v>0.9</c:v>
                </c:pt>
                <c:pt idx="45">
                  <c:v>0.9</c:v>
                </c:pt>
                <c:pt idx="46">
                  <c:v>1</c:v>
                </c:pt>
                <c:pt idx="47">
                  <c:v>1</c:v>
                </c:pt>
                <c:pt idx="48">
                  <c:v>1</c:v>
                </c:pt>
                <c:pt idx="49">
                  <c:v>0.9</c:v>
                </c:pt>
                <c:pt idx="50">
                  <c:v>1</c:v>
                </c:pt>
                <c:pt idx="51">
                  <c:v>1</c:v>
                </c:pt>
                <c:pt idx="52">
                  <c:v>0.95</c:v>
                </c:pt>
                <c:pt idx="53">
                  <c:v>1</c:v>
                </c:pt>
                <c:pt idx="54">
                  <c:v>1</c:v>
                </c:pt>
                <c:pt idx="55">
                  <c:v>0.75</c:v>
                </c:pt>
                <c:pt idx="56">
                  <c:v>0.6</c:v>
                </c:pt>
                <c:pt idx="57">
                  <c:v>0.6</c:v>
                </c:pt>
                <c:pt idx="58">
                  <c:v>0.6</c:v>
                </c:pt>
                <c:pt idx="59">
                  <c:v>0.3</c:v>
                </c:pt>
                <c:pt idx="60">
                  <c:v>0.1</c:v>
                </c:pt>
                <c:pt idx="61">
                  <c:v>0.1</c:v>
                </c:pt>
                <c:pt idx="62">
                  <c:v>0.06</c:v>
                </c:pt>
                <c:pt idx="63">
                  <c:v>0.4</c:v>
                </c:pt>
                <c:pt idx="64">
                  <c:v>0.7</c:v>
                </c:pt>
                <c:pt idx="65">
                  <c:v>0.6</c:v>
                </c:pt>
                <c:pt idx="66">
                  <c:v>0.4</c:v>
                </c:pt>
                <c:pt idx="67">
                  <c:v>0.55000000000000004</c:v>
                </c:pt>
                <c:pt idx="68">
                  <c:v>0</c:v>
                </c:pt>
                <c:pt idx="69">
                  <c:v>0.1</c:v>
                </c:pt>
                <c:pt idx="70">
                  <c:v>0.3</c:v>
                </c:pt>
                <c:pt idx="71">
                  <c:v>0.35</c:v>
                </c:pt>
                <c:pt idx="72">
                  <c:v>0.5</c:v>
                </c:pt>
                <c:pt idx="73">
                  <c:v>0.5</c:v>
                </c:pt>
                <c:pt idx="74">
                  <c:v>0.2</c:v>
                </c:pt>
                <c:pt idx="75">
                  <c:v>0.5</c:v>
                </c:pt>
                <c:pt idx="76">
                  <c:v>0.1</c:v>
                </c:pt>
                <c:pt idx="77">
                  <c:v>0.3</c:v>
                </c:pt>
                <c:pt idx="78">
                  <c:v>0.4</c:v>
                </c:pt>
                <c:pt idx="79">
                  <c:v>0.05</c:v>
                </c:pt>
                <c:pt idx="80">
                  <c:v>0.5</c:v>
                </c:pt>
                <c:pt idx="81">
                  <c:v>0.45</c:v>
                </c:pt>
                <c:pt idx="82">
                  <c:v>0.6</c:v>
                </c:pt>
                <c:pt idx="83">
                  <c:v>0.2</c:v>
                </c:pt>
              </c:numCache>
            </c:numRef>
          </c:yVal>
          <c:smooth val="0"/>
          <c:extLst>
            <c:ext xmlns:c16="http://schemas.microsoft.com/office/drawing/2014/chart" uri="{C3380CC4-5D6E-409C-BE32-E72D297353CC}">
              <c16:uniqueId val="{00000000-D0FE-413C-AE88-8F778BE7EB90}"/>
            </c:ext>
          </c:extLst>
        </c:ser>
        <c:dLbls>
          <c:showLegendKey val="0"/>
          <c:showVal val="0"/>
          <c:showCatName val="0"/>
          <c:showSerName val="0"/>
          <c:showPercent val="0"/>
          <c:showBubbleSize val="0"/>
        </c:dLbls>
        <c:axId val="984978304"/>
        <c:axId val="984977224"/>
        <c:extLst>
          <c:ext xmlns:c15="http://schemas.microsoft.com/office/drawing/2012/chart" uri="{02D57815-91ED-43cb-92C2-25804820EDAC}">
            <c15:filteredScatterSeries>
              <c15:ser>
                <c:idx val="1"/>
                <c:order val="1"/>
                <c:tx>
                  <c:v>rouge1</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extLst>
                      <c:ext uri="{02D57815-91ED-43cb-92C2-25804820EDAC}">
                        <c15:formulaRef>
                          <c15:sqref>'Test metric'!$K$2:$K$85</c15:sqref>
                        </c15:formulaRef>
                      </c:ext>
                    </c:extLst>
                    <c:numCache>
                      <c:formatCode>General</c:formatCode>
                      <c:ptCount val="84"/>
                      <c:pt idx="0">
                        <c:v>0.350299401197604</c:v>
                      </c:pt>
                      <c:pt idx="1">
                        <c:v>0.38986354775828402</c:v>
                      </c:pt>
                      <c:pt idx="2">
                        <c:v>0.38483412322274801</c:v>
                      </c:pt>
                      <c:pt idx="3">
                        <c:v>0.38061041292639097</c:v>
                      </c:pt>
                      <c:pt idx="4">
                        <c:v>0.381766381766381</c:v>
                      </c:pt>
                      <c:pt idx="5">
                        <c:v>0.31358885017421601</c:v>
                      </c:pt>
                      <c:pt idx="6">
                        <c:v>0.35714285714285698</c:v>
                      </c:pt>
                      <c:pt idx="7">
                        <c:v>0.45145631067961101</c:v>
                      </c:pt>
                      <c:pt idx="8">
                        <c:v>0.33090024330900197</c:v>
                      </c:pt>
                      <c:pt idx="9">
                        <c:v>0.44750000000000001</c:v>
                      </c:pt>
                      <c:pt idx="10">
                        <c:v>0.445945945945945</c:v>
                      </c:pt>
                      <c:pt idx="11">
                        <c:v>0.43403205918618998</c:v>
                      </c:pt>
                      <c:pt idx="12">
                        <c:v>0.45954692556634302</c:v>
                      </c:pt>
                      <c:pt idx="13">
                        <c:v>0.37037037037037002</c:v>
                      </c:pt>
                      <c:pt idx="14">
                        <c:v>0.36799999999999999</c:v>
                      </c:pt>
                      <c:pt idx="15">
                        <c:v>0.44770642201834798</c:v>
                      </c:pt>
                      <c:pt idx="16">
                        <c:v>0.46153846153846101</c:v>
                      </c:pt>
                      <c:pt idx="17">
                        <c:v>0.45953002610965998</c:v>
                      </c:pt>
                      <c:pt idx="18">
                        <c:v>0.330578512396694</c:v>
                      </c:pt>
                      <c:pt idx="19">
                        <c:v>0.36461126005361899</c:v>
                      </c:pt>
                      <c:pt idx="20">
                        <c:v>0.26976744186046497</c:v>
                      </c:pt>
                      <c:pt idx="21">
                        <c:v>0.459234608985024</c:v>
                      </c:pt>
                      <c:pt idx="22">
                        <c:v>0.43668122270742299</c:v>
                      </c:pt>
                      <c:pt idx="23">
                        <c:v>0.34328358208955201</c:v>
                      </c:pt>
                      <c:pt idx="24">
                        <c:v>0.35185185185185103</c:v>
                      </c:pt>
                      <c:pt idx="25">
                        <c:v>0.40485829959514102</c:v>
                      </c:pt>
                      <c:pt idx="26">
                        <c:v>0.42647058823529399</c:v>
                      </c:pt>
                      <c:pt idx="27">
                        <c:v>0.52151898734177204</c:v>
                      </c:pt>
                      <c:pt idx="28">
                        <c:v>0.49504950495049499</c:v>
                      </c:pt>
                      <c:pt idx="29">
                        <c:v>0.454664914586071</c:v>
                      </c:pt>
                      <c:pt idx="30">
                        <c:v>0.441917140536149</c:v>
                      </c:pt>
                      <c:pt idx="31">
                        <c:v>0.63218390804597702</c:v>
                      </c:pt>
                      <c:pt idx="32">
                        <c:v>0.44353741496598598</c:v>
                      </c:pt>
                      <c:pt idx="33">
                        <c:v>0.55474452554744502</c:v>
                      </c:pt>
                      <c:pt idx="34">
                        <c:v>0.448844884488448</c:v>
                      </c:pt>
                      <c:pt idx="35">
                        <c:v>0.53349573690621199</c:v>
                      </c:pt>
                      <c:pt idx="36">
                        <c:v>0.44814814814814802</c:v>
                      </c:pt>
                      <c:pt idx="37">
                        <c:v>0.56220095693779903</c:v>
                      </c:pt>
                      <c:pt idx="38">
                        <c:v>0.46500000000000002</c:v>
                      </c:pt>
                      <c:pt idx="39">
                        <c:v>0.59353348729792099</c:v>
                      </c:pt>
                      <c:pt idx="40">
                        <c:v>0.50249584026622296</c:v>
                      </c:pt>
                      <c:pt idx="41">
                        <c:v>0.53535353535353503</c:v>
                      </c:pt>
                      <c:pt idx="42">
                        <c:v>0.53511705685618705</c:v>
                      </c:pt>
                      <c:pt idx="43">
                        <c:v>0.53878702397743194</c:v>
                      </c:pt>
                      <c:pt idx="44">
                        <c:v>0.55353241077931503</c:v>
                      </c:pt>
                      <c:pt idx="45">
                        <c:v>0.54716981132075404</c:v>
                      </c:pt>
                      <c:pt idx="46">
                        <c:v>0.29046898638426599</c:v>
                      </c:pt>
                      <c:pt idx="47">
                        <c:v>0.42384105960264901</c:v>
                      </c:pt>
                      <c:pt idx="48">
                        <c:v>0.35924006908462802</c:v>
                      </c:pt>
                      <c:pt idx="49">
                        <c:v>0.466019417475728</c:v>
                      </c:pt>
                      <c:pt idx="50">
                        <c:v>0.51677852348993203</c:v>
                      </c:pt>
                      <c:pt idx="51">
                        <c:v>0.46685878962535998</c:v>
                      </c:pt>
                      <c:pt idx="52">
                        <c:v>0.55045871559632997</c:v>
                      </c:pt>
                      <c:pt idx="53">
                        <c:v>0.53550295857988095</c:v>
                      </c:pt>
                      <c:pt idx="54">
                        <c:v>0.48632218844984798</c:v>
                      </c:pt>
                      <c:pt idx="55">
                        <c:v>0.51485148514851398</c:v>
                      </c:pt>
                      <c:pt idx="56">
                        <c:v>0.39696969696969697</c:v>
                      </c:pt>
                      <c:pt idx="57">
                        <c:v>0.46555819477434601</c:v>
                      </c:pt>
                      <c:pt idx="58">
                        <c:v>0.45257142857142801</c:v>
                      </c:pt>
                      <c:pt idx="59">
                        <c:v>0.352238805970149</c:v>
                      </c:pt>
                      <c:pt idx="60">
                        <c:v>0.353658536585365</c:v>
                      </c:pt>
                      <c:pt idx="61">
                        <c:v>0.41196013289036498</c:v>
                      </c:pt>
                      <c:pt idx="62">
                        <c:v>0.391891891891891</c:v>
                      </c:pt>
                      <c:pt idx="63">
                        <c:v>0.384133611691022</c:v>
                      </c:pt>
                      <c:pt idx="64">
                        <c:v>0.36750483558994101</c:v>
                      </c:pt>
                      <c:pt idx="65">
                        <c:v>0.44364508393285301</c:v>
                      </c:pt>
                      <c:pt idx="66">
                        <c:v>0.44444444444444398</c:v>
                      </c:pt>
                      <c:pt idx="67">
                        <c:v>0.41414141414141398</c:v>
                      </c:pt>
                      <c:pt idx="68">
                        <c:v>0.28268551236749101</c:v>
                      </c:pt>
                      <c:pt idx="69">
                        <c:v>0.29310344827586199</c:v>
                      </c:pt>
                      <c:pt idx="70">
                        <c:v>0.44343891402714902</c:v>
                      </c:pt>
                      <c:pt idx="71">
                        <c:v>0.271903323262839</c:v>
                      </c:pt>
                      <c:pt idx="72">
                        <c:v>0.47920792079207902</c:v>
                      </c:pt>
                      <c:pt idx="73">
                        <c:v>0.34870848708487001</c:v>
                      </c:pt>
                      <c:pt idx="74">
                        <c:v>0.33165829145728598</c:v>
                      </c:pt>
                      <c:pt idx="75">
                        <c:v>0.36244541484716097</c:v>
                      </c:pt>
                      <c:pt idx="76">
                        <c:v>0.480916030534351</c:v>
                      </c:pt>
                      <c:pt idx="77">
                        <c:v>0.40369393139841597</c:v>
                      </c:pt>
                      <c:pt idx="78">
                        <c:v>0.40540540540540498</c:v>
                      </c:pt>
                      <c:pt idx="79">
                        <c:v>0.30046948356807501</c:v>
                      </c:pt>
                      <c:pt idx="80">
                        <c:v>0.39484978540772497</c:v>
                      </c:pt>
                      <c:pt idx="81">
                        <c:v>0.32857142857142801</c:v>
                      </c:pt>
                      <c:pt idx="82">
                        <c:v>0.5</c:v>
                      </c:pt>
                      <c:pt idx="83">
                        <c:v>0.43289224952741001</c:v>
                      </c:pt>
                    </c:numCache>
                  </c:numRef>
                </c:xVal>
                <c:yVal>
                  <c:numRef>
                    <c:extLst>
                      <c:ext uri="{02D57815-91ED-43cb-92C2-25804820EDAC}">
                        <c15:formulaRef>
                          <c15:sqref>'Test metric'!$I$2:$I$85</c15:sqref>
                        </c15:formulaRef>
                      </c:ext>
                    </c:extLst>
                    <c:numCache>
                      <c:formatCode>General</c:formatCode>
                      <c:ptCount val="84"/>
                      <c:pt idx="0">
                        <c:v>0.2</c:v>
                      </c:pt>
                      <c:pt idx="1">
                        <c:v>0.1</c:v>
                      </c:pt>
                      <c:pt idx="2">
                        <c:v>0.1</c:v>
                      </c:pt>
                      <c:pt idx="3">
                        <c:v>0.1</c:v>
                      </c:pt>
                      <c:pt idx="4">
                        <c:v>0.2</c:v>
                      </c:pt>
                      <c:pt idx="5">
                        <c:v>0.2</c:v>
                      </c:pt>
                      <c:pt idx="6">
                        <c:v>0.05</c:v>
                      </c:pt>
                      <c:pt idx="7">
                        <c:v>0.2</c:v>
                      </c:pt>
                      <c:pt idx="8">
                        <c:v>0.2</c:v>
                      </c:pt>
                      <c:pt idx="9">
                        <c:v>0.2</c:v>
                      </c:pt>
                      <c:pt idx="10">
                        <c:v>0.2</c:v>
                      </c:pt>
                      <c:pt idx="11">
                        <c:v>0.1</c:v>
                      </c:pt>
                      <c:pt idx="12">
                        <c:v>0.1</c:v>
                      </c:pt>
                      <c:pt idx="13">
                        <c:v>0.2</c:v>
                      </c:pt>
                      <c:pt idx="14">
                        <c:v>0.1</c:v>
                      </c:pt>
                      <c:pt idx="15">
                        <c:v>0.2</c:v>
                      </c:pt>
                      <c:pt idx="16">
                        <c:v>0.1</c:v>
                      </c:pt>
                      <c:pt idx="17">
                        <c:v>0.1</c:v>
                      </c:pt>
                      <c:pt idx="18">
                        <c:v>0.1</c:v>
                      </c:pt>
                      <c:pt idx="19">
                        <c:v>0.15</c:v>
                      </c:pt>
                      <c:pt idx="20">
                        <c:v>0.4</c:v>
                      </c:pt>
                      <c:pt idx="21">
                        <c:v>0.05</c:v>
                      </c:pt>
                      <c:pt idx="22">
                        <c:v>0.2</c:v>
                      </c:pt>
                      <c:pt idx="23">
                        <c:v>0.1</c:v>
                      </c:pt>
                      <c:pt idx="24">
                        <c:v>0.1</c:v>
                      </c:pt>
                      <c:pt idx="25">
                        <c:v>0.1</c:v>
                      </c:pt>
                      <c:pt idx="26">
                        <c:v>0.1</c:v>
                      </c:pt>
                      <c:pt idx="27">
                        <c:v>0.15</c:v>
                      </c:pt>
                      <c:pt idx="28">
                        <c:v>0.8</c:v>
                      </c:pt>
                      <c:pt idx="29">
                        <c:v>0.9</c:v>
                      </c:pt>
                      <c:pt idx="30">
                        <c:v>0.8</c:v>
                      </c:pt>
                      <c:pt idx="31">
                        <c:v>0.75</c:v>
                      </c:pt>
                      <c:pt idx="32">
                        <c:v>0.9</c:v>
                      </c:pt>
                      <c:pt idx="33">
                        <c:v>0.6</c:v>
                      </c:pt>
                      <c:pt idx="34">
                        <c:v>1</c:v>
                      </c:pt>
                      <c:pt idx="35">
                        <c:v>0.85</c:v>
                      </c:pt>
                      <c:pt idx="36">
                        <c:v>0.9</c:v>
                      </c:pt>
                      <c:pt idx="37">
                        <c:v>0.7</c:v>
                      </c:pt>
                      <c:pt idx="38">
                        <c:v>1</c:v>
                      </c:pt>
                      <c:pt idx="39">
                        <c:v>0.75</c:v>
                      </c:pt>
                      <c:pt idx="40">
                        <c:v>1</c:v>
                      </c:pt>
                      <c:pt idx="41">
                        <c:v>0.9</c:v>
                      </c:pt>
                      <c:pt idx="42">
                        <c:v>0.95</c:v>
                      </c:pt>
                      <c:pt idx="43">
                        <c:v>0.85</c:v>
                      </c:pt>
                      <c:pt idx="44">
                        <c:v>0.9</c:v>
                      </c:pt>
                      <c:pt idx="45">
                        <c:v>0.9</c:v>
                      </c:pt>
                      <c:pt idx="46">
                        <c:v>1</c:v>
                      </c:pt>
                      <c:pt idx="47">
                        <c:v>1</c:v>
                      </c:pt>
                      <c:pt idx="48">
                        <c:v>1</c:v>
                      </c:pt>
                      <c:pt idx="49">
                        <c:v>0.9</c:v>
                      </c:pt>
                      <c:pt idx="50">
                        <c:v>1</c:v>
                      </c:pt>
                      <c:pt idx="51">
                        <c:v>1</c:v>
                      </c:pt>
                      <c:pt idx="52">
                        <c:v>0.95</c:v>
                      </c:pt>
                      <c:pt idx="53">
                        <c:v>1</c:v>
                      </c:pt>
                      <c:pt idx="54">
                        <c:v>1</c:v>
                      </c:pt>
                      <c:pt idx="55">
                        <c:v>0.75</c:v>
                      </c:pt>
                      <c:pt idx="56">
                        <c:v>0.6</c:v>
                      </c:pt>
                      <c:pt idx="57">
                        <c:v>0.6</c:v>
                      </c:pt>
                      <c:pt idx="58">
                        <c:v>0.6</c:v>
                      </c:pt>
                      <c:pt idx="59">
                        <c:v>0.3</c:v>
                      </c:pt>
                      <c:pt idx="60">
                        <c:v>0.1</c:v>
                      </c:pt>
                      <c:pt idx="61">
                        <c:v>0.1</c:v>
                      </c:pt>
                      <c:pt idx="62">
                        <c:v>0.06</c:v>
                      </c:pt>
                      <c:pt idx="63">
                        <c:v>0.4</c:v>
                      </c:pt>
                      <c:pt idx="64">
                        <c:v>0.7</c:v>
                      </c:pt>
                      <c:pt idx="65">
                        <c:v>0.6</c:v>
                      </c:pt>
                      <c:pt idx="66">
                        <c:v>0.4</c:v>
                      </c:pt>
                      <c:pt idx="67">
                        <c:v>0.55000000000000004</c:v>
                      </c:pt>
                      <c:pt idx="68">
                        <c:v>0</c:v>
                      </c:pt>
                      <c:pt idx="69">
                        <c:v>0.1</c:v>
                      </c:pt>
                      <c:pt idx="70">
                        <c:v>0.3</c:v>
                      </c:pt>
                      <c:pt idx="71">
                        <c:v>0.35</c:v>
                      </c:pt>
                      <c:pt idx="72">
                        <c:v>0.5</c:v>
                      </c:pt>
                      <c:pt idx="73">
                        <c:v>0.5</c:v>
                      </c:pt>
                      <c:pt idx="74">
                        <c:v>0.2</c:v>
                      </c:pt>
                      <c:pt idx="75">
                        <c:v>0.5</c:v>
                      </c:pt>
                      <c:pt idx="76">
                        <c:v>0.1</c:v>
                      </c:pt>
                      <c:pt idx="77">
                        <c:v>0.3</c:v>
                      </c:pt>
                      <c:pt idx="78">
                        <c:v>0.4</c:v>
                      </c:pt>
                      <c:pt idx="79">
                        <c:v>0.05</c:v>
                      </c:pt>
                      <c:pt idx="80">
                        <c:v>0.5</c:v>
                      </c:pt>
                      <c:pt idx="81">
                        <c:v>0.45</c:v>
                      </c:pt>
                      <c:pt idx="82">
                        <c:v>0.6</c:v>
                      </c:pt>
                      <c:pt idx="83">
                        <c:v>0.2</c:v>
                      </c:pt>
                    </c:numCache>
                  </c:numRef>
                </c:yVal>
                <c:smooth val="0"/>
                <c:extLst>
                  <c:ext xmlns:c16="http://schemas.microsoft.com/office/drawing/2014/chart" uri="{C3380CC4-5D6E-409C-BE32-E72D297353CC}">
                    <c16:uniqueId val="{00000005-D0FE-413C-AE88-8F778BE7EB90}"/>
                  </c:ext>
                </c:extLst>
              </c15:ser>
            </c15:filteredScatterSeries>
            <c15:filteredScatterSeries>
              <c15:ser>
                <c:idx val="2"/>
                <c:order val="2"/>
                <c:tx>
                  <c:v>rouge2</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extLst>
                      <c:ext xmlns:c15="http://schemas.microsoft.com/office/drawing/2012/chart" uri="{02D57815-91ED-43cb-92C2-25804820EDAC}">
                        <c15:formulaRef>
                          <c15:sqref>'Test metric'!$L$2:$L$85</c15:sqref>
                        </c15:formulaRef>
                      </c:ext>
                    </c:extLst>
                    <c:numCache>
                      <c:formatCode>General</c:formatCode>
                      <c:ptCount val="84"/>
                      <c:pt idx="0">
                        <c:v>7.8078078078078095E-2</c:v>
                      </c:pt>
                      <c:pt idx="1">
                        <c:v>8.5910652920962199E-2</c:v>
                      </c:pt>
                      <c:pt idx="2">
                        <c:v>0.113960113960113</c:v>
                      </c:pt>
                      <c:pt idx="3">
                        <c:v>0.118918918918918</c:v>
                      </c:pt>
                      <c:pt idx="4">
                        <c:v>0.18911174785100199</c:v>
                      </c:pt>
                      <c:pt idx="5">
                        <c:v>0.112280701754385</c:v>
                      </c:pt>
                      <c:pt idx="6">
                        <c:v>0.12949640287769701</c:v>
                      </c:pt>
                      <c:pt idx="7">
                        <c:v>0.13625304136253</c:v>
                      </c:pt>
                      <c:pt idx="8">
                        <c:v>7.3349633251833704E-2</c:v>
                      </c:pt>
                      <c:pt idx="9">
                        <c:v>0.19548872180451099</c:v>
                      </c:pt>
                      <c:pt idx="10">
                        <c:v>0.120567375886524</c:v>
                      </c:pt>
                      <c:pt idx="11">
                        <c:v>0.118665018541409</c:v>
                      </c:pt>
                      <c:pt idx="12">
                        <c:v>0.1628664495114</c:v>
                      </c:pt>
                      <c:pt idx="13">
                        <c:v>8.1355932203389797E-2</c:v>
                      </c:pt>
                      <c:pt idx="14">
                        <c:v>9.0497737556561E-2</c:v>
                      </c:pt>
                      <c:pt idx="15">
                        <c:v>0.20257826887661101</c:v>
                      </c:pt>
                      <c:pt idx="16">
                        <c:v>0.127710843373493</c:v>
                      </c:pt>
                      <c:pt idx="17">
                        <c:v>0.10732984293193699</c:v>
                      </c:pt>
                      <c:pt idx="18">
                        <c:v>7.4999999999999997E-2</c:v>
                      </c:pt>
                      <c:pt idx="19">
                        <c:v>7.3578595317725703E-2</c:v>
                      </c:pt>
                      <c:pt idx="20">
                        <c:v>5.7416267942583699E-2</c:v>
                      </c:pt>
                      <c:pt idx="21">
                        <c:v>0.109289617486338</c:v>
                      </c:pt>
                      <c:pt idx="22">
                        <c:v>0.18567639257294399</c:v>
                      </c:pt>
                      <c:pt idx="23">
                        <c:v>7.2607260726072598E-2</c:v>
                      </c:pt>
                      <c:pt idx="24">
                        <c:v>0.11111111111111099</c:v>
                      </c:pt>
                      <c:pt idx="25">
                        <c:v>0.12601626016260101</c:v>
                      </c:pt>
                      <c:pt idx="26">
                        <c:v>9.3596059113300406E-2</c:v>
                      </c:pt>
                      <c:pt idx="27">
                        <c:v>0.185279187817258</c:v>
                      </c:pt>
                      <c:pt idx="28">
                        <c:v>0.21381578947368399</c:v>
                      </c:pt>
                      <c:pt idx="29">
                        <c:v>0.19186046511627899</c:v>
                      </c:pt>
                      <c:pt idx="30">
                        <c:v>0.138476755687438</c:v>
                      </c:pt>
                      <c:pt idx="31">
                        <c:v>0.35</c:v>
                      </c:pt>
                      <c:pt idx="32">
                        <c:v>0.242837653478854</c:v>
                      </c:pt>
                      <c:pt idx="33">
                        <c:v>0.24449877750611199</c:v>
                      </c:pt>
                      <c:pt idx="34">
                        <c:v>0.21799307958477501</c:v>
                      </c:pt>
                      <c:pt idx="35">
                        <c:v>0.18559218559218499</c:v>
                      </c:pt>
                      <c:pt idx="36">
                        <c:v>0.21276595744680801</c:v>
                      </c:pt>
                      <c:pt idx="37">
                        <c:v>0.25179856115107901</c:v>
                      </c:pt>
                      <c:pt idx="38">
                        <c:v>0.19101123595505601</c:v>
                      </c:pt>
                      <c:pt idx="39">
                        <c:v>0.23837209302325499</c:v>
                      </c:pt>
                      <c:pt idx="40">
                        <c:v>0.22550831792975901</c:v>
                      </c:pt>
                      <c:pt idx="41">
                        <c:v>0.26029654036243799</c:v>
                      </c:pt>
                      <c:pt idx="42">
                        <c:v>0.208510638297872</c:v>
                      </c:pt>
                      <c:pt idx="43">
                        <c:v>0.22347949080622301</c:v>
                      </c:pt>
                      <c:pt idx="44">
                        <c:v>0.22173595915390201</c:v>
                      </c:pt>
                      <c:pt idx="45">
                        <c:v>0.25466893039049199</c:v>
                      </c:pt>
                      <c:pt idx="46">
                        <c:v>0.13442622950819599</c:v>
                      </c:pt>
                      <c:pt idx="47">
                        <c:v>0.14800759013282699</c:v>
                      </c:pt>
                      <c:pt idx="48">
                        <c:v>0.145580589254766</c:v>
                      </c:pt>
                      <c:pt idx="49">
                        <c:v>0.143274853801169</c:v>
                      </c:pt>
                      <c:pt idx="50">
                        <c:v>0.22558922558922501</c:v>
                      </c:pt>
                      <c:pt idx="51">
                        <c:v>0.18786127167630001</c:v>
                      </c:pt>
                      <c:pt idx="52">
                        <c:v>0.244239631336405</c:v>
                      </c:pt>
                      <c:pt idx="53">
                        <c:v>0.219584569732937</c:v>
                      </c:pt>
                      <c:pt idx="54">
                        <c:v>0.22295081967213101</c:v>
                      </c:pt>
                      <c:pt idx="55">
                        <c:v>0.19097222222222199</c:v>
                      </c:pt>
                      <c:pt idx="56">
                        <c:v>0.14973262032085499</c:v>
                      </c:pt>
                      <c:pt idx="57">
                        <c:v>0.119331742243436</c:v>
                      </c:pt>
                      <c:pt idx="58">
                        <c:v>0.137457044673539</c:v>
                      </c:pt>
                      <c:pt idx="59">
                        <c:v>0.126126126126126</c:v>
                      </c:pt>
                      <c:pt idx="60">
                        <c:v>0.159509202453987</c:v>
                      </c:pt>
                      <c:pt idx="61">
                        <c:v>0.120401337792642</c:v>
                      </c:pt>
                      <c:pt idx="62">
                        <c:v>0.13377926421404601</c:v>
                      </c:pt>
                      <c:pt idx="63">
                        <c:v>0.123569794050343</c:v>
                      </c:pt>
                      <c:pt idx="64">
                        <c:v>0.120388349514563</c:v>
                      </c:pt>
                      <c:pt idx="65">
                        <c:v>0.13036565977742401</c:v>
                      </c:pt>
                      <c:pt idx="66">
                        <c:v>0.133676092544987</c:v>
                      </c:pt>
                      <c:pt idx="67">
                        <c:v>0.10546875</c:v>
                      </c:pt>
                      <c:pt idx="68">
                        <c:v>3.1645569620253097E-2</c:v>
                      </c:pt>
                      <c:pt idx="69">
                        <c:v>5.7803468208092401E-2</c:v>
                      </c:pt>
                      <c:pt idx="70">
                        <c:v>0.104545454545454</c:v>
                      </c:pt>
                      <c:pt idx="71">
                        <c:v>5.5944055944055902E-2</c:v>
                      </c:pt>
                      <c:pt idx="72">
                        <c:v>0.151093439363817</c:v>
                      </c:pt>
                      <c:pt idx="73">
                        <c:v>0.11120764552562901</c:v>
                      </c:pt>
                      <c:pt idx="74">
                        <c:v>8.0402010050251202E-2</c:v>
                      </c:pt>
                      <c:pt idx="75">
                        <c:v>0.13541666666666599</c:v>
                      </c:pt>
                      <c:pt idx="76">
                        <c:v>0.17692307692307599</c:v>
                      </c:pt>
                      <c:pt idx="77">
                        <c:v>0.108465608465608</c:v>
                      </c:pt>
                      <c:pt idx="78">
                        <c:v>0.16800000000000001</c:v>
                      </c:pt>
                      <c:pt idx="79">
                        <c:v>5.6872037914691899E-2</c:v>
                      </c:pt>
                      <c:pt idx="80">
                        <c:v>0.14903846153846101</c:v>
                      </c:pt>
                      <c:pt idx="81">
                        <c:v>6.6985645933014301E-2</c:v>
                      </c:pt>
                      <c:pt idx="82">
                        <c:v>0.23577235772357699</c:v>
                      </c:pt>
                      <c:pt idx="83">
                        <c:v>0.12310606060606</c:v>
                      </c:pt>
                    </c:numCache>
                  </c:numRef>
                </c:xVal>
                <c:yVal>
                  <c:numRef>
                    <c:extLst>
                      <c:ext xmlns:c15="http://schemas.microsoft.com/office/drawing/2012/chart" uri="{02D57815-91ED-43cb-92C2-25804820EDAC}">
                        <c15:formulaRef>
                          <c15:sqref>'Test metric'!$I$2:$I$85</c15:sqref>
                        </c15:formulaRef>
                      </c:ext>
                    </c:extLst>
                    <c:numCache>
                      <c:formatCode>General</c:formatCode>
                      <c:ptCount val="84"/>
                      <c:pt idx="0">
                        <c:v>0.2</c:v>
                      </c:pt>
                      <c:pt idx="1">
                        <c:v>0.1</c:v>
                      </c:pt>
                      <c:pt idx="2">
                        <c:v>0.1</c:v>
                      </c:pt>
                      <c:pt idx="3">
                        <c:v>0.1</c:v>
                      </c:pt>
                      <c:pt idx="4">
                        <c:v>0.2</c:v>
                      </c:pt>
                      <c:pt idx="5">
                        <c:v>0.2</c:v>
                      </c:pt>
                      <c:pt idx="6">
                        <c:v>0.05</c:v>
                      </c:pt>
                      <c:pt idx="7">
                        <c:v>0.2</c:v>
                      </c:pt>
                      <c:pt idx="8">
                        <c:v>0.2</c:v>
                      </c:pt>
                      <c:pt idx="9">
                        <c:v>0.2</c:v>
                      </c:pt>
                      <c:pt idx="10">
                        <c:v>0.2</c:v>
                      </c:pt>
                      <c:pt idx="11">
                        <c:v>0.1</c:v>
                      </c:pt>
                      <c:pt idx="12">
                        <c:v>0.1</c:v>
                      </c:pt>
                      <c:pt idx="13">
                        <c:v>0.2</c:v>
                      </c:pt>
                      <c:pt idx="14">
                        <c:v>0.1</c:v>
                      </c:pt>
                      <c:pt idx="15">
                        <c:v>0.2</c:v>
                      </c:pt>
                      <c:pt idx="16">
                        <c:v>0.1</c:v>
                      </c:pt>
                      <c:pt idx="17">
                        <c:v>0.1</c:v>
                      </c:pt>
                      <c:pt idx="18">
                        <c:v>0.1</c:v>
                      </c:pt>
                      <c:pt idx="19">
                        <c:v>0.15</c:v>
                      </c:pt>
                      <c:pt idx="20">
                        <c:v>0.4</c:v>
                      </c:pt>
                      <c:pt idx="21">
                        <c:v>0.05</c:v>
                      </c:pt>
                      <c:pt idx="22">
                        <c:v>0.2</c:v>
                      </c:pt>
                      <c:pt idx="23">
                        <c:v>0.1</c:v>
                      </c:pt>
                      <c:pt idx="24">
                        <c:v>0.1</c:v>
                      </c:pt>
                      <c:pt idx="25">
                        <c:v>0.1</c:v>
                      </c:pt>
                      <c:pt idx="26">
                        <c:v>0.1</c:v>
                      </c:pt>
                      <c:pt idx="27">
                        <c:v>0.15</c:v>
                      </c:pt>
                      <c:pt idx="28">
                        <c:v>0.8</c:v>
                      </c:pt>
                      <c:pt idx="29">
                        <c:v>0.9</c:v>
                      </c:pt>
                      <c:pt idx="30">
                        <c:v>0.8</c:v>
                      </c:pt>
                      <c:pt idx="31">
                        <c:v>0.75</c:v>
                      </c:pt>
                      <c:pt idx="32">
                        <c:v>0.9</c:v>
                      </c:pt>
                      <c:pt idx="33">
                        <c:v>0.6</c:v>
                      </c:pt>
                      <c:pt idx="34">
                        <c:v>1</c:v>
                      </c:pt>
                      <c:pt idx="35">
                        <c:v>0.85</c:v>
                      </c:pt>
                      <c:pt idx="36">
                        <c:v>0.9</c:v>
                      </c:pt>
                      <c:pt idx="37">
                        <c:v>0.7</c:v>
                      </c:pt>
                      <c:pt idx="38">
                        <c:v>1</c:v>
                      </c:pt>
                      <c:pt idx="39">
                        <c:v>0.75</c:v>
                      </c:pt>
                      <c:pt idx="40">
                        <c:v>1</c:v>
                      </c:pt>
                      <c:pt idx="41">
                        <c:v>0.9</c:v>
                      </c:pt>
                      <c:pt idx="42">
                        <c:v>0.95</c:v>
                      </c:pt>
                      <c:pt idx="43">
                        <c:v>0.85</c:v>
                      </c:pt>
                      <c:pt idx="44">
                        <c:v>0.9</c:v>
                      </c:pt>
                      <c:pt idx="45">
                        <c:v>0.9</c:v>
                      </c:pt>
                      <c:pt idx="46">
                        <c:v>1</c:v>
                      </c:pt>
                      <c:pt idx="47">
                        <c:v>1</c:v>
                      </c:pt>
                      <c:pt idx="48">
                        <c:v>1</c:v>
                      </c:pt>
                      <c:pt idx="49">
                        <c:v>0.9</c:v>
                      </c:pt>
                      <c:pt idx="50">
                        <c:v>1</c:v>
                      </c:pt>
                      <c:pt idx="51">
                        <c:v>1</c:v>
                      </c:pt>
                      <c:pt idx="52">
                        <c:v>0.95</c:v>
                      </c:pt>
                      <c:pt idx="53">
                        <c:v>1</c:v>
                      </c:pt>
                      <c:pt idx="54">
                        <c:v>1</c:v>
                      </c:pt>
                      <c:pt idx="55">
                        <c:v>0.75</c:v>
                      </c:pt>
                      <c:pt idx="56">
                        <c:v>0.6</c:v>
                      </c:pt>
                      <c:pt idx="57">
                        <c:v>0.6</c:v>
                      </c:pt>
                      <c:pt idx="58">
                        <c:v>0.6</c:v>
                      </c:pt>
                      <c:pt idx="59">
                        <c:v>0.3</c:v>
                      </c:pt>
                      <c:pt idx="60">
                        <c:v>0.1</c:v>
                      </c:pt>
                      <c:pt idx="61">
                        <c:v>0.1</c:v>
                      </c:pt>
                      <c:pt idx="62">
                        <c:v>0.06</c:v>
                      </c:pt>
                      <c:pt idx="63">
                        <c:v>0.4</c:v>
                      </c:pt>
                      <c:pt idx="64">
                        <c:v>0.7</c:v>
                      </c:pt>
                      <c:pt idx="65">
                        <c:v>0.6</c:v>
                      </c:pt>
                      <c:pt idx="66">
                        <c:v>0.4</c:v>
                      </c:pt>
                      <c:pt idx="67">
                        <c:v>0.55000000000000004</c:v>
                      </c:pt>
                      <c:pt idx="68">
                        <c:v>0</c:v>
                      </c:pt>
                      <c:pt idx="69">
                        <c:v>0.1</c:v>
                      </c:pt>
                      <c:pt idx="70">
                        <c:v>0.3</c:v>
                      </c:pt>
                      <c:pt idx="71">
                        <c:v>0.35</c:v>
                      </c:pt>
                      <c:pt idx="72">
                        <c:v>0.5</c:v>
                      </c:pt>
                      <c:pt idx="73">
                        <c:v>0.5</c:v>
                      </c:pt>
                      <c:pt idx="74">
                        <c:v>0.2</c:v>
                      </c:pt>
                      <c:pt idx="75">
                        <c:v>0.5</c:v>
                      </c:pt>
                      <c:pt idx="76">
                        <c:v>0.1</c:v>
                      </c:pt>
                      <c:pt idx="77">
                        <c:v>0.3</c:v>
                      </c:pt>
                      <c:pt idx="78">
                        <c:v>0.4</c:v>
                      </c:pt>
                      <c:pt idx="79">
                        <c:v>0.05</c:v>
                      </c:pt>
                      <c:pt idx="80">
                        <c:v>0.5</c:v>
                      </c:pt>
                      <c:pt idx="81">
                        <c:v>0.45</c:v>
                      </c:pt>
                      <c:pt idx="82">
                        <c:v>0.6</c:v>
                      </c:pt>
                      <c:pt idx="83">
                        <c:v>0.2</c:v>
                      </c:pt>
                    </c:numCache>
                  </c:numRef>
                </c:yVal>
                <c:smooth val="0"/>
                <c:extLst>
                  <c:ext xmlns:c16="http://schemas.microsoft.com/office/drawing/2014/chart" uri="{C3380CC4-5D6E-409C-BE32-E72D297353CC}">
                    <c16:uniqueId val="{00000006-D0FE-413C-AE88-8F778BE7EB90}"/>
                  </c:ext>
                </c:extLst>
              </c15:ser>
            </c15:filteredScatterSeries>
            <c15:filteredScatterSeries>
              <c15:ser>
                <c:idx val="3"/>
                <c:order val="3"/>
                <c:tx>
                  <c:v>rougel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extLst>
                      <c:ext xmlns:c15="http://schemas.microsoft.com/office/drawing/2012/chart" uri="{02D57815-91ED-43cb-92C2-25804820EDAC}">
                        <c15:formulaRef>
                          <c15:sqref>'Test metric'!$M$2:$M$85</c15:sqref>
                        </c15:formulaRef>
                      </c:ext>
                    </c:extLst>
                    <c:numCache>
                      <c:formatCode>General</c:formatCode>
                      <c:ptCount val="84"/>
                      <c:pt idx="0">
                        <c:v>0.17</c:v>
                      </c:pt>
                      <c:pt idx="1">
                        <c:v>0.17123287671232801</c:v>
                      </c:pt>
                      <c:pt idx="2">
                        <c:v>0.16682464454976301</c:v>
                      </c:pt>
                      <c:pt idx="3">
                        <c:v>0.161579892280071</c:v>
                      </c:pt>
                      <c:pt idx="4">
                        <c:v>0.23931623931623899</c:v>
                      </c:pt>
                      <c:pt idx="5">
                        <c:v>0.18118466898954699</c:v>
                      </c:pt>
                      <c:pt idx="6">
                        <c:v>0.19999999999999901</c:v>
                      </c:pt>
                      <c:pt idx="7">
                        <c:v>0.19417475728155301</c:v>
                      </c:pt>
                      <c:pt idx="8">
                        <c:v>0.16545012165450099</c:v>
                      </c:pt>
                      <c:pt idx="9">
                        <c:v>0.215</c:v>
                      </c:pt>
                      <c:pt idx="10">
                        <c:v>0.176056338028169</c:v>
                      </c:pt>
                      <c:pt idx="11">
                        <c:v>0.175092478421701</c:v>
                      </c:pt>
                      <c:pt idx="12">
                        <c:v>0.218978102189781</c:v>
                      </c:pt>
                      <c:pt idx="13">
                        <c:v>0.19528619528619501</c:v>
                      </c:pt>
                      <c:pt idx="14">
                        <c:v>0.17567567567567499</c:v>
                      </c:pt>
                      <c:pt idx="15">
                        <c:v>0.19816513761467799</c:v>
                      </c:pt>
                      <c:pt idx="16">
                        <c:v>0.20432692307692299</c:v>
                      </c:pt>
                      <c:pt idx="17">
                        <c:v>0.168918918918918</c:v>
                      </c:pt>
                      <c:pt idx="18">
                        <c:v>0.165289256198347</c:v>
                      </c:pt>
                      <c:pt idx="19">
                        <c:v>0.17663817663817599</c:v>
                      </c:pt>
                      <c:pt idx="20">
                        <c:v>0.175438596491228</c:v>
                      </c:pt>
                      <c:pt idx="21">
                        <c:v>0.174165457184325</c:v>
                      </c:pt>
                      <c:pt idx="22">
                        <c:v>0.189973614775725</c:v>
                      </c:pt>
                      <c:pt idx="23">
                        <c:v>0.16666666666666599</c:v>
                      </c:pt>
                      <c:pt idx="24">
                        <c:v>0.18442622950819601</c:v>
                      </c:pt>
                      <c:pt idx="25">
                        <c:v>0.21052631578947301</c:v>
                      </c:pt>
                      <c:pt idx="26">
                        <c:v>0.187702265372168</c:v>
                      </c:pt>
                      <c:pt idx="27">
                        <c:v>0.227848101265822</c:v>
                      </c:pt>
                      <c:pt idx="28">
                        <c:v>0.250322580645161</c:v>
                      </c:pt>
                      <c:pt idx="29">
                        <c:v>0.26086956521739102</c:v>
                      </c:pt>
                      <c:pt idx="30">
                        <c:v>0.20146222583265599</c:v>
                      </c:pt>
                      <c:pt idx="31">
                        <c:v>0.41762452107279602</c:v>
                      </c:pt>
                      <c:pt idx="32">
                        <c:v>0.29931972789115602</c:v>
                      </c:pt>
                      <c:pt idx="33">
                        <c:v>0.27250608272505999</c:v>
                      </c:pt>
                      <c:pt idx="34">
                        <c:v>0.28082191780821902</c:v>
                      </c:pt>
                      <c:pt idx="35">
                        <c:v>0.246041412911084</c:v>
                      </c:pt>
                      <c:pt idx="36">
                        <c:v>0.25</c:v>
                      </c:pt>
                      <c:pt idx="37">
                        <c:v>0.26076555023923398</c:v>
                      </c:pt>
                      <c:pt idx="38">
                        <c:v>0.24296296296296199</c:v>
                      </c:pt>
                      <c:pt idx="39">
                        <c:v>0.30023094688221702</c:v>
                      </c:pt>
                      <c:pt idx="40">
                        <c:v>0.291338582677165</c:v>
                      </c:pt>
                      <c:pt idx="41">
                        <c:v>0.32212389380530898</c:v>
                      </c:pt>
                      <c:pt idx="42">
                        <c:v>0.24080267558528401</c:v>
                      </c:pt>
                      <c:pt idx="43">
                        <c:v>0.266009852216748</c:v>
                      </c:pt>
                      <c:pt idx="44">
                        <c:v>0.22286962855061901</c:v>
                      </c:pt>
                      <c:pt idx="45">
                        <c:v>0.27411167512690299</c:v>
                      </c:pt>
                      <c:pt idx="46">
                        <c:v>0.1628664495114</c:v>
                      </c:pt>
                      <c:pt idx="47">
                        <c:v>0.23509933774834399</c:v>
                      </c:pt>
                      <c:pt idx="48">
                        <c:v>0.238341968911917</c:v>
                      </c:pt>
                      <c:pt idx="49">
                        <c:v>0.23913043478260801</c:v>
                      </c:pt>
                      <c:pt idx="50">
                        <c:v>0.24496644295302</c:v>
                      </c:pt>
                      <c:pt idx="51">
                        <c:v>0.28530259365994198</c:v>
                      </c:pt>
                      <c:pt idx="52">
                        <c:v>0.33027522935779802</c:v>
                      </c:pt>
                      <c:pt idx="53">
                        <c:v>0.292899408284023</c:v>
                      </c:pt>
                      <c:pt idx="54">
                        <c:v>0.29084967320261401</c:v>
                      </c:pt>
                      <c:pt idx="55">
                        <c:v>0.245674740484429</c:v>
                      </c:pt>
                      <c:pt idx="56">
                        <c:v>0.191829484902309</c:v>
                      </c:pt>
                      <c:pt idx="57">
                        <c:v>0.190023752969121</c:v>
                      </c:pt>
                      <c:pt idx="58">
                        <c:v>0.20571428571428499</c:v>
                      </c:pt>
                      <c:pt idx="59">
                        <c:v>0.226865671641791</c:v>
                      </c:pt>
                      <c:pt idx="60">
                        <c:v>0.207317073170731</c:v>
                      </c:pt>
                      <c:pt idx="61">
                        <c:v>0.25249169435215901</c:v>
                      </c:pt>
                      <c:pt idx="62">
                        <c:v>0.20202020202020199</c:v>
                      </c:pt>
                      <c:pt idx="63">
                        <c:v>0.19134396355353001</c:v>
                      </c:pt>
                      <c:pt idx="64">
                        <c:v>0.16634429400386799</c:v>
                      </c:pt>
                      <c:pt idx="65">
                        <c:v>0.195592286501377</c:v>
                      </c:pt>
                      <c:pt idx="66">
                        <c:v>0.188235294117647</c:v>
                      </c:pt>
                      <c:pt idx="67">
                        <c:v>0.18181818181818099</c:v>
                      </c:pt>
                      <c:pt idx="68">
                        <c:v>0.16254416961130699</c:v>
                      </c:pt>
                      <c:pt idx="69">
                        <c:v>0.18965517241379301</c:v>
                      </c:pt>
                      <c:pt idx="70">
                        <c:v>0.20253164556962</c:v>
                      </c:pt>
                      <c:pt idx="71">
                        <c:v>0.15105740181268801</c:v>
                      </c:pt>
                      <c:pt idx="72">
                        <c:v>0.213861386138613</c:v>
                      </c:pt>
                      <c:pt idx="73">
                        <c:v>0.164888457807953</c:v>
                      </c:pt>
                      <c:pt idx="74">
                        <c:v>0.16129032258064499</c:v>
                      </c:pt>
                      <c:pt idx="75">
                        <c:v>0.18798955613577001</c:v>
                      </c:pt>
                      <c:pt idx="76">
                        <c:v>0.20610687022900701</c:v>
                      </c:pt>
                      <c:pt idx="77">
                        <c:v>0.174142480211081</c:v>
                      </c:pt>
                      <c:pt idx="78">
                        <c:v>0.25396825396825301</c:v>
                      </c:pt>
                      <c:pt idx="79">
                        <c:v>0.170212765957446</c:v>
                      </c:pt>
                      <c:pt idx="80">
                        <c:v>0.205741626794258</c:v>
                      </c:pt>
                      <c:pt idx="81">
                        <c:v>0.17647058823529399</c:v>
                      </c:pt>
                      <c:pt idx="82">
                        <c:v>0.33870967741935398</c:v>
                      </c:pt>
                      <c:pt idx="83">
                        <c:v>0.167224080267558</c:v>
                      </c:pt>
                    </c:numCache>
                  </c:numRef>
                </c:xVal>
                <c:yVal>
                  <c:numRef>
                    <c:extLst>
                      <c:ext xmlns:c15="http://schemas.microsoft.com/office/drawing/2012/chart" uri="{02D57815-91ED-43cb-92C2-25804820EDAC}">
                        <c15:formulaRef>
                          <c15:sqref>'Test metric'!$I$2:$I$85</c15:sqref>
                        </c15:formulaRef>
                      </c:ext>
                    </c:extLst>
                    <c:numCache>
                      <c:formatCode>General</c:formatCode>
                      <c:ptCount val="84"/>
                      <c:pt idx="0">
                        <c:v>0.2</c:v>
                      </c:pt>
                      <c:pt idx="1">
                        <c:v>0.1</c:v>
                      </c:pt>
                      <c:pt idx="2">
                        <c:v>0.1</c:v>
                      </c:pt>
                      <c:pt idx="3">
                        <c:v>0.1</c:v>
                      </c:pt>
                      <c:pt idx="4">
                        <c:v>0.2</c:v>
                      </c:pt>
                      <c:pt idx="5">
                        <c:v>0.2</c:v>
                      </c:pt>
                      <c:pt idx="6">
                        <c:v>0.05</c:v>
                      </c:pt>
                      <c:pt idx="7">
                        <c:v>0.2</c:v>
                      </c:pt>
                      <c:pt idx="8">
                        <c:v>0.2</c:v>
                      </c:pt>
                      <c:pt idx="9">
                        <c:v>0.2</c:v>
                      </c:pt>
                      <c:pt idx="10">
                        <c:v>0.2</c:v>
                      </c:pt>
                      <c:pt idx="11">
                        <c:v>0.1</c:v>
                      </c:pt>
                      <c:pt idx="12">
                        <c:v>0.1</c:v>
                      </c:pt>
                      <c:pt idx="13">
                        <c:v>0.2</c:v>
                      </c:pt>
                      <c:pt idx="14">
                        <c:v>0.1</c:v>
                      </c:pt>
                      <c:pt idx="15">
                        <c:v>0.2</c:v>
                      </c:pt>
                      <c:pt idx="16">
                        <c:v>0.1</c:v>
                      </c:pt>
                      <c:pt idx="17">
                        <c:v>0.1</c:v>
                      </c:pt>
                      <c:pt idx="18">
                        <c:v>0.1</c:v>
                      </c:pt>
                      <c:pt idx="19">
                        <c:v>0.15</c:v>
                      </c:pt>
                      <c:pt idx="20">
                        <c:v>0.4</c:v>
                      </c:pt>
                      <c:pt idx="21">
                        <c:v>0.05</c:v>
                      </c:pt>
                      <c:pt idx="22">
                        <c:v>0.2</c:v>
                      </c:pt>
                      <c:pt idx="23">
                        <c:v>0.1</c:v>
                      </c:pt>
                      <c:pt idx="24">
                        <c:v>0.1</c:v>
                      </c:pt>
                      <c:pt idx="25">
                        <c:v>0.1</c:v>
                      </c:pt>
                      <c:pt idx="26">
                        <c:v>0.1</c:v>
                      </c:pt>
                      <c:pt idx="27">
                        <c:v>0.15</c:v>
                      </c:pt>
                      <c:pt idx="28">
                        <c:v>0.8</c:v>
                      </c:pt>
                      <c:pt idx="29">
                        <c:v>0.9</c:v>
                      </c:pt>
                      <c:pt idx="30">
                        <c:v>0.8</c:v>
                      </c:pt>
                      <c:pt idx="31">
                        <c:v>0.75</c:v>
                      </c:pt>
                      <c:pt idx="32">
                        <c:v>0.9</c:v>
                      </c:pt>
                      <c:pt idx="33">
                        <c:v>0.6</c:v>
                      </c:pt>
                      <c:pt idx="34">
                        <c:v>1</c:v>
                      </c:pt>
                      <c:pt idx="35">
                        <c:v>0.85</c:v>
                      </c:pt>
                      <c:pt idx="36">
                        <c:v>0.9</c:v>
                      </c:pt>
                      <c:pt idx="37">
                        <c:v>0.7</c:v>
                      </c:pt>
                      <c:pt idx="38">
                        <c:v>1</c:v>
                      </c:pt>
                      <c:pt idx="39">
                        <c:v>0.75</c:v>
                      </c:pt>
                      <c:pt idx="40">
                        <c:v>1</c:v>
                      </c:pt>
                      <c:pt idx="41">
                        <c:v>0.9</c:v>
                      </c:pt>
                      <c:pt idx="42">
                        <c:v>0.95</c:v>
                      </c:pt>
                      <c:pt idx="43">
                        <c:v>0.85</c:v>
                      </c:pt>
                      <c:pt idx="44">
                        <c:v>0.9</c:v>
                      </c:pt>
                      <c:pt idx="45">
                        <c:v>0.9</c:v>
                      </c:pt>
                      <c:pt idx="46">
                        <c:v>1</c:v>
                      </c:pt>
                      <c:pt idx="47">
                        <c:v>1</c:v>
                      </c:pt>
                      <c:pt idx="48">
                        <c:v>1</c:v>
                      </c:pt>
                      <c:pt idx="49">
                        <c:v>0.9</c:v>
                      </c:pt>
                      <c:pt idx="50">
                        <c:v>1</c:v>
                      </c:pt>
                      <c:pt idx="51">
                        <c:v>1</c:v>
                      </c:pt>
                      <c:pt idx="52">
                        <c:v>0.95</c:v>
                      </c:pt>
                      <c:pt idx="53">
                        <c:v>1</c:v>
                      </c:pt>
                      <c:pt idx="54">
                        <c:v>1</c:v>
                      </c:pt>
                      <c:pt idx="55">
                        <c:v>0.75</c:v>
                      </c:pt>
                      <c:pt idx="56">
                        <c:v>0.6</c:v>
                      </c:pt>
                      <c:pt idx="57">
                        <c:v>0.6</c:v>
                      </c:pt>
                      <c:pt idx="58">
                        <c:v>0.6</c:v>
                      </c:pt>
                      <c:pt idx="59">
                        <c:v>0.3</c:v>
                      </c:pt>
                      <c:pt idx="60">
                        <c:v>0.1</c:v>
                      </c:pt>
                      <c:pt idx="61">
                        <c:v>0.1</c:v>
                      </c:pt>
                      <c:pt idx="62">
                        <c:v>0.06</c:v>
                      </c:pt>
                      <c:pt idx="63">
                        <c:v>0.4</c:v>
                      </c:pt>
                      <c:pt idx="64">
                        <c:v>0.7</c:v>
                      </c:pt>
                      <c:pt idx="65">
                        <c:v>0.6</c:v>
                      </c:pt>
                      <c:pt idx="66">
                        <c:v>0.4</c:v>
                      </c:pt>
                      <c:pt idx="67">
                        <c:v>0.55000000000000004</c:v>
                      </c:pt>
                      <c:pt idx="68">
                        <c:v>0</c:v>
                      </c:pt>
                      <c:pt idx="69">
                        <c:v>0.1</c:v>
                      </c:pt>
                      <c:pt idx="70">
                        <c:v>0.3</c:v>
                      </c:pt>
                      <c:pt idx="71">
                        <c:v>0.35</c:v>
                      </c:pt>
                      <c:pt idx="72">
                        <c:v>0.5</c:v>
                      </c:pt>
                      <c:pt idx="73">
                        <c:v>0.5</c:v>
                      </c:pt>
                      <c:pt idx="74">
                        <c:v>0.2</c:v>
                      </c:pt>
                      <c:pt idx="75">
                        <c:v>0.5</c:v>
                      </c:pt>
                      <c:pt idx="76">
                        <c:v>0.1</c:v>
                      </c:pt>
                      <c:pt idx="77">
                        <c:v>0.3</c:v>
                      </c:pt>
                      <c:pt idx="78">
                        <c:v>0.4</c:v>
                      </c:pt>
                      <c:pt idx="79">
                        <c:v>0.05</c:v>
                      </c:pt>
                      <c:pt idx="80">
                        <c:v>0.5</c:v>
                      </c:pt>
                      <c:pt idx="81">
                        <c:v>0.45</c:v>
                      </c:pt>
                      <c:pt idx="82">
                        <c:v>0.6</c:v>
                      </c:pt>
                      <c:pt idx="83">
                        <c:v>0.2</c:v>
                      </c:pt>
                    </c:numCache>
                  </c:numRef>
                </c:yVal>
                <c:smooth val="0"/>
                <c:extLst>
                  <c:ext xmlns:c16="http://schemas.microsoft.com/office/drawing/2014/chart" uri="{C3380CC4-5D6E-409C-BE32-E72D297353CC}">
                    <c16:uniqueId val="{00000007-D0FE-413C-AE88-8F778BE7EB90}"/>
                  </c:ext>
                </c:extLst>
              </c15:ser>
            </c15:filteredScatterSeries>
            <c15:filteredScatterSeries>
              <c15:ser>
                <c:idx val="4"/>
                <c:order val="4"/>
                <c:tx>
                  <c:v>bertscore</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extLst>
                      <c:ext xmlns:c15="http://schemas.microsoft.com/office/drawing/2012/chart" uri="{02D57815-91ED-43cb-92C2-25804820EDAC}">
                        <c15:formulaRef>
                          <c15:sqref>'Test metric'!$N$2:$N$85</c15:sqref>
                        </c15:formulaRef>
                      </c:ext>
                    </c:extLst>
                    <c:numCache>
                      <c:formatCode>General</c:formatCode>
                      <c:ptCount val="84"/>
                      <c:pt idx="0">
                        <c:v>0.68646110000000005</c:v>
                      </c:pt>
                      <c:pt idx="1">
                        <c:v>0.65787359999999995</c:v>
                      </c:pt>
                      <c:pt idx="2">
                        <c:v>0.71296482999999999</c:v>
                      </c:pt>
                      <c:pt idx="3">
                        <c:v>0.69678587000000003</c:v>
                      </c:pt>
                      <c:pt idx="4">
                        <c:v>0.69964104999999999</c:v>
                      </c:pt>
                      <c:pt idx="5">
                        <c:v>0.67787445000000002</c:v>
                      </c:pt>
                      <c:pt idx="6">
                        <c:v>0.68899703000000001</c:v>
                      </c:pt>
                      <c:pt idx="7">
                        <c:v>0.71997445999999998</c:v>
                      </c:pt>
                      <c:pt idx="8">
                        <c:v>0.67898510000000001</c:v>
                      </c:pt>
                      <c:pt idx="9">
                        <c:v>0.73973009999999995</c:v>
                      </c:pt>
                      <c:pt idx="10">
                        <c:v>0.71094800000000002</c:v>
                      </c:pt>
                      <c:pt idx="11">
                        <c:v>0.71240824000000003</c:v>
                      </c:pt>
                      <c:pt idx="12">
                        <c:v>0.71956414000000002</c:v>
                      </c:pt>
                      <c:pt idx="13">
                        <c:v>0.69382345999999995</c:v>
                      </c:pt>
                      <c:pt idx="14">
                        <c:v>0.67712349999999999</c:v>
                      </c:pt>
                      <c:pt idx="15">
                        <c:v>0.65818893999999994</c:v>
                      </c:pt>
                      <c:pt idx="16">
                        <c:v>0.67464674000000002</c:v>
                      </c:pt>
                      <c:pt idx="17">
                        <c:v>0.70977849999999998</c:v>
                      </c:pt>
                      <c:pt idx="18">
                        <c:v>0.70508839999999995</c:v>
                      </c:pt>
                      <c:pt idx="19">
                        <c:v>0.69203305000000004</c:v>
                      </c:pt>
                      <c:pt idx="20">
                        <c:v>0.67188155999999999</c:v>
                      </c:pt>
                      <c:pt idx="21">
                        <c:v>0.71833073999999997</c:v>
                      </c:pt>
                      <c:pt idx="22">
                        <c:v>0.70716745000000003</c:v>
                      </c:pt>
                      <c:pt idx="23">
                        <c:v>0.66954272999999997</c:v>
                      </c:pt>
                      <c:pt idx="24">
                        <c:v>0.67314934999999998</c:v>
                      </c:pt>
                      <c:pt idx="25">
                        <c:v>0.71058684999999999</c:v>
                      </c:pt>
                      <c:pt idx="26">
                        <c:v>0.70406729999999995</c:v>
                      </c:pt>
                      <c:pt idx="27">
                        <c:v>0.75722283000000001</c:v>
                      </c:pt>
                      <c:pt idx="28">
                        <c:v>0.78056199999999998</c:v>
                      </c:pt>
                      <c:pt idx="29">
                        <c:v>0.77193075</c:v>
                      </c:pt>
                      <c:pt idx="30">
                        <c:v>0.76390564000000005</c:v>
                      </c:pt>
                      <c:pt idx="31">
                        <c:v>0.81646600000000003</c:v>
                      </c:pt>
                      <c:pt idx="32">
                        <c:v>0.74099250000000005</c:v>
                      </c:pt>
                      <c:pt idx="33">
                        <c:v>0.76870936000000001</c:v>
                      </c:pt>
                      <c:pt idx="34">
                        <c:v>0.73601466000000004</c:v>
                      </c:pt>
                      <c:pt idx="35">
                        <c:v>0.77064484</c:v>
                      </c:pt>
                      <c:pt idx="36">
                        <c:v>0.75474560000000002</c:v>
                      </c:pt>
                      <c:pt idx="37">
                        <c:v>0.78432449999999998</c:v>
                      </c:pt>
                      <c:pt idx="38">
                        <c:v>0.75813929999999996</c:v>
                      </c:pt>
                      <c:pt idx="39">
                        <c:v>0.80447780000000002</c:v>
                      </c:pt>
                      <c:pt idx="40">
                        <c:v>0.74787510000000001</c:v>
                      </c:pt>
                      <c:pt idx="41">
                        <c:v>0.76739800000000002</c:v>
                      </c:pt>
                      <c:pt idx="42">
                        <c:v>0.74980426</c:v>
                      </c:pt>
                      <c:pt idx="43">
                        <c:v>0.72843975000000005</c:v>
                      </c:pt>
                      <c:pt idx="44">
                        <c:v>0.76490860000000005</c:v>
                      </c:pt>
                      <c:pt idx="45">
                        <c:v>0.78633489999999995</c:v>
                      </c:pt>
                      <c:pt idx="46">
                        <c:v>0.76897890000000002</c:v>
                      </c:pt>
                      <c:pt idx="47">
                        <c:v>0.73000100000000001</c:v>
                      </c:pt>
                      <c:pt idx="48">
                        <c:v>0.74329959999999995</c:v>
                      </c:pt>
                      <c:pt idx="49">
                        <c:v>0.74633769999999999</c:v>
                      </c:pt>
                      <c:pt idx="50">
                        <c:v>0.73513249999999997</c:v>
                      </c:pt>
                      <c:pt idx="51">
                        <c:v>0.75617504000000002</c:v>
                      </c:pt>
                      <c:pt idx="52">
                        <c:v>0.77765536000000002</c:v>
                      </c:pt>
                      <c:pt idx="53">
                        <c:v>0.73826884999999998</c:v>
                      </c:pt>
                      <c:pt idx="54">
                        <c:v>0.76418169999999996</c:v>
                      </c:pt>
                      <c:pt idx="55">
                        <c:v>0.76006470000000004</c:v>
                      </c:pt>
                      <c:pt idx="56">
                        <c:v>0.72680085999999999</c:v>
                      </c:pt>
                      <c:pt idx="57">
                        <c:v>0.72997034000000005</c:v>
                      </c:pt>
                      <c:pt idx="58">
                        <c:v>0.73955053000000004</c:v>
                      </c:pt>
                      <c:pt idx="59">
                        <c:v>0.73406106000000004</c:v>
                      </c:pt>
                      <c:pt idx="60">
                        <c:v>0.71968840000000001</c:v>
                      </c:pt>
                      <c:pt idx="61">
                        <c:v>0.74071540000000002</c:v>
                      </c:pt>
                      <c:pt idx="62">
                        <c:v>0.71053489999999997</c:v>
                      </c:pt>
                      <c:pt idx="63">
                        <c:v>0.7295606</c:v>
                      </c:pt>
                      <c:pt idx="64">
                        <c:v>0.72029120000000002</c:v>
                      </c:pt>
                      <c:pt idx="65">
                        <c:v>0.75364980000000004</c:v>
                      </c:pt>
                      <c:pt idx="66">
                        <c:v>0.72893363</c:v>
                      </c:pt>
                      <c:pt idx="67">
                        <c:v>0.72391355000000002</c:v>
                      </c:pt>
                      <c:pt idx="68">
                        <c:v>0.66955050000000005</c:v>
                      </c:pt>
                      <c:pt idx="69">
                        <c:v>0.70615119999999998</c:v>
                      </c:pt>
                      <c:pt idx="70">
                        <c:v>0.72598784999999999</c:v>
                      </c:pt>
                      <c:pt idx="71">
                        <c:v>0.68328949999999999</c:v>
                      </c:pt>
                      <c:pt idx="72">
                        <c:v>0.73262066000000003</c:v>
                      </c:pt>
                      <c:pt idx="73">
                        <c:v>0.76289439999999997</c:v>
                      </c:pt>
                      <c:pt idx="74">
                        <c:v>0.75800869999999998</c:v>
                      </c:pt>
                      <c:pt idx="75">
                        <c:v>0.73595860000000002</c:v>
                      </c:pt>
                      <c:pt idx="76">
                        <c:v>0.76135410000000003</c:v>
                      </c:pt>
                      <c:pt idx="77">
                        <c:v>0.7211495</c:v>
                      </c:pt>
                      <c:pt idx="78">
                        <c:v>0.72888315000000004</c:v>
                      </c:pt>
                      <c:pt idx="79">
                        <c:v>0.70010269999999997</c:v>
                      </c:pt>
                      <c:pt idx="80">
                        <c:v>0.71923095000000004</c:v>
                      </c:pt>
                      <c:pt idx="81">
                        <c:v>0.70676349999999999</c:v>
                      </c:pt>
                      <c:pt idx="82">
                        <c:v>0.78267723</c:v>
                      </c:pt>
                      <c:pt idx="83">
                        <c:v>0.73004586000000005</c:v>
                      </c:pt>
                    </c:numCache>
                  </c:numRef>
                </c:xVal>
                <c:yVal>
                  <c:numRef>
                    <c:extLst>
                      <c:ext xmlns:c15="http://schemas.microsoft.com/office/drawing/2012/chart" uri="{02D57815-91ED-43cb-92C2-25804820EDAC}">
                        <c15:formulaRef>
                          <c15:sqref>'Test metric'!$I$2:$I$85</c15:sqref>
                        </c15:formulaRef>
                      </c:ext>
                    </c:extLst>
                    <c:numCache>
                      <c:formatCode>General</c:formatCode>
                      <c:ptCount val="84"/>
                      <c:pt idx="0">
                        <c:v>0.2</c:v>
                      </c:pt>
                      <c:pt idx="1">
                        <c:v>0.1</c:v>
                      </c:pt>
                      <c:pt idx="2">
                        <c:v>0.1</c:v>
                      </c:pt>
                      <c:pt idx="3">
                        <c:v>0.1</c:v>
                      </c:pt>
                      <c:pt idx="4">
                        <c:v>0.2</c:v>
                      </c:pt>
                      <c:pt idx="5">
                        <c:v>0.2</c:v>
                      </c:pt>
                      <c:pt idx="6">
                        <c:v>0.05</c:v>
                      </c:pt>
                      <c:pt idx="7">
                        <c:v>0.2</c:v>
                      </c:pt>
                      <c:pt idx="8">
                        <c:v>0.2</c:v>
                      </c:pt>
                      <c:pt idx="9">
                        <c:v>0.2</c:v>
                      </c:pt>
                      <c:pt idx="10">
                        <c:v>0.2</c:v>
                      </c:pt>
                      <c:pt idx="11">
                        <c:v>0.1</c:v>
                      </c:pt>
                      <c:pt idx="12">
                        <c:v>0.1</c:v>
                      </c:pt>
                      <c:pt idx="13">
                        <c:v>0.2</c:v>
                      </c:pt>
                      <c:pt idx="14">
                        <c:v>0.1</c:v>
                      </c:pt>
                      <c:pt idx="15">
                        <c:v>0.2</c:v>
                      </c:pt>
                      <c:pt idx="16">
                        <c:v>0.1</c:v>
                      </c:pt>
                      <c:pt idx="17">
                        <c:v>0.1</c:v>
                      </c:pt>
                      <c:pt idx="18">
                        <c:v>0.1</c:v>
                      </c:pt>
                      <c:pt idx="19">
                        <c:v>0.15</c:v>
                      </c:pt>
                      <c:pt idx="20">
                        <c:v>0.4</c:v>
                      </c:pt>
                      <c:pt idx="21">
                        <c:v>0.05</c:v>
                      </c:pt>
                      <c:pt idx="22">
                        <c:v>0.2</c:v>
                      </c:pt>
                      <c:pt idx="23">
                        <c:v>0.1</c:v>
                      </c:pt>
                      <c:pt idx="24">
                        <c:v>0.1</c:v>
                      </c:pt>
                      <c:pt idx="25">
                        <c:v>0.1</c:v>
                      </c:pt>
                      <c:pt idx="26">
                        <c:v>0.1</c:v>
                      </c:pt>
                      <c:pt idx="27">
                        <c:v>0.15</c:v>
                      </c:pt>
                      <c:pt idx="28">
                        <c:v>0.8</c:v>
                      </c:pt>
                      <c:pt idx="29">
                        <c:v>0.9</c:v>
                      </c:pt>
                      <c:pt idx="30">
                        <c:v>0.8</c:v>
                      </c:pt>
                      <c:pt idx="31">
                        <c:v>0.75</c:v>
                      </c:pt>
                      <c:pt idx="32">
                        <c:v>0.9</c:v>
                      </c:pt>
                      <c:pt idx="33">
                        <c:v>0.6</c:v>
                      </c:pt>
                      <c:pt idx="34">
                        <c:v>1</c:v>
                      </c:pt>
                      <c:pt idx="35">
                        <c:v>0.85</c:v>
                      </c:pt>
                      <c:pt idx="36">
                        <c:v>0.9</c:v>
                      </c:pt>
                      <c:pt idx="37">
                        <c:v>0.7</c:v>
                      </c:pt>
                      <c:pt idx="38">
                        <c:v>1</c:v>
                      </c:pt>
                      <c:pt idx="39">
                        <c:v>0.75</c:v>
                      </c:pt>
                      <c:pt idx="40">
                        <c:v>1</c:v>
                      </c:pt>
                      <c:pt idx="41">
                        <c:v>0.9</c:v>
                      </c:pt>
                      <c:pt idx="42">
                        <c:v>0.95</c:v>
                      </c:pt>
                      <c:pt idx="43">
                        <c:v>0.85</c:v>
                      </c:pt>
                      <c:pt idx="44">
                        <c:v>0.9</c:v>
                      </c:pt>
                      <c:pt idx="45">
                        <c:v>0.9</c:v>
                      </c:pt>
                      <c:pt idx="46">
                        <c:v>1</c:v>
                      </c:pt>
                      <c:pt idx="47">
                        <c:v>1</c:v>
                      </c:pt>
                      <c:pt idx="48">
                        <c:v>1</c:v>
                      </c:pt>
                      <c:pt idx="49">
                        <c:v>0.9</c:v>
                      </c:pt>
                      <c:pt idx="50">
                        <c:v>1</c:v>
                      </c:pt>
                      <c:pt idx="51">
                        <c:v>1</c:v>
                      </c:pt>
                      <c:pt idx="52">
                        <c:v>0.95</c:v>
                      </c:pt>
                      <c:pt idx="53">
                        <c:v>1</c:v>
                      </c:pt>
                      <c:pt idx="54">
                        <c:v>1</c:v>
                      </c:pt>
                      <c:pt idx="55">
                        <c:v>0.75</c:v>
                      </c:pt>
                      <c:pt idx="56">
                        <c:v>0.6</c:v>
                      </c:pt>
                      <c:pt idx="57">
                        <c:v>0.6</c:v>
                      </c:pt>
                      <c:pt idx="58">
                        <c:v>0.6</c:v>
                      </c:pt>
                      <c:pt idx="59">
                        <c:v>0.3</c:v>
                      </c:pt>
                      <c:pt idx="60">
                        <c:v>0.1</c:v>
                      </c:pt>
                      <c:pt idx="61">
                        <c:v>0.1</c:v>
                      </c:pt>
                      <c:pt idx="62">
                        <c:v>0.06</c:v>
                      </c:pt>
                      <c:pt idx="63">
                        <c:v>0.4</c:v>
                      </c:pt>
                      <c:pt idx="64">
                        <c:v>0.7</c:v>
                      </c:pt>
                      <c:pt idx="65">
                        <c:v>0.6</c:v>
                      </c:pt>
                      <c:pt idx="66">
                        <c:v>0.4</c:v>
                      </c:pt>
                      <c:pt idx="67">
                        <c:v>0.55000000000000004</c:v>
                      </c:pt>
                      <c:pt idx="68">
                        <c:v>0</c:v>
                      </c:pt>
                      <c:pt idx="69">
                        <c:v>0.1</c:v>
                      </c:pt>
                      <c:pt idx="70">
                        <c:v>0.3</c:v>
                      </c:pt>
                      <c:pt idx="71">
                        <c:v>0.35</c:v>
                      </c:pt>
                      <c:pt idx="72">
                        <c:v>0.5</c:v>
                      </c:pt>
                      <c:pt idx="73">
                        <c:v>0.5</c:v>
                      </c:pt>
                      <c:pt idx="74">
                        <c:v>0.2</c:v>
                      </c:pt>
                      <c:pt idx="75">
                        <c:v>0.5</c:v>
                      </c:pt>
                      <c:pt idx="76">
                        <c:v>0.1</c:v>
                      </c:pt>
                      <c:pt idx="77">
                        <c:v>0.3</c:v>
                      </c:pt>
                      <c:pt idx="78">
                        <c:v>0.4</c:v>
                      </c:pt>
                      <c:pt idx="79">
                        <c:v>0.05</c:v>
                      </c:pt>
                      <c:pt idx="80">
                        <c:v>0.5</c:v>
                      </c:pt>
                      <c:pt idx="81">
                        <c:v>0.45</c:v>
                      </c:pt>
                      <c:pt idx="82">
                        <c:v>0.6</c:v>
                      </c:pt>
                      <c:pt idx="83">
                        <c:v>0.2</c:v>
                      </c:pt>
                    </c:numCache>
                  </c:numRef>
                </c:yVal>
                <c:smooth val="0"/>
                <c:extLst>
                  <c:ext xmlns:c16="http://schemas.microsoft.com/office/drawing/2014/chart" uri="{C3380CC4-5D6E-409C-BE32-E72D297353CC}">
                    <c16:uniqueId val="{00000008-D0FE-413C-AE88-8F778BE7EB90}"/>
                  </c:ext>
                </c:extLst>
              </c15:ser>
            </c15:filteredScatterSeries>
          </c:ext>
        </c:extLst>
      </c:scatterChart>
      <c:valAx>
        <c:axId val="984978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Composite Metric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4977224"/>
        <c:crosses val="autoZero"/>
        <c:crossBetween val="midCat"/>
      </c:valAx>
      <c:valAx>
        <c:axId val="984977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Fluency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49783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616891</xdr:colOff>
      <xdr:row>42</xdr:row>
      <xdr:rowOff>123941</xdr:rowOff>
    </xdr:from>
    <xdr:to>
      <xdr:col>30</xdr:col>
      <xdr:colOff>735263</xdr:colOff>
      <xdr:row>74</xdr:row>
      <xdr:rowOff>100262</xdr:rowOff>
    </xdr:to>
    <xdr:graphicFrame macro="">
      <xdr:nvGraphicFramePr>
        <xdr:cNvPr id="8" name="Graphique 7">
          <a:extLst>
            <a:ext uri="{FF2B5EF4-FFF2-40B4-BE49-F238E27FC236}">
              <a16:creationId xmlns:a16="http://schemas.microsoft.com/office/drawing/2014/main" id="{F8B906AD-5894-4510-8038-C966AAAFE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421274</xdr:colOff>
      <xdr:row>4</xdr:row>
      <xdr:rowOff>159365</xdr:rowOff>
    </xdr:from>
    <xdr:to>
      <xdr:col>30</xdr:col>
      <xdr:colOff>740834</xdr:colOff>
      <xdr:row>41</xdr:row>
      <xdr:rowOff>172766</xdr:rowOff>
    </xdr:to>
    <xdr:graphicFrame macro="">
      <xdr:nvGraphicFramePr>
        <xdr:cNvPr id="10" name="Graphique 9">
          <a:extLst>
            <a:ext uri="{FF2B5EF4-FFF2-40B4-BE49-F238E27FC236}">
              <a16:creationId xmlns:a16="http://schemas.microsoft.com/office/drawing/2014/main" id="{DB6053BC-C246-0A02-019C-25E4E8A61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E6EF27F-4E36-4486-869A-1FC729440FAE}" name="Tableau_Tableau_Tableau_Résultats_résumés_débats_7dcc4947357840e290770ecedccbf8be" displayName="Tableau_Tableau_Tableau_Résultats_résumés_débats_7dcc4947357840e290770ecedccbf8be" ref="A1:AY29" totalsRowShown="0">
  <autoFilter ref="A1:AY29" xr:uid="{5E6EF27F-4E36-4486-869A-1FC729440FAE}"/>
  <tableColumns count="51">
    <tableColumn id="1" xr3:uid="{F2F2A504-87FF-41A7-AA0C-BC540C1A43D1}" name="Fichier" dataDxfId="49"/>
    <tableColumn id="2" xr3:uid="{1AC87420-6101-430B-8169-22C47404E11C}" name="Fluidité BARThez" dataDxfId="48"/>
    <tableColumn id="3" xr3:uid="{CA17A70E-11AF-470A-B5A5-C6B6D492EEBE}" name="Informativeness BARThez" dataDxfId="47"/>
    <tableColumn id="4" xr3:uid="{D674F8EF-6D7E-4A9A-896D-B498053E7E79}" name="Correctness BARThez" dataDxfId="46"/>
    <tableColumn id="5" xr3:uid="{A817657A-B429-408A-8EE5-5C6C7E0824F4}" name="Notes BARThez" dataDxfId="45"/>
    <tableColumn id="6" xr3:uid="{D155CBF1-E97A-4243-AA73-42AC6E24117F}" name="Annotator" dataDxfId="44"/>
    <tableColumn id="7" xr3:uid="{CB233785-F361-40F3-A4C6-88D9E1FA3193}" name="Fluidité ChatGPT" dataDxfId="43"/>
    <tableColumn id="8" xr3:uid="{B90B2E42-F1D6-4F9D-9139-656CD394979C}" name="Fluidité OpenAssistant" dataDxfId="42"/>
    <tableColumn id="9" xr3:uid="{D3C9E5CC-1EC7-416F-8DFC-1A286ADB1B3B}" name="Informativeness ChatGPT" dataDxfId="41"/>
    <tableColumn id="10" xr3:uid="{7F4721A6-65BE-4E35-ADD3-6E957E002AFF}" name="Informativeness OpenAssistant" dataDxfId="40"/>
    <tableColumn id="11" xr3:uid="{B3B99EDA-6D9B-4C70-8082-1E315F5F4D9D}" name="Notes ChatGPT" dataDxfId="39"/>
    <tableColumn id="12" xr3:uid="{40057863-0632-4EDD-A627-56F172FF4386}" name="Notes OpenAssistant" dataDxfId="38"/>
    <tableColumn id="13" xr3:uid="{386B088A-4CA9-4CAB-95D4-982C13671872}" name="Correctness ChatGPT" dataDxfId="37"/>
    <tableColumn id="14" xr3:uid="{D66A81BD-24F5-45DD-B65A-F864B18B1BE4}" name="Correctness OpenAssistant" dataDxfId="36"/>
    <tableColumn id="15" xr3:uid="{D06A37C5-F747-47F0-B68A-785B3A3B082A}" name="barthez rouge1 p" dataDxfId="35"/>
    <tableColumn id="16" xr3:uid="{F2453BD9-1D79-43FE-BEE2-3135E7B21D05}" name="barthez rouge1 r" dataDxfId="34"/>
    <tableColumn id="17" xr3:uid="{90989251-7A6C-4962-B360-EAF32544BA48}" name="barthez rouge1 f1" dataDxfId="33"/>
    <tableColumn id="18" xr3:uid="{7989BB42-56BE-4B6A-B2EC-A2665F86EA61}" name="barthez rouge2 p" dataDxfId="32"/>
    <tableColumn id="19" xr3:uid="{B5AA09E0-F581-43C3-9D43-0176FCAF8E6F}" name="barthez rouge2 r" dataDxfId="31"/>
    <tableColumn id="20" xr3:uid="{AC9E48A8-5B1A-47AF-9B8E-D2A195B1A25E}" name="barthez rouge2 f1" dataDxfId="30"/>
    <tableColumn id="21" xr3:uid="{E120AC42-EB07-4D71-A454-362A4BF5D1F2}" name="barthez rougel p" dataDxfId="29"/>
    <tableColumn id="22" xr3:uid="{71DB4FB8-17C0-4124-9166-D9DDAE40A968}" name="barthez rougel r" dataDxfId="28"/>
    <tableColumn id="23" xr3:uid="{0E4607B0-1B02-4992-961F-306B4EC615FB}" name="barthez rougel f1" dataDxfId="27"/>
    <tableColumn id="24" xr3:uid="{DE970DE2-19D9-4243-8A9F-5592013F80EF}" name="barthez bertscore p" dataDxfId="26"/>
    <tableColumn id="25" xr3:uid="{8A7DB946-63D7-4CA3-8AF1-79F84E13528F}" name="barthez bertscore r" dataDxfId="25"/>
    <tableColumn id="26" xr3:uid="{A4BB6B0D-57A3-4E00-8ADC-36D1F0FB1B42}" name="barthez bertscore f1" dataDxfId="24"/>
    <tableColumn id="27" xr3:uid="{29D13488-6E39-456E-95A4-C02BD6F1B35C}" name="openassistant rouge1 p" dataDxfId="23"/>
    <tableColumn id="28" xr3:uid="{69934406-2B34-478E-A085-A1F283EC3E62}" name="openassistant rouge1 r" dataDxfId="22"/>
    <tableColumn id="29" xr3:uid="{7EE4667B-2479-484E-89CD-20B2B45B3B25}" name="openassistant rouge1 f1" dataDxfId="21"/>
    <tableColumn id="30" xr3:uid="{1127EAE2-1ADD-4A0D-94D7-1B233A9CA84D}" name="openassistant rouge2 p" dataDxfId="20"/>
    <tableColumn id="31" xr3:uid="{6415D546-9378-40DE-896D-C081C4473B5E}" name="openassistant rouge2 r" dataDxfId="19"/>
    <tableColumn id="32" xr3:uid="{51B921E2-526C-4AD8-B788-98618AEDF255}" name="openassistant rouge2 f1" dataDxfId="18"/>
    <tableColumn id="33" xr3:uid="{C2D67B66-AE68-4011-A71C-1EE55C5C4A23}" name="openassistant rougel p" dataDxfId="17"/>
    <tableColumn id="34" xr3:uid="{1B5B0724-B945-473F-ADA6-31222CBC7987}" name="openassistant rougel r" dataDxfId="16"/>
    <tableColumn id="35" xr3:uid="{69861D3D-2D17-4610-B712-742A6B71B19D}" name="openassistant rougel f1" dataDxfId="15"/>
    <tableColumn id="36" xr3:uid="{46281D87-39EA-40FA-9756-3D2B5EEA44C2}" name="openassistant bertscore p" dataDxfId="14"/>
    <tableColumn id="37" xr3:uid="{4B726F29-1CEE-4537-AC29-22FAC59DE5F8}" name="openassistant bertscore r" dataDxfId="13"/>
    <tableColumn id="38" xr3:uid="{CB7BDD91-5358-4440-A2C5-9AFEECD15317}" name="openassistant bertscore f1" dataDxfId="12"/>
    <tableColumn id="39" xr3:uid="{F25B2FEC-B643-4606-9CE5-DA24F29C4173}" name="chatgpt rouge1 p" dataDxfId="11"/>
    <tableColumn id="40" xr3:uid="{9E7B2868-9020-43B8-88F1-B60C66BAD4DB}" name="chatgpt rouge1 r" dataDxfId="10"/>
    <tableColumn id="41" xr3:uid="{5DE466AB-DD9B-4F9C-848E-D067A0E073C7}" name="chatgpt rouge1 f1" dataDxfId="9"/>
    <tableColumn id="42" xr3:uid="{530A30E2-1538-41A4-9D41-347DFBA2D86D}" name="chatgpt rouge2 p" dataDxfId="8"/>
    <tableColumn id="43" xr3:uid="{DED40DC3-3DC8-4161-9174-210DA4F6327B}" name="chatgpt rouge2 r" dataDxfId="7"/>
    <tableColumn id="44" xr3:uid="{1B4C8A65-E572-40BA-92DB-D365DFA33F3E}" name="chatgpt rouge2 f1" dataDxfId="6"/>
    <tableColumn id="45" xr3:uid="{B0799963-79F7-4D5C-9E08-17F3049727AA}" name="chatgpt rougel p" dataDxfId="5"/>
    <tableColumn id="46" xr3:uid="{72255ADB-75DC-4376-A470-7365BCDF16AA}" name="chatgpt rougel r" dataDxfId="4"/>
    <tableColumn id="47" xr3:uid="{B663153C-23DC-4EAF-943B-A284C30E78BB}" name="chatgpt rougel f1" dataDxfId="3"/>
    <tableColumn id="48" xr3:uid="{ECFA432B-1316-4CB6-A374-8D1344622630}" name="chatgpt bertscore p" dataDxfId="2"/>
    <tableColumn id="49" xr3:uid="{8B85B530-F6F3-4F39-8BB0-05258A2B7310}" name="chatgpt bertscore r" dataDxfId="1"/>
    <tableColumn id="50" xr3:uid="{03712E25-FFD1-4A65-90D2-15521F7CD29D}" name="chatgpt bertscore f1" dataDxfId="0"/>
    <tableColumn id="51" xr3:uid="{31108A15-2BEB-4C69-8159-670B51EE72E4}" name="Transcript length"/>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4C52-58E4-4C43-B0F1-98B52899AF36}">
  <dimension ref="A1:AY29"/>
  <sheetViews>
    <sheetView topLeftCell="AR1" zoomScale="75" workbookViewId="0">
      <selection activeCell="AX2" sqref="AX2:AX29"/>
    </sheetView>
  </sheetViews>
  <sheetFormatPr baseColWidth="10" defaultRowHeight="14.5" x14ac:dyDescent="0.35"/>
  <cols>
    <col min="1" max="1" width="80.7265625" bestFit="1" customWidth="1"/>
    <col min="2" max="2" width="17.7265625" bestFit="1" customWidth="1"/>
    <col min="3" max="3" width="25.08984375" bestFit="1" customWidth="1"/>
    <col min="4" max="4" width="21.08984375" bestFit="1" customWidth="1"/>
    <col min="5" max="5" width="80.7265625" bestFit="1" customWidth="1"/>
    <col min="6" max="6" width="11.81640625" bestFit="1" customWidth="1"/>
    <col min="7" max="7" width="17.453125" bestFit="1" customWidth="1"/>
    <col min="8" max="8" width="22.7265625" bestFit="1" customWidth="1"/>
    <col min="9" max="9" width="24.90625" bestFit="1" customWidth="1"/>
    <col min="10" max="10" width="30.08984375" bestFit="1" customWidth="1"/>
    <col min="11" max="12" width="80.7265625" bestFit="1" customWidth="1"/>
    <col min="13" max="13" width="21" bestFit="1" customWidth="1"/>
    <col min="14" max="14" width="26.1796875" bestFit="1" customWidth="1"/>
    <col min="15" max="15" width="46.6328125" bestFit="1" customWidth="1"/>
    <col min="16" max="16" width="46.1796875" bestFit="1" customWidth="1"/>
    <col min="17" max="17" width="47.26953125" bestFit="1" customWidth="1"/>
    <col min="18" max="18" width="46.6328125" bestFit="1" customWidth="1"/>
    <col min="19" max="19" width="46.1796875" bestFit="1" customWidth="1"/>
    <col min="20" max="20" width="47.26953125" bestFit="1" customWidth="1"/>
    <col min="21" max="21" width="46.1796875" bestFit="1" customWidth="1"/>
    <col min="22" max="22" width="45.81640625" bestFit="1" customWidth="1"/>
    <col min="23" max="23" width="46.7265625" bestFit="1" customWidth="1"/>
    <col min="24" max="24" width="48.90625" bestFit="1" customWidth="1"/>
    <col min="25" max="25" width="48.54296875" bestFit="1" customWidth="1"/>
    <col min="26" max="26" width="49.453125" bestFit="1" customWidth="1"/>
    <col min="27" max="27" width="52.1796875" bestFit="1" customWidth="1"/>
    <col min="28" max="28" width="51.6328125" bestFit="1" customWidth="1"/>
    <col min="29" max="29" width="52.7265625" bestFit="1" customWidth="1"/>
    <col min="30" max="30" width="52.1796875" bestFit="1" customWidth="1"/>
    <col min="31" max="31" width="51.6328125" bestFit="1" customWidth="1"/>
    <col min="32" max="32" width="52.7265625" bestFit="1" customWidth="1"/>
    <col min="33" max="33" width="51.6328125" bestFit="1" customWidth="1"/>
    <col min="34" max="34" width="51.26953125" bestFit="1" customWidth="1"/>
    <col min="35" max="35" width="52.36328125" bestFit="1" customWidth="1"/>
    <col min="36" max="36" width="54.36328125" bestFit="1" customWidth="1"/>
    <col min="37" max="37" width="54" bestFit="1" customWidth="1"/>
    <col min="38" max="38" width="54.90625" bestFit="1" customWidth="1"/>
    <col min="39" max="39" width="46.453125" bestFit="1" customWidth="1"/>
    <col min="40" max="40" width="46.08984375" bestFit="1" customWidth="1"/>
    <col min="41" max="41" width="47.1796875" bestFit="1" customWidth="1"/>
    <col min="42" max="42" width="46.453125" bestFit="1" customWidth="1"/>
    <col min="43" max="43" width="46.08984375" bestFit="1" customWidth="1"/>
    <col min="44" max="44" width="47.1796875" bestFit="1" customWidth="1"/>
    <col min="45" max="45" width="46.08984375" bestFit="1" customWidth="1"/>
    <col min="46" max="46" width="45.6328125" bestFit="1" customWidth="1"/>
    <col min="47" max="47" width="46.6328125" bestFit="1" customWidth="1"/>
    <col min="48" max="48" width="48.81640625" bestFit="1" customWidth="1"/>
    <col min="49" max="49" width="48.36328125" bestFit="1" customWidth="1"/>
    <col min="50" max="50" width="49.36328125" bestFit="1" customWidth="1"/>
    <col min="51" max="51" width="41.7265625" bestFit="1" customWidth="1"/>
  </cols>
  <sheetData>
    <row r="1" spans="1:51" x14ac:dyDescent="0.35">
      <c r="A1" t="s">
        <v>0</v>
      </c>
      <c r="B1" t="s">
        <v>72</v>
      </c>
      <c r="C1" t="s">
        <v>73</v>
      </c>
      <c r="D1" t="s">
        <v>74</v>
      </c>
      <c r="E1" t="s">
        <v>92</v>
      </c>
      <c r="F1" t="s">
        <v>4</v>
      </c>
      <c r="G1" t="s">
        <v>1</v>
      </c>
      <c r="H1" t="s">
        <v>75</v>
      </c>
      <c r="I1" t="s">
        <v>2</v>
      </c>
      <c r="J1" t="s">
        <v>76</v>
      </c>
      <c r="K1" t="s">
        <v>93</v>
      </c>
      <c r="L1" t="s">
        <v>94</v>
      </c>
      <c r="M1" t="s">
        <v>3</v>
      </c>
      <c r="N1" t="s">
        <v>77</v>
      </c>
      <c r="O1" t="s">
        <v>24</v>
      </c>
      <c r="P1" t="s">
        <v>25</v>
      </c>
      <c r="Q1" t="s">
        <v>26</v>
      </c>
      <c r="R1" t="s">
        <v>27</v>
      </c>
      <c r="S1" t="s">
        <v>28</v>
      </c>
      <c r="T1" t="s">
        <v>29</v>
      </c>
      <c r="U1" t="s">
        <v>30</v>
      </c>
      <c r="V1" t="s">
        <v>31</v>
      </c>
      <c r="W1" t="s">
        <v>32</v>
      </c>
      <c r="X1" t="s">
        <v>33</v>
      </c>
      <c r="Y1" t="s">
        <v>34</v>
      </c>
      <c r="Z1" t="s">
        <v>35</v>
      </c>
      <c r="AA1" t="s">
        <v>36</v>
      </c>
      <c r="AB1" t="s">
        <v>37</v>
      </c>
      <c r="AC1" t="s">
        <v>38</v>
      </c>
      <c r="AD1" t="s">
        <v>39</v>
      </c>
      <c r="AE1" t="s">
        <v>40</v>
      </c>
      <c r="AF1" t="s">
        <v>41</v>
      </c>
      <c r="AG1" t="s">
        <v>42</v>
      </c>
      <c r="AH1" t="s">
        <v>43</v>
      </c>
      <c r="AI1" t="s">
        <v>44</v>
      </c>
      <c r="AJ1" t="s">
        <v>45</v>
      </c>
      <c r="AK1" t="s">
        <v>46</v>
      </c>
      <c r="AL1" t="s">
        <v>47</v>
      </c>
      <c r="AM1" t="s">
        <v>48</v>
      </c>
      <c r="AN1" t="s">
        <v>49</v>
      </c>
      <c r="AO1" t="s">
        <v>50</v>
      </c>
      <c r="AP1" t="s">
        <v>51</v>
      </c>
      <c r="AQ1" t="s">
        <v>52</v>
      </c>
      <c r="AR1" t="s">
        <v>53</v>
      </c>
      <c r="AS1" t="s">
        <v>54</v>
      </c>
      <c r="AT1" t="s">
        <v>55</v>
      </c>
      <c r="AU1" t="s">
        <v>56</v>
      </c>
      <c r="AV1" t="s">
        <v>57</v>
      </c>
      <c r="AW1" t="s">
        <v>58</v>
      </c>
      <c r="AX1" t="s">
        <v>59</v>
      </c>
      <c r="AY1" t="s">
        <v>78</v>
      </c>
    </row>
    <row r="2" spans="1:51" x14ac:dyDescent="0.35">
      <c r="A2" s="1" t="s">
        <v>20</v>
      </c>
      <c r="B2" s="1">
        <v>1</v>
      </c>
      <c r="C2" s="1">
        <v>1</v>
      </c>
      <c r="D2" s="1">
        <v>1.5</v>
      </c>
      <c r="E2" s="1" t="s">
        <v>121</v>
      </c>
      <c r="F2" s="1" t="s">
        <v>8</v>
      </c>
      <c r="G2" s="1">
        <v>5</v>
      </c>
      <c r="H2" s="1">
        <v>5</v>
      </c>
      <c r="I2" s="1">
        <v>4</v>
      </c>
      <c r="J2" s="1">
        <v>3</v>
      </c>
      <c r="K2" s="1" t="s">
        <v>122</v>
      </c>
      <c r="L2" s="1" t="s">
        <v>123</v>
      </c>
      <c r="M2" s="1">
        <v>4.5</v>
      </c>
      <c r="N2" s="1">
        <v>4</v>
      </c>
      <c r="O2" s="1">
        <v>0.35779816513761398</v>
      </c>
      <c r="P2" s="1">
        <v>0.34310850439882601</v>
      </c>
      <c r="Q2" s="1">
        <v>0.350299401197604</v>
      </c>
      <c r="R2" s="1">
        <v>7.9754601226993793E-2</v>
      </c>
      <c r="S2" s="1">
        <v>7.6470588235294096E-2</v>
      </c>
      <c r="T2" s="1">
        <v>7.8078078078078095E-2</v>
      </c>
      <c r="U2" s="1">
        <v>0.155963302752293</v>
      </c>
      <c r="V2" s="1">
        <v>0.18681318681318601</v>
      </c>
      <c r="W2" s="1">
        <v>0.17</v>
      </c>
      <c r="X2" s="1">
        <v>0.65387810000000002</v>
      </c>
      <c r="Y2" s="1">
        <v>0.72246160000000004</v>
      </c>
      <c r="Z2" s="1">
        <v>0.68646110000000005</v>
      </c>
      <c r="AA2" s="1">
        <v>0.338501291989664</v>
      </c>
      <c r="AB2" s="1">
        <v>0.47985347985347898</v>
      </c>
      <c r="AC2" s="1">
        <v>0.39696969696969697</v>
      </c>
      <c r="AD2" s="1">
        <v>0.10880829015544</v>
      </c>
      <c r="AE2" s="1">
        <v>0.24</v>
      </c>
      <c r="AF2" s="1">
        <v>0.14973262032085499</v>
      </c>
      <c r="AG2" s="1">
        <v>0.13953488372093001</v>
      </c>
      <c r="AH2" s="1">
        <v>0.30681818181818099</v>
      </c>
      <c r="AI2" s="1">
        <v>0.191829484902309</v>
      </c>
      <c r="AJ2" s="1">
        <v>0.71816120000000006</v>
      </c>
      <c r="AK2" s="1">
        <v>0.74519396000000004</v>
      </c>
      <c r="AL2" s="1">
        <v>0.72680085999999999</v>
      </c>
      <c r="AM2" s="1">
        <v>0.40322580645161199</v>
      </c>
      <c r="AN2" s="1">
        <v>0.64102564102564097</v>
      </c>
      <c r="AO2" s="1">
        <v>0.49504950495049499</v>
      </c>
      <c r="AP2" s="1">
        <v>0.15011547344110801</v>
      </c>
      <c r="AQ2" s="1">
        <v>0.371428571428571</v>
      </c>
      <c r="AR2" s="1">
        <v>0.21381578947368399</v>
      </c>
      <c r="AS2" s="1">
        <v>0.223502304147465</v>
      </c>
      <c r="AT2" s="1">
        <v>0.28445747800586502</v>
      </c>
      <c r="AU2" s="1">
        <v>0.250322580645161</v>
      </c>
      <c r="AV2" s="1">
        <v>0.76854073999999994</v>
      </c>
      <c r="AW2" s="1">
        <v>0.79296529999999998</v>
      </c>
      <c r="AX2" s="1">
        <v>0.78056199999999998</v>
      </c>
      <c r="AY2">
        <v>17355</v>
      </c>
    </row>
    <row r="3" spans="1:51" x14ac:dyDescent="0.35">
      <c r="A3" s="1" t="s">
        <v>12</v>
      </c>
      <c r="B3" s="1">
        <v>1.5</v>
      </c>
      <c r="C3" s="1">
        <v>0.5</v>
      </c>
      <c r="D3" s="1">
        <v>0.5</v>
      </c>
      <c r="E3" s="1" t="s">
        <v>14</v>
      </c>
      <c r="F3" s="1" t="s">
        <v>8</v>
      </c>
      <c r="G3" s="1">
        <v>5</v>
      </c>
      <c r="H3" s="1">
        <v>5</v>
      </c>
      <c r="I3" s="1">
        <v>4.5</v>
      </c>
      <c r="J3" s="1">
        <v>3</v>
      </c>
      <c r="K3" s="1" t="s">
        <v>124</v>
      </c>
      <c r="L3" s="1" t="s">
        <v>125</v>
      </c>
      <c r="M3" s="1">
        <v>4</v>
      </c>
      <c r="N3" s="1">
        <v>3.5</v>
      </c>
      <c r="O3" s="1">
        <v>0.36101083032490899</v>
      </c>
      <c r="P3" s="1">
        <v>0.42372881355932202</v>
      </c>
      <c r="Q3" s="1">
        <v>0.38986354775828402</v>
      </c>
      <c r="R3" s="1">
        <v>9.0579710144927494E-2</v>
      </c>
      <c r="S3" s="1">
        <v>8.1699346405228704E-2</v>
      </c>
      <c r="T3" s="1">
        <v>8.5910652920962199E-2</v>
      </c>
      <c r="U3" s="1">
        <v>0.180505415162454</v>
      </c>
      <c r="V3" s="1">
        <v>0.1628664495114</v>
      </c>
      <c r="W3" s="1">
        <v>0.17123287671232801</v>
      </c>
      <c r="X3" s="1">
        <v>0.63805926000000002</v>
      </c>
      <c r="Y3" s="1">
        <v>0.68394816000000003</v>
      </c>
      <c r="Z3" s="1">
        <v>0.65787359999999995</v>
      </c>
      <c r="AA3" s="1">
        <v>0.52972972972972898</v>
      </c>
      <c r="AB3" s="1">
        <v>0.41525423728813499</v>
      </c>
      <c r="AC3" s="1">
        <v>0.46555819477434601</v>
      </c>
      <c r="AD3" s="1">
        <v>0.13586956521739099</v>
      </c>
      <c r="AE3" s="1">
        <v>0.10638297872340401</v>
      </c>
      <c r="AF3" s="1">
        <v>0.119331742243436</v>
      </c>
      <c r="AG3" s="1">
        <v>0.21621621621621601</v>
      </c>
      <c r="AH3" s="1">
        <v>0.169491525423728</v>
      </c>
      <c r="AI3" s="1">
        <v>0.190023752969121</v>
      </c>
      <c r="AJ3" s="1">
        <v>0.74004650000000005</v>
      </c>
      <c r="AK3" s="1">
        <v>0.72016495000000003</v>
      </c>
      <c r="AL3" s="1">
        <v>0.72997034000000005</v>
      </c>
      <c r="AM3" s="1">
        <v>0.38105726872246698</v>
      </c>
      <c r="AN3" s="1">
        <v>0.56351791530944595</v>
      </c>
      <c r="AO3" s="1">
        <v>0.454664914586071</v>
      </c>
      <c r="AP3" s="1">
        <v>0.14569536423841001</v>
      </c>
      <c r="AQ3" s="1">
        <v>0.28085106382978697</v>
      </c>
      <c r="AR3" s="1">
        <v>0.19186046511627899</v>
      </c>
      <c r="AS3" s="1">
        <v>0.198237885462555</v>
      </c>
      <c r="AT3" s="1">
        <v>0.38135593220338898</v>
      </c>
      <c r="AU3" s="1">
        <v>0.26086956521739102</v>
      </c>
      <c r="AV3" s="1">
        <v>0.75356394000000004</v>
      </c>
      <c r="AW3" s="1">
        <v>0.79121536000000003</v>
      </c>
      <c r="AX3" s="1">
        <v>0.77193075</v>
      </c>
      <c r="AY3">
        <v>784</v>
      </c>
    </row>
    <row r="4" spans="1:51" x14ac:dyDescent="0.35">
      <c r="A4" s="1" t="s">
        <v>60</v>
      </c>
      <c r="B4" s="1">
        <v>0.5</v>
      </c>
      <c r="C4" s="1">
        <v>0.5</v>
      </c>
      <c r="D4" s="1">
        <v>1</v>
      </c>
      <c r="E4" s="1" t="s">
        <v>118</v>
      </c>
      <c r="F4" s="1" t="s">
        <v>8</v>
      </c>
      <c r="G4" s="1">
        <v>5</v>
      </c>
      <c r="H4" s="1">
        <v>4.5</v>
      </c>
      <c r="I4" s="1">
        <v>4</v>
      </c>
      <c r="J4" s="1">
        <v>3</v>
      </c>
      <c r="K4" s="1" t="s">
        <v>119</v>
      </c>
      <c r="L4" s="1" t="s">
        <v>120</v>
      </c>
      <c r="M4" s="1">
        <v>4.5</v>
      </c>
      <c r="N4" s="1">
        <v>3.5</v>
      </c>
      <c r="O4" s="1">
        <v>0.34117647058823503</v>
      </c>
      <c r="P4" s="1">
        <v>0.44130434782608602</v>
      </c>
      <c r="Q4" s="1">
        <v>0.38483412322274801</v>
      </c>
      <c r="R4" s="1">
        <v>0.10101010101010099</v>
      </c>
      <c r="S4" s="1">
        <v>0.13071895424836599</v>
      </c>
      <c r="T4" s="1">
        <v>0.113960113960113</v>
      </c>
      <c r="U4" s="1">
        <v>0.14789915966386499</v>
      </c>
      <c r="V4" s="1">
        <v>0.19130434782608599</v>
      </c>
      <c r="W4" s="1">
        <v>0.16682464454976301</v>
      </c>
      <c r="X4" s="1">
        <v>0.69120722999999995</v>
      </c>
      <c r="Y4" s="1">
        <v>0.73613660000000003</v>
      </c>
      <c r="Z4" s="1">
        <v>0.71296482999999999</v>
      </c>
      <c r="AA4" s="1">
        <v>0.477108433734939</v>
      </c>
      <c r="AB4" s="1">
        <v>0.430434782608695</v>
      </c>
      <c r="AC4" s="1">
        <v>0.45257142857142801</v>
      </c>
      <c r="AD4" s="1">
        <v>0.14492753623188401</v>
      </c>
      <c r="AE4" s="1">
        <v>0.13071895424836599</v>
      </c>
      <c r="AF4" s="1">
        <v>0.137457044673539</v>
      </c>
      <c r="AG4" s="1">
        <v>0.21686746987951799</v>
      </c>
      <c r="AH4" s="1">
        <v>0.19565217391304299</v>
      </c>
      <c r="AI4" s="1">
        <v>0.20571428571428499</v>
      </c>
      <c r="AJ4" s="1">
        <v>0.72305489999999994</v>
      </c>
      <c r="AK4" s="1">
        <v>0.75681639999999994</v>
      </c>
      <c r="AL4" s="1">
        <v>0.73955053000000004</v>
      </c>
      <c r="AM4" s="1">
        <v>0.35278858625162102</v>
      </c>
      <c r="AN4" s="1">
        <v>0.59130434782608698</v>
      </c>
      <c r="AO4" s="1">
        <v>0.441917140536149</v>
      </c>
      <c r="AP4" s="1">
        <v>9.0909090909090898E-2</v>
      </c>
      <c r="AQ4" s="1">
        <v>0.29045643153526901</v>
      </c>
      <c r="AR4" s="1">
        <v>0.138476755687438</v>
      </c>
      <c r="AS4" s="1">
        <v>0.16083009079117999</v>
      </c>
      <c r="AT4" s="1">
        <v>0.26956521739130401</v>
      </c>
      <c r="AU4" s="1">
        <v>0.20146222583265599</v>
      </c>
      <c r="AV4" s="1">
        <v>0.76133919999999999</v>
      </c>
      <c r="AW4" s="1">
        <v>0.76648950000000005</v>
      </c>
      <c r="AX4" s="1">
        <v>0.76390564000000005</v>
      </c>
      <c r="AY4">
        <v>41739</v>
      </c>
    </row>
    <row r="5" spans="1:51" x14ac:dyDescent="0.35">
      <c r="A5" s="1" t="s">
        <v>61</v>
      </c>
      <c r="B5" s="1">
        <v>0.75</v>
      </c>
      <c r="C5" s="1">
        <v>0.5</v>
      </c>
      <c r="D5" s="1">
        <v>0.25</v>
      </c>
      <c r="E5" s="1" t="s">
        <v>160</v>
      </c>
      <c r="F5" s="1" t="s">
        <v>6</v>
      </c>
      <c r="G5" s="1">
        <v>5</v>
      </c>
      <c r="H5" s="1">
        <v>4.5</v>
      </c>
      <c r="I5" s="1">
        <v>3.75</v>
      </c>
      <c r="J5" s="1">
        <v>1.5</v>
      </c>
      <c r="K5" s="1" t="s">
        <v>161</v>
      </c>
      <c r="L5" s="1" t="s">
        <v>162</v>
      </c>
      <c r="M5" s="1">
        <v>5</v>
      </c>
      <c r="N5" s="1">
        <v>3</v>
      </c>
      <c r="O5" s="1">
        <v>0.38545454545454499</v>
      </c>
      <c r="P5" s="1">
        <v>0.37588652482269502</v>
      </c>
      <c r="Q5" s="1">
        <v>0.38061041292639097</v>
      </c>
      <c r="R5" s="1">
        <v>0.120437956204379</v>
      </c>
      <c r="S5" s="1">
        <v>0.117437722419928</v>
      </c>
      <c r="T5" s="1">
        <v>0.118918918918918</v>
      </c>
      <c r="U5" s="1">
        <v>0.163636363636363</v>
      </c>
      <c r="V5" s="1">
        <v>0.159574468085106</v>
      </c>
      <c r="W5" s="1">
        <v>0.161579892280071</v>
      </c>
      <c r="X5" s="1">
        <v>0.69918939999999996</v>
      </c>
      <c r="Y5" s="1">
        <v>0.69439876</v>
      </c>
      <c r="Z5" s="1">
        <v>0.69678587000000003</v>
      </c>
      <c r="AA5" s="1">
        <v>0.54128440366972397</v>
      </c>
      <c r="AB5" s="1">
        <v>0.261061946902654</v>
      </c>
      <c r="AC5" s="1">
        <v>0.352238805970149</v>
      </c>
      <c r="AD5" s="1">
        <v>0.194444444444444</v>
      </c>
      <c r="AE5" s="1">
        <v>9.3333333333333296E-2</v>
      </c>
      <c r="AF5" s="1">
        <v>0.126126126126126</v>
      </c>
      <c r="AG5" s="1">
        <v>0.34862385321100903</v>
      </c>
      <c r="AH5" s="1">
        <v>0.16814159292035399</v>
      </c>
      <c r="AI5" s="1">
        <v>0.226865671641791</v>
      </c>
      <c r="AJ5" s="1">
        <v>0.75289349999999999</v>
      </c>
      <c r="AK5" s="1">
        <v>0.7161478</v>
      </c>
      <c r="AL5" s="1">
        <v>0.73406106000000004</v>
      </c>
      <c r="AM5" s="1">
        <v>0.55743243243243201</v>
      </c>
      <c r="AN5" s="1">
        <v>0.73008849557522104</v>
      </c>
      <c r="AO5" s="1">
        <v>0.63218390804597702</v>
      </c>
      <c r="AP5" s="1">
        <v>0.30847457627118602</v>
      </c>
      <c r="AQ5" s="1">
        <v>0.404444444444444</v>
      </c>
      <c r="AR5" s="1">
        <v>0.35</v>
      </c>
      <c r="AS5" s="1">
        <v>0.36824324324324298</v>
      </c>
      <c r="AT5" s="1">
        <v>0.48230088495575202</v>
      </c>
      <c r="AU5" s="1">
        <v>0.41762452107279602</v>
      </c>
      <c r="AV5" s="1">
        <v>0.80321659999999995</v>
      </c>
      <c r="AW5" s="1">
        <v>0.83015989999999995</v>
      </c>
      <c r="AX5" s="1">
        <v>0.81646600000000003</v>
      </c>
      <c r="AY5">
        <v>14512</v>
      </c>
    </row>
    <row r="6" spans="1:51" x14ac:dyDescent="0.35">
      <c r="A6" s="1" t="s">
        <v>18</v>
      </c>
      <c r="B6" s="1">
        <v>1</v>
      </c>
      <c r="C6" s="1">
        <v>1</v>
      </c>
      <c r="D6" s="1">
        <v>0.5</v>
      </c>
      <c r="E6" s="1" t="s">
        <v>134</v>
      </c>
      <c r="F6" s="1" t="s">
        <v>8</v>
      </c>
      <c r="G6" s="1">
        <v>4</v>
      </c>
      <c r="H6" s="1">
        <v>5</v>
      </c>
      <c r="I6" s="1">
        <v>4.5</v>
      </c>
      <c r="J6" s="1">
        <v>0.5</v>
      </c>
      <c r="K6" s="1" t="s">
        <v>135</v>
      </c>
      <c r="L6" s="1" t="s">
        <v>136</v>
      </c>
      <c r="M6" s="1">
        <v>5</v>
      </c>
      <c r="N6" s="1">
        <v>0.5</v>
      </c>
      <c r="O6" s="1">
        <v>0.56779661016949101</v>
      </c>
      <c r="P6" s="1">
        <v>0.28755364806866901</v>
      </c>
      <c r="Q6" s="1">
        <v>0.381766381766381</v>
      </c>
      <c r="R6" s="1">
        <v>0.28205128205128199</v>
      </c>
      <c r="S6" s="1">
        <v>0.142241379310344</v>
      </c>
      <c r="T6" s="1">
        <v>0.18911174785100199</v>
      </c>
      <c r="U6" s="1">
        <v>0.35593220338983</v>
      </c>
      <c r="V6" s="1">
        <v>0.18025751072961299</v>
      </c>
      <c r="W6" s="1">
        <v>0.23931623931623899</v>
      </c>
      <c r="X6" s="1">
        <v>0.70438504000000002</v>
      </c>
      <c r="Y6" s="1">
        <v>0.69878609999999997</v>
      </c>
      <c r="Z6" s="1">
        <v>0.69964104999999999</v>
      </c>
      <c r="AA6" s="1">
        <v>0.43283582089552203</v>
      </c>
      <c r="AB6" s="1">
        <v>0.298969072164948</v>
      </c>
      <c r="AC6" s="1">
        <v>0.353658536585365</v>
      </c>
      <c r="AD6" s="1">
        <v>0.19548872180451099</v>
      </c>
      <c r="AE6" s="1">
        <v>0.13471502590673501</v>
      </c>
      <c r="AF6" s="1">
        <v>0.159509202453987</v>
      </c>
      <c r="AG6" s="1">
        <v>0.25373134328358199</v>
      </c>
      <c r="AH6" s="1">
        <v>0.17525773195876199</v>
      </c>
      <c r="AI6" s="1">
        <v>0.207317073170731</v>
      </c>
      <c r="AJ6" s="1">
        <v>0.73316795000000001</v>
      </c>
      <c r="AK6" s="1">
        <v>0.70669559999999998</v>
      </c>
      <c r="AL6" s="1">
        <v>0.71968840000000001</v>
      </c>
      <c r="AM6" s="1">
        <v>0.324701195219123</v>
      </c>
      <c r="AN6" s="1">
        <v>0.69957081545064304</v>
      </c>
      <c r="AO6" s="1">
        <v>0.44353741496598598</v>
      </c>
      <c r="AP6" s="1">
        <v>0.17764471057884201</v>
      </c>
      <c r="AQ6" s="1">
        <v>0.38362068965517199</v>
      </c>
      <c r="AR6" s="1">
        <v>0.242837653478854</v>
      </c>
      <c r="AS6" s="1">
        <v>0.21912350597609501</v>
      </c>
      <c r="AT6" s="1">
        <v>0.47210300429184499</v>
      </c>
      <c r="AU6" s="1">
        <v>0.29931972789115602</v>
      </c>
      <c r="AV6" s="1">
        <v>0.72226319999999999</v>
      </c>
      <c r="AW6" s="1">
        <v>0.76071906</v>
      </c>
      <c r="AX6" s="1">
        <v>0.74099250000000005</v>
      </c>
      <c r="AY6">
        <v>5394</v>
      </c>
    </row>
    <row r="7" spans="1:51" x14ac:dyDescent="0.35">
      <c r="A7" s="1" t="s">
        <v>16</v>
      </c>
      <c r="B7" s="1">
        <v>0.5</v>
      </c>
      <c r="C7" s="1">
        <v>1</v>
      </c>
      <c r="D7" s="1">
        <v>1.5</v>
      </c>
      <c r="E7" s="1" t="s">
        <v>14</v>
      </c>
      <c r="F7" s="1" t="s">
        <v>8</v>
      </c>
      <c r="G7" s="1">
        <v>5</v>
      </c>
      <c r="H7" s="1">
        <v>5</v>
      </c>
      <c r="I7" s="1">
        <v>3</v>
      </c>
      <c r="J7" s="1">
        <v>0.5</v>
      </c>
      <c r="K7" s="1" t="s">
        <v>137</v>
      </c>
      <c r="L7" s="1" t="s">
        <v>128</v>
      </c>
      <c r="M7" s="1">
        <v>5</v>
      </c>
      <c r="N7" s="1">
        <v>1</v>
      </c>
      <c r="O7" s="1">
        <v>0.35714285714285698</v>
      </c>
      <c r="P7" s="1">
        <v>0.27950310559006197</v>
      </c>
      <c r="Q7" s="1">
        <v>0.31358885017421601</v>
      </c>
      <c r="R7" s="1">
        <v>0.128</v>
      </c>
      <c r="S7" s="1">
        <v>0.1</v>
      </c>
      <c r="T7" s="1">
        <v>0.112280701754385</v>
      </c>
      <c r="U7" s="1">
        <v>0.206349206349206</v>
      </c>
      <c r="V7" s="1">
        <v>0.161490683229813</v>
      </c>
      <c r="W7" s="1">
        <v>0.18118466898954699</v>
      </c>
      <c r="X7" s="1">
        <v>0.68608860000000005</v>
      </c>
      <c r="Y7" s="1">
        <v>0.67965359999999997</v>
      </c>
      <c r="Z7" s="1">
        <v>0.67787445000000002</v>
      </c>
      <c r="AA7" s="1">
        <v>0.44285714285714201</v>
      </c>
      <c r="AB7" s="1">
        <v>0.38509316770186303</v>
      </c>
      <c r="AC7" s="1">
        <v>0.41196013289036498</v>
      </c>
      <c r="AD7" s="1">
        <v>0.12949640287769701</v>
      </c>
      <c r="AE7" s="1">
        <v>0.1125</v>
      </c>
      <c r="AF7" s="1">
        <v>0.120401337792642</v>
      </c>
      <c r="AG7" s="1">
        <v>0.27142857142857102</v>
      </c>
      <c r="AH7" s="1">
        <v>0.23602484472049601</v>
      </c>
      <c r="AI7" s="1">
        <v>0.25249169435215901</v>
      </c>
      <c r="AJ7" s="1">
        <v>0.73668750000000005</v>
      </c>
      <c r="AK7" s="1">
        <v>0.74478750000000005</v>
      </c>
      <c r="AL7" s="1">
        <v>0.74071540000000002</v>
      </c>
      <c r="AM7" s="1">
        <v>0.55609756097560903</v>
      </c>
      <c r="AN7" s="1">
        <v>0.55339805825242705</v>
      </c>
      <c r="AO7" s="1">
        <v>0.55474452554744502</v>
      </c>
      <c r="AP7" s="1">
        <v>0.24509803921568599</v>
      </c>
      <c r="AQ7" s="1">
        <v>0.24390243902438999</v>
      </c>
      <c r="AR7" s="1">
        <v>0.24449877750611199</v>
      </c>
      <c r="AS7" s="1">
        <v>0.27317073170731698</v>
      </c>
      <c r="AT7" s="1">
        <v>0.27184466019417403</v>
      </c>
      <c r="AU7" s="1">
        <v>0.27250608272505999</v>
      </c>
      <c r="AV7" s="1">
        <v>0.76347849999999995</v>
      </c>
      <c r="AW7" s="1">
        <v>0.77401244999999996</v>
      </c>
      <c r="AX7" s="1">
        <v>0.76870936000000001</v>
      </c>
      <c r="AY7">
        <v>8117</v>
      </c>
    </row>
    <row r="8" spans="1:51" x14ac:dyDescent="0.35">
      <c r="A8" s="1" t="s">
        <v>63</v>
      </c>
      <c r="B8" s="1">
        <v>0.5</v>
      </c>
      <c r="C8" s="1">
        <v>0.25</v>
      </c>
      <c r="D8" s="1">
        <v>0.5</v>
      </c>
      <c r="E8" s="1" t="s">
        <v>154</v>
      </c>
      <c r="F8" s="1" t="s">
        <v>6</v>
      </c>
      <c r="G8" s="1">
        <v>4.5</v>
      </c>
      <c r="H8" s="1">
        <v>4.75</v>
      </c>
      <c r="I8" s="1">
        <v>5</v>
      </c>
      <c r="J8" s="1">
        <v>0.3</v>
      </c>
      <c r="K8" s="1" t="s">
        <v>155</v>
      </c>
      <c r="L8" s="1" t="s">
        <v>156</v>
      </c>
      <c r="M8" s="1">
        <v>5</v>
      </c>
      <c r="N8" s="1">
        <v>1</v>
      </c>
      <c r="O8" s="1">
        <v>0.45871559633027498</v>
      </c>
      <c r="P8" s="1">
        <v>0.29239766081871299</v>
      </c>
      <c r="Q8" s="1">
        <v>0.35714285714285698</v>
      </c>
      <c r="R8" s="1">
        <v>0.16666666666666599</v>
      </c>
      <c r="S8" s="1">
        <v>0.105882352941176</v>
      </c>
      <c r="T8" s="1">
        <v>0.12949640287769701</v>
      </c>
      <c r="U8" s="1">
        <v>0.25688073394495398</v>
      </c>
      <c r="V8" s="1">
        <v>0.163742690058479</v>
      </c>
      <c r="W8" s="1">
        <v>0.19999999999999901</v>
      </c>
      <c r="X8" s="1">
        <v>0.69865686000000005</v>
      </c>
      <c r="Y8" s="1">
        <v>0.67960083000000004</v>
      </c>
      <c r="Z8" s="1">
        <v>0.68899703000000001</v>
      </c>
      <c r="AA8" s="1">
        <v>0.46031746031746001</v>
      </c>
      <c r="AB8" s="1">
        <v>0.34117647058823503</v>
      </c>
      <c r="AC8" s="1">
        <v>0.391891891891891</v>
      </c>
      <c r="AD8" s="1">
        <v>0.16</v>
      </c>
      <c r="AE8" s="1">
        <v>0.114942528735632</v>
      </c>
      <c r="AF8" s="1">
        <v>0.13377926421404601</v>
      </c>
      <c r="AG8" s="1">
        <v>0.238095238095238</v>
      </c>
      <c r="AH8" s="1">
        <v>0.175438596491228</v>
      </c>
      <c r="AI8" s="1">
        <v>0.20202020202020199</v>
      </c>
      <c r="AJ8" s="1">
        <v>0.72182239999999998</v>
      </c>
      <c r="AK8" s="1">
        <v>0.69959486000000004</v>
      </c>
      <c r="AL8" s="1">
        <v>0.71053489999999997</v>
      </c>
      <c r="AM8" s="1">
        <v>0.33251833740831199</v>
      </c>
      <c r="AN8" s="1">
        <v>0.69035532994923798</v>
      </c>
      <c r="AO8" s="1">
        <v>0.448844884488448</v>
      </c>
      <c r="AP8" s="1">
        <v>0.154411764705882</v>
      </c>
      <c r="AQ8" s="1">
        <v>0.370588235294117</v>
      </c>
      <c r="AR8" s="1">
        <v>0.21799307958477501</v>
      </c>
      <c r="AS8" s="1">
        <v>0.20048899755501201</v>
      </c>
      <c r="AT8" s="1">
        <v>0.46857142857142797</v>
      </c>
      <c r="AU8" s="1">
        <v>0.28082191780821902</v>
      </c>
      <c r="AV8" s="1">
        <v>0.70760566000000003</v>
      </c>
      <c r="AW8" s="1">
        <v>0.76899839999999997</v>
      </c>
      <c r="AX8" s="1">
        <v>0.73601466000000004</v>
      </c>
      <c r="AY8">
        <v>5264</v>
      </c>
    </row>
    <row r="9" spans="1:51" x14ac:dyDescent="0.35">
      <c r="A9" s="1" t="s">
        <v>62</v>
      </c>
      <c r="B9" s="1">
        <v>1</v>
      </c>
      <c r="C9" s="1">
        <v>1</v>
      </c>
      <c r="D9" s="1">
        <v>1.5</v>
      </c>
      <c r="E9" s="1" t="s">
        <v>129</v>
      </c>
      <c r="F9" s="1" t="s">
        <v>8</v>
      </c>
      <c r="G9" s="1">
        <v>5</v>
      </c>
      <c r="H9" s="1">
        <v>5</v>
      </c>
      <c r="I9" s="1">
        <v>4.25</v>
      </c>
      <c r="J9" s="1">
        <v>2</v>
      </c>
      <c r="K9" s="1" t="s">
        <v>130</v>
      </c>
      <c r="L9" s="1" t="s">
        <v>131</v>
      </c>
      <c r="M9" s="1">
        <v>4.5</v>
      </c>
      <c r="N9" s="1">
        <v>4</v>
      </c>
      <c r="O9" s="1">
        <v>0.61184210526315697</v>
      </c>
      <c r="P9" s="1">
        <v>0.35769230769230698</v>
      </c>
      <c r="Q9" s="1">
        <v>0.45145631067961101</v>
      </c>
      <c r="R9" s="1">
        <v>0.184818481848184</v>
      </c>
      <c r="S9" s="1">
        <v>0.107899807321772</v>
      </c>
      <c r="T9" s="1">
        <v>0.13625304136253</v>
      </c>
      <c r="U9" s="1">
        <v>0.26315789473684198</v>
      </c>
      <c r="V9" s="1">
        <v>0.15384615384615299</v>
      </c>
      <c r="W9" s="1">
        <v>0.19417475728155301</v>
      </c>
      <c r="X9" s="1">
        <v>0.71797305</v>
      </c>
      <c r="Y9" s="1">
        <v>0.72198709999999999</v>
      </c>
      <c r="Z9" s="1">
        <v>0.71997445999999998</v>
      </c>
      <c r="AA9" s="1">
        <v>0.582278481012658</v>
      </c>
      <c r="AB9" s="1">
        <v>0.28660436137071599</v>
      </c>
      <c r="AC9" s="1">
        <v>0.384133611691022</v>
      </c>
      <c r="AD9" s="1">
        <v>0.17197452229299301</v>
      </c>
      <c r="AE9" s="1">
        <v>9.6428571428571405E-2</v>
      </c>
      <c r="AF9" s="1">
        <v>0.123569794050343</v>
      </c>
      <c r="AG9" s="1">
        <v>0.265822784810126</v>
      </c>
      <c r="AH9" s="1">
        <v>0.149466192170818</v>
      </c>
      <c r="AI9" s="1">
        <v>0.19134396355353001</v>
      </c>
      <c r="AJ9" s="1">
        <v>0.73917900000000003</v>
      </c>
      <c r="AK9" s="1">
        <v>0.72018939999999998</v>
      </c>
      <c r="AL9" s="1">
        <v>0.7295606</v>
      </c>
      <c r="AM9" s="1">
        <v>0.53284671532846695</v>
      </c>
      <c r="AN9" s="1">
        <v>0.534146341463414</v>
      </c>
      <c r="AO9" s="1">
        <v>0.53349573690621199</v>
      </c>
      <c r="AP9" s="1">
        <v>0.185365853658536</v>
      </c>
      <c r="AQ9" s="1">
        <v>0.185819070904645</v>
      </c>
      <c r="AR9" s="1">
        <v>0.18559218559218499</v>
      </c>
      <c r="AS9" s="1">
        <v>0.24574209245742001</v>
      </c>
      <c r="AT9" s="1">
        <v>0.246341463414634</v>
      </c>
      <c r="AU9" s="1">
        <v>0.246041412911084</v>
      </c>
      <c r="AV9" s="1">
        <v>0.76651895000000003</v>
      </c>
      <c r="AW9" s="1">
        <v>0.77481529999999998</v>
      </c>
      <c r="AX9" s="1">
        <v>0.77064484</v>
      </c>
      <c r="AY9">
        <v>17906</v>
      </c>
    </row>
    <row r="10" spans="1:51" x14ac:dyDescent="0.35">
      <c r="A10" s="1" t="s">
        <v>10</v>
      </c>
      <c r="B10" s="1">
        <v>1</v>
      </c>
      <c r="C10" s="1">
        <v>1</v>
      </c>
      <c r="D10" s="1">
        <v>1.5</v>
      </c>
      <c r="E10" s="1" t="s">
        <v>14</v>
      </c>
      <c r="F10" s="1" t="s">
        <v>8</v>
      </c>
      <c r="G10" s="1">
        <v>5</v>
      </c>
      <c r="H10" s="1">
        <v>5</v>
      </c>
      <c r="I10" s="1">
        <v>4.5</v>
      </c>
      <c r="J10" s="1">
        <v>3.5</v>
      </c>
      <c r="K10" s="1" t="s">
        <v>143</v>
      </c>
      <c r="L10" s="1" t="s">
        <v>144</v>
      </c>
      <c r="M10" s="1">
        <v>4.5</v>
      </c>
      <c r="N10" s="1">
        <v>3.5</v>
      </c>
      <c r="O10" s="1">
        <v>0.30357142857142799</v>
      </c>
      <c r="P10" s="1">
        <v>0.36363636363636298</v>
      </c>
      <c r="Q10" s="1">
        <v>0.33090024330900197</v>
      </c>
      <c r="R10" s="1">
        <v>6.7264573991031307E-2</v>
      </c>
      <c r="S10" s="1">
        <v>8.0645161290322495E-2</v>
      </c>
      <c r="T10" s="1">
        <v>7.3349633251833704E-2</v>
      </c>
      <c r="U10" s="1">
        <v>0.151785714285714</v>
      </c>
      <c r="V10" s="1">
        <v>0.18181818181818099</v>
      </c>
      <c r="W10" s="1">
        <v>0.16545012165450099</v>
      </c>
      <c r="X10" s="1">
        <v>0.65732230000000003</v>
      </c>
      <c r="Y10" s="1">
        <v>0.70212450000000004</v>
      </c>
      <c r="Z10" s="1">
        <v>0.67898510000000001</v>
      </c>
      <c r="AA10" s="1">
        <v>0.26760563380281599</v>
      </c>
      <c r="AB10" s="1">
        <v>0.58641975308641903</v>
      </c>
      <c r="AC10" s="1">
        <v>0.36750483558994101</v>
      </c>
      <c r="AD10" s="1">
        <v>8.7570621468926496E-2</v>
      </c>
      <c r="AE10" s="1">
        <v>0.19254658385093101</v>
      </c>
      <c r="AF10" s="1">
        <v>0.120388349514563</v>
      </c>
      <c r="AG10" s="1">
        <v>0.12112676056338</v>
      </c>
      <c r="AH10" s="1">
        <v>0.265432098765432</v>
      </c>
      <c r="AI10" s="1">
        <v>0.16634429400386799</v>
      </c>
      <c r="AJ10" s="1">
        <v>0.70154919999999998</v>
      </c>
      <c r="AK10" s="1">
        <v>0.75210379999999999</v>
      </c>
      <c r="AL10" s="1">
        <v>0.72029120000000002</v>
      </c>
      <c r="AM10" s="1">
        <v>0.342776203966005</v>
      </c>
      <c r="AN10" s="1">
        <v>0.64705882352941102</v>
      </c>
      <c r="AO10" s="1">
        <v>0.44814814814814802</v>
      </c>
      <c r="AP10" s="1">
        <v>0.142045454545454</v>
      </c>
      <c r="AQ10" s="1">
        <v>0.42372881355932202</v>
      </c>
      <c r="AR10" s="1">
        <v>0.21276595744680801</v>
      </c>
      <c r="AS10" s="1">
        <v>0.16713881019829999</v>
      </c>
      <c r="AT10" s="1">
        <v>0.495798319327731</v>
      </c>
      <c r="AU10" s="1">
        <v>0.25</v>
      </c>
      <c r="AV10" s="1">
        <v>0.73556580000000005</v>
      </c>
      <c r="AW10" s="1">
        <v>0.77975667000000004</v>
      </c>
      <c r="AX10" s="1">
        <v>0.75474560000000002</v>
      </c>
      <c r="AY10">
        <v>17052</v>
      </c>
    </row>
    <row r="11" spans="1:51" x14ac:dyDescent="0.35">
      <c r="A11" s="1" t="s">
        <v>9</v>
      </c>
      <c r="B11" s="1">
        <v>1</v>
      </c>
      <c r="C11" s="1">
        <v>1</v>
      </c>
      <c r="D11" s="1">
        <v>1</v>
      </c>
      <c r="E11" s="1" t="s">
        <v>14</v>
      </c>
      <c r="F11" s="1" t="s">
        <v>8</v>
      </c>
      <c r="G11" s="1">
        <v>5</v>
      </c>
      <c r="H11" s="1">
        <v>5</v>
      </c>
      <c r="I11" s="1">
        <v>3.5</v>
      </c>
      <c r="J11" s="1">
        <v>3</v>
      </c>
      <c r="K11" s="1" t="s">
        <v>141</v>
      </c>
      <c r="L11" s="1" t="s">
        <v>142</v>
      </c>
      <c r="M11" s="1">
        <v>4</v>
      </c>
      <c r="N11" s="1">
        <v>3</v>
      </c>
      <c r="O11" s="1">
        <v>0.43765281173594101</v>
      </c>
      <c r="P11" s="1">
        <v>0.45780051150895101</v>
      </c>
      <c r="Q11" s="1">
        <v>0.44750000000000001</v>
      </c>
      <c r="R11" s="1">
        <v>0.191176470588235</v>
      </c>
      <c r="S11" s="1">
        <v>0.2</v>
      </c>
      <c r="T11" s="1">
        <v>0.19548872180451099</v>
      </c>
      <c r="U11" s="1">
        <v>0.210268948655256</v>
      </c>
      <c r="V11" s="1">
        <v>0.21994884910485901</v>
      </c>
      <c r="W11" s="1">
        <v>0.215</v>
      </c>
      <c r="X11" s="1">
        <v>0.72952366000000002</v>
      </c>
      <c r="Y11" s="1">
        <v>0.75022613999999999</v>
      </c>
      <c r="Z11" s="1">
        <v>0.73973009999999995</v>
      </c>
      <c r="AA11" s="1">
        <v>0.41760722347629797</v>
      </c>
      <c r="AB11" s="1">
        <v>0.47314578005114999</v>
      </c>
      <c r="AC11" s="1">
        <v>0.44364508393285301</v>
      </c>
      <c r="AD11" s="1">
        <v>9.2760180995475103E-2</v>
      </c>
      <c r="AE11" s="1">
        <v>0.21925133689839499</v>
      </c>
      <c r="AF11" s="1">
        <v>0.13036565977742401</v>
      </c>
      <c r="AG11" s="1">
        <v>0.16027088036117301</v>
      </c>
      <c r="AH11" s="1">
        <v>0.25088339222614803</v>
      </c>
      <c r="AI11" s="1">
        <v>0.195592286501377</v>
      </c>
      <c r="AJ11" s="1">
        <v>0.74681306000000003</v>
      </c>
      <c r="AK11" s="1">
        <v>0.76061270000000003</v>
      </c>
      <c r="AL11" s="1">
        <v>0.75364980000000004</v>
      </c>
      <c r="AM11" s="1">
        <v>0.52808988764044895</v>
      </c>
      <c r="AN11" s="1">
        <v>0.60102301790281298</v>
      </c>
      <c r="AO11" s="1">
        <v>0.56220095693779903</v>
      </c>
      <c r="AP11" s="1">
        <v>0.23648648648648599</v>
      </c>
      <c r="AQ11" s="1">
        <v>0.269230769230769</v>
      </c>
      <c r="AR11" s="1">
        <v>0.25179856115107901</v>
      </c>
      <c r="AS11" s="1">
        <v>0.244943820224719</v>
      </c>
      <c r="AT11" s="1">
        <v>0.27877237851662401</v>
      </c>
      <c r="AU11" s="1">
        <v>0.26076555023923398</v>
      </c>
      <c r="AV11" s="1">
        <v>0.77566075000000001</v>
      </c>
      <c r="AW11" s="1">
        <v>0.79318403999999998</v>
      </c>
      <c r="AX11" s="1">
        <v>0.78432449999999998</v>
      </c>
      <c r="AY11">
        <v>21705</v>
      </c>
    </row>
    <row r="12" spans="1:51" x14ac:dyDescent="0.35">
      <c r="A12" s="1" t="s">
        <v>11</v>
      </c>
      <c r="B12" s="1">
        <v>1.5</v>
      </c>
      <c r="C12" s="1">
        <v>1</v>
      </c>
      <c r="D12" s="1">
        <v>1</v>
      </c>
      <c r="E12" s="1" t="s">
        <v>14</v>
      </c>
      <c r="F12" s="1" t="s">
        <v>6</v>
      </c>
      <c r="G12" s="1">
        <v>4</v>
      </c>
      <c r="H12" s="1">
        <v>5</v>
      </c>
      <c r="I12" s="1">
        <v>5</v>
      </c>
      <c r="J12" s="1">
        <v>2</v>
      </c>
      <c r="K12" s="1" t="s">
        <v>110</v>
      </c>
      <c r="L12" s="1" t="s">
        <v>111</v>
      </c>
      <c r="M12" s="1">
        <v>5</v>
      </c>
      <c r="N12" s="1">
        <v>2.5</v>
      </c>
      <c r="O12" s="1">
        <v>0.41249999999999998</v>
      </c>
      <c r="P12" s="1">
        <v>0.48529411764705799</v>
      </c>
      <c r="Q12" s="1">
        <v>0.445945945945945</v>
      </c>
      <c r="R12" s="1">
        <v>0.10691823899371</v>
      </c>
      <c r="S12" s="1">
        <v>0.138211382113821</v>
      </c>
      <c r="T12" s="1">
        <v>0.120567375886524</v>
      </c>
      <c r="U12" s="1">
        <v>0.15625</v>
      </c>
      <c r="V12" s="1">
        <v>0.20161290322580599</v>
      </c>
      <c r="W12" s="1">
        <v>0.176056338028169</v>
      </c>
      <c r="X12" s="1">
        <v>0.71437790000000001</v>
      </c>
      <c r="Y12" s="1">
        <v>0.72182040000000003</v>
      </c>
      <c r="Z12" s="1">
        <v>0.71094800000000002</v>
      </c>
      <c r="AA12" s="1">
        <v>0.49074074074073998</v>
      </c>
      <c r="AB12" s="1">
        <v>0.40613026819923298</v>
      </c>
      <c r="AC12" s="1">
        <v>0.44444444444444398</v>
      </c>
      <c r="AD12" s="1">
        <v>0.12093023255813901</v>
      </c>
      <c r="AE12" s="1">
        <v>0.14942528735632099</v>
      </c>
      <c r="AF12" s="1">
        <v>0.133676092544987</v>
      </c>
      <c r="AG12" s="1">
        <v>0.148148148148148</v>
      </c>
      <c r="AH12" s="1">
        <v>0.25806451612903197</v>
      </c>
      <c r="AI12" s="1">
        <v>0.188235294117647</v>
      </c>
      <c r="AJ12" s="1">
        <v>0.72952145000000002</v>
      </c>
      <c r="AK12" s="1">
        <v>0.74284380000000005</v>
      </c>
      <c r="AL12" s="1">
        <v>0.72893363</v>
      </c>
      <c r="AM12" s="1">
        <v>0.34508348794062998</v>
      </c>
      <c r="AN12" s="1">
        <v>0.712643678160919</v>
      </c>
      <c r="AO12" s="1">
        <v>0.46500000000000002</v>
      </c>
      <c r="AP12" s="1">
        <v>0.12639405204460899</v>
      </c>
      <c r="AQ12" s="1">
        <v>0.390804597701149</v>
      </c>
      <c r="AR12" s="1">
        <v>0.19101123595505601</v>
      </c>
      <c r="AS12" s="1">
        <v>0.15213358070500901</v>
      </c>
      <c r="AT12" s="1">
        <v>0.60294117647058798</v>
      </c>
      <c r="AU12" s="1">
        <v>0.24296296296296199</v>
      </c>
      <c r="AV12" s="1">
        <v>0.726109</v>
      </c>
      <c r="AW12" s="1">
        <v>0.79919459999999998</v>
      </c>
      <c r="AX12" s="1">
        <v>0.75813929999999996</v>
      </c>
      <c r="AY12">
        <v>10543</v>
      </c>
    </row>
    <row r="13" spans="1:51" x14ac:dyDescent="0.35">
      <c r="A13" s="1" t="s">
        <v>23</v>
      </c>
      <c r="B13" s="1">
        <v>1</v>
      </c>
      <c r="C13" s="1">
        <v>0.5</v>
      </c>
      <c r="D13" s="1">
        <v>0.5</v>
      </c>
      <c r="E13" s="1" t="s">
        <v>98</v>
      </c>
      <c r="F13" s="1" t="s">
        <v>6</v>
      </c>
      <c r="G13" s="1">
        <v>5</v>
      </c>
      <c r="H13" s="1">
        <v>5</v>
      </c>
      <c r="I13" s="1">
        <v>3.75</v>
      </c>
      <c r="J13" s="1">
        <v>2.75</v>
      </c>
      <c r="K13" s="1" t="s">
        <v>99</v>
      </c>
      <c r="L13" s="1" t="s">
        <v>100</v>
      </c>
      <c r="M13" s="1">
        <v>3.5</v>
      </c>
      <c r="N13" s="1">
        <v>2</v>
      </c>
      <c r="O13" s="1">
        <v>0.47439353099730402</v>
      </c>
      <c r="P13" s="1">
        <v>0.4</v>
      </c>
      <c r="Q13" s="1">
        <v>0.43403205918618998</v>
      </c>
      <c r="R13" s="1">
        <v>0.12972972972972899</v>
      </c>
      <c r="S13" s="1">
        <v>0.109339407744874</v>
      </c>
      <c r="T13" s="1">
        <v>0.118665018541409</v>
      </c>
      <c r="U13" s="1">
        <v>0.19137466307277601</v>
      </c>
      <c r="V13" s="1">
        <v>0.16136363636363599</v>
      </c>
      <c r="W13" s="1">
        <v>0.175092478421701</v>
      </c>
      <c r="X13" s="1">
        <v>0.69934154000000004</v>
      </c>
      <c r="Y13" s="1">
        <v>0.72597250000000002</v>
      </c>
      <c r="Z13" s="1">
        <v>0.71240824000000003</v>
      </c>
      <c r="AA13" s="1">
        <v>0.37272727272727202</v>
      </c>
      <c r="AB13" s="1">
        <v>0.46590909090909</v>
      </c>
      <c r="AC13" s="1">
        <v>0.41414141414141398</v>
      </c>
      <c r="AD13" s="1">
        <v>8.2066869300911796E-2</v>
      </c>
      <c r="AE13" s="1">
        <v>0.14754098360655701</v>
      </c>
      <c r="AF13" s="1">
        <v>0.10546875</v>
      </c>
      <c r="AG13" s="1">
        <v>0.21212121212121199</v>
      </c>
      <c r="AH13" s="1">
        <v>0.15909090909090901</v>
      </c>
      <c r="AI13" s="1">
        <v>0.18181818181818099</v>
      </c>
      <c r="AJ13" s="1">
        <v>0.72198116999999995</v>
      </c>
      <c r="AK13" s="1">
        <v>0.72585639999999996</v>
      </c>
      <c r="AL13" s="1">
        <v>0.72391355000000002</v>
      </c>
      <c r="AM13" s="1">
        <v>0.60328638497652498</v>
      </c>
      <c r="AN13" s="1">
        <v>0.58409090909090899</v>
      </c>
      <c r="AO13" s="1">
        <v>0.59353348729792099</v>
      </c>
      <c r="AP13" s="1">
        <v>0.19294117647058801</v>
      </c>
      <c r="AQ13" s="1">
        <v>0.31178707224334601</v>
      </c>
      <c r="AR13" s="1">
        <v>0.23837209302325499</v>
      </c>
      <c r="AS13" s="1">
        <v>0.30516431924882598</v>
      </c>
      <c r="AT13" s="1">
        <v>0.29545454545454503</v>
      </c>
      <c r="AU13" s="1">
        <v>0.30023094688221702</v>
      </c>
      <c r="AV13" s="1">
        <v>0.80817280000000002</v>
      </c>
      <c r="AW13" s="1">
        <v>0.80081654000000002</v>
      </c>
      <c r="AX13" s="1">
        <v>0.80447780000000002</v>
      </c>
      <c r="AY13">
        <v>17712</v>
      </c>
    </row>
    <row r="14" spans="1:51" x14ac:dyDescent="0.35">
      <c r="A14" s="1" t="s">
        <v>15</v>
      </c>
      <c r="B14" s="1">
        <v>1</v>
      </c>
      <c r="C14" s="1">
        <v>0.5</v>
      </c>
      <c r="D14" s="1">
        <v>0.5</v>
      </c>
      <c r="E14" s="1" t="s">
        <v>112</v>
      </c>
      <c r="F14" s="1" t="s">
        <v>6</v>
      </c>
      <c r="G14" s="1">
        <v>5</v>
      </c>
      <c r="H14" s="1">
        <v>5</v>
      </c>
      <c r="I14" s="1">
        <v>5</v>
      </c>
      <c r="J14" s="1">
        <v>0</v>
      </c>
      <c r="K14" s="1" t="s">
        <v>113</v>
      </c>
      <c r="L14" s="1" t="s">
        <v>114</v>
      </c>
      <c r="M14" s="1">
        <v>5</v>
      </c>
      <c r="N14" s="1">
        <v>0</v>
      </c>
      <c r="O14" s="1">
        <v>0.50714285714285701</v>
      </c>
      <c r="P14" s="1">
        <v>0.42011834319526598</v>
      </c>
      <c r="Q14" s="1">
        <v>0.45954692556634302</v>
      </c>
      <c r="R14" s="1">
        <v>0.17985611510791299</v>
      </c>
      <c r="S14" s="1">
        <v>0.148809523809523</v>
      </c>
      <c r="T14" s="1">
        <v>0.1628664495114</v>
      </c>
      <c r="U14" s="1">
        <v>0.214285714285714</v>
      </c>
      <c r="V14" s="1">
        <v>0.22388059701492499</v>
      </c>
      <c r="W14" s="1">
        <v>0.218978102189781</v>
      </c>
      <c r="X14" s="1">
        <v>0.71308280000000002</v>
      </c>
      <c r="Y14" s="1">
        <v>0.73660329999999996</v>
      </c>
      <c r="Z14" s="1">
        <v>0.71956414000000002</v>
      </c>
      <c r="AA14" s="1">
        <v>0.26845637583892601</v>
      </c>
      <c r="AB14" s="1">
        <v>0.29850746268656703</v>
      </c>
      <c r="AC14" s="1">
        <v>0.28268551236749101</v>
      </c>
      <c r="AD14" s="1">
        <v>3.3783783783783702E-2</v>
      </c>
      <c r="AE14" s="1">
        <v>2.9761904761904701E-2</v>
      </c>
      <c r="AF14" s="1">
        <v>3.1645569620253097E-2</v>
      </c>
      <c r="AG14" s="1">
        <v>0.15436241610738199</v>
      </c>
      <c r="AH14" s="1">
        <v>0.171641791044776</v>
      </c>
      <c r="AI14" s="1">
        <v>0.16254416961130699</v>
      </c>
      <c r="AJ14" s="1">
        <v>0.68701464000000001</v>
      </c>
      <c r="AK14" s="1">
        <v>0.659022</v>
      </c>
      <c r="AL14" s="1">
        <v>0.66955050000000005</v>
      </c>
      <c r="AM14" s="1">
        <v>0.40374331550802101</v>
      </c>
      <c r="AN14" s="1">
        <v>0.66519823788546195</v>
      </c>
      <c r="AO14" s="1">
        <v>0.50249584026622296</v>
      </c>
      <c r="AP14" s="1">
        <v>0.16353887399463801</v>
      </c>
      <c r="AQ14" s="1">
        <v>0.36309523809523803</v>
      </c>
      <c r="AR14" s="1">
        <v>0.22550831792975901</v>
      </c>
      <c r="AS14" s="1">
        <v>0.19786096256684399</v>
      </c>
      <c r="AT14" s="1">
        <v>0.55223880597014896</v>
      </c>
      <c r="AU14" s="1">
        <v>0.291338582677165</v>
      </c>
      <c r="AV14" s="1">
        <v>0.72084384999999995</v>
      </c>
      <c r="AW14" s="1">
        <v>0.79602927000000001</v>
      </c>
      <c r="AX14" s="1">
        <v>0.74787510000000001</v>
      </c>
      <c r="AY14">
        <v>7614</v>
      </c>
    </row>
    <row r="15" spans="1:51" x14ac:dyDescent="0.35">
      <c r="A15" s="1" t="s">
        <v>21</v>
      </c>
      <c r="B15" s="1">
        <v>1.5</v>
      </c>
      <c r="C15" s="1">
        <v>1</v>
      </c>
      <c r="D15" s="1">
        <v>1.5</v>
      </c>
      <c r="E15" s="1" t="s">
        <v>126</v>
      </c>
      <c r="F15" s="1" t="s">
        <v>8</v>
      </c>
      <c r="G15" s="1">
        <v>5</v>
      </c>
      <c r="H15" s="1">
        <v>4.5</v>
      </c>
      <c r="I15" s="1">
        <v>4.5</v>
      </c>
      <c r="J15" s="1">
        <v>0.5</v>
      </c>
      <c r="K15" s="1" t="s">
        <v>127</v>
      </c>
      <c r="L15" s="1" t="s">
        <v>128</v>
      </c>
      <c r="M15" s="1">
        <v>5</v>
      </c>
      <c r="N15" s="1">
        <v>0.5</v>
      </c>
      <c r="O15" s="1">
        <v>0.4296875</v>
      </c>
      <c r="P15" s="1">
        <v>0.32544378698224802</v>
      </c>
      <c r="Q15" s="1">
        <v>0.37037037037037002</v>
      </c>
      <c r="R15" s="1">
        <v>9.4488188976377896E-2</v>
      </c>
      <c r="S15" s="1">
        <v>7.1428571428571397E-2</v>
      </c>
      <c r="T15" s="1">
        <v>8.1355932203389797E-2</v>
      </c>
      <c r="U15" s="1">
        <v>0.2265625</v>
      </c>
      <c r="V15" s="1">
        <v>0.171597633136094</v>
      </c>
      <c r="W15" s="1">
        <v>0.19528619528619501</v>
      </c>
      <c r="X15" s="1">
        <v>0.67984365999999996</v>
      </c>
      <c r="Y15" s="1">
        <v>0.70839023999999995</v>
      </c>
      <c r="Z15" s="1">
        <v>0.69382345999999995</v>
      </c>
      <c r="AA15" s="1">
        <v>0.34</v>
      </c>
      <c r="AB15" s="1">
        <v>0.25757575757575701</v>
      </c>
      <c r="AC15" s="1">
        <v>0.29310344827586199</v>
      </c>
      <c r="AD15" s="1">
        <v>6.7114093959731502E-2</v>
      </c>
      <c r="AE15" s="1">
        <v>5.0761421319796898E-2</v>
      </c>
      <c r="AF15" s="1">
        <v>5.7803468208092401E-2</v>
      </c>
      <c r="AG15" s="1">
        <v>0.22</v>
      </c>
      <c r="AH15" s="1">
        <v>0.16666666666666599</v>
      </c>
      <c r="AI15" s="1">
        <v>0.18965517241379301</v>
      </c>
      <c r="AJ15" s="1">
        <v>0.71280896999999999</v>
      </c>
      <c r="AK15" s="1">
        <v>0.69961673000000002</v>
      </c>
      <c r="AL15" s="1">
        <v>0.70615119999999998</v>
      </c>
      <c r="AM15" s="1">
        <v>0.40151515151515099</v>
      </c>
      <c r="AN15" s="1">
        <v>0.80303030303030298</v>
      </c>
      <c r="AO15" s="1">
        <v>0.53535353535353503</v>
      </c>
      <c r="AP15" s="1">
        <v>0.2</v>
      </c>
      <c r="AQ15" s="1">
        <v>0.37264150943396201</v>
      </c>
      <c r="AR15" s="1">
        <v>0.26029654036243799</v>
      </c>
      <c r="AS15" s="1">
        <v>0.229797979797979</v>
      </c>
      <c r="AT15" s="1">
        <v>0.53846153846153799</v>
      </c>
      <c r="AU15" s="1">
        <v>0.32212389380530898</v>
      </c>
      <c r="AV15" s="1">
        <v>0.7392782</v>
      </c>
      <c r="AW15" s="1">
        <v>0.79774153000000003</v>
      </c>
      <c r="AX15" s="1">
        <v>0.76739800000000002</v>
      </c>
      <c r="AY15">
        <v>6281</v>
      </c>
    </row>
    <row r="16" spans="1:51" x14ac:dyDescent="0.35">
      <c r="A16" s="1" t="s">
        <v>64</v>
      </c>
      <c r="B16" s="1">
        <v>1</v>
      </c>
      <c r="C16" s="1">
        <v>0.5</v>
      </c>
      <c r="D16" s="1">
        <v>2.5</v>
      </c>
      <c r="E16" s="1" t="s">
        <v>101</v>
      </c>
      <c r="F16" s="1" t="s">
        <v>6</v>
      </c>
      <c r="G16" s="1">
        <v>5</v>
      </c>
      <c r="H16" s="1">
        <v>5</v>
      </c>
      <c r="I16" s="1">
        <v>4.75</v>
      </c>
      <c r="J16" s="1">
        <v>1.5</v>
      </c>
      <c r="K16" s="1" t="s">
        <v>102</v>
      </c>
      <c r="L16" s="1" t="s">
        <v>103</v>
      </c>
      <c r="M16" s="1">
        <v>5</v>
      </c>
      <c r="N16" s="1">
        <v>4</v>
      </c>
      <c r="O16" s="1">
        <v>0.30666666666666598</v>
      </c>
      <c r="P16" s="1">
        <v>0.46</v>
      </c>
      <c r="Q16" s="1">
        <v>0.36799999999999999</v>
      </c>
      <c r="R16" s="1">
        <v>8.9285714285714204E-2</v>
      </c>
      <c r="S16" s="1">
        <v>9.1743119266054995E-2</v>
      </c>
      <c r="T16" s="1">
        <v>9.0497737556561E-2</v>
      </c>
      <c r="U16" s="1">
        <v>0.17333333333333301</v>
      </c>
      <c r="V16" s="1">
        <v>0.17808219178082099</v>
      </c>
      <c r="W16" s="1">
        <v>0.17567567567567499</v>
      </c>
      <c r="X16" s="1">
        <v>0.65894436999999995</v>
      </c>
      <c r="Y16" s="1">
        <v>0.69633409999999996</v>
      </c>
      <c r="Z16" s="1">
        <v>0.67712349999999999</v>
      </c>
      <c r="AA16" s="1">
        <v>0.59036144578313199</v>
      </c>
      <c r="AB16" s="1">
        <v>0.35507246376811502</v>
      </c>
      <c r="AC16" s="1">
        <v>0.44343891402714902</v>
      </c>
      <c r="AD16" s="1">
        <v>0.13939393939393899</v>
      </c>
      <c r="AE16" s="1">
        <v>8.3636363636363606E-2</v>
      </c>
      <c r="AF16" s="1">
        <v>0.104545454545454</v>
      </c>
      <c r="AG16" s="1">
        <v>0.19277108433734899</v>
      </c>
      <c r="AH16" s="1">
        <v>0.21333333333333299</v>
      </c>
      <c r="AI16" s="1">
        <v>0.20253164556962</v>
      </c>
      <c r="AJ16" s="1">
        <v>0.72625969999999995</v>
      </c>
      <c r="AK16" s="1">
        <v>0.73138809999999999</v>
      </c>
      <c r="AL16" s="1">
        <v>0.72598784999999999</v>
      </c>
      <c r="AM16" s="1">
        <v>0.49689440993788803</v>
      </c>
      <c r="AN16" s="1">
        <v>0.57971014492753603</v>
      </c>
      <c r="AO16" s="1">
        <v>0.53511705685618705</v>
      </c>
      <c r="AP16" s="1">
        <v>0.152647975077881</v>
      </c>
      <c r="AQ16" s="1">
        <v>0.32885906040268398</v>
      </c>
      <c r="AR16" s="1">
        <v>0.208510638297872</v>
      </c>
      <c r="AS16" s="1">
        <v>0.223602484472049</v>
      </c>
      <c r="AT16" s="1">
        <v>0.26086956521739102</v>
      </c>
      <c r="AU16" s="1">
        <v>0.24080267558528401</v>
      </c>
      <c r="AV16" s="1">
        <v>0.72759426000000005</v>
      </c>
      <c r="AW16" s="1">
        <v>0.77341280000000001</v>
      </c>
      <c r="AX16" s="1">
        <v>0.74980426</v>
      </c>
      <c r="AY16">
        <v>3839</v>
      </c>
    </row>
    <row r="17" spans="1:51" x14ac:dyDescent="0.35">
      <c r="A17" s="1" t="s">
        <v>65</v>
      </c>
      <c r="B17" s="1">
        <v>0.5</v>
      </c>
      <c r="C17" s="1">
        <v>1</v>
      </c>
      <c r="D17" s="1">
        <v>1</v>
      </c>
      <c r="E17" s="1" t="s">
        <v>145</v>
      </c>
      <c r="F17" s="1" t="s">
        <v>6</v>
      </c>
      <c r="G17" s="1">
        <v>5</v>
      </c>
      <c r="H17" s="1">
        <v>5</v>
      </c>
      <c r="I17" s="1">
        <v>4.25</v>
      </c>
      <c r="J17" s="1">
        <v>1.75</v>
      </c>
      <c r="K17" s="1" t="s">
        <v>146</v>
      </c>
      <c r="L17" s="1" t="s">
        <v>147</v>
      </c>
      <c r="M17" s="1">
        <v>5</v>
      </c>
      <c r="N17" s="1">
        <v>2</v>
      </c>
      <c r="O17" s="1">
        <v>0.40397350993377401</v>
      </c>
      <c r="P17" s="1">
        <v>0.50205761316872399</v>
      </c>
      <c r="Q17" s="1">
        <v>0.44770642201834798</v>
      </c>
      <c r="R17" s="1">
        <v>0.18272425249169399</v>
      </c>
      <c r="S17" s="1">
        <v>0.22727272727272699</v>
      </c>
      <c r="T17" s="1">
        <v>0.20257826887661101</v>
      </c>
      <c r="U17" s="1">
        <v>0.17880794701986699</v>
      </c>
      <c r="V17" s="1">
        <v>0.22222222222222199</v>
      </c>
      <c r="W17" s="1">
        <v>0.19816513761467799</v>
      </c>
      <c r="X17" s="1">
        <v>0.62815166</v>
      </c>
      <c r="Y17" s="1">
        <v>0.69124319999999995</v>
      </c>
      <c r="Z17" s="1">
        <v>0.65818893999999994</v>
      </c>
      <c r="AA17" s="1">
        <v>0.31690140845070403</v>
      </c>
      <c r="AB17" s="1">
        <v>0.238095238095238</v>
      </c>
      <c r="AC17" s="1">
        <v>0.271903323262839</v>
      </c>
      <c r="AD17" s="1">
        <v>8.5106382978723402E-2</v>
      </c>
      <c r="AE17" s="1">
        <v>4.1666666666666602E-2</v>
      </c>
      <c r="AF17" s="1">
        <v>5.5944055944055902E-2</v>
      </c>
      <c r="AG17" s="1">
        <v>0.176056338028169</v>
      </c>
      <c r="AH17" s="1">
        <v>0.13227513227513199</v>
      </c>
      <c r="AI17" s="1">
        <v>0.15105740181268801</v>
      </c>
      <c r="AJ17" s="1">
        <v>0.69089705000000001</v>
      </c>
      <c r="AK17" s="1">
        <v>0.68310630000000006</v>
      </c>
      <c r="AL17" s="1">
        <v>0.68328949999999999</v>
      </c>
      <c r="AM17" s="1">
        <v>0.45476190476190398</v>
      </c>
      <c r="AN17" s="1">
        <v>0.660899653979238</v>
      </c>
      <c r="AO17" s="1">
        <v>0.53878702397743194</v>
      </c>
      <c r="AP17" s="1">
        <v>0.18854415274462999</v>
      </c>
      <c r="AQ17" s="1">
        <v>0.27430555555555503</v>
      </c>
      <c r="AR17" s="1">
        <v>0.22347949080622301</v>
      </c>
      <c r="AS17" s="1">
        <v>0.19285714285714201</v>
      </c>
      <c r="AT17" s="1">
        <v>0.42857142857142799</v>
      </c>
      <c r="AU17" s="1">
        <v>0.266009852216748</v>
      </c>
      <c r="AV17" s="1">
        <v>0.70614739999999998</v>
      </c>
      <c r="AW17" s="1">
        <v>0.75278973999999999</v>
      </c>
      <c r="AX17" s="1">
        <v>0.72843975000000005</v>
      </c>
      <c r="AY17">
        <v>20563</v>
      </c>
    </row>
    <row r="18" spans="1:51" x14ac:dyDescent="0.35">
      <c r="A18" s="1" t="s">
        <v>66</v>
      </c>
      <c r="B18" s="1">
        <v>0.5</v>
      </c>
      <c r="C18" s="1">
        <v>0.5</v>
      </c>
      <c r="D18" s="1">
        <v>0.5</v>
      </c>
      <c r="E18" s="1" t="s">
        <v>151</v>
      </c>
      <c r="F18" s="1" t="s">
        <v>6</v>
      </c>
      <c r="G18" s="1">
        <v>5</v>
      </c>
      <c r="H18" s="1">
        <v>5</v>
      </c>
      <c r="I18" s="1">
        <v>4.5</v>
      </c>
      <c r="J18" s="1">
        <v>2.5</v>
      </c>
      <c r="K18" s="1" t="s">
        <v>152</v>
      </c>
      <c r="L18" s="1" t="s">
        <v>153</v>
      </c>
      <c r="M18" s="1">
        <v>5</v>
      </c>
      <c r="N18" s="1">
        <v>3.75</v>
      </c>
      <c r="O18" s="1">
        <v>0.45497630331753502</v>
      </c>
      <c r="P18" s="1">
        <v>0.46829268292682902</v>
      </c>
      <c r="Q18" s="1">
        <v>0.46153846153846101</v>
      </c>
      <c r="R18" s="1">
        <v>0.12589073634204201</v>
      </c>
      <c r="S18" s="1">
        <v>0.12958435207823901</v>
      </c>
      <c r="T18" s="1">
        <v>0.127710843373493</v>
      </c>
      <c r="U18" s="1">
        <v>0.20142180094786699</v>
      </c>
      <c r="V18" s="1">
        <v>0.207317073170731</v>
      </c>
      <c r="W18" s="1">
        <v>0.20432692307692299</v>
      </c>
      <c r="X18" s="1">
        <v>0.64749444</v>
      </c>
      <c r="Y18" s="1">
        <v>0.70417600000000002</v>
      </c>
      <c r="Z18" s="1">
        <v>0.67464674000000002</v>
      </c>
      <c r="AA18" s="1">
        <v>0.37230769230769201</v>
      </c>
      <c r="AB18" s="1">
        <v>0.67222222222222205</v>
      </c>
      <c r="AC18" s="1">
        <v>0.47920792079207902</v>
      </c>
      <c r="AD18" s="1">
        <v>0.117283950617283</v>
      </c>
      <c r="AE18" s="1">
        <v>0.212290502793296</v>
      </c>
      <c r="AF18" s="1">
        <v>0.151093439363817</v>
      </c>
      <c r="AG18" s="1">
        <v>0.16615384615384601</v>
      </c>
      <c r="AH18" s="1">
        <v>0.3</v>
      </c>
      <c r="AI18" s="1">
        <v>0.213861386138613</v>
      </c>
      <c r="AJ18" s="1">
        <v>0.70862760000000002</v>
      </c>
      <c r="AK18" s="1">
        <v>0.75829539999999995</v>
      </c>
      <c r="AL18" s="1">
        <v>0.73262066000000003</v>
      </c>
      <c r="AM18" s="1">
        <v>0.49608355091383799</v>
      </c>
      <c r="AN18" s="1">
        <v>0.626029654036243</v>
      </c>
      <c r="AO18" s="1">
        <v>0.55353241077931503</v>
      </c>
      <c r="AP18" s="1">
        <v>0.19869281045751599</v>
      </c>
      <c r="AQ18" s="1">
        <v>0.25082508250824997</v>
      </c>
      <c r="AR18" s="1">
        <v>0.22173595915390201</v>
      </c>
      <c r="AS18" s="1">
        <v>0.19973890339425501</v>
      </c>
      <c r="AT18" s="1">
        <v>0.252059308072487</v>
      </c>
      <c r="AU18" s="1">
        <v>0.22286962855061901</v>
      </c>
      <c r="AV18" s="1">
        <v>0.75917210000000002</v>
      </c>
      <c r="AW18" s="1">
        <v>0.78986559999999995</v>
      </c>
      <c r="AX18" s="1">
        <v>0.76490860000000005</v>
      </c>
      <c r="AY18">
        <v>28663</v>
      </c>
    </row>
    <row r="19" spans="1:51" x14ac:dyDescent="0.35">
      <c r="A19" s="1" t="s">
        <v>67</v>
      </c>
      <c r="B19" s="1">
        <v>1</v>
      </c>
      <c r="C19" s="1">
        <v>0.5</v>
      </c>
      <c r="D19" s="1">
        <v>1.5</v>
      </c>
      <c r="E19" s="1" t="s">
        <v>115</v>
      </c>
      <c r="F19" s="1" t="s">
        <v>8</v>
      </c>
      <c r="G19" s="1">
        <v>5</v>
      </c>
      <c r="H19" s="1">
        <v>2.5</v>
      </c>
      <c r="I19" s="1">
        <v>4.5</v>
      </c>
      <c r="J19" s="1">
        <v>2.5</v>
      </c>
      <c r="K19" s="1" t="s">
        <v>116</v>
      </c>
      <c r="L19" s="1" t="s">
        <v>117</v>
      </c>
      <c r="M19" s="1">
        <v>5</v>
      </c>
      <c r="N19" s="1">
        <v>3.5</v>
      </c>
      <c r="O19" s="1">
        <v>0.40646651270207801</v>
      </c>
      <c r="P19" s="1">
        <v>0.52852852852852805</v>
      </c>
      <c r="Q19" s="1">
        <v>0.45953002610965998</v>
      </c>
      <c r="R19" s="1">
        <v>9.4907407407407399E-2</v>
      </c>
      <c r="S19" s="1">
        <v>0.123493975903614</v>
      </c>
      <c r="T19" s="1">
        <v>0.10732984293193699</v>
      </c>
      <c r="U19" s="1">
        <v>0.173210161662817</v>
      </c>
      <c r="V19" s="1">
        <v>0.164835164835164</v>
      </c>
      <c r="W19" s="1">
        <v>0.168918918918918</v>
      </c>
      <c r="X19" s="1">
        <v>0.69991152999999995</v>
      </c>
      <c r="Y19" s="1">
        <v>0.73351789999999994</v>
      </c>
      <c r="Z19" s="1">
        <v>0.70977849999999998</v>
      </c>
      <c r="AA19" s="1">
        <v>0.270773638968481</v>
      </c>
      <c r="AB19" s="1">
        <v>0.489637305699481</v>
      </c>
      <c r="AC19" s="1">
        <v>0.34870848708487001</v>
      </c>
      <c r="AD19" s="1">
        <v>9.18220946915351E-2</v>
      </c>
      <c r="AE19" s="1">
        <v>0.14096916299559401</v>
      </c>
      <c r="AF19" s="1">
        <v>0.11120764552562901</v>
      </c>
      <c r="AG19" s="1">
        <v>0.121776504297994</v>
      </c>
      <c r="AH19" s="1">
        <v>0.255255255255255</v>
      </c>
      <c r="AI19" s="1">
        <v>0.164888457807953</v>
      </c>
      <c r="AJ19" s="1">
        <v>0.76005339999999999</v>
      </c>
      <c r="AK19" s="1">
        <v>0.76575669999999996</v>
      </c>
      <c r="AL19" s="1">
        <v>0.76289439999999997</v>
      </c>
      <c r="AM19" s="1">
        <v>0.59033078880407097</v>
      </c>
      <c r="AN19" s="1">
        <v>0.50989010989010897</v>
      </c>
      <c r="AO19" s="1">
        <v>0.54716981132075404</v>
      </c>
      <c r="AP19" s="1">
        <v>0.191326530612244</v>
      </c>
      <c r="AQ19" s="1">
        <v>0.38071065989847702</v>
      </c>
      <c r="AR19" s="1">
        <v>0.25466893039049199</v>
      </c>
      <c r="AS19" s="1">
        <v>0.20610687022900701</v>
      </c>
      <c r="AT19" s="1">
        <v>0.40909090909090901</v>
      </c>
      <c r="AU19" s="1">
        <v>0.27411167512690299</v>
      </c>
      <c r="AV19" s="1">
        <v>0.78051470000000001</v>
      </c>
      <c r="AW19" s="1">
        <v>0.79224249999999996</v>
      </c>
      <c r="AX19" s="1">
        <v>0.78633489999999995</v>
      </c>
      <c r="AY19">
        <v>26644</v>
      </c>
    </row>
    <row r="20" spans="1:51" x14ac:dyDescent="0.35">
      <c r="A20" s="1" t="s">
        <v>5</v>
      </c>
      <c r="B20" s="1">
        <v>1.5</v>
      </c>
      <c r="C20" s="1">
        <v>0.5</v>
      </c>
      <c r="D20" s="1">
        <v>1</v>
      </c>
      <c r="E20" s="1" t="s">
        <v>107</v>
      </c>
      <c r="F20" s="1" t="s">
        <v>6</v>
      </c>
      <c r="G20" s="1">
        <v>4</v>
      </c>
      <c r="H20" s="1">
        <v>5</v>
      </c>
      <c r="I20" s="1">
        <v>5</v>
      </c>
      <c r="J20" s="1">
        <v>1</v>
      </c>
      <c r="K20" s="1" t="s">
        <v>108</v>
      </c>
      <c r="L20" s="1" t="s">
        <v>109</v>
      </c>
      <c r="M20" s="1">
        <v>5</v>
      </c>
      <c r="N20" s="1">
        <v>1</v>
      </c>
      <c r="O20" s="1">
        <v>0.42553191489361702</v>
      </c>
      <c r="P20" s="1">
        <v>0.27027027027027001</v>
      </c>
      <c r="Q20" s="1">
        <v>0.330578512396694</v>
      </c>
      <c r="R20" s="1">
        <v>9.6774193548387094E-2</v>
      </c>
      <c r="S20" s="1">
        <v>6.1224489795918297E-2</v>
      </c>
      <c r="T20" s="1">
        <v>7.4999999999999997E-2</v>
      </c>
      <c r="U20" s="1">
        <v>0.21276595744680801</v>
      </c>
      <c r="V20" s="1">
        <v>0.135135135135135</v>
      </c>
      <c r="W20" s="1">
        <v>0.165289256198347</v>
      </c>
      <c r="X20" s="1">
        <v>0.68715740000000003</v>
      </c>
      <c r="Y20" s="1">
        <v>0.72398019999999996</v>
      </c>
      <c r="Z20" s="1">
        <v>0.70508839999999995</v>
      </c>
      <c r="AA20" s="1">
        <v>0.33</v>
      </c>
      <c r="AB20" s="1">
        <v>0.33333333333333298</v>
      </c>
      <c r="AC20" s="1">
        <v>0.33165829145728598</v>
      </c>
      <c r="AD20" s="1">
        <v>8.0808080808080801E-2</v>
      </c>
      <c r="AE20" s="1">
        <v>0.08</v>
      </c>
      <c r="AF20" s="1">
        <v>8.0402010050251202E-2</v>
      </c>
      <c r="AG20" s="1">
        <v>0.2</v>
      </c>
      <c r="AH20" s="1">
        <v>0.135135135135135</v>
      </c>
      <c r="AI20" s="1">
        <v>0.16129032258064499</v>
      </c>
      <c r="AJ20" s="1">
        <v>0.76349555999999996</v>
      </c>
      <c r="AK20" s="1">
        <v>0.75260009999999999</v>
      </c>
      <c r="AL20" s="1">
        <v>0.75800869999999998</v>
      </c>
      <c r="AM20" s="1">
        <v>0.18713450292397599</v>
      </c>
      <c r="AN20" s="1">
        <v>0.64864864864864802</v>
      </c>
      <c r="AO20" s="1">
        <v>0.29046898638426599</v>
      </c>
      <c r="AP20" s="1">
        <v>8.0078125E-2</v>
      </c>
      <c r="AQ20" s="1">
        <v>0.41836734693877498</v>
      </c>
      <c r="AR20" s="1">
        <v>0.13442622950819599</v>
      </c>
      <c r="AS20" s="1">
        <v>9.7465886939571103E-2</v>
      </c>
      <c r="AT20" s="1">
        <v>0.49504950495049499</v>
      </c>
      <c r="AU20" s="1">
        <v>0.1628664495114</v>
      </c>
      <c r="AV20" s="1">
        <v>0.72925185999999997</v>
      </c>
      <c r="AW20" s="1">
        <v>0.81328385999999997</v>
      </c>
      <c r="AX20" s="1">
        <v>0.76897890000000002</v>
      </c>
      <c r="AY20">
        <v>4962</v>
      </c>
    </row>
    <row r="21" spans="1:51" x14ac:dyDescent="0.35">
      <c r="A21" s="1" t="s">
        <v>68</v>
      </c>
      <c r="B21" s="1">
        <v>1</v>
      </c>
      <c r="C21" s="1">
        <v>0.75</v>
      </c>
      <c r="D21" s="1">
        <v>1.5</v>
      </c>
      <c r="E21" s="1" t="s">
        <v>148</v>
      </c>
      <c r="F21" s="1" t="s">
        <v>6</v>
      </c>
      <c r="G21" s="1">
        <v>4.75</v>
      </c>
      <c r="H21" s="1">
        <v>5</v>
      </c>
      <c r="I21" s="1">
        <v>5</v>
      </c>
      <c r="J21" s="1">
        <v>2.5</v>
      </c>
      <c r="K21" s="1" t="s">
        <v>149</v>
      </c>
      <c r="L21" s="1" t="s">
        <v>150</v>
      </c>
      <c r="M21" s="1">
        <v>5</v>
      </c>
      <c r="N21" s="1">
        <v>3.5</v>
      </c>
      <c r="O21" s="1">
        <v>0.375690607734806</v>
      </c>
      <c r="P21" s="1">
        <v>0.35416666666666602</v>
      </c>
      <c r="Q21" s="1">
        <v>0.36461126005361899</v>
      </c>
      <c r="R21" s="1">
        <v>6.1111111111111102E-2</v>
      </c>
      <c r="S21" s="1">
        <v>9.2436974789915902E-2</v>
      </c>
      <c r="T21" s="1">
        <v>7.3578595317725703E-2</v>
      </c>
      <c r="U21" s="1">
        <v>0.17127071823204401</v>
      </c>
      <c r="V21" s="1">
        <v>0.18235294117647</v>
      </c>
      <c r="W21" s="1">
        <v>0.17663817663817599</v>
      </c>
      <c r="X21" s="1">
        <v>0.68264389999999997</v>
      </c>
      <c r="Y21" s="1">
        <v>0.70929249999999999</v>
      </c>
      <c r="Z21" s="1">
        <v>0.69203305000000004</v>
      </c>
      <c r="AA21" s="1">
        <v>0.31203007518796899</v>
      </c>
      <c r="AB21" s="1">
        <v>0.43229166666666602</v>
      </c>
      <c r="AC21" s="1">
        <v>0.36244541484716097</v>
      </c>
      <c r="AD21" s="1">
        <v>9.8113207547169803E-2</v>
      </c>
      <c r="AE21" s="1">
        <v>0.218487394957983</v>
      </c>
      <c r="AF21" s="1">
        <v>0.13541666666666599</v>
      </c>
      <c r="AG21" s="1">
        <v>0.13533834586466101</v>
      </c>
      <c r="AH21" s="1">
        <v>0.30769230769230699</v>
      </c>
      <c r="AI21" s="1">
        <v>0.18798955613577001</v>
      </c>
      <c r="AJ21" s="1">
        <v>0.71773403999999996</v>
      </c>
      <c r="AK21" s="1">
        <v>0.75639599999999996</v>
      </c>
      <c r="AL21" s="1">
        <v>0.73595860000000002</v>
      </c>
      <c r="AM21" s="1">
        <v>0.31067961165048502</v>
      </c>
      <c r="AN21" s="1">
        <v>0.66666666666666596</v>
      </c>
      <c r="AO21" s="1">
        <v>0.42384105960264901</v>
      </c>
      <c r="AP21" s="1">
        <v>9.4890510948905105E-2</v>
      </c>
      <c r="AQ21" s="1">
        <v>0.33620689655172398</v>
      </c>
      <c r="AR21" s="1">
        <v>0.14800759013282699</v>
      </c>
      <c r="AS21" s="1">
        <v>0.17233009708737801</v>
      </c>
      <c r="AT21" s="1">
        <v>0.36979166666666602</v>
      </c>
      <c r="AU21" s="1">
        <v>0.23509933774834399</v>
      </c>
      <c r="AV21" s="1">
        <v>0.70504710000000004</v>
      </c>
      <c r="AW21" s="1">
        <v>0.77772545999999998</v>
      </c>
      <c r="AX21" s="1">
        <v>0.73000100000000001</v>
      </c>
      <c r="AY21">
        <v>9696</v>
      </c>
    </row>
    <row r="22" spans="1:51" x14ac:dyDescent="0.35">
      <c r="A22" s="1" t="s">
        <v>7</v>
      </c>
      <c r="B22" s="1">
        <v>3.5</v>
      </c>
      <c r="C22" s="1">
        <v>2</v>
      </c>
      <c r="D22" s="1">
        <v>3</v>
      </c>
      <c r="E22" s="1" t="s">
        <v>138</v>
      </c>
      <c r="F22" s="1" t="s">
        <v>8</v>
      </c>
      <c r="G22" s="1">
        <v>4.75</v>
      </c>
      <c r="H22" s="1">
        <v>5</v>
      </c>
      <c r="I22" s="1">
        <v>5</v>
      </c>
      <c r="J22" s="1">
        <v>0.5</v>
      </c>
      <c r="K22" s="1" t="s">
        <v>139</v>
      </c>
      <c r="L22" s="1" t="s">
        <v>140</v>
      </c>
      <c r="M22" s="1">
        <v>5</v>
      </c>
      <c r="N22" s="1">
        <v>0.5</v>
      </c>
      <c r="O22" s="1">
        <v>0.41428571428571398</v>
      </c>
      <c r="P22" s="1">
        <v>0.2</v>
      </c>
      <c r="Q22" s="1">
        <v>0.26976744186046497</v>
      </c>
      <c r="R22" s="1">
        <v>8.6956521739130405E-2</v>
      </c>
      <c r="S22" s="1">
        <v>4.2857142857142802E-2</v>
      </c>
      <c r="T22" s="1">
        <v>5.7416267942583699E-2</v>
      </c>
      <c r="U22" s="1">
        <v>0.214285714285714</v>
      </c>
      <c r="V22" s="1">
        <v>0.14851485148514801</v>
      </c>
      <c r="W22" s="1">
        <v>0.175438596491228</v>
      </c>
      <c r="X22" s="1">
        <v>0.68805170000000004</v>
      </c>
      <c r="Y22" s="1">
        <v>0.67162569999999999</v>
      </c>
      <c r="Z22" s="1">
        <v>0.67188155999999999</v>
      </c>
      <c r="AA22" s="1">
        <v>0.39130434782608697</v>
      </c>
      <c r="AB22" s="1">
        <v>0.62376237623762298</v>
      </c>
      <c r="AC22" s="1">
        <v>0.480916030534351</v>
      </c>
      <c r="AD22" s="1">
        <v>0.14374999999999999</v>
      </c>
      <c r="AE22" s="1">
        <v>0.23</v>
      </c>
      <c r="AF22" s="1">
        <v>0.17692307692307599</v>
      </c>
      <c r="AG22" s="1">
        <v>0.167701863354037</v>
      </c>
      <c r="AH22" s="1">
        <v>0.26732673267326701</v>
      </c>
      <c r="AI22" s="1">
        <v>0.20610687022900701</v>
      </c>
      <c r="AJ22" s="1">
        <v>0.74866580000000005</v>
      </c>
      <c r="AK22" s="1">
        <v>0.77447986999999996</v>
      </c>
      <c r="AL22" s="1">
        <v>0.76135410000000003</v>
      </c>
      <c r="AM22" s="1">
        <v>0.23744292237442899</v>
      </c>
      <c r="AN22" s="1">
        <v>0.73758865248226901</v>
      </c>
      <c r="AO22" s="1">
        <v>0.35924006908462802</v>
      </c>
      <c r="AP22" s="1">
        <v>9.6109839816933607E-2</v>
      </c>
      <c r="AQ22" s="1">
        <v>0.3</v>
      </c>
      <c r="AR22" s="1">
        <v>0.145580589254766</v>
      </c>
      <c r="AS22" s="1">
        <v>0.15753424657534201</v>
      </c>
      <c r="AT22" s="1">
        <v>0.489361702127659</v>
      </c>
      <c r="AU22" s="1">
        <v>0.238341968911917</v>
      </c>
      <c r="AV22" s="1">
        <v>0.70501625999999995</v>
      </c>
      <c r="AW22" s="1">
        <v>0.78597932999999998</v>
      </c>
      <c r="AX22" s="1">
        <v>0.74329959999999995</v>
      </c>
      <c r="AY22">
        <v>5097</v>
      </c>
    </row>
    <row r="23" spans="1:51" x14ac:dyDescent="0.35">
      <c r="A23" s="1" t="s">
        <v>69</v>
      </c>
      <c r="B23" s="1">
        <v>0.5</v>
      </c>
      <c r="C23" s="1">
        <v>0.25</v>
      </c>
      <c r="D23" s="1">
        <v>0.25</v>
      </c>
      <c r="E23" s="1" t="s">
        <v>166</v>
      </c>
      <c r="F23" s="1" t="s">
        <v>6</v>
      </c>
      <c r="G23" s="1">
        <v>5</v>
      </c>
      <c r="H23" s="1">
        <v>4</v>
      </c>
      <c r="I23" s="1">
        <v>4.5</v>
      </c>
      <c r="J23" s="1">
        <v>1.5</v>
      </c>
      <c r="K23" s="1" t="s">
        <v>167</v>
      </c>
      <c r="L23" s="1" t="s">
        <v>168</v>
      </c>
      <c r="M23" s="1">
        <v>5</v>
      </c>
      <c r="N23" s="1">
        <v>1</v>
      </c>
      <c r="O23" s="1">
        <v>0.443729903536977</v>
      </c>
      <c r="P23" s="1">
        <v>0.47586206896551703</v>
      </c>
      <c r="Q23" s="1">
        <v>0.459234608985024</v>
      </c>
      <c r="R23" s="1">
        <v>9.6774193548387094E-2</v>
      </c>
      <c r="S23" s="1">
        <v>0.125523012552301</v>
      </c>
      <c r="T23" s="1">
        <v>0.109289617486338</v>
      </c>
      <c r="U23" s="1">
        <v>0.19292604501607699</v>
      </c>
      <c r="V23" s="1">
        <v>0.158730158730158</v>
      </c>
      <c r="W23" s="1">
        <v>0.174165457184325</v>
      </c>
      <c r="X23" s="1">
        <v>0.70402454999999997</v>
      </c>
      <c r="Y23" s="1">
        <v>0.73323053000000005</v>
      </c>
      <c r="Z23" s="1">
        <v>0.71833073999999997</v>
      </c>
      <c r="AA23" s="1">
        <v>0.40263157894736801</v>
      </c>
      <c r="AB23" s="1">
        <v>0.40476190476190399</v>
      </c>
      <c r="AC23" s="1">
        <v>0.40369393139841597</v>
      </c>
      <c r="AD23" s="1">
        <v>0.108179419525065</v>
      </c>
      <c r="AE23" s="1">
        <v>0.108753315649867</v>
      </c>
      <c r="AF23" s="1">
        <v>0.108465608465608</v>
      </c>
      <c r="AG23" s="1">
        <v>0.173684210526315</v>
      </c>
      <c r="AH23" s="1">
        <v>0.17460317460317401</v>
      </c>
      <c r="AI23" s="1">
        <v>0.174142480211081</v>
      </c>
      <c r="AJ23" s="1">
        <v>0.74152960000000001</v>
      </c>
      <c r="AK23" s="1">
        <v>0.70185969999999998</v>
      </c>
      <c r="AL23" s="1">
        <v>0.7211495</v>
      </c>
      <c r="AM23" s="1">
        <v>0.43049327354259997</v>
      </c>
      <c r="AN23" s="1">
        <v>0.50793650793650702</v>
      </c>
      <c r="AO23" s="1">
        <v>0.466019417475728</v>
      </c>
      <c r="AP23" s="1">
        <v>0.11011235955056101</v>
      </c>
      <c r="AQ23" s="1">
        <v>0.205020920502092</v>
      </c>
      <c r="AR23" s="1">
        <v>0.143274853801169</v>
      </c>
      <c r="AS23" s="1">
        <v>0.19730941704035801</v>
      </c>
      <c r="AT23" s="1">
        <v>0.30344827586206802</v>
      </c>
      <c r="AU23" s="1">
        <v>0.23913043478260801</v>
      </c>
      <c r="AV23" s="1">
        <v>0.7533263</v>
      </c>
      <c r="AW23" s="1">
        <v>0.73947750000000001</v>
      </c>
      <c r="AX23" s="1">
        <v>0.74633769999999999</v>
      </c>
      <c r="AY23">
        <v>18815</v>
      </c>
    </row>
    <row r="24" spans="1:51" x14ac:dyDescent="0.35">
      <c r="A24" s="1" t="s">
        <v>22</v>
      </c>
      <c r="B24" s="1">
        <v>0.5</v>
      </c>
      <c r="C24" s="1">
        <v>1</v>
      </c>
      <c r="D24" s="1">
        <v>0.5</v>
      </c>
      <c r="E24" s="1" t="s">
        <v>104</v>
      </c>
      <c r="F24" s="1" t="s">
        <v>6</v>
      </c>
      <c r="G24" s="1">
        <v>5</v>
      </c>
      <c r="H24" s="1">
        <v>5</v>
      </c>
      <c r="I24" s="1">
        <v>5</v>
      </c>
      <c r="J24" s="1">
        <v>2</v>
      </c>
      <c r="K24" s="1" t="s">
        <v>105</v>
      </c>
      <c r="L24" s="1" t="s">
        <v>106</v>
      </c>
      <c r="M24" s="1">
        <v>5</v>
      </c>
      <c r="N24" s="1">
        <v>2</v>
      </c>
      <c r="O24" s="1">
        <v>0.38167938931297701</v>
      </c>
      <c r="P24" s="1">
        <v>0.51020408163265296</v>
      </c>
      <c r="Q24" s="1">
        <v>0.43668122270742299</v>
      </c>
      <c r="R24" s="1">
        <v>0.13409961685823699</v>
      </c>
      <c r="S24" s="1">
        <v>0.30172413793103398</v>
      </c>
      <c r="T24" s="1">
        <v>0.18567639257294399</v>
      </c>
      <c r="U24" s="1">
        <v>0.13740458015267101</v>
      </c>
      <c r="V24" s="1">
        <v>0.30769230769230699</v>
      </c>
      <c r="W24" s="1">
        <v>0.189973614775725</v>
      </c>
      <c r="X24" s="1">
        <v>0.68644499999999997</v>
      </c>
      <c r="Y24" s="1">
        <v>0.74340724999999996</v>
      </c>
      <c r="Z24" s="1">
        <v>0.70716745000000003</v>
      </c>
      <c r="AA24" s="1">
        <v>0.42857142857142799</v>
      </c>
      <c r="AB24" s="1">
        <v>0.38461538461538403</v>
      </c>
      <c r="AC24" s="1">
        <v>0.40540540540540498</v>
      </c>
      <c r="AD24" s="1">
        <v>0.20192307692307601</v>
      </c>
      <c r="AE24" s="1">
        <v>0.14383561643835599</v>
      </c>
      <c r="AF24" s="1">
        <v>0.16800000000000001</v>
      </c>
      <c r="AG24" s="1">
        <v>0.30476190476190401</v>
      </c>
      <c r="AH24" s="1">
        <v>0.21768707482993099</v>
      </c>
      <c r="AI24" s="1">
        <v>0.25396825396825301</v>
      </c>
      <c r="AJ24" s="1">
        <v>0.73420510000000005</v>
      </c>
      <c r="AK24" s="1">
        <v>0.7236378</v>
      </c>
      <c r="AL24" s="1">
        <v>0.72888315000000004</v>
      </c>
      <c r="AM24" s="1">
        <v>0.44897959183673403</v>
      </c>
      <c r="AN24" s="1">
        <v>0.60869565217391297</v>
      </c>
      <c r="AO24" s="1">
        <v>0.51677852348993203</v>
      </c>
      <c r="AP24" s="1">
        <v>0.195906432748538</v>
      </c>
      <c r="AQ24" s="1">
        <v>0.26587301587301498</v>
      </c>
      <c r="AR24" s="1">
        <v>0.22558922558922501</v>
      </c>
      <c r="AS24" s="1">
        <v>0.212827988338192</v>
      </c>
      <c r="AT24" s="1">
        <v>0.28853754940711401</v>
      </c>
      <c r="AU24" s="1">
        <v>0.24496644295302</v>
      </c>
      <c r="AV24" s="1">
        <v>0.71298459999999997</v>
      </c>
      <c r="AW24" s="1">
        <v>0.75870040000000005</v>
      </c>
      <c r="AX24" s="1">
        <v>0.73513249999999997</v>
      </c>
      <c r="AY24">
        <v>13202</v>
      </c>
    </row>
    <row r="25" spans="1:51" x14ac:dyDescent="0.35">
      <c r="A25" s="1" t="s">
        <v>13</v>
      </c>
      <c r="B25" s="1">
        <v>1</v>
      </c>
      <c r="C25" s="1">
        <v>0.5</v>
      </c>
      <c r="D25" s="1">
        <v>1</v>
      </c>
      <c r="E25" s="1" t="s">
        <v>14</v>
      </c>
      <c r="F25" s="1" t="s">
        <v>8</v>
      </c>
      <c r="G25" s="1">
        <v>5</v>
      </c>
      <c r="H25" s="1">
        <v>5</v>
      </c>
      <c r="I25" s="1">
        <v>5</v>
      </c>
      <c r="J25" s="1">
        <v>0.25</v>
      </c>
      <c r="K25" s="1" t="s">
        <v>14</v>
      </c>
      <c r="L25" s="1" t="s">
        <v>128</v>
      </c>
      <c r="M25" s="1">
        <v>5</v>
      </c>
      <c r="N25" s="1">
        <v>0.25</v>
      </c>
      <c r="O25" s="1">
        <v>0.40828402366863897</v>
      </c>
      <c r="P25" s="1">
        <v>0.29613733905579398</v>
      </c>
      <c r="Q25" s="1">
        <v>0.34328358208955201</v>
      </c>
      <c r="R25" s="1">
        <v>6.5476190476190396E-2</v>
      </c>
      <c r="S25" s="1">
        <v>8.1481481481481405E-2</v>
      </c>
      <c r="T25" s="1">
        <v>7.2607260726072598E-2</v>
      </c>
      <c r="U25" s="1">
        <v>0.13017751479289899</v>
      </c>
      <c r="V25" s="1">
        <v>0.231578947368421</v>
      </c>
      <c r="W25" s="1">
        <v>0.16666666666666599</v>
      </c>
      <c r="X25" s="1">
        <v>0.6480146</v>
      </c>
      <c r="Y25" s="1">
        <v>0.69264440000000005</v>
      </c>
      <c r="Z25" s="1">
        <v>0.66954272999999997</v>
      </c>
      <c r="AA25" s="1">
        <v>0.32323232323232298</v>
      </c>
      <c r="AB25" s="1">
        <v>0.28070175438596401</v>
      </c>
      <c r="AC25" s="1">
        <v>0.30046948356807501</v>
      </c>
      <c r="AD25" s="1">
        <v>6.1224489795918297E-2</v>
      </c>
      <c r="AE25" s="1">
        <v>5.30973451327433E-2</v>
      </c>
      <c r="AF25" s="1">
        <v>5.6872037914691899E-2</v>
      </c>
      <c r="AG25" s="1">
        <v>0.20202020202020199</v>
      </c>
      <c r="AH25" s="1">
        <v>0.14705882352941099</v>
      </c>
      <c r="AI25" s="1">
        <v>0.170212765957446</v>
      </c>
      <c r="AJ25" s="1">
        <v>0.69518756999999998</v>
      </c>
      <c r="AK25" s="1">
        <v>0.70508780000000004</v>
      </c>
      <c r="AL25" s="1">
        <v>0.70010269999999997</v>
      </c>
      <c r="AM25" s="1">
        <v>0.35140997830802601</v>
      </c>
      <c r="AN25" s="1">
        <v>0.69527896995708105</v>
      </c>
      <c r="AO25" s="1">
        <v>0.46685878962535998</v>
      </c>
      <c r="AP25" s="1">
        <v>0.141304347826086</v>
      </c>
      <c r="AQ25" s="1">
        <v>0.28017241379310298</v>
      </c>
      <c r="AR25" s="1">
        <v>0.18786127167630001</v>
      </c>
      <c r="AS25" s="1">
        <v>0.21475054229934901</v>
      </c>
      <c r="AT25" s="1">
        <v>0.42489270386265998</v>
      </c>
      <c r="AU25" s="1">
        <v>0.28530259365994198</v>
      </c>
      <c r="AV25" s="1">
        <v>0.73023439999999995</v>
      </c>
      <c r="AW25" s="1">
        <v>0.80533767000000001</v>
      </c>
      <c r="AX25" s="1">
        <v>0.75617504000000002</v>
      </c>
      <c r="AY25">
        <v>8298</v>
      </c>
    </row>
    <row r="26" spans="1:51" x14ac:dyDescent="0.35">
      <c r="A26" s="1" t="s">
        <v>19</v>
      </c>
      <c r="B26" s="1">
        <v>1</v>
      </c>
      <c r="C26" s="1">
        <v>0.5</v>
      </c>
      <c r="D26" s="1">
        <v>1.5</v>
      </c>
      <c r="E26" s="1" t="s">
        <v>95</v>
      </c>
      <c r="F26" s="1" t="s">
        <v>8</v>
      </c>
      <c r="G26" s="1">
        <v>5</v>
      </c>
      <c r="H26" s="1">
        <v>4.75</v>
      </c>
      <c r="I26" s="1">
        <v>4.75</v>
      </c>
      <c r="J26" s="1">
        <v>2.5</v>
      </c>
      <c r="K26" s="1" t="s">
        <v>96</v>
      </c>
      <c r="L26" s="1" t="s">
        <v>97</v>
      </c>
      <c r="M26" s="1">
        <v>5</v>
      </c>
      <c r="N26" s="1">
        <v>3.5</v>
      </c>
      <c r="O26" s="1">
        <v>0.26388888888888801</v>
      </c>
      <c r="P26" s="1">
        <v>0.52777777777777701</v>
      </c>
      <c r="Q26" s="1">
        <v>0.35185185185185103</v>
      </c>
      <c r="R26" s="1">
        <v>9.4076655052264799E-2</v>
      </c>
      <c r="S26" s="1">
        <v>0.135678391959799</v>
      </c>
      <c r="T26" s="1">
        <v>0.11111111111111099</v>
      </c>
      <c r="U26" s="1">
        <v>0.15625</v>
      </c>
      <c r="V26" s="1">
        <v>0.22500000000000001</v>
      </c>
      <c r="W26" s="1">
        <v>0.18442622950819601</v>
      </c>
      <c r="X26" s="1">
        <v>0.64995336999999997</v>
      </c>
      <c r="Y26" s="1">
        <v>0.70491504999999999</v>
      </c>
      <c r="Z26" s="1">
        <v>0.67314934999999998</v>
      </c>
      <c r="AA26" s="1">
        <v>0.34586466165413499</v>
      </c>
      <c r="AB26" s="1">
        <v>0.46</v>
      </c>
      <c r="AC26" s="1">
        <v>0.39484978540772497</v>
      </c>
      <c r="AD26" s="1">
        <v>0.11698113207547101</v>
      </c>
      <c r="AE26" s="1">
        <v>0.205298013245033</v>
      </c>
      <c r="AF26" s="1">
        <v>0.14903846153846101</v>
      </c>
      <c r="AG26" s="1">
        <v>0.161654135338345</v>
      </c>
      <c r="AH26" s="1">
        <v>0.28289473684210498</v>
      </c>
      <c r="AI26" s="1">
        <v>0.205741626794258</v>
      </c>
      <c r="AJ26" s="1">
        <v>0.70508079999999995</v>
      </c>
      <c r="AK26" s="1">
        <v>0.7360795</v>
      </c>
      <c r="AL26" s="1">
        <v>0.71923095000000004</v>
      </c>
      <c r="AM26" s="1">
        <v>0.50847457627118597</v>
      </c>
      <c r="AN26" s="1">
        <v>0.6</v>
      </c>
      <c r="AO26" s="1">
        <v>0.55045871559632997</v>
      </c>
      <c r="AP26" s="1">
        <v>0.22553191489361701</v>
      </c>
      <c r="AQ26" s="1">
        <v>0.266331658291457</v>
      </c>
      <c r="AR26" s="1">
        <v>0.244239631336405</v>
      </c>
      <c r="AS26" s="1">
        <v>0.305084745762711</v>
      </c>
      <c r="AT26" s="1">
        <v>0.36</v>
      </c>
      <c r="AU26" s="1">
        <v>0.33027522935779802</v>
      </c>
      <c r="AV26" s="1">
        <v>0.75873659999999998</v>
      </c>
      <c r="AW26" s="1">
        <v>0.81013066</v>
      </c>
      <c r="AX26" s="1">
        <v>0.77765536000000002</v>
      </c>
      <c r="AY26">
        <v>11218</v>
      </c>
    </row>
    <row r="27" spans="1:51" x14ac:dyDescent="0.35">
      <c r="A27" s="1" t="s">
        <v>70</v>
      </c>
      <c r="B27" s="1">
        <v>3.25</v>
      </c>
      <c r="C27" s="1">
        <v>0.5</v>
      </c>
      <c r="D27" s="1">
        <v>0.5</v>
      </c>
      <c r="E27" s="1" t="s">
        <v>157</v>
      </c>
      <c r="F27" s="1" t="s">
        <v>6</v>
      </c>
      <c r="G27" s="1">
        <v>5</v>
      </c>
      <c r="H27" s="1">
        <v>5</v>
      </c>
      <c r="I27" s="1">
        <v>5</v>
      </c>
      <c r="J27" s="1">
        <v>2.25</v>
      </c>
      <c r="K27" s="1" t="s">
        <v>158</v>
      </c>
      <c r="L27" s="1" t="s">
        <v>159</v>
      </c>
      <c r="M27" s="1">
        <v>5</v>
      </c>
      <c r="N27" s="1">
        <v>4</v>
      </c>
      <c r="O27" s="1">
        <v>0.52083333333333304</v>
      </c>
      <c r="P27" s="1">
        <v>0.33112582781456901</v>
      </c>
      <c r="Q27" s="1">
        <v>0.40485829959514102</v>
      </c>
      <c r="R27" s="1">
        <v>0.162303664921465</v>
      </c>
      <c r="S27" s="1">
        <v>0.102990033222591</v>
      </c>
      <c r="T27" s="1">
        <v>0.12601626016260101</v>
      </c>
      <c r="U27" s="1">
        <v>0.27083333333333298</v>
      </c>
      <c r="V27" s="1">
        <v>0.17218543046357601</v>
      </c>
      <c r="W27" s="1">
        <v>0.21052631578947301</v>
      </c>
      <c r="X27" s="1">
        <v>0.71549105999999996</v>
      </c>
      <c r="Y27" s="1">
        <v>0.72852284</v>
      </c>
      <c r="Z27" s="1">
        <v>0.71058684999999999</v>
      </c>
      <c r="AA27" s="1">
        <v>0.58474576271186396</v>
      </c>
      <c r="AB27" s="1">
        <v>0.22847682119205201</v>
      </c>
      <c r="AC27" s="1">
        <v>0.32857142857142801</v>
      </c>
      <c r="AD27" s="1">
        <v>0.119658119658119</v>
      </c>
      <c r="AE27" s="1">
        <v>4.6511627906976702E-2</v>
      </c>
      <c r="AF27" s="1">
        <v>6.6985645933014301E-2</v>
      </c>
      <c r="AG27" s="1">
        <v>0.25423728813559299</v>
      </c>
      <c r="AH27" s="1">
        <v>0.135135135135135</v>
      </c>
      <c r="AI27" s="1">
        <v>0.17647058823529399</v>
      </c>
      <c r="AJ27" s="1">
        <v>0.73778370000000004</v>
      </c>
      <c r="AK27" s="1">
        <v>0.67884993999999999</v>
      </c>
      <c r="AL27" s="1">
        <v>0.70676349999999999</v>
      </c>
      <c r="AM27" s="1">
        <v>0.483957219251336</v>
      </c>
      <c r="AN27" s="1">
        <v>0.59933774834437004</v>
      </c>
      <c r="AO27" s="1">
        <v>0.53550295857988095</v>
      </c>
      <c r="AP27" s="1">
        <v>0.198391420911528</v>
      </c>
      <c r="AQ27" s="1">
        <v>0.245847176079734</v>
      </c>
      <c r="AR27" s="1">
        <v>0.219584569732937</v>
      </c>
      <c r="AS27" s="1">
        <v>0.26470588235294101</v>
      </c>
      <c r="AT27" s="1">
        <v>0.32781456953642302</v>
      </c>
      <c r="AU27" s="1">
        <v>0.292899408284023</v>
      </c>
      <c r="AV27" s="1">
        <v>0.73281335999999997</v>
      </c>
      <c r="AW27" s="1">
        <v>0.76882136000000001</v>
      </c>
      <c r="AX27" s="1">
        <v>0.73826884999999998</v>
      </c>
      <c r="AY27">
        <v>9307</v>
      </c>
    </row>
    <row r="28" spans="1:51" x14ac:dyDescent="0.35">
      <c r="A28" s="1" t="s">
        <v>17</v>
      </c>
      <c r="B28" s="1">
        <v>1.5</v>
      </c>
      <c r="C28" s="1">
        <v>0.5</v>
      </c>
      <c r="D28" s="1">
        <v>1.5</v>
      </c>
      <c r="E28" s="1" t="s">
        <v>14</v>
      </c>
      <c r="F28" s="1" t="s">
        <v>8</v>
      </c>
      <c r="G28" s="1">
        <v>5</v>
      </c>
      <c r="H28" s="1">
        <v>5</v>
      </c>
      <c r="I28" s="1">
        <v>5</v>
      </c>
      <c r="J28" s="1">
        <v>3</v>
      </c>
      <c r="K28" s="1" t="s">
        <v>132</v>
      </c>
      <c r="L28" s="1" t="s">
        <v>133</v>
      </c>
      <c r="M28" s="1">
        <v>5</v>
      </c>
      <c r="N28" s="1">
        <v>2.5</v>
      </c>
      <c r="O28" s="1">
        <v>0.44387755102040799</v>
      </c>
      <c r="P28" s="1">
        <v>0.410377358490566</v>
      </c>
      <c r="Q28" s="1">
        <v>0.42647058823529399</v>
      </c>
      <c r="R28" s="1">
        <v>9.7435897435897395E-2</v>
      </c>
      <c r="S28" s="1">
        <v>9.0047393364928896E-2</v>
      </c>
      <c r="T28" s="1">
        <v>9.3596059113300406E-2</v>
      </c>
      <c r="U28" s="1">
        <v>0.147959183673469</v>
      </c>
      <c r="V28" s="1">
        <v>0.25663716814159199</v>
      </c>
      <c r="W28" s="1">
        <v>0.187702265372168</v>
      </c>
      <c r="X28" s="1">
        <v>0.69350789999999995</v>
      </c>
      <c r="Y28" s="1">
        <v>0.71979046000000002</v>
      </c>
      <c r="Z28" s="1">
        <v>0.70406729999999995</v>
      </c>
      <c r="AA28" s="1">
        <v>0.469696969696969</v>
      </c>
      <c r="AB28" s="1">
        <v>0.53448275862068895</v>
      </c>
      <c r="AC28" s="1">
        <v>0.5</v>
      </c>
      <c r="AD28" s="1">
        <v>0.221374045801526</v>
      </c>
      <c r="AE28" s="1">
        <v>0.25217391304347803</v>
      </c>
      <c r="AF28" s="1">
        <v>0.23577235772357699</v>
      </c>
      <c r="AG28" s="1">
        <v>0.31818181818181801</v>
      </c>
      <c r="AH28" s="1">
        <v>0.36206896551724099</v>
      </c>
      <c r="AI28" s="1">
        <v>0.33870967741935398</v>
      </c>
      <c r="AJ28" s="1">
        <v>0.78039013999999995</v>
      </c>
      <c r="AK28" s="1">
        <v>0.78497779999999995</v>
      </c>
      <c r="AL28" s="1">
        <v>0.78267723</v>
      </c>
      <c r="AM28" s="1">
        <v>0.4</v>
      </c>
      <c r="AN28" s="1">
        <v>0.62015503875968903</v>
      </c>
      <c r="AO28" s="1">
        <v>0.48632218844984798</v>
      </c>
      <c r="AP28" s="1">
        <v>0.17042606516290701</v>
      </c>
      <c r="AQ28" s="1">
        <v>0.32227488151658701</v>
      </c>
      <c r="AR28" s="1">
        <v>0.22295081967213101</v>
      </c>
      <c r="AS28" s="1">
        <v>0.2225</v>
      </c>
      <c r="AT28" s="1">
        <v>0.419811320754717</v>
      </c>
      <c r="AU28" s="1">
        <v>0.29084967320261401</v>
      </c>
      <c r="AV28" s="1">
        <v>0.74978259999999997</v>
      </c>
      <c r="AW28" s="1">
        <v>0.78840549999999998</v>
      </c>
      <c r="AX28" s="1">
        <v>0.76418169999999996</v>
      </c>
      <c r="AY28">
        <v>9606</v>
      </c>
    </row>
    <row r="29" spans="1:51" x14ac:dyDescent="0.35">
      <c r="A29" s="1" t="s">
        <v>71</v>
      </c>
      <c r="B29" s="1">
        <v>0.5</v>
      </c>
      <c r="C29" s="1">
        <v>0.75</v>
      </c>
      <c r="D29" s="1">
        <v>1</v>
      </c>
      <c r="E29" s="1" t="s">
        <v>163</v>
      </c>
      <c r="F29" s="1" t="s">
        <v>6</v>
      </c>
      <c r="G29" s="1">
        <v>4.5</v>
      </c>
      <c r="H29" s="1">
        <v>5</v>
      </c>
      <c r="I29" s="1">
        <v>3.75</v>
      </c>
      <c r="J29" s="1">
        <v>1</v>
      </c>
      <c r="K29" s="1" t="s">
        <v>164</v>
      </c>
      <c r="L29" s="1" t="s">
        <v>165</v>
      </c>
      <c r="M29" s="1">
        <v>5</v>
      </c>
      <c r="N29" s="1">
        <v>0.25</v>
      </c>
      <c r="O29" s="1">
        <v>0.47247706422018299</v>
      </c>
      <c r="P29" s="1">
        <v>0.581920903954802</v>
      </c>
      <c r="Q29" s="1">
        <v>0.52151898734177204</v>
      </c>
      <c r="R29" s="1">
        <v>0.167816091954023</v>
      </c>
      <c r="S29" s="1">
        <v>0.20679886685552401</v>
      </c>
      <c r="T29" s="1">
        <v>0.185279187817258</v>
      </c>
      <c r="U29" s="1">
        <v>0.206422018348623</v>
      </c>
      <c r="V29" s="1">
        <v>0.25423728813559299</v>
      </c>
      <c r="W29" s="1">
        <v>0.227848101265822</v>
      </c>
      <c r="X29" s="1">
        <v>0.74309444000000002</v>
      </c>
      <c r="Y29" s="1">
        <v>0.7718988</v>
      </c>
      <c r="Z29" s="1">
        <v>0.75722283000000001</v>
      </c>
      <c r="AA29" s="1">
        <v>0.42173112338858099</v>
      </c>
      <c r="AB29" s="1">
        <v>0.444660194174757</v>
      </c>
      <c r="AC29" s="1">
        <v>0.43289224952741001</v>
      </c>
      <c r="AD29" s="1">
        <v>0.11992619926199199</v>
      </c>
      <c r="AE29" s="1">
        <v>0.12645914396887101</v>
      </c>
      <c r="AF29" s="1">
        <v>0.12310606060606</v>
      </c>
      <c r="AG29" s="1">
        <v>0.138121546961325</v>
      </c>
      <c r="AH29" s="1">
        <v>0.21186440677966101</v>
      </c>
      <c r="AI29" s="1">
        <v>0.167224080267558</v>
      </c>
      <c r="AJ29" s="1">
        <v>0.72587389999999996</v>
      </c>
      <c r="AK29" s="1">
        <v>0.74666213999999997</v>
      </c>
      <c r="AL29" s="1">
        <v>0.73004586000000005</v>
      </c>
      <c r="AM29" s="1">
        <v>0.51558073654390901</v>
      </c>
      <c r="AN29" s="1">
        <v>0.51412429378530999</v>
      </c>
      <c r="AO29" s="1">
        <v>0.51485148514851398</v>
      </c>
      <c r="AP29" s="1">
        <v>0.15625</v>
      </c>
      <c r="AQ29" s="1">
        <v>0.245535714285714</v>
      </c>
      <c r="AR29" s="1">
        <v>0.19097222222222199</v>
      </c>
      <c r="AS29" s="1">
        <v>0.20113314447592001</v>
      </c>
      <c r="AT29" s="1">
        <v>0.31555555555555498</v>
      </c>
      <c r="AU29" s="1">
        <v>0.245674740484429</v>
      </c>
      <c r="AV29" s="1">
        <v>0.7584031</v>
      </c>
      <c r="AW29" s="1">
        <v>0.76173352999999999</v>
      </c>
      <c r="AX29" s="1">
        <v>0.76006470000000004</v>
      </c>
      <c r="AY29">
        <v>25581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9538D-2A78-4D97-AB32-C850762B5F87}">
  <dimension ref="A1:U85"/>
  <sheetViews>
    <sheetView tabSelected="1" topLeftCell="C1" zoomScale="57" zoomScaleNormal="85" workbookViewId="0">
      <selection activeCell="AH60" sqref="AH60"/>
    </sheetView>
  </sheetViews>
  <sheetFormatPr baseColWidth="10" defaultRowHeight="14.5" x14ac:dyDescent="0.35"/>
  <cols>
    <col min="2" max="2" width="50.7265625" customWidth="1"/>
    <col min="3" max="3" width="14.90625" customWidth="1"/>
    <col min="4" max="4" width="23.08984375" customWidth="1"/>
    <col min="5" max="5" width="12.90625" customWidth="1"/>
    <col min="6" max="6" width="21.26953125" customWidth="1"/>
    <col min="7" max="7" width="17.1796875" customWidth="1"/>
    <col min="8" max="9" width="17.7265625" customWidth="1"/>
    <col min="10" max="10" width="17.1796875" customWidth="1"/>
    <col min="11" max="11" width="19.81640625" customWidth="1"/>
    <col min="12" max="12" width="11.36328125" customWidth="1"/>
    <col min="14" max="14" width="14.453125" customWidth="1"/>
    <col min="15" max="15" width="11.90625" customWidth="1"/>
  </cols>
  <sheetData>
    <row r="1" spans="1:21" ht="15" thickBot="1" x14ac:dyDescent="0.4">
      <c r="B1" s="4" t="s">
        <v>0</v>
      </c>
      <c r="C1" s="11" t="s">
        <v>4</v>
      </c>
      <c r="D1" s="11" t="s">
        <v>78</v>
      </c>
      <c r="E1" s="11" t="s">
        <v>170</v>
      </c>
      <c r="F1" s="11" t="s">
        <v>79</v>
      </c>
      <c r="G1" s="11" t="s">
        <v>80</v>
      </c>
      <c r="H1" s="11" t="s">
        <v>86</v>
      </c>
      <c r="I1" s="11" t="s">
        <v>85</v>
      </c>
      <c r="J1" s="11" t="s">
        <v>83</v>
      </c>
      <c r="K1" s="11" t="s">
        <v>171</v>
      </c>
      <c r="L1" s="11" t="s">
        <v>172</v>
      </c>
      <c r="M1" s="11" t="s">
        <v>173</v>
      </c>
      <c r="N1" s="11" t="s">
        <v>174</v>
      </c>
      <c r="O1" s="11" t="s">
        <v>84</v>
      </c>
      <c r="Q1" s="4" t="s">
        <v>87</v>
      </c>
      <c r="R1" s="4" t="s">
        <v>88</v>
      </c>
      <c r="S1" s="4" t="s">
        <v>89</v>
      </c>
      <c r="T1" s="4" t="s">
        <v>90</v>
      </c>
      <c r="U1" s="4" t="s">
        <v>91</v>
      </c>
    </row>
    <row r="2" spans="1:21" ht="15.5" thickTop="1" thickBot="1" x14ac:dyDescent="0.4">
      <c r="A2" s="3" t="s">
        <v>81</v>
      </c>
      <c r="B2" s="12" t="s">
        <v>20</v>
      </c>
      <c r="C2" s="13" t="s">
        <v>8</v>
      </c>
      <c r="D2" s="13">
        <v>17355</v>
      </c>
      <c r="E2" s="13">
        <v>1</v>
      </c>
      <c r="F2" s="13">
        <v>1</v>
      </c>
      <c r="G2" s="13">
        <v>1.5</v>
      </c>
      <c r="H2" s="13">
        <f>E2/5</f>
        <v>0.2</v>
      </c>
      <c r="I2" s="13">
        <f t="shared" ref="I2:J2" si="0">F2/5</f>
        <v>0.2</v>
      </c>
      <c r="J2" s="13">
        <f t="shared" si="0"/>
        <v>0.3</v>
      </c>
      <c r="K2" s="8">
        <v>0.350299401197604</v>
      </c>
      <c r="L2" s="8">
        <v>7.8078078078078095E-2</v>
      </c>
      <c r="M2" s="8">
        <v>0.17</v>
      </c>
      <c r="N2" s="8">
        <v>0.68646110000000005</v>
      </c>
      <c r="O2" s="13">
        <f xml:space="preserve"> POWER(K2, $Q$3) * POWER(L2, $R$3) * POWER(M2, $S$3) * POWER(N2, $T$3)</f>
        <v>0.54664829654218594</v>
      </c>
      <c r="Q2" s="6"/>
      <c r="R2" s="7">
        <v>0.03</v>
      </c>
      <c r="S2" s="7">
        <v>0.14499999999999999</v>
      </c>
      <c r="T2" s="7">
        <v>1</v>
      </c>
      <c r="U2" s="5">
        <f>Q2+R2+S2+T2</f>
        <v>1.175</v>
      </c>
    </row>
    <row r="3" spans="1:21" ht="15.5" thickTop="1" thickBot="1" x14ac:dyDescent="0.4">
      <c r="A3" s="3"/>
      <c r="B3" s="14" t="s">
        <v>12</v>
      </c>
      <c r="C3" s="10" t="s">
        <v>8</v>
      </c>
      <c r="D3" s="10">
        <v>784</v>
      </c>
      <c r="E3" s="10">
        <v>1.5</v>
      </c>
      <c r="F3" s="10">
        <v>0.5</v>
      </c>
      <c r="G3" s="10">
        <v>0.5</v>
      </c>
      <c r="H3" s="10">
        <f t="shared" ref="H3:H66" si="1">E3/5</f>
        <v>0.3</v>
      </c>
      <c r="I3" s="10">
        <f t="shared" ref="I3:I66" si="2">F3/5</f>
        <v>0.1</v>
      </c>
      <c r="J3" s="10">
        <f t="shared" ref="J3:J66" si="3">G3/5</f>
        <v>0.1</v>
      </c>
      <c r="K3" s="2">
        <v>0.38986354775828402</v>
      </c>
      <c r="L3" s="2">
        <v>8.5910652920962199E-2</v>
      </c>
      <c r="M3" s="2">
        <v>0.17123287671232801</v>
      </c>
      <c r="N3" s="2">
        <v>0.65787359999999995</v>
      </c>
      <c r="O3" s="13">
        <f t="shared" ref="O3:O66" si="4" xml:space="preserve"> POWER(K3, $Q$3) * POWER(L3, $R$3) * POWER(M3, $S$3) * POWER(N3, $T$3)</f>
        <v>0.52897262470410877</v>
      </c>
      <c r="Q3">
        <f>Q2/$U$2</f>
        <v>0</v>
      </c>
      <c r="R3">
        <f>R2/$U$2</f>
        <v>2.553191489361702E-2</v>
      </c>
      <c r="S3">
        <f>S2/$U$2</f>
        <v>0.12340425531914892</v>
      </c>
      <c r="T3">
        <f>T2/$U$2</f>
        <v>0.85106382978723405</v>
      </c>
      <c r="U3" s="5">
        <f t="shared" ref="U3" si="5">Q3+R3+S3+T3</f>
        <v>1</v>
      </c>
    </row>
    <row r="4" spans="1:21" ht="15.5" thickTop="1" thickBot="1" x14ac:dyDescent="0.4">
      <c r="A4" s="3"/>
      <c r="B4" s="15" t="s">
        <v>60</v>
      </c>
      <c r="C4" s="16" t="s">
        <v>8</v>
      </c>
      <c r="D4" s="16">
        <v>41739</v>
      </c>
      <c r="E4" s="16">
        <v>0.5</v>
      </c>
      <c r="F4" s="16">
        <v>0.5</v>
      </c>
      <c r="G4" s="16">
        <v>1</v>
      </c>
      <c r="H4" s="16">
        <f t="shared" si="1"/>
        <v>0.1</v>
      </c>
      <c r="I4" s="16">
        <f t="shared" si="2"/>
        <v>0.1</v>
      </c>
      <c r="J4" s="16">
        <f t="shared" si="3"/>
        <v>0.2</v>
      </c>
      <c r="K4" s="8">
        <v>0.38483412322274801</v>
      </c>
      <c r="L4" s="8">
        <v>0.113960113960113</v>
      </c>
      <c r="M4" s="8">
        <v>0.16682464454976301</v>
      </c>
      <c r="N4" s="8">
        <v>0.71296482999999999</v>
      </c>
      <c r="O4" s="13">
        <f t="shared" si="4"/>
        <v>0.56871184697051402</v>
      </c>
    </row>
    <row r="5" spans="1:21" ht="15.5" thickTop="1" thickBot="1" x14ac:dyDescent="0.4">
      <c r="A5" s="3"/>
      <c r="B5" s="14" t="s">
        <v>61</v>
      </c>
      <c r="C5" s="10" t="s">
        <v>6</v>
      </c>
      <c r="D5" s="10">
        <v>14512</v>
      </c>
      <c r="E5" s="10">
        <v>0.75</v>
      </c>
      <c r="F5" s="10">
        <v>0.5</v>
      </c>
      <c r="G5" s="10">
        <v>0.25</v>
      </c>
      <c r="H5" s="10">
        <f t="shared" si="1"/>
        <v>0.15</v>
      </c>
      <c r="I5" s="10">
        <f t="shared" si="2"/>
        <v>0.1</v>
      </c>
      <c r="J5" s="10">
        <f t="shared" si="3"/>
        <v>0.05</v>
      </c>
      <c r="K5" s="2">
        <v>0.38061041292639097</v>
      </c>
      <c r="L5" s="2">
        <v>0.118918918918918</v>
      </c>
      <c r="M5" s="2">
        <v>0.161579892280071</v>
      </c>
      <c r="N5" s="2">
        <v>0.69678587000000003</v>
      </c>
      <c r="O5" s="13">
        <f t="shared" si="4"/>
        <v>0.55612002200422372</v>
      </c>
    </row>
    <row r="6" spans="1:21" ht="15.5" thickTop="1" thickBot="1" x14ac:dyDescent="0.4">
      <c r="A6" s="3"/>
      <c r="B6" s="15" t="s">
        <v>18</v>
      </c>
      <c r="C6" s="16" t="s">
        <v>8</v>
      </c>
      <c r="D6" s="16">
        <v>5394</v>
      </c>
      <c r="E6" s="16">
        <v>1</v>
      </c>
      <c r="F6" s="16">
        <v>1</v>
      </c>
      <c r="G6" s="16">
        <v>0.5</v>
      </c>
      <c r="H6" s="16">
        <f t="shared" si="1"/>
        <v>0.2</v>
      </c>
      <c r="I6" s="16">
        <f t="shared" si="2"/>
        <v>0.2</v>
      </c>
      <c r="J6" s="16">
        <f t="shared" si="3"/>
        <v>0.1</v>
      </c>
      <c r="K6" s="8">
        <v>0.381766381766381</v>
      </c>
      <c r="L6" s="8">
        <v>0.18911174785100199</v>
      </c>
      <c r="M6" s="8">
        <v>0.23931623931623899</v>
      </c>
      <c r="N6" s="8">
        <v>0.69964104999999999</v>
      </c>
      <c r="O6" s="13">
        <f t="shared" si="4"/>
        <v>0.59275431717535354</v>
      </c>
    </row>
    <row r="7" spans="1:21" ht="15.5" thickTop="1" thickBot="1" x14ac:dyDescent="0.4">
      <c r="A7" s="3"/>
      <c r="B7" s="14" t="s">
        <v>16</v>
      </c>
      <c r="C7" s="10" t="s">
        <v>8</v>
      </c>
      <c r="D7" s="10">
        <v>8117</v>
      </c>
      <c r="E7" s="10">
        <v>0.5</v>
      </c>
      <c r="F7" s="10">
        <v>1</v>
      </c>
      <c r="G7" s="10">
        <v>1.5</v>
      </c>
      <c r="H7" s="10">
        <f t="shared" si="1"/>
        <v>0.1</v>
      </c>
      <c r="I7" s="10">
        <f t="shared" si="2"/>
        <v>0.2</v>
      </c>
      <c r="J7" s="10">
        <f t="shared" si="3"/>
        <v>0.3</v>
      </c>
      <c r="K7" s="2">
        <v>0.31358885017421601</v>
      </c>
      <c r="L7" s="2">
        <v>0.112280701754385</v>
      </c>
      <c r="M7" s="2">
        <v>0.18118466898954699</v>
      </c>
      <c r="N7" s="2">
        <v>0.67787445000000002</v>
      </c>
      <c r="O7" s="13">
        <f t="shared" si="4"/>
        <v>0.55017233393895004</v>
      </c>
    </row>
    <row r="8" spans="1:21" ht="15.5" thickTop="1" thickBot="1" x14ac:dyDescent="0.4">
      <c r="A8" s="3"/>
      <c r="B8" s="15" t="s">
        <v>63</v>
      </c>
      <c r="C8" s="16" t="s">
        <v>6</v>
      </c>
      <c r="D8" s="16">
        <v>5264</v>
      </c>
      <c r="E8" s="16">
        <v>0.5</v>
      </c>
      <c r="F8" s="16">
        <v>0.25</v>
      </c>
      <c r="G8" s="16">
        <v>0.5</v>
      </c>
      <c r="H8" s="16">
        <f t="shared" si="1"/>
        <v>0.1</v>
      </c>
      <c r="I8" s="16">
        <f t="shared" si="2"/>
        <v>0.05</v>
      </c>
      <c r="J8" s="16">
        <f t="shared" si="3"/>
        <v>0.1</v>
      </c>
      <c r="K8" s="8">
        <v>0.35714285714285698</v>
      </c>
      <c r="L8" s="8">
        <v>0.12949640287769701</v>
      </c>
      <c r="M8" s="8">
        <v>0.19999999999999901</v>
      </c>
      <c r="N8" s="8">
        <v>0.68899703000000001</v>
      </c>
      <c r="O8" s="13">
        <f t="shared" si="4"/>
        <v>0.5667493158683945</v>
      </c>
    </row>
    <row r="9" spans="1:21" ht="15.5" thickTop="1" thickBot="1" x14ac:dyDescent="0.4">
      <c r="A9" s="3"/>
      <c r="B9" s="14" t="s">
        <v>62</v>
      </c>
      <c r="C9" s="10" t="s">
        <v>8</v>
      </c>
      <c r="D9" s="10">
        <v>17906</v>
      </c>
      <c r="E9" s="10">
        <v>1</v>
      </c>
      <c r="F9" s="10">
        <v>1</v>
      </c>
      <c r="G9" s="10">
        <v>1.5</v>
      </c>
      <c r="H9" s="10">
        <f t="shared" si="1"/>
        <v>0.2</v>
      </c>
      <c r="I9" s="10">
        <f t="shared" si="2"/>
        <v>0.2</v>
      </c>
      <c r="J9" s="10">
        <f t="shared" si="3"/>
        <v>0.3</v>
      </c>
      <c r="K9" s="2">
        <v>0.45145631067961101</v>
      </c>
      <c r="L9" s="2">
        <v>0.13625304136253</v>
      </c>
      <c r="M9" s="2">
        <v>0.19417475728155301</v>
      </c>
      <c r="N9" s="2">
        <v>0.71997445999999998</v>
      </c>
      <c r="O9" s="13">
        <f t="shared" si="4"/>
        <v>0.58698350445358893</v>
      </c>
    </row>
    <row r="10" spans="1:21" ht="15.5" thickTop="1" thickBot="1" x14ac:dyDescent="0.4">
      <c r="A10" s="3"/>
      <c r="B10" s="15" t="s">
        <v>10</v>
      </c>
      <c r="C10" s="16" t="s">
        <v>8</v>
      </c>
      <c r="D10" s="16">
        <v>17052</v>
      </c>
      <c r="E10" s="16">
        <v>1</v>
      </c>
      <c r="F10" s="16">
        <v>1</v>
      </c>
      <c r="G10" s="16">
        <v>1.5</v>
      </c>
      <c r="H10" s="16">
        <f t="shared" si="1"/>
        <v>0.2</v>
      </c>
      <c r="I10" s="16">
        <f t="shared" si="2"/>
        <v>0.2</v>
      </c>
      <c r="J10" s="16">
        <f t="shared" si="3"/>
        <v>0.3</v>
      </c>
      <c r="K10" s="8">
        <v>0.33090024330900197</v>
      </c>
      <c r="L10" s="8">
        <v>7.3349633251833704E-2</v>
      </c>
      <c r="M10" s="8">
        <v>0.16545012165450099</v>
      </c>
      <c r="N10" s="8">
        <v>0.67898510000000001</v>
      </c>
      <c r="O10" s="13">
        <f t="shared" si="4"/>
        <v>0.53890717577313563</v>
      </c>
    </row>
    <row r="11" spans="1:21" ht="15.5" thickTop="1" thickBot="1" x14ac:dyDescent="0.4">
      <c r="A11" s="3"/>
      <c r="B11" s="14" t="s">
        <v>9</v>
      </c>
      <c r="C11" s="10" t="s">
        <v>8</v>
      </c>
      <c r="D11" s="10">
        <v>21705</v>
      </c>
      <c r="E11" s="10">
        <v>1</v>
      </c>
      <c r="F11" s="10">
        <v>1</v>
      </c>
      <c r="G11" s="10">
        <v>1</v>
      </c>
      <c r="H11" s="10">
        <f t="shared" si="1"/>
        <v>0.2</v>
      </c>
      <c r="I11" s="10">
        <f t="shared" si="2"/>
        <v>0.2</v>
      </c>
      <c r="J11" s="10">
        <f t="shared" si="3"/>
        <v>0.2</v>
      </c>
      <c r="K11" s="2">
        <v>0.44750000000000001</v>
      </c>
      <c r="L11" s="2">
        <v>0.19548872180451099</v>
      </c>
      <c r="M11" s="2">
        <v>0.215</v>
      </c>
      <c r="N11" s="2">
        <v>0.73973009999999995</v>
      </c>
      <c r="O11" s="13">
        <f t="shared" si="4"/>
        <v>0.61389494658987787</v>
      </c>
    </row>
    <row r="12" spans="1:21" ht="15.5" thickTop="1" thickBot="1" x14ac:dyDescent="0.4">
      <c r="A12" s="3"/>
      <c r="B12" s="15" t="s">
        <v>11</v>
      </c>
      <c r="C12" s="16" t="s">
        <v>6</v>
      </c>
      <c r="D12" s="16">
        <v>10543</v>
      </c>
      <c r="E12" s="16">
        <v>1.5</v>
      </c>
      <c r="F12" s="16">
        <v>1</v>
      </c>
      <c r="G12" s="16">
        <v>1</v>
      </c>
      <c r="H12" s="16">
        <f t="shared" si="1"/>
        <v>0.3</v>
      </c>
      <c r="I12" s="16">
        <f t="shared" si="2"/>
        <v>0.2</v>
      </c>
      <c r="J12" s="16">
        <f t="shared" si="3"/>
        <v>0.2</v>
      </c>
      <c r="K12" s="8">
        <v>0.445945945945945</v>
      </c>
      <c r="L12" s="8">
        <v>0.120567375886524</v>
      </c>
      <c r="M12" s="8">
        <v>0.176056338028169</v>
      </c>
      <c r="N12" s="8">
        <v>0.71094800000000002</v>
      </c>
      <c r="O12" s="13">
        <f t="shared" si="4"/>
        <v>0.5719483152058471</v>
      </c>
    </row>
    <row r="13" spans="1:21" ht="15.5" thickTop="1" thickBot="1" x14ac:dyDescent="0.4">
      <c r="A13" s="3"/>
      <c r="B13" s="14" t="s">
        <v>23</v>
      </c>
      <c r="C13" s="10" t="s">
        <v>6</v>
      </c>
      <c r="D13" s="10">
        <v>17712</v>
      </c>
      <c r="E13" s="10">
        <v>1</v>
      </c>
      <c r="F13" s="10">
        <v>0.5</v>
      </c>
      <c r="G13" s="10">
        <v>0.5</v>
      </c>
      <c r="H13" s="10">
        <f t="shared" si="1"/>
        <v>0.2</v>
      </c>
      <c r="I13" s="10">
        <f t="shared" si="2"/>
        <v>0.1</v>
      </c>
      <c r="J13" s="10">
        <f t="shared" si="3"/>
        <v>0.1</v>
      </c>
      <c r="K13" s="2">
        <v>0.43403205918618998</v>
      </c>
      <c r="L13" s="2">
        <v>0.118665018541409</v>
      </c>
      <c r="M13" s="2">
        <v>0.175092478421701</v>
      </c>
      <c r="N13" s="2">
        <v>0.71240824000000003</v>
      </c>
      <c r="O13" s="13">
        <f t="shared" si="4"/>
        <v>0.57232747757710134</v>
      </c>
    </row>
    <row r="14" spans="1:21" ht="15.5" thickTop="1" thickBot="1" x14ac:dyDescent="0.4">
      <c r="A14" s="3"/>
      <c r="B14" s="15" t="s">
        <v>15</v>
      </c>
      <c r="C14" s="16" t="s">
        <v>6</v>
      </c>
      <c r="D14" s="16">
        <v>7614</v>
      </c>
      <c r="E14" s="16">
        <v>1</v>
      </c>
      <c r="F14" s="16">
        <v>0.5</v>
      </c>
      <c r="G14" s="16">
        <v>0.5</v>
      </c>
      <c r="H14" s="16">
        <f t="shared" si="1"/>
        <v>0.2</v>
      </c>
      <c r="I14" s="16">
        <f t="shared" si="2"/>
        <v>0.1</v>
      </c>
      <c r="J14" s="16">
        <f t="shared" si="3"/>
        <v>0.1</v>
      </c>
      <c r="K14" s="8">
        <v>0.45954692556634302</v>
      </c>
      <c r="L14" s="8">
        <v>0.1628664495114</v>
      </c>
      <c r="M14" s="8">
        <v>0.218978102189781</v>
      </c>
      <c r="N14" s="8">
        <v>0.71956414000000002</v>
      </c>
      <c r="O14" s="13">
        <f t="shared" si="4"/>
        <v>0.59818596841213523</v>
      </c>
    </row>
    <row r="15" spans="1:21" ht="15.5" thickTop="1" thickBot="1" x14ac:dyDescent="0.4">
      <c r="A15" s="3"/>
      <c r="B15" s="14" t="s">
        <v>21</v>
      </c>
      <c r="C15" s="10" t="s">
        <v>8</v>
      </c>
      <c r="D15" s="10">
        <v>6281</v>
      </c>
      <c r="E15" s="10">
        <v>1.5</v>
      </c>
      <c r="F15" s="10">
        <v>1</v>
      </c>
      <c r="G15" s="10">
        <v>1.5</v>
      </c>
      <c r="H15" s="10">
        <f t="shared" si="1"/>
        <v>0.3</v>
      </c>
      <c r="I15" s="10">
        <f t="shared" si="2"/>
        <v>0.2</v>
      </c>
      <c r="J15" s="10">
        <f t="shared" si="3"/>
        <v>0.3</v>
      </c>
      <c r="K15" s="2">
        <v>0.37037037037037002</v>
      </c>
      <c r="L15" s="2">
        <v>8.1355932203389797E-2</v>
      </c>
      <c r="M15" s="2">
        <v>0.19528619528619501</v>
      </c>
      <c r="N15" s="2">
        <v>0.69382345999999995</v>
      </c>
      <c r="O15" s="13">
        <f t="shared" si="4"/>
        <v>0.56174439767665074</v>
      </c>
    </row>
    <row r="16" spans="1:21" ht="15.5" thickTop="1" thickBot="1" x14ac:dyDescent="0.4">
      <c r="A16" s="3"/>
      <c r="B16" s="15" t="s">
        <v>64</v>
      </c>
      <c r="C16" s="16" t="s">
        <v>6</v>
      </c>
      <c r="D16" s="16">
        <v>3839</v>
      </c>
      <c r="E16" s="16">
        <v>1</v>
      </c>
      <c r="F16" s="16">
        <v>0.5</v>
      </c>
      <c r="G16" s="16">
        <v>2.5</v>
      </c>
      <c r="H16" s="16">
        <f t="shared" si="1"/>
        <v>0.2</v>
      </c>
      <c r="I16" s="16">
        <f t="shared" si="2"/>
        <v>0.1</v>
      </c>
      <c r="J16" s="16">
        <f t="shared" si="3"/>
        <v>0.5</v>
      </c>
      <c r="K16" s="8">
        <v>0.36799999999999999</v>
      </c>
      <c r="L16" s="8">
        <v>9.0497737556561E-2</v>
      </c>
      <c r="M16" s="8">
        <v>0.17567567567567499</v>
      </c>
      <c r="N16" s="8">
        <v>0.67712349999999999</v>
      </c>
      <c r="O16" s="13">
        <f t="shared" si="4"/>
        <v>0.54455622576664509</v>
      </c>
    </row>
    <row r="17" spans="1:15" ht="15.5" thickTop="1" thickBot="1" x14ac:dyDescent="0.4">
      <c r="A17" s="3"/>
      <c r="B17" s="14" t="s">
        <v>65</v>
      </c>
      <c r="C17" s="10" t="s">
        <v>6</v>
      </c>
      <c r="D17" s="10">
        <v>20563</v>
      </c>
      <c r="E17" s="10">
        <v>0.5</v>
      </c>
      <c r="F17" s="10">
        <v>1</v>
      </c>
      <c r="G17" s="10">
        <v>1</v>
      </c>
      <c r="H17" s="10">
        <f t="shared" si="1"/>
        <v>0.1</v>
      </c>
      <c r="I17" s="10">
        <f t="shared" si="2"/>
        <v>0.2</v>
      </c>
      <c r="J17" s="10">
        <f t="shared" si="3"/>
        <v>0.2</v>
      </c>
      <c r="K17" s="2">
        <v>0.44770642201834798</v>
      </c>
      <c r="L17" s="2">
        <v>0.20257826887661101</v>
      </c>
      <c r="M17" s="2">
        <v>0.19816513761467799</v>
      </c>
      <c r="N17" s="2">
        <v>0.65818893999999994</v>
      </c>
      <c r="O17" s="13">
        <f t="shared" si="4"/>
        <v>0.55074543825855538</v>
      </c>
    </row>
    <row r="18" spans="1:15" ht="15.5" thickTop="1" thickBot="1" x14ac:dyDescent="0.4">
      <c r="A18" s="3"/>
      <c r="B18" s="15" t="s">
        <v>66</v>
      </c>
      <c r="C18" s="16" t="s">
        <v>6</v>
      </c>
      <c r="D18" s="16">
        <v>28663</v>
      </c>
      <c r="E18" s="16">
        <v>0.5</v>
      </c>
      <c r="F18" s="16">
        <v>0.5</v>
      </c>
      <c r="G18" s="16">
        <v>0.5</v>
      </c>
      <c r="H18" s="16">
        <f t="shared" si="1"/>
        <v>0.1</v>
      </c>
      <c r="I18" s="16">
        <f t="shared" si="2"/>
        <v>0.1</v>
      </c>
      <c r="J18" s="16">
        <f t="shared" si="3"/>
        <v>0.1</v>
      </c>
      <c r="K18" s="8">
        <v>0.46153846153846101</v>
      </c>
      <c r="L18" s="8">
        <v>0.127710843373493</v>
      </c>
      <c r="M18" s="8">
        <v>0.20432692307692299</v>
      </c>
      <c r="N18" s="8">
        <v>0.67464674000000002</v>
      </c>
      <c r="O18" s="13">
        <f t="shared" si="4"/>
        <v>0.55796204304737507</v>
      </c>
    </row>
    <row r="19" spans="1:15" ht="15.5" thickTop="1" thickBot="1" x14ac:dyDescent="0.4">
      <c r="A19" s="3"/>
      <c r="B19" s="14" t="s">
        <v>67</v>
      </c>
      <c r="C19" s="10" t="s">
        <v>8</v>
      </c>
      <c r="D19" s="10">
        <v>26644</v>
      </c>
      <c r="E19" s="10">
        <v>1</v>
      </c>
      <c r="F19" s="10">
        <v>0.5</v>
      </c>
      <c r="G19" s="10">
        <v>1.5</v>
      </c>
      <c r="H19" s="10">
        <f t="shared" si="1"/>
        <v>0.2</v>
      </c>
      <c r="I19" s="10">
        <f t="shared" si="2"/>
        <v>0.1</v>
      </c>
      <c r="J19" s="10">
        <f t="shared" si="3"/>
        <v>0.3</v>
      </c>
      <c r="K19" s="2">
        <v>0.45953002610965998</v>
      </c>
      <c r="L19" s="2">
        <v>0.10732984293193699</v>
      </c>
      <c r="M19" s="2">
        <v>0.168918918918918</v>
      </c>
      <c r="N19" s="2">
        <v>0.70977849999999998</v>
      </c>
      <c r="O19" s="13">
        <f t="shared" si="4"/>
        <v>0.56655318718286229</v>
      </c>
    </row>
    <row r="20" spans="1:15" ht="15.5" thickTop="1" thickBot="1" x14ac:dyDescent="0.4">
      <c r="A20" s="3"/>
      <c r="B20" s="15" t="s">
        <v>5</v>
      </c>
      <c r="C20" s="16" t="s">
        <v>6</v>
      </c>
      <c r="D20" s="16">
        <v>4962</v>
      </c>
      <c r="E20" s="16">
        <v>1.5</v>
      </c>
      <c r="F20" s="16">
        <v>0.5</v>
      </c>
      <c r="G20" s="16">
        <v>1</v>
      </c>
      <c r="H20" s="16">
        <f t="shared" si="1"/>
        <v>0.3</v>
      </c>
      <c r="I20" s="16">
        <f t="shared" si="2"/>
        <v>0.1</v>
      </c>
      <c r="J20" s="16">
        <f t="shared" si="3"/>
        <v>0.2</v>
      </c>
      <c r="K20" s="8">
        <v>0.330578512396694</v>
      </c>
      <c r="L20" s="8">
        <v>7.4999999999999997E-2</v>
      </c>
      <c r="M20" s="8">
        <v>0.165289256198347</v>
      </c>
      <c r="N20" s="8">
        <v>0.70508839999999995</v>
      </c>
      <c r="O20" s="13">
        <f t="shared" si="4"/>
        <v>0.5567392132382698</v>
      </c>
    </row>
    <row r="21" spans="1:15" ht="15.5" thickTop="1" thickBot="1" x14ac:dyDescent="0.4">
      <c r="A21" s="3"/>
      <c r="B21" s="14" t="s">
        <v>68</v>
      </c>
      <c r="C21" s="10" t="s">
        <v>6</v>
      </c>
      <c r="D21" s="10">
        <v>9696</v>
      </c>
      <c r="E21" s="10">
        <v>1</v>
      </c>
      <c r="F21" s="10">
        <v>0.75</v>
      </c>
      <c r="G21" s="10">
        <v>1.5</v>
      </c>
      <c r="H21" s="10">
        <f t="shared" si="1"/>
        <v>0.2</v>
      </c>
      <c r="I21" s="10">
        <f t="shared" si="2"/>
        <v>0.15</v>
      </c>
      <c r="J21" s="10">
        <f t="shared" si="3"/>
        <v>0.3</v>
      </c>
      <c r="K21" s="2">
        <v>0.36461126005361899</v>
      </c>
      <c r="L21" s="2">
        <v>7.3578595317725703E-2</v>
      </c>
      <c r="M21" s="2">
        <v>0.17663817663817599</v>
      </c>
      <c r="N21" s="2">
        <v>0.69203305000000004</v>
      </c>
      <c r="O21" s="13">
        <f t="shared" si="4"/>
        <v>0.55219282677347692</v>
      </c>
    </row>
    <row r="22" spans="1:15" ht="15.5" thickTop="1" thickBot="1" x14ac:dyDescent="0.4">
      <c r="A22" s="3"/>
      <c r="B22" s="15" t="s">
        <v>7</v>
      </c>
      <c r="C22" s="16" t="s">
        <v>8</v>
      </c>
      <c r="D22" s="16">
        <v>5097</v>
      </c>
      <c r="E22" s="16">
        <v>3.5</v>
      </c>
      <c r="F22" s="16">
        <v>2</v>
      </c>
      <c r="G22" s="16">
        <v>3</v>
      </c>
      <c r="H22" s="16">
        <f t="shared" si="1"/>
        <v>0.7</v>
      </c>
      <c r="I22" s="16">
        <f t="shared" si="2"/>
        <v>0.4</v>
      </c>
      <c r="J22" s="16">
        <f t="shared" si="3"/>
        <v>0.6</v>
      </c>
      <c r="K22" s="8">
        <v>0.26976744186046497</v>
      </c>
      <c r="L22" s="8">
        <v>5.7416267942583699E-2</v>
      </c>
      <c r="M22" s="8">
        <v>0.175438596491228</v>
      </c>
      <c r="N22" s="8">
        <v>0.67188155999999999</v>
      </c>
      <c r="O22" s="13">
        <f t="shared" si="4"/>
        <v>0.53462922455572737</v>
      </c>
    </row>
    <row r="23" spans="1:15" ht="15.5" thickTop="1" thickBot="1" x14ac:dyDescent="0.4">
      <c r="A23" s="3"/>
      <c r="B23" s="14" t="s">
        <v>69</v>
      </c>
      <c r="C23" s="10" t="s">
        <v>6</v>
      </c>
      <c r="D23" s="10">
        <v>18815</v>
      </c>
      <c r="E23" s="10">
        <v>0.5</v>
      </c>
      <c r="F23" s="10">
        <v>0.25</v>
      </c>
      <c r="G23" s="10">
        <v>0.25</v>
      </c>
      <c r="H23" s="10">
        <f t="shared" si="1"/>
        <v>0.1</v>
      </c>
      <c r="I23" s="10">
        <f t="shared" si="2"/>
        <v>0.05</v>
      </c>
      <c r="J23" s="10">
        <f t="shared" si="3"/>
        <v>0.05</v>
      </c>
      <c r="K23" s="2">
        <v>0.459234608985024</v>
      </c>
      <c r="L23" s="2">
        <v>0.109289617486338</v>
      </c>
      <c r="M23" s="2">
        <v>0.174165457184325</v>
      </c>
      <c r="N23" s="2">
        <v>0.71833073999999997</v>
      </c>
      <c r="O23" s="13">
        <f t="shared" si="4"/>
        <v>0.5747877450587382</v>
      </c>
    </row>
    <row r="24" spans="1:15" ht="15.5" thickTop="1" thickBot="1" x14ac:dyDescent="0.4">
      <c r="A24" s="3"/>
      <c r="B24" s="15" t="s">
        <v>22</v>
      </c>
      <c r="C24" s="16" t="s">
        <v>6</v>
      </c>
      <c r="D24" s="16">
        <v>13202</v>
      </c>
      <c r="E24" s="16">
        <v>0.5</v>
      </c>
      <c r="F24" s="16">
        <v>1</v>
      </c>
      <c r="G24" s="16">
        <v>0.5</v>
      </c>
      <c r="H24" s="16">
        <f t="shared" si="1"/>
        <v>0.1</v>
      </c>
      <c r="I24" s="16">
        <f t="shared" si="2"/>
        <v>0.2</v>
      </c>
      <c r="J24" s="16">
        <f t="shared" si="3"/>
        <v>0.1</v>
      </c>
      <c r="K24" s="8">
        <v>0.43668122270742299</v>
      </c>
      <c r="L24" s="8">
        <v>0.18567639257294399</v>
      </c>
      <c r="M24" s="8">
        <v>0.189973614775725</v>
      </c>
      <c r="N24" s="8">
        <v>0.70716745000000003</v>
      </c>
      <c r="O24" s="13">
        <f t="shared" si="4"/>
        <v>0.58110080970308464</v>
      </c>
    </row>
    <row r="25" spans="1:15" ht="15.5" thickTop="1" thickBot="1" x14ac:dyDescent="0.4">
      <c r="A25" s="3"/>
      <c r="B25" s="14" t="s">
        <v>13</v>
      </c>
      <c r="C25" s="10" t="s">
        <v>8</v>
      </c>
      <c r="D25" s="10">
        <v>8298</v>
      </c>
      <c r="E25" s="10">
        <v>1</v>
      </c>
      <c r="F25" s="10">
        <v>0.5</v>
      </c>
      <c r="G25" s="10">
        <v>1</v>
      </c>
      <c r="H25" s="10">
        <f t="shared" si="1"/>
        <v>0.2</v>
      </c>
      <c r="I25" s="10">
        <f t="shared" si="2"/>
        <v>0.1</v>
      </c>
      <c r="J25" s="10">
        <f t="shared" si="3"/>
        <v>0.2</v>
      </c>
      <c r="K25" s="2">
        <v>0.34328358208955201</v>
      </c>
      <c r="L25" s="2">
        <v>7.2607260726072598E-2</v>
      </c>
      <c r="M25" s="2">
        <v>0.16666666666666599</v>
      </c>
      <c r="N25" s="2">
        <v>0.66954272999999997</v>
      </c>
      <c r="O25" s="13">
        <f t="shared" si="4"/>
        <v>0.53286558921019644</v>
      </c>
    </row>
    <row r="26" spans="1:15" ht="15.5" thickTop="1" thickBot="1" x14ac:dyDescent="0.4">
      <c r="A26" s="3"/>
      <c r="B26" s="15" t="s">
        <v>19</v>
      </c>
      <c r="C26" s="16" t="s">
        <v>8</v>
      </c>
      <c r="D26" s="16">
        <v>11218</v>
      </c>
      <c r="E26" s="16">
        <v>1</v>
      </c>
      <c r="F26" s="16">
        <v>0.5</v>
      </c>
      <c r="G26" s="16">
        <v>1.5</v>
      </c>
      <c r="H26" s="16">
        <f t="shared" si="1"/>
        <v>0.2</v>
      </c>
      <c r="I26" s="16">
        <f t="shared" si="2"/>
        <v>0.1</v>
      </c>
      <c r="J26" s="16">
        <f t="shared" si="3"/>
        <v>0.3</v>
      </c>
      <c r="K26" s="8">
        <v>0.35185185185185103</v>
      </c>
      <c r="L26" s="8">
        <v>0.11111111111111099</v>
      </c>
      <c r="M26" s="8">
        <v>0.18442622950819601</v>
      </c>
      <c r="N26" s="8">
        <v>0.67314934999999998</v>
      </c>
      <c r="O26" s="13">
        <f t="shared" si="4"/>
        <v>0.54795843029786873</v>
      </c>
    </row>
    <row r="27" spans="1:15" ht="15.5" thickTop="1" thickBot="1" x14ac:dyDescent="0.4">
      <c r="A27" s="3"/>
      <c r="B27" s="14" t="s">
        <v>70</v>
      </c>
      <c r="C27" s="10" t="s">
        <v>6</v>
      </c>
      <c r="D27" s="10">
        <v>9307</v>
      </c>
      <c r="E27" s="10">
        <v>3.25</v>
      </c>
      <c r="F27" s="10">
        <v>0.5</v>
      </c>
      <c r="G27" s="10">
        <v>0.5</v>
      </c>
      <c r="H27" s="10">
        <f t="shared" si="1"/>
        <v>0.65</v>
      </c>
      <c r="I27" s="10">
        <f t="shared" si="2"/>
        <v>0.1</v>
      </c>
      <c r="J27" s="10">
        <f t="shared" si="3"/>
        <v>0.1</v>
      </c>
      <c r="K27" s="2">
        <v>0.40485829959514102</v>
      </c>
      <c r="L27" s="2">
        <v>0.12601626016260101</v>
      </c>
      <c r="M27" s="2">
        <v>0.21052631578947301</v>
      </c>
      <c r="N27" s="2">
        <v>0.71058684999999999</v>
      </c>
      <c r="O27" s="13">
        <f t="shared" si="4"/>
        <v>0.58511608133641646</v>
      </c>
    </row>
    <row r="28" spans="1:15" ht="15.5" thickTop="1" thickBot="1" x14ac:dyDescent="0.4">
      <c r="A28" s="3"/>
      <c r="B28" s="15" t="s">
        <v>17</v>
      </c>
      <c r="C28" s="16" t="s">
        <v>8</v>
      </c>
      <c r="D28" s="16">
        <v>9606</v>
      </c>
      <c r="E28" s="16">
        <v>1.5</v>
      </c>
      <c r="F28" s="16">
        <v>0.5</v>
      </c>
      <c r="G28" s="16">
        <v>1.5</v>
      </c>
      <c r="H28" s="16">
        <f t="shared" si="1"/>
        <v>0.3</v>
      </c>
      <c r="I28" s="16">
        <f t="shared" si="2"/>
        <v>0.1</v>
      </c>
      <c r="J28" s="16">
        <f t="shared" si="3"/>
        <v>0.3</v>
      </c>
      <c r="K28" s="8">
        <v>0.42647058823529399</v>
      </c>
      <c r="L28" s="8">
        <v>9.3596059113300406E-2</v>
      </c>
      <c r="M28" s="8">
        <v>0.187702265372168</v>
      </c>
      <c r="N28" s="8">
        <v>0.70406729999999995</v>
      </c>
      <c r="O28" s="13">
        <f t="shared" si="4"/>
        <v>0.56805085465766525</v>
      </c>
    </row>
    <row r="29" spans="1:15" ht="15.5" thickTop="1" thickBot="1" x14ac:dyDescent="0.4">
      <c r="A29" s="3"/>
      <c r="B29" s="14" t="s">
        <v>71</v>
      </c>
      <c r="C29" s="10" t="s">
        <v>6</v>
      </c>
      <c r="D29" s="10">
        <v>25581</v>
      </c>
      <c r="E29" s="10">
        <v>0.5</v>
      </c>
      <c r="F29" s="10">
        <v>0.75</v>
      </c>
      <c r="G29" s="10">
        <v>1</v>
      </c>
      <c r="H29" s="10">
        <f t="shared" si="1"/>
        <v>0.1</v>
      </c>
      <c r="I29" s="10">
        <f t="shared" si="2"/>
        <v>0.15</v>
      </c>
      <c r="J29" s="10">
        <f t="shared" si="3"/>
        <v>0.2</v>
      </c>
      <c r="K29" s="2">
        <v>0.52151898734177204</v>
      </c>
      <c r="L29" s="2">
        <v>0.185279187817258</v>
      </c>
      <c r="M29" s="2">
        <v>0.227848101265822</v>
      </c>
      <c r="N29" s="2">
        <v>0.75722283000000001</v>
      </c>
      <c r="O29" s="13">
        <f t="shared" si="4"/>
        <v>0.62986660303101305</v>
      </c>
    </row>
    <row r="30" spans="1:15" ht="15.5" thickTop="1" thickBot="1" x14ac:dyDescent="0.4">
      <c r="A30" s="3" t="s">
        <v>82</v>
      </c>
      <c r="B30" s="15" t="s">
        <v>20</v>
      </c>
      <c r="C30" s="16" t="s">
        <v>8</v>
      </c>
      <c r="D30" s="16">
        <v>17355</v>
      </c>
      <c r="E30" s="16">
        <v>5</v>
      </c>
      <c r="F30" s="16">
        <v>4</v>
      </c>
      <c r="G30" s="16">
        <v>4.5</v>
      </c>
      <c r="H30" s="16">
        <f t="shared" si="1"/>
        <v>1</v>
      </c>
      <c r="I30" s="16">
        <f t="shared" si="2"/>
        <v>0.8</v>
      </c>
      <c r="J30" s="16">
        <f t="shared" si="3"/>
        <v>0.9</v>
      </c>
      <c r="K30" s="8">
        <v>0.49504950495049499</v>
      </c>
      <c r="L30" s="8">
        <v>0.21381578947368399</v>
      </c>
      <c r="M30" s="8">
        <v>0.250322580645161</v>
      </c>
      <c r="N30" s="8">
        <v>0.78056199999999998</v>
      </c>
      <c r="O30" s="13">
        <f t="shared" si="4"/>
        <v>0.65629456865419245</v>
      </c>
    </row>
    <row r="31" spans="1:15" ht="15.5" thickTop="1" thickBot="1" x14ac:dyDescent="0.4">
      <c r="A31" s="3"/>
      <c r="B31" s="14" t="s">
        <v>12</v>
      </c>
      <c r="C31" s="10" t="s">
        <v>8</v>
      </c>
      <c r="D31" s="10">
        <v>784</v>
      </c>
      <c r="E31" s="10">
        <v>5</v>
      </c>
      <c r="F31" s="10">
        <v>4.5</v>
      </c>
      <c r="G31" s="10">
        <v>4</v>
      </c>
      <c r="H31" s="10">
        <f t="shared" si="1"/>
        <v>1</v>
      </c>
      <c r="I31" s="10">
        <f t="shared" si="2"/>
        <v>0.9</v>
      </c>
      <c r="J31" s="10">
        <f t="shared" si="3"/>
        <v>0.8</v>
      </c>
      <c r="K31" s="2">
        <v>0.454664914586071</v>
      </c>
      <c r="L31" s="2">
        <v>0.19186046511627899</v>
      </c>
      <c r="M31" s="2">
        <v>0.26086956521739102</v>
      </c>
      <c r="N31" s="2">
        <v>0.77193075</v>
      </c>
      <c r="O31" s="13">
        <f t="shared" si="4"/>
        <v>0.65162750190643182</v>
      </c>
    </row>
    <row r="32" spans="1:15" ht="15.5" thickTop="1" thickBot="1" x14ac:dyDescent="0.4">
      <c r="A32" s="3"/>
      <c r="B32" s="15" t="s">
        <v>60</v>
      </c>
      <c r="C32" s="16" t="s">
        <v>8</v>
      </c>
      <c r="D32" s="16">
        <v>41739</v>
      </c>
      <c r="E32" s="16">
        <v>5</v>
      </c>
      <c r="F32" s="16">
        <v>4</v>
      </c>
      <c r="G32" s="16">
        <v>4.5</v>
      </c>
      <c r="H32" s="16">
        <f t="shared" si="1"/>
        <v>1</v>
      </c>
      <c r="I32" s="16">
        <f t="shared" si="2"/>
        <v>0.8</v>
      </c>
      <c r="J32" s="16">
        <f t="shared" si="3"/>
        <v>0.9</v>
      </c>
      <c r="K32" s="8">
        <v>0.441917140536149</v>
      </c>
      <c r="L32" s="8">
        <v>0.138476755687438</v>
      </c>
      <c r="M32" s="8">
        <v>0.20146222583265599</v>
      </c>
      <c r="N32" s="8">
        <v>0.76390564000000005</v>
      </c>
      <c r="O32" s="13">
        <f t="shared" si="4"/>
        <v>0.62039969203447154</v>
      </c>
    </row>
    <row r="33" spans="1:15" ht="15.5" thickTop="1" thickBot="1" x14ac:dyDescent="0.4">
      <c r="A33" s="3"/>
      <c r="B33" s="14" t="s">
        <v>61</v>
      </c>
      <c r="C33" s="10" t="s">
        <v>6</v>
      </c>
      <c r="D33" s="10">
        <v>14512</v>
      </c>
      <c r="E33" s="10">
        <v>5</v>
      </c>
      <c r="F33" s="10">
        <v>3.75</v>
      </c>
      <c r="G33" s="10">
        <v>5</v>
      </c>
      <c r="H33" s="10">
        <f t="shared" si="1"/>
        <v>1</v>
      </c>
      <c r="I33" s="10">
        <f t="shared" si="2"/>
        <v>0.75</v>
      </c>
      <c r="J33" s="10">
        <f t="shared" si="3"/>
        <v>1</v>
      </c>
      <c r="K33" s="2">
        <v>0.63218390804597702</v>
      </c>
      <c r="L33" s="2">
        <v>0.35</v>
      </c>
      <c r="M33" s="2">
        <v>0.41762452107279602</v>
      </c>
      <c r="N33" s="2">
        <v>0.81646600000000003</v>
      </c>
      <c r="O33" s="13">
        <f t="shared" si="4"/>
        <v>0.73555688908246897</v>
      </c>
    </row>
    <row r="34" spans="1:15" ht="15.5" thickTop="1" thickBot="1" x14ac:dyDescent="0.4">
      <c r="A34" s="3"/>
      <c r="B34" s="15" t="s">
        <v>18</v>
      </c>
      <c r="C34" s="16" t="s">
        <v>8</v>
      </c>
      <c r="D34" s="16">
        <v>5394</v>
      </c>
      <c r="E34" s="16">
        <v>4</v>
      </c>
      <c r="F34" s="16">
        <v>4.5</v>
      </c>
      <c r="G34" s="16">
        <v>5</v>
      </c>
      <c r="H34" s="16">
        <f t="shared" si="1"/>
        <v>0.8</v>
      </c>
      <c r="I34" s="16">
        <f t="shared" si="2"/>
        <v>0.9</v>
      </c>
      <c r="J34" s="16">
        <f t="shared" si="3"/>
        <v>1</v>
      </c>
      <c r="K34" s="8">
        <v>0.44353741496598598</v>
      </c>
      <c r="L34" s="8">
        <v>0.242837653478854</v>
      </c>
      <c r="M34" s="8">
        <v>0.29931972789115602</v>
      </c>
      <c r="N34" s="8">
        <v>0.74099250000000005</v>
      </c>
      <c r="O34" s="13">
        <f t="shared" si="4"/>
        <v>0.64396469427017111</v>
      </c>
    </row>
    <row r="35" spans="1:15" ht="15.5" thickTop="1" thickBot="1" x14ac:dyDescent="0.4">
      <c r="A35" s="3"/>
      <c r="B35" s="14" t="s">
        <v>16</v>
      </c>
      <c r="C35" s="10" t="s">
        <v>8</v>
      </c>
      <c r="D35" s="10">
        <v>8117</v>
      </c>
      <c r="E35" s="10">
        <v>5</v>
      </c>
      <c r="F35" s="10">
        <v>3</v>
      </c>
      <c r="G35" s="10">
        <v>5</v>
      </c>
      <c r="H35" s="10">
        <f t="shared" si="1"/>
        <v>1</v>
      </c>
      <c r="I35" s="10">
        <f t="shared" si="2"/>
        <v>0.6</v>
      </c>
      <c r="J35" s="10">
        <f t="shared" si="3"/>
        <v>1</v>
      </c>
      <c r="K35" s="2">
        <v>0.55474452554744502</v>
      </c>
      <c r="L35" s="2">
        <v>0.24449877750611199</v>
      </c>
      <c r="M35" s="2">
        <v>0.27250608272505999</v>
      </c>
      <c r="N35" s="2">
        <v>0.76870936000000001</v>
      </c>
      <c r="O35" s="13">
        <f t="shared" si="4"/>
        <v>0.65687217752435401</v>
      </c>
    </row>
    <row r="36" spans="1:15" ht="15.5" thickTop="1" thickBot="1" x14ac:dyDescent="0.4">
      <c r="A36" s="3"/>
      <c r="B36" s="15" t="s">
        <v>63</v>
      </c>
      <c r="C36" s="16" t="s">
        <v>6</v>
      </c>
      <c r="D36" s="16">
        <v>5264</v>
      </c>
      <c r="E36" s="16">
        <v>4.5</v>
      </c>
      <c r="F36" s="16">
        <v>5</v>
      </c>
      <c r="G36" s="16">
        <v>5</v>
      </c>
      <c r="H36" s="16">
        <f t="shared" si="1"/>
        <v>0.9</v>
      </c>
      <c r="I36" s="16">
        <f t="shared" si="2"/>
        <v>1</v>
      </c>
      <c r="J36" s="16">
        <f t="shared" si="3"/>
        <v>1</v>
      </c>
      <c r="K36" s="8">
        <v>0.448844884488448</v>
      </c>
      <c r="L36" s="8">
        <v>0.21799307958477501</v>
      </c>
      <c r="M36" s="8">
        <v>0.28082191780821902</v>
      </c>
      <c r="N36" s="8">
        <v>0.73601466000000004</v>
      </c>
      <c r="O36" s="13">
        <f t="shared" si="4"/>
        <v>0.63351236915920506</v>
      </c>
    </row>
    <row r="37" spans="1:15" ht="15.5" thickTop="1" thickBot="1" x14ac:dyDescent="0.4">
      <c r="A37" s="3"/>
      <c r="B37" s="14" t="s">
        <v>62</v>
      </c>
      <c r="C37" s="10" t="s">
        <v>8</v>
      </c>
      <c r="D37" s="10">
        <v>17906</v>
      </c>
      <c r="E37" s="10">
        <v>5</v>
      </c>
      <c r="F37" s="10">
        <v>4.25</v>
      </c>
      <c r="G37" s="10">
        <v>4.5</v>
      </c>
      <c r="H37" s="10">
        <f t="shared" si="1"/>
        <v>1</v>
      </c>
      <c r="I37" s="10">
        <f t="shared" si="2"/>
        <v>0.85</v>
      </c>
      <c r="J37" s="10">
        <f t="shared" si="3"/>
        <v>0.9</v>
      </c>
      <c r="K37" s="2">
        <v>0.53349573690621199</v>
      </c>
      <c r="L37" s="2">
        <v>0.18559218559218499</v>
      </c>
      <c r="M37" s="2">
        <v>0.246041412911084</v>
      </c>
      <c r="N37" s="2">
        <v>0.77064484</v>
      </c>
      <c r="O37" s="13">
        <f t="shared" si="4"/>
        <v>0.6454736471193584</v>
      </c>
    </row>
    <row r="38" spans="1:15" ht="15.5" thickTop="1" thickBot="1" x14ac:dyDescent="0.4">
      <c r="A38" s="3"/>
      <c r="B38" s="15" t="s">
        <v>10</v>
      </c>
      <c r="C38" s="16" t="s">
        <v>8</v>
      </c>
      <c r="D38" s="16">
        <v>17052</v>
      </c>
      <c r="E38" s="16">
        <v>5</v>
      </c>
      <c r="F38" s="16">
        <v>4.5</v>
      </c>
      <c r="G38" s="16">
        <v>4.5</v>
      </c>
      <c r="H38" s="16">
        <f t="shared" si="1"/>
        <v>1</v>
      </c>
      <c r="I38" s="16">
        <f t="shared" si="2"/>
        <v>0.9</v>
      </c>
      <c r="J38" s="16">
        <f t="shared" si="3"/>
        <v>0.9</v>
      </c>
      <c r="K38" s="8">
        <v>0.44814814814814802</v>
      </c>
      <c r="L38" s="8">
        <v>0.21276595744680801</v>
      </c>
      <c r="M38" s="8">
        <v>0.25</v>
      </c>
      <c r="N38" s="8">
        <v>0.75474560000000002</v>
      </c>
      <c r="O38" s="13">
        <f t="shared" si="4"/>
        <v>0.63759336912401299</v>
      </c>
    </row>
    <row r="39" spans="1:15" ht="15.5" thickTop="1" thickBot="1" x14ac:dyDescent="0.4">
      <c r="A39" s="3"/>
      <c r="B39" s="14" t="s">
        <v>9</v>
      </c>
      <c r="C39" s="10" t="s">
        <v>8</v>
      </c>
      <c r="D39" s="10">
        <v>21705</v>
      </c>
      <c r="E39" s="10">
        <v>5</v>
      </c>
      <c r="F39" s="10">
        <v>3.5</v>
      </c>
      <c r="G39" s="10">
        <v>4</v>
      </c>
      <c r="H39" s="10">
        <f t="shared" si="1"/>
        <v>1</v>
      </c>
      <c r="I39" s="10">
        <f t="shared" si="2"/>
        <v>0.7</v>
      </c>
      <c r="J39" s="10">
        <f t="shared" si="3"/>
        <v>0.8</v>
      </c>
      <c r="K39" s="2">
        <v>0.56220095693779903</v>
      </c>
      <c r="L39" s="2">
        <v>0.25179856115107901</v>
      </c>
      <c r="M39" s="2">
        <v>0.26076555023923398</v>
      </c>
      <c r="N39" s="2">
        <v>0.78432449999999998</v>
      </c>
      <c r="O39" s="13">
        <f t="shared" si="4"/>
        <v>0.66508891666272163</v>
      </c>
    </row>
    <row r="40" spans="1:15" ht="15.5" thickTop="1" thickBot="1" x14ac:dyDescent="0.4">
      <c r="A40" s="3"/>
      <c r="B40" s="15" t="s">
        <v>11</v>
      </c>
      <c r="C40" s="16" t="s">
        <v>6</v>
      </c>
      <c r="D40" s="16">
        <v>10543</v>
      </c>
      <c r="E40" s="16">
        <v>4</v>
      </c>
      <c r="F40" s="16">
        <v>5</v>
      </c>
      <c r="G40" s="16">
        <v>5</v>
      </c>
      <c r="H40" s="16">
        <f t="shared" si="1"/>
        <v>0.8</v>
      </c>
      <c r="I40" s="16">
        <f t="shared" si="2"/>
        <v>1</v>
      </c>
      <c r="J40" s="16">
        <f t="shared" si="3"/>
        <v>1</v>
      </c>
      <c r="K40" s="8">
        <v>0.46500000000000002</v>
      </c>
      <c r="L40" s="8">
        <v>0.19101123595505601</v>
      </c>
      <c r="M40" s="8">
        <v>0.24296296296296199</v>
      </c>
      <c r="N40" s="8">
        <v>0.75813929999999996</v>
      </c>
      <c r="O40" s="13">
        <f t="shared" si="4"/>
        <v>0.63602739180005896</v>
      </c>
    </row>
    <row r="41" spans="1:15" ht="15.5" thickTop="1" thickBot="1" x14ac:dyDescent="0.4">
      <c r="A41" s="3"/>
      <c r="B41" s="14" t="s">
        <v>23</v>
      </c>
      <c r="C41" s="10" t="s">
        <v>6</v>
      </c>
      <c r="D41" s="10">
        <v>17712</v>
      </c>
      <c r="E41" s="10">
        <v>5</v>
      </c>
      <c r="F41" s="10">
        <v>3.75</v>
      </c>
      <c r="G41" s="10">
        <v>3.5</v>
      </c>
      <c r="H41" s="10">
        <f t="shared" si="1"/>
        <v>1</v>
      </c>
      <c r="I41" s="10">
        <f t="shared" si="2"/>
        <v>0.75</v>
      </c>
      <c r="J41" s="10">
        <f t="shared" si="3"/>
        <v>0.7</v>
      </c>
      <c r="K41" s="2">
        <v>0.59353348729792099</v>
      </c>
      <c r="L41" s="2">
        <v>0.23837209302325499</v>
      </c>
      <c r="M41" s="2">
        <v>0.30023094688221702</v>
      </c>
      <c r="N41" s="2">
        <v>0.80447780000000002</v>
      </c>
      <c r="O41" s="13">
        <f t="shared" si="4"/>
        <v>0.69056148923492211</v>
      </c>
    </row>
    <row r="42" spans="1:15" ht="15.5" thickTop="1" thickBot="1" x14ac:dyDescent="0.4">
      <c r="A42" s="3"/>
      <c r="B42" s="15" t="s">
        <v>15</v>
      </c>
      <c r="C42" s="16" t="s">
        <v>6</v>
      </c>
      <c r="D42" s="16">
        <v>7614</v>
      </c>
      <c r="E42" s="16">
        <v>5</v>
      </c>
      <c r="F42" s="16">
        <v>5</v>
      </c>
      <c r="G42" s="16">
        <v>5</v>
      </c>
      <c r="H42" s="16">
        <f t="shared" si="1"/>
        <v>1</v>
      </c>
      <c r="I42" s="16">
        <f t="shared" si="2"/>
        <v>1</v>
      </c>
      <c r="J42" s="16">
        <f t="shared" si="3"/>
        <v>1</v>
      </c>
      <c r="K42" s="8">
        <v>0.50249584026622296</v>
      </c>
      <c r="L42" s="8">
        <v>0.22550831792975901</v>
      </c>
      <c r="M42" s="8">
        <v>0.291338582677165</v>
      </c>
      <c r="N42" s="8">
        <v>0.74787510000000001</v>
      </c>
      <c r="O42" s="13">
        <f t="shared" si="4"/>
        <v>0.64566898376219306</v>
      </c>
    </row>
    <row r="43" spans="1:15" ht="15.5" thickTop="1" thickBot="1" x14ac:dyDescent="0.4">
      <c r="A43" s="3"/>
      <c r="B43" s="14" t="s">
        <v>21</v>
      </c>
      <c r="C43" s="10" t="s">
        <v>8</v>
      </c>
      <c r="D43" s="10">
        <v>6281</v>
      </c>
      <c r="E43" s="10">
        <v>5</v>
      </c>
      <c r="F43" s="10">
        <v>4.5</v>
      </c>
      <c r="G43" s="10">
        <v>5</v>
      </c>
      <c r="H43" s="10">
        <f t="shared" si="1"/>
        <v>1</v>
      </c>
      <c r="I43" s="10">
        <f t="shared" si="2"/>
        <v>0.9</v>
      </c>
      <c r="J43" s="10">
        <f t="shared" si="3"/>
        <v>1</v>
      </c>
      <c r="K43" s="2">
        <v>0.53535353535353503</v>
      </c>
      <c r="L43" s="2">
        <v>0.26029654036243799</v>
      </c>
      <c r="M43" s="2">
        <v>0.32212389380530898</v>
      </c>
      <c r="N43" s="2">
        <v>0.76739800000000002</v>
      </c>
      <c r="O43" s="13">
        <f t="shared" si="4"/>
        <v>0.67067014061453079</v>
      </c>
    </row>
    <row r="44" spans="1:15" ht="15.5" thickTop="1" thickBot="1" x14ac:dyDescent="0.4">
      <c r="A44" s="3"/>
      <c r="B44" s="15" t="s">
        <v>64</v>
      </c>
      <c r="C44" s="16" t="s">
        <v>6</v>
      </c>
      <c r="D44" s="16">
        <v>3839</v>
      </c>
      <c r="E44" s="16">
        <v>5</v>
      </c>
      <c r="F44" s="16">
        <v>4.75</v>
      </c>
      <c r="G44" s="16">
        <v>5</v>
      </c>
      <c r="H44" s="16">
        <f t="shared" si="1"/>
        <v>1</v>
      </c>
      <c r="I44" s="16">
        <f t="shared" si="2"/>
        <v>0.95</v>
      </c>
      <c r="J44" s="16">
        <f t="shared" si="3"/>
        <v>1</v>
      </c>
      <c r="K44" s="8">
        <v>0.53511705685618705</v>
      </c>
      <c r="L44" s="8">
        <v>0.208510638297872</v>
      </c>
      <c r="M44" s="8">
        <v>0.24080267558528401</v>
      </c>
      <c r="N44" s="8">
        <v>0.74980426</v>
      </c>
      <c r="O44" s="13">
        <f t="shared" si="4"/>
        <v>0.63078752774591451</v>
      </c>
    </row>
    <row r="45" spans="1:15" ht="15.5" thickTop="1" thickBot="1" x14ac:dyDescent="0.4">
      <c r="A45" s="3"/>
      <c r="B45" s="14" t="s">
        <v>65</v>
      </c>
      <c r="C45" s="10" t="s">
        <v>6</v>
      </c>
      <c r="D45" s="10">
        <v>20563</v>
      </c>
      <c r="E45" s="10">
        <v>5</v>
      </c>
      <c r="F45" s="10">
        <v>4.25</v>
      </c>
      <c r="G45" s="10">
        <v>5</v>
      </c>
      <c r="H45" s="10">
        <f t="shared" si="1"/>
        <v>1</v>
      </c>
      <c r="I45" s="10">
        <f t="shared" si="2"/>
        <v>0.85</v>
      </c>
      <c r="J45" s="10">
        <f t="shared" si="3"/>
        <v>1</v>
      </c>
      <c r="K45" s="2">
        <v>0.53878702397743194</v>
      </c>
      <c r="L45" s="2">
        <v>0.22347949080622301</v>
      </c>
      <c r="M45" s="2">
        <v>0.266009852216748</v>
      </c>
      <c r="N45" s="2">
        <v>0.72843975000000005</v>
      </c>
      <c r="O45" s="13">
        <f t="shared" si="4"/>
        <v>0.62417004846666024</v>
      </c>
    </row>
    <row r="46" spans="1:15" ht="15.5" thickTop="1" thickBot="1" x14ac:dyDescent="0.4">
      <c r="A46" s="3"/>
      <c r="B46" s="15" t="s">
        <v>66</v>
      </c>
      <c r="C46" s="16" t="s">
        <v>6</v>
      </c>
      <c r="D46" s="16">
        <v>28663</v>
      </c>
      <c r="E46" s="16">
        <v>5</v>
      </c>
      <c r="F46" s="16">
        <v>4.5</v>
      </c>
      <c r="G46" s="16">
        <v>5</v>
      </c>
      <c r="H46" s="16">
        <f t="shared" si="1"/>
        <v>1</v>
      </c>
      <c r="I46" s="16">
        <f t="shared" si="2"/>
        <v>0.9</v>
      </c>
      <c r="J46" s="16">
        <f t="shared" si="3"/>
        <v>1</v>
      </c>
      <c r="K46" s="8">
        <v>0.55353241077931503</v>
      </c>
      <c r="L46" s="8">
        <v>0.22173595915390201</v>
      </c>
      <c r="M46" s="8">
        <v>0.22286962855061901</v>
      </c>
      <c r="N46" s="8">
        <v>0.76490860000000005</v>
      </c>
      <c r="O46" s="13">
        <f t="shared" si="4"/>
        <v>0.63648612653204251</v>
      </c>
    </row>
    <row r="47" spans="1:15" ht="15.5" thickTop="1" thickBot="1" x14ac:dyDescent="0.4">
      <c r="A47" s="3"/>
      <c r="B47" s="14" t="s">
        <v>67</v>
      </c>
      <c r="C47" s="10" t="s">
        <v>8</v>
      </c>
      <c r="D47" s="10">
        <v>26644</v>
      </c>
      <c r="E47" s="10">
        <v>5</v>
      </c>
      <c r="F47" s="10">
        <v>4.5</v>
      </c>
      <c r="G47" s="10">
        <v>5</v>
      </c>
      <c r="H47" s="10">
        <f t="shared" si="1"/>
        <v>1</v>
      </c>
      <c r="I47" s="10">
        <f t="shared" si="2"/>
        <v>0.9</v>
      </c>
      <c r="J47" s="10">
        <f t="shared" si="3"/>
        <v>1</v>
      </c>
      <c r="K47" s="2">
        <v>0.54716981132075404</v>
      </c>
      <c r="L47" s="2">
        <v>0.25466893039049199</v>
      </c>
      <c r="M47" s="2">
        <v>0.27411167512690299</v>
      </c>
      <c r="N47" s="2">
        <v>0.78633489999999995</v>
      </c>
      <c r="O47" s="13">
        <f t="shared" si="4"/>
        <v>0.67085190545044115</v>
      </c>
    </row>
    <row r="48" spans="1:15" ht="15.5" thickTop="1" thickBot="1" x14ac:dyDescent="0.4">
      <c r="A48" s="3"/>
      <c r="B48" s="15" t="s">
        <v>5</v>
      </c>
      <c r="C48" s="16" t="s">
        <v>6</v>
      </c>
      <c r="D48" s="16">
        <v>4962</v>
      </c>
      <c r="E48" s="16">
        <v>4</v>
      </c>
      <c r="F48" s="16">
        <v>5</v>
      </c>
      <c r="G48" s="16">
        <v>5</v>
      </c>
      <c r="H48" s="16">
        <f t="shared" si="1"/>
        <v>0.8</v>
      </c>
      <c r="I48" s="16">
        <f t="shared" si="2"/>
        <v>1</v>
      </c>
      <c r="J48" s="16">
        <f t="shared" si="3"/>
        <v>1</v>
      </c>
      <c r="K48" s="8">
        <v>0.29046898638426599</v>
      </c>
      <c r="L48" s="8">
        <v>0.13442622950819599</v>
      </c>
      <c r="M48" s="8">
        <v>0.1628664495114</v>
      </c>
      <c r="N48" s="8">
        <v>0.76897890000000002</v>
      </c>
      <c r="O48" s="13">
        <f t="shared" si="4"/>
        <v>0.60728295185413506</v>
      </c>
    </row>
    <row r="49" spans="1:15" ht="15.5" thickTop="1" thickBot="1" x14ac:dyDescent="0.4">
      <c r="A49" s="3"/>
      <c r="B49" s="14" t="s">
        <v>68</v>
      </c>
      <c r="C49" s="10" t="s">
        <v>6</v>
      </c>
      <c r="D49" s="10">
        <v>9696</v>
      </c>
      <c r="E49" s="10">
        <v>4.75</v>
      </c>
      <c r="F49" s="10">
        <v>5</v>
      </c>
      <c r="G49" s="10">
        <v>5</v>
      </c>
      <c r="H49" s="10">
        <f t="shared" si="1"/>
        <v>0.95</v>
      </c>
      <c r="I49" s="10">
        <f t="shared" si="2"/>
        <v>1</v>
      </c>
      <c r="J49" s="10">
        <f t="shared" si="3"/>
        <v>1</v>
      </c>
      <c r="K49" s="2">
        <v>0.42384105960264901</v>
      </c>
      <c r="L49" s="2">
        <v>0.14800759013282699</v>
      </c>
      <c r="M49" s="2">
        <v>0.23509933774834399</v>
      </c>
      <c r="N49" s="2">
        <v>0.73000100000000001</v>
      </c>
      <c r="O49" s="13">
        <f t="shared" si="4"/>
        <v>0.60940364221281196</v>
      </c>
    </row>
    <row r="50" spans="1:15" ht="15.5" thickTop="1" thickBot="1" x14ac:dyDescent="0.4">
      <c r="A50" s="3"/>
      <c r="B50" s="15" t="s">
        <v>7</v>
      </c>
      <c r="C50" s="16" t="s">
        <v>8</v>
      </c>
      <c r="D50" s="16">
        <v>5097</v>
      </c>
      <c r="E50" s="16">
        <v>4.75</v>
      </c>
      <c r="F50" s="16">
        <v>5</v>
      </c>
      <c r="G50" s="16">
        <v>5</v>
      </c>
      <c r="H50" s="16">
        <f t="shared" si="1"/>
        <v>0.95</v>
      </c>
      <c r="I50" s="16">
        <f t="shared" si="2"/>
        <v>1</v>
      </c>
      <c r="J50" s="16">
        <f t="shared" si="3"/>
        <v>1</v>
      </c>
      <c r="K50" s="8">
        <v>0.35924006908462802</v>
      </c>
      <c r="L50" s="8">
        <v>0.145580589254766</v>
      </c>
      <c r="M50" s="8">
        <v>0.238341968911917</v>
      </c>
      <c r="N50" s="8">
        <v>0.74329959999999995</v>
      </c>
      <c r="O50" s="13">
        <f t="shared" si="4"/>
        <v>0.6196244949566051</v>
      </c>
    </row>
    <row r="51" spans="1:15" ht="15.5" thickTop="1" thickBot="1" x14ac:dyDescent="0.4">
      <c r="A51" s="3"/>
      <c r="B51" s="14" t="s">
        <v>69</v>
      </c>
      <c r="C51" s="10" t="s">
        <v>6</v>
      </c>
      <c r="D51" s="10">
        <v>18815</v>
      </c>
      <c r="E51" s="10">
        <v>5</v>
      </c>
      <c r="F51" s="10">
        <v>4.5</v>
      </c>
      <c r="G51" s="10">
        <v>5</v>
      </c>
      <c r="H51" s="10">
        <f t="shared" si="1"/>
        <v>1</v>
      </c>
      <c r="I51" s="10">
        <f t="shared" si="2"/>
        <v>0.9</v>
      </c>
      <c r="J51" s="10">
        <f t="shared" si="3"/>
        <v>1</v>
      </c>
      <c r="K51" s="2">
        <v>0.466019417475728</v>
      </c>
      <c r="L51" s="2">
        <v>0.143274853801169</v>
      </c>
      <c r="M51" s="2">
        <v>0.23913043478260801</v>
      </c>
      <c r="N51" s="2">
        <v>0.74633769999999999</v>
      </c>
      <c r="O51" s="13">
        <f t="shared" si="4"/>
        <v>0.62177921198538699</v>
      </c>
    </row>
    <row r="52" spans="1:15" ht="15.5" thickTop="1" thickBot="1" x14ac:dyDescent="0.4">
      <c r="A52" s="3"/>
      <c r="B52" s="15" t="s">
        <v>22</v>
      </c>
      <c r="C52" s="16" t="s">
        <v>6</v>
      </c>
      <c r="D52" s="16">
        <v>13202</v>
      </c>
      <c r="E52" s="16">
        <v>5</v>
      </c>
      <c r="F52" s="16">
        <v>5</v>
      </c>
      <c r="G52" s="16">
        <v>5</v>
      </c>
      <c r="H52" s="16">
        <f t="shared" si="1"/>
        <v>1</v>
      </c>
      <c r="I52" s="16">
        <f t="shared" si="2"/>
        <v>1</v>
      </c>
      <c r="J52" s="16">
        <f t="shared" si="3"/>
        <v>1</v>
      </c>
      <c r="K52" s="8">
        <v>0.51677852348993203</v>
      </c>
      <c r="L52" s="8">
        <v>0.22558922558922501</v>
      </c>
      <c r="M52" s="8">
        <v>0.24496644295302</v>
      </c>
      <c r="N52" s="8">
        <v>0.73513249999999997</v>
      </c>
      <c r="O52" s="13">
        <f t="shared" si="4"/>
        <v>0.62283175819506853</v>
      </c>
    </row>
    <row r="53" spans="1:15" ht="15.5" thickTop="1" thickBot="1" x14ac:dyDescent="0.4">
      <c r="A53" s="3"/>
      <c r="B53" s="14" t="s">
        <v>13</v>
      </c>
      <c r="C53" s="10" t="s">
        <v>8</v>
      </c>
      <c r="D53" s="10">
        <v>8298</v>
      </c>
      <c r="E53" s="10">
        <v>5</v>
      </c>
      <c r="F53" s="10">
        <v>5</v>
      </c>
      <c r="G53" s="10">
        <v>5</v>
      </c>
      <c r="H53" s="10">
        <f t="shared" si="1"/>
        <v>1</v>
      </c>
      <c r="I53" s="10">
        <f t="shared" si="2"/>
        <v>1</v>
      </c>
      <c r="J53" s="10">
        <f t="shared" si="3"/>
        <v>1</v>
      </c>
      <c r="K53" s="2">
        <v>0.46685878962535998</v>
      </c>
      <c r="L53" s="2">
        <v>0.18786127167630001</v>
      </c>
      <c r="M53" s="2">
        <v>0.28530259365994198</v>
      </c>
      <c r="N53" s="2">
        <v>0.75617504000000002</v>
      </c>
      <c r="O53" s="13">
        <f t="shared" si="4"/>
        <v>0.64705611334396707</v>
      </c>
    </row>
    <row r="54" spans="1:15" ht="15.5" thickTop="1" thickBot="1" x14ac:dyDescent="0.4">
      <c r="A54" s="3"/>
      <c r="B54" s="15" t="s">
        <v>19</v>
      </c>
      <c r="C54" s="16" t="s">
        <v>8</v>
      </c>
      <c r="D54" s="16">
        <v>11218</v>
      </c>
      <c r="E54" s="16">
        <v>5</v>
      </c>
      <c r="F54" s="16">
        <v>4.75</v>
      </c>
      <c r="G54" s="16">
        <v>5</v>
      </c>
      <c r="H54" s="16">
        <f t="shared" si="1"/>
        <v>1</v>
      </c>
      <c r="I54" s="16">
        <f t="shared" si="2"/>
        <v>0.95</v>
      </c>
      <c r="J54" s="16">
        <f t="shared" si="3"/>
        <v>1</v>
      </c>
      <c r="K54" s="8">
        <v>0.55045871559632997</v>
      </c>
      <c r="L54" s="8">
        <v>0.244239631336405</v>
      </c>
      <c r="M54" s="8">
        <v>0.33027522935779802</v>
      </c>
      <c r="N54" s="8">
        <v>0.77765536000000002</v>
      </c>
      <c r="O54" s="13">
        <f t="shared" si="4"/>
        <v>0.67928173243550372</v>
      </c>
    </row>
    <row r="55" spans="1:15" ht="15.5" thickTop="1" thickBot="1" x14ac:dyDescent="0.4">
      <c r="A55" s="3"/>
      <c r="B55" s="14" t="s">
        <v>70</v>
      </c>
      <c r="C55" s="10" t="s">
        <v>6</v>
      </c>
      <c r="D55" s="10">
        <v>9307</v>
      </c>
      <c r="E55" s="10">
        <v>5</v>
      </c>
      <c r="F55" s="10">
        <v>5</v>
      </c>
      <c r="G55" s="10">
        <v>5</v>
      </c>
      <c r="H55" s="10">
        <f t="shared" si="1"/>
        <v>1</v>
      </c>
      <c r="I55" s="10">
        <f t="shared" si="2"/>
        <v>1</v>
      </c>
      <c r="J55" s="10">
        <f t="shared" si="3"/>
        <v>1</v>
      </c>
      <c r="K55" s="2">
        <v>0.53550295857988095</v>
      </c>
      <c r="L55" s="2">
        <v>0.219584569732937</v>
      </c>
      <c r="M55" s="2">
        <v>0.292899408284023</v>
      </c>
      <c r="N55" s="2">
        <v>0.73826884999999998</v>
      </c>
      <c r="O55" s="13">
        <f t="shared" si="4"/>
        <v>0.63859099795353436</v>
      </c>
    </row>
    <row r="56" spans="1:15" ht="15.5" thickTop="1" thickBot="1" x14ac:dyDescent="0.4">
      <c r="A56" s="3"/>
      <c r="B56" s="15" t="s">
        <v>17</v>
      </c>
      <c r="C56" s="16" t="s">
        <v>8</v>
      </c>
      <c r="D56" s="16">
        <v>9606</v>
      </c>
      <c r="E56" s="16">
        <v>5</v>
      </c>
      <c r="F56" s="16">
        <v>5</v>
      </c>
      <c r="G56" s="16">
        <v>5</v>
      </c>
      <c r="H56" s="16">
        <f t="shared" si="1"/>
        <v>1</v>
      </c>
      <c r="I56" s="16">
        <f t="shared" si="2"/>
        <v>1</v>
      </c>
      <c r="J56" s="16">
        <f t="shared" si="3"/>
        <v>1</v>
      </c>
      <c r="K56" s="8">
        <v>0.48632218844984798</v>
      </c>
      <c r="L56" s="8">
        <v>0.22295081967213101</v>
      </c>
      <c r="M56" s="8">
        <v>0.29084967320261401</v>
      </c>
      <c r="N56" s="8">
        <v>0.76418169999999996</v>
      </c>
      <c r="O56" s="13">
        <f t="shared" si="4"/>
        <v>0.65730332548800363</v>
      </c>
    </row>
    <row r="57" spans="1:15" ht="15.5" thickTop="1" thickBot="1" x14ac:dyDescent="0.4">
      <c r="A57" s="3"/>
      <c r="B57" s="14" t="s">
        <v>71</v>
      </c>
      <c r="C57" s="10" t="s">
        <v>6</v>
      </c>
      <c r="D57" s="10">
        <v>25581</v>
      </c>
      <c r="E57" s="10">
        <v>4.5</v>
      </c>
      <c r="F57" s="10">
        <v>3.75</v>
      </c>
      <c r="G57" s="10">
        <v>5</v>
      </c>
      <c r="H57" s="10">
        <f t="shared" si="1"/>
        <v>0.9</v>
      </c>
      <c r="I57" s="10">
        <f t="shared" si="2"/>
        <v>0.75</v>
      </c>
      <c r="J57" s="10">
        <f t="shared" si="3"/>
        <v>1</v>
      </c>
      <c r="K57" s="2">
        <v>0.51485148514851398</v>
      </c>
      <c r="L57" s="2">
        <v>0.19097222222222199</v>
      </c>
      <c r="M57" s="2">
        <v>0.245674740484429</v>
      </c>
      <c r="N57" s="2">
        <v>0.76006470000000004</v>
      </c>
      <c r="O57" s="13">
        <f t="shared" si="4"/>
        <v>0.63827216947590326</v>
      </c>
    </row>
    <row r="58" spans="1:15" ht="15.5" thickTop="1" thickBot="1" x14ac:dyDescent="0.4">
      <c r="A58" s="9" t="s">
        <v>169</v>
      </c>
      <c r="B58" s="15" t="s">
        <v>20</v>
      </c>
      <c r="C58" s="16" t="s">
        <v>8</v>
      </c>
      <c r="D58" s="16">
        <v>17355</v>
      </c>
      <c r="E58" s="16">
        <v>5</v>
      </c>
      <c r="F58" s="16">
        <v>3</v>
      </c>
      <c r="G58" s="16">
        <v>4</v>
      </c>
      <c r="H58" s="16">
        <f t="shared" si="1"/>
        <v>1</v>
      </c>
      <c r="I58" s="16">
        <f t="shared" si="2"/>
        <v>0.6</v>
      </c>
      <c r="J58" s="16">
        <f t="shared" si="3"/>
        <v>0.8</v>
      </c>
      <c r="K58" s="8">
        <v>0.39696969696969697</v>
      </c>
      <c r="L58" s="8">
        <v>0.14973262032085499</v>
      </c>
      <c r="M58" s="8">
        <v>0.191829484902309</v>
      </c>
      <c r="N58" s="8">
        <v>0.72680085999999999</v>
      </c>
      <c r="O58" s="13">
        <f t="shared" si="4"/>
        <v>0.59225486992492815</v>
      </c>
    </row>
    <row r="59" spans="1:15" ht="15.5" thickTop="1" thickBot="1" x14ac:dyDescent="0.4">
      <c r="A59" s="9"/>
      <c r="B59" s="14" t="s">
        <v>12</v>
      </c>
      <c r="C59" s="10" t="s">
        <v>8</v>
      </c>
      <c r="D59" s="10">
        <v>784</v>
      </c>
      <c r="E59" s="10">
        <v>5</v>
      </c>
      <c r="F59" s="10">
        <v>3</v>
      </c>
      <c r="G59" s="10">
        <v>3.5</v>
      </c>
      <c r="H59" s="10">
        <f t="shared" si="1"/>
        <v>1</v>
      </c>
      <c r="I59" s="10">
        <f t="shared" si="2"/>
        <v>0.6</v>
      </c>
      <c r="J59" s="10">
        <f t="shared" si="3"/>
        <v>0.7</v>
      </c>
      <c r="K59" s="2">
        <v>0.46555819477434601</v>
      </c>
      <c r="L59" s="2">
        <v>0.119331742243436</v>
      </c>
      <c r="M59" s="2">
        <v>0.190023752969121</v>
      </c>
      <c r="N59" s="2">
        <v>0.72997034000000005</v>
      </c>
      <c r="O59" s="13">
        <f t="shared" si="4"/>
        <v>0.59032836224571084</v>
      </c>
    </row>
    <row r="60" spans="1:15" ht="15.5" thickTop="1" thickBot="1" x14ac:dyDescent="0.4">
      <c r="A60" s="9"/>
      <c r="B60" s="15" t="s">
        <v>60</v>
      </c>
      <c r="C60" s="16" t="s">
        <v>8</v>
      </c>
      <c r="D60" s="16">
        <v>41739</v>
      </c>
      <c r="E60" s="16">
        <v>4.5</v>
      </c>
      <c r="F60" s="16">
        <v>3</v>
      </c>
      <c r="G60" s="16">
        <v>3.5</v>
      </c>
      <c r="H60" s="16">
        <f t="shared" si="1"/>
        <v>0.9</v>
      </c>
      <c r="I60" s="16">
        <f t="shared" si="2"/>
        <v>0.6</v>
      </c>
      <c r="J60" s="16">
        <f t="shared" si="3"/>
        <v>0.7</v>
      </c>
      <c r="K60" s="8">
        <v>0.45257142857142801</v>
      </c>
      <c r="L60" s="8">
        <v>0.137457044673539</v>
      </c>
      <c r="M60" s="8">
        <v>0.20571428571428499</v>
      </c>
      <c r="N60" s="8">
        <v>0.73955053000000004</v>
      </c>
      <c r="O60" s="13">
        <f t="shared" si="4"/>
        <v>0.60496875236146419</v>
      </c>
    </row>
    <row r="61" spans="1:15" ht="15.5" thickTop="1" thickBot="1" x14ac:dyDescent="0.4">
      <c r="A61" s="9"/>
      <c r="B61" s="14" t="s">
        <v>61</v>
      </c>
      <c r="C61" s="10" t="s">
        <v>6</v>
      </c>
      <c r="D61" s="10">
        <v>14512</v>
      </c>
      <c r="E61" s="10">
        <v>4.5</v>
      </c>
      <c r="F61" s="10">
        <v>1.5</v>
      </c>
      <c r="G61" s="10">
        <v>3</v>
      </c>
      <c r="H61" s="10">
        <f t="shared" si="1"/>
        <v>0.9</v>
      </c>
      <c r="I61" s="10">
        <f t="shared" si="2"/>
        <v>0.3</v>
      </c>
      <c r="J61" s="10">
        <f t="shared" si="3"/>
        <v>0.6</v>
      </c>
      <c r="K61" s="2">
        <v>0.352238805970149</v>
      </c>
      <c r="L61" s="2">
        <v>0.126126126126126</v>
      </c>
      <c r="M61" s="2">
        <v>0.226865671641791</v>
      </c>
      <c r="N61" s="2">
        <v>0.73406106000000004</v>
      </c>
      <c r="O61" s="13">
        <f t="shared" si="4"/>
        <v>0.60711432233121199</v>
      </c>
    </row>
    <row r="62" spans="1:15" ht="15.5" thickTop="1" thickBot="1" x14ac:dyDescent="0.4">
      <c r="A62" s="9"/>
      <c r="B62" s="15" t="s">
        <v>18</v>
      </c>
      <c r="C62" s="16" t="s">
        <v>8</v>
      </c>
      <c r="D62" s="16">
        <v>5394</v>
      </c>
      <c r="E62" s="16">
        <v>5</v>
      </c>
      <c r="F62" s="16">
        <v>0.5</v>
      </c>
      <c r="G62" s="16">
        <v>0.5</v>
      </c>
      <c r="H62" s="16">
        <f t="shared" si="1"/>
        <v>1</v>
      </c>
      <c r="I62" s="16">
        <f t="shared" si="2"/>
        <v>0.1</v>
      </c>
      <c r="J62" s="16">
        <f t="shared" si="3"/>
        <v>0.1</v>
      </c>
      <c r="K62" s="8">
        <v>0.353658536585365</v>
      </c>
      <c r="L62" s="8">
        <v>0.159509202453987</v>
      </c>
      <c r="M62" s="8">
        <v>0.207317073170731</v>
      </c>
      <c r="N62" s="8">
        <v>0.71968840000000001</v>
      </c>
      <c r="O62" s="13">
        <f t="shared" si="4"/>
        <v>0.59393142768409557</v>
      </c>
    </row>
    <row r="63" spans="1:15" ht="15.5" thickTop="1" thickBot="1" x14ac:dyDescent="0.4">
      <c r="A63" s="9"/>
      <c r="B63" s="14" t="s">
        <v>16</v>
      </c>
      <c r="C63" s="10" t="s">
        <v>8</v>
      </c>
      <c r="D63" s="10">
        <v>8117</v>
      </c>
      <c r="E63" s="10">
        <v>5</v>
      </c>
      <c r="F63" s="10">
        <v>0.5</v>
      </c>
      <c r="G63" s="10">
        <v>1</v>
      </c>
      <c r="H63" s="10">
        <f t="shared" si="1"/>
        <v>1</v>
      </c>
      <c r="I63" s="10">
        <f t="shared" si="2"/>
        <v>0.1</v>
      </c>
      <c r="J63" s="10">
        <f t="shared" si="3"/>
        <v>0.2</v>
      </c>
      <c r="K63" s="2">
        <v>0.41196013289036498</v>
      </c>
      <c r="L63" s="2">
        <v>0.120401337792642</v>
      </c>
      <c r="M63" s="2">
        <v>0.25249169435215901</v>
      </c>
      <c r="N63" s="2">
        <v>0.74071540000000002</v>
      </c>
      <c r="O63" s="13">
        <f t="shared" si="4"/>
        <v>0.61919366469401704</v>
      </c>
    </row>
    <row r="64" spans="1:15" ht="15.5" thickTop="1" thickBot="1" x14ac:dyDescent="0.4">
      <c r="A64" s="9"/>
      <c r="B64" s="15" t="s">
        <v>63</v>
      </c>
      <c r="C64" s="16" t="s">
        <v>6</v>
      </c>
      <c r="D64" s="16">
        <v>5264</v>
      </c>
      <c r="E64" s="16">
        <v>4.75</v>
      </c>
      <c r="F64" s="16">
        <v>0.3</v>
      </c>
      <c r="G64" s="16">
        <v>1</v>
      </c>
      <c r="H64" s="16">
        <f t="shared" si="1"/>
        <v>0.95</v>
      </c>
      <c r="I64" s="16">
        <f t="shared" si="2"/>
        <v>0.06</v>
      </c>
      <c r="J64" s="16">
        <f t="shared" si="3"/>
        <v>0.2</v>
      </c>
      <c r="K64" s="8">
        <v>0.391891891891891</v>
      </c>
      <c r="L64" s="8">
        <v>0.13377926421404601</v>
      </c>
      <c r="M64" s="8">
        <v>0.20202020202020199</v>
      </c>
      <c r="N64" s="8">
        <v>0.71053489999999997</v>
      </c>
      <c r="O64" s="13">
        <f t="shared" si="4"/>
        <v>0.58299859799640741</v>
      </c>
    </row>
    <row r="65" spans="1:15" ht="15.5" thickTop="1" thickBot="1" x14ac:dyDescent="0.4">
      <c r="A65" s="9"/>
      <c r="B65" s="14" t="s">
        <v>62</v>
      </c>
      <c r="C65" s="10" t="s">
        <v>8</v>
      </c>
      <c r="D65" s="10">
        <v>17906</v>
      </c>
      <c r="E65" s="10">
        <v>5</v>
      </c>
      <c r="F65" s="10">
        <v>2</v>
      </c>
      <c r="G65" s="10">
        <v>4</v>
      </c>
      <c r="H65" s="10">
        <f t="shared" si="1"/>
        <v>1</v>
      </c>
      <c r="I65" s="10">
        <f t="shared" si="2"/>
        <v>0.4</v>
      </c>
      <c r="J65" s="10">
        <f t="shared" si="3"/>
        <v>0.8</v>
      </c>
      <c r="K65" s="2">
        <v>0.384133611691022</v>
      </c>
      <c r="L65" s="2">
        <v>0.123569794050343</v>
      </c>
      <c r="M65" s="2">
        <v>0.19134396355353001</v>
      </c>
      <c r="N65" s="2">
        <v>0.7295606</v>
      </c>
      <c r="O65" s="13">
        <f t="shared" si="4"/>
        <v>0.59107712925448108</v>
      </c>
    </row>
    <row r="66" spans="1:15" ht="15.5" thickTop="1" thickBot="1" x14ac:dyDescent="0.4">
      <c r="A66" s="9"/>
      <c r="B66" s="15" t="s">
        <v>10</v>
      </c>
      <c r="C66" s="16" t="s">
        <v>8</v>
      </c>
      <c r="D66" s="16">
        <v>17052</v>
      </c>
      <c r="E66" s="16">
        <v>5</v>
      </c>
      <c r="F66" s="16">
        <v>3.5</v>
      </c>
      <c r="G66" s="16">
        <v>3.5</v>
      </c>
      <c r="H66" s="16">
        <f t="shared" si="1"/>
        <v>1</v>
      </c>
      <c r="I66" s="16">
        <f t="shared" si="2"/>
        <v>0.7</v>
      </c>
      <c r="J66" s="16">
        <f t="shared" si="3"/>
        <v>0.7</v>
      </c>
      <c r="K66" s="8">
        <v>0.36750483558994101</v>
      </c>
      <c r="L66" s="8">
        <v>0.120388349514563</v>
      </c>
      <c r="M66" s="8">
        <v>0.16634429400386799</v>
      </c>
      <c r="N66" s="8">
        <v>0.72029120000000002</v>
      </c>
      <c r="O66" s="13">
        <f t="shared" si="4"/>
        <v>0.57428163366537999</v>
      </c>
    </row>
    <row r="67" spans="1:15" ht="15.5" thickTop="1" thickBot="1" x14ac:dyDescent="0.4">
      <c r="A67" s="9"/>
      <c r="B67" s="14" t="s">
        <v>9</v>
      </c>
      <c r="C67" s="10" t="s">
        <v>8</v>
      </c>
      <c r="D67" s="10">
        <v>21705</v>
      </c>
      <c r="E67" s="10">
        <v>5</v>
      </c>
      <c r="F67" s="10">
        <v>3</v>
      </c>
      <c r="G67" s="10">
        <v>3</v>
      </c>
      <c r="H67" s="10">
        <f t="shared" ref="H67:H85" si="6">E67/5</f>
        <v>1</v>
      </c>
      <c r="I67" s="10">
        <f t="shared" ref="I67:I85" si="7">F67/5</f>
        <v>0.6</v>
      </c>
      <c r="J67" s="10">
        <f t="shared" ref="J67:J85" si="8">G67/5</f>
        <v>0.6</v>
      </c>
      <c r="K67" s="2">
        <v>0.44364508393285301</v>
      </c>
      <c r="L67" s="2">
        <v>0.13036565977742401</v>
      </c>
      <c r="M67" s="2">
        <v>0.195592286501377</v>
      </c>
      <c r="N67" s="2">
        <v>0.75364980000000004</v>
      </c>
      <c r="O67" s="13">
        <f t="shared" ref="O67:O85" si="9" xml:space="preserve"> POWER(K67, $Q$3) * POWER(L67, $R$3) * POWER(M67, $S$3) * POWER(N67, $T$3)</f>
        <v>0.61012902939777369</v>
      </c>
    </row>
    <row r="68" spans="1:15" ht="15.5" thickTop="1" thickBot="1" x14ac:dyDescent="0.4">
      <c r="A68" s="9"/>
      <c r="B68" s="15" t="s">
        <v>11</v>
      </c>
      <c r="C68" s="16" t="s">
        <v>6</v>
      </c>
      <c r="D68" s="16">
        <v>10543</v>
      </c>
      <c r="E68" s="16">
        <v>5</v>
      </c>
      <c r="F68" s="16">
        <v>2</v>
      </c>
      <c r="G68" s="16">
        <v>2.5</v>
      </c>
      <c r="H68" s="16">
        <f t="shared" si="6"/>
        <v>1</v>
      </c>
      <c r="I68" s="16">
        <f t="shared" si="7"/>
        <v>0.4</v>
      </c>
      <c r="J68" s="16">
        <f t="shared" si="8"/>
        <v>0.5</v>
      </c>
      <c r="K68" s="8">
        <v>0.44444444444444398</v>
      </c>
      <c r="L68" s="8">
        <v>0.133676092544987</v>
      </c>
      <c r="M68" s="8">
        <v>0.188235294117647</v>
      </c>
      <c r="N68" s="8">
        <v>0.72893363</v>
      </c>
      <c r="O68" s="13">
        <f t="shared" si="9"/>
        <v>0.59063640922742444</v>
      </c>
    </row>
    <row r="69" spans="1:15" ht="15.5" thickTop="1" thickBot="1" x14ac:dyDescent="0.4">
      <c r="A69" s="9"/>
      <c r="B69" s="14" t="s">
        <v>23</v>
      </c>
      <c r="C69" s="10" t="s">
        <v>6</v>
      </c>
      <c r="D69" s="10">
        <v>17712</v>
      </c>
      <c r="E69" s="10">
        <v>5</v>
      </c>
      <c r="F69" s="10">
        <v>2.75</v>
      </c>
      <c r="G69" s="10">
        <v>2</v>
      </c>
      <c r="H69" s="10">
        <f t="shared" si="6"/>
        <v>1</v>
      </c>
      <c r="I69" s="10">
        <f t="shared" si="7"/>
        <v>0.55000000000000004</v>
      </c>
      <c r="J69" s="10">
        <f t="shared" si="8"/>
        <v>0.4</v>
      </c>
      <c r="K69" s="2">
        <v>0.41414141414141398</v>
      </c>
      <c r="L69" s="2">
        <v>0.10546875</v>
      </c>
      <c r="M69" s="2">
        <v>0.18181818181818099</v>
      </c>
      <c r="N69" s="2">
        <v>0.72391355000000002</v>
      </c>
      <c r="O69" s="13">
        <f t="shared" si="9"/>
        <v>0.5811376381270541</v>
      </c>
    </row>
    <row r="70" spans="1:15" ht="15.5" thickTop="1" thickBot="1" x14ac:dyDescent="0.4">
      <c r="A70" s="9"/>
      <c r="B70" s="15" t="s">
        <v>15</v>
      </c>
      <c r="C70" s="16" t="s">
        <v>6</v>
      </c>
      <c r="D70" s="16">
        <v>7614</v>
      </c>
      <c r="E70" s="16">
        <v>5</v>
      </c>
      <c r="F70" s="16">
        <v>0</v>
      </c>
      <c r="G70" s="16">
        <v>0</v>
      </c>
      <c r="H70" s="16">
        <f t="shared" si="6"/>
        <v>1</v>
      </c>
      <c r="I70" s="16">
        <f t="shared" si="7"/>
        <v>0</v>
      </c>
      <c r="J70" s="16">
        <f t="shared" si="8"/>
        <v>0</v>
      </c>
      <c r="K70" s="8">
        <v>0.28268551236749101</v>
      </c>
      <c r="L70" s="8">
        <v>3.1645569620253097E-2</v>
      </c>
      <c r="M70" s="8">
        <v>0.16254416961130699</v>
      </c>
      <c r="N70" s="8">
        <v>0.66955050000000005</v>
      </c>
      <c r="O70" s="13">
        <f t="shared" si="9"/>
        <v>0.52008117087632255</v>
      </c>
    </row>
    <row r="71" spans="1:15" ht="15.5" thickTop="1" thickBot="1" x14ac:dyDescent="0.4">
      <c r="A71" s="9"/>
      <c r="B71" s="14" t="s">
        <v>21</v>
      </c>
      <c r="C71" s="10" t="s">
        <v>8</v>
      </c>
      <c r="D71" s="10">
        <v>6281</v>
      </c>
      <c r="E71" s="10">
        <v>4.5</v>
      </c>
      <c r="F71" s="10">
        <v>0.5</v>
      </c>
      <c r="G71" s="10">
        <v>0.5</v>
      </c>
      <c r="H71" s="10">
        <f t="shared" si="6"/>
        <v>0.9</v>
      </c>
      <c r="I71" s="10">
        <f t="shared" si="7"/>
        <v>0.1</v>
      </c>
      <c r="J71" s="10">
        <f t="shared" si="8"/>
        <v>0.1</v>
      </c>
      <c r="K71" s="2">
        <v>0.29310344827586199</v>
      </c>
      <c r="L71" s="2">
        <v>5.7803468208092401E-2</v>
      </c>
      <c r="M71" s="2">
        <v>0.18965517241379301</v>
      </c>
      <c r="N71" s="2">
        <v>0.70615119999999998</v>
      </c>
      <c r="O71" s="13">
        <f t="shared" si="9"/>
        <v>0.56323596924842256</v>
      </c>
    </row>
    <row r="72" spans="1:15" ht="15.5" thickTop="1" thickBot="1" x14ac:dyDescent="0.4">
      <c r="A72" s="9"/>
      <c r="B72" s="15" t="s">
        <v>64</v>
      </c>
      <c r="C72" s="16" t="s">
        <v>6</v>
      </c>
      <c r="D72" s="16">
        <v>3839</v>
      </c>
      <c r="E72" s="16">
        <v>5</v>
      </c>
      <c r="F72" s="16">
        <v>1.5</v>
      </c>
      <c r="G72" s="16">
        <v>4</v>
      </c>
      <c r="H72" s="16">
        <f t="shared" si="6"/>
        <v>1</v>
      </c>
      <c r="I72" s="16">
        <f t="shared" si="7"/>
        <v>0.3</v>
      </c>
      <c r="J72" s="16">
        <f t="shared" si="8"/>
        <v>0.8</v>
      </c>
      <c r="K72" s="8">
        <v>0.44343891402714902</v>
      </c>
      <c r="L72" s="8">
        <v>0.104545454545454</v>
      </c>
      <c r="M72" s="8">
        <v>0.20253164556962</v>
      </c>
      <c r="N72" s="8">
        <v>0.72598784999999999</v>
      </c>
      <c r="O72" s="13">
        <f t="shared" si="9"/>
        <v>0.59022996821649842</v>
      </c>
    </row>
    <row r="73" spans="1:15" ht="15.5" thickTop="1" thickBot="1" x14ac:dyDescent="0.4">
      <c r="A73" s="9"/>
      <c r="B73" s="14" t="s">
        <v>65</v>
      </c>
      <c r="C73" s="10" t="s">
        <v>6</v>
      </c>
      <c r="D73" s="10">
        <v>20563</v>
      </c>
      <c r="E73" s="10">
        <v>5</v>
      </c>
      <c r="F73" s="10">
        <v>1.75</v>
      </c>
      <c r="G73" s="10">
        <v>2</v>
      </c>
      <c r="H73" s="10">
        <f t="shared" si="6"/>
        <v>1</v>
      </c>
      <c r="I73" s="10">
        <f t="shared" si="7"/>
        <v>0.35</v>
      </c>
      <c r="J73" s="10">
        <f t="shared" si="8"/>
        <v>0.4</v>
      </c>
      <c r="K73" s="2">
        <v>0.271903323262839</v>
      </c>
      <c r="L73" s="2">
        <v>5.5944055944055902E-2</v>
      </c>
      <c r="M73" s="2">
        <v>0.15105740181268801</v>
      </c>
      <c r="N73" s="2">
        <v>0.68328949999999999</v>
      </c>
      <c r="O73" s="13">
        <f t="shared" si="9"/>
        <v>0.53206963435175503</v>
      </c>
    </row>
    <row r="74" spans="1:15" ht="15.5" thickTop="1" thickBot="1" x14ac:dyDescent="0.4">
      <c r="A74" s="9"/>
      <c r="B74" s="15" t="s">
        <v>66</v>
      </c>
      <c r="C74" s="16" t="s">
        <v>6</v>
      </c>
      <c r="D74" s="16">
        <v>28663</v>
      </c>
      <c r="E74" s="16">
        <v>5</v>
      </c>
      <c r="F74" s="16">
        <v>2.5</v>
      </c>
      <c r="G74" s="16">
        <v>3.75</v>
      </c>
      <c r="H74" s="16">
        <f t="shared" si="6"/>
        <v>1</v>
      </c>
      <c r="I74" s="16">
        <f t="shared" si="7"/>
        <v>0.5</v>
      </c>
      <c r="J74" s="16">
        <f t="shared" si="8"/>
        <v>0.75</v>
      </c>
      <c r="K74" s="8">
        <v>0.47920792079207902</v>
      </c>
      <c r="L74" s="8">
        <v>0.151093439363817</v>
      </c>
      <c r="M74" s="8">
        <v>0.213861386138613</v>
      </c>
      <c r="N74" s="8">
        <v>0.73262066000000003</v>
      </c>
      <c r="O74" s="13">
        <f t="shared" si="9"/>
        <v>0.6044823093355659</v>
      </c>
    </row>
    <row r="75" spans="1:15" ht="15.5" thickTop="1" thickBot="1" x14ac:dyDescent="0.4">
      <c r="A75" s="9"/>
      <c r="B75" s="14" t="s">
        <v>67</v>
      </c>
      <c r="C75" s="10" t="s">
        <v>8</v>
      </c>
      <c r="D75" s="10">
        <v>26644</v>
      </c>
      <c r="E75" s="10">
        <v>2.5</v>
      </c>
      <c r="F75" s="10">
        <v>2.5</v>
      </c>
      <c r="G75" s="10">
        <v>3.5</v>
      </c>
      <c r="H75" s="10">
        <f t="shared" si="6"/>
        <v>0.5</v>
      </c>
      <c r="I75" s="10">
        <f t="shared" si="7"/>
        <v>0.5</v>
      </c>
      <c r="J75" s="10">
        <f t="shared" si="8"/>
        <v>0.7</v>
      </c>
      <c r="K75" s="2">
        <v>0.34870848708487001</v>
      </c>
      <c r="L75" s="2">
        <v>0.11120764552562901</v>
      </c>
      <c r="M75" s="2">
        <v>0.164888457807953</v>
      </c>
      <c r="N75" s="2">
        <v>0.76289439999999997</v>
      </c>
      <c r="O75" s="13">
        <f t="shared" si="9"/>
        <v>0.60119265021768165</v>
      </c>
    </row>
    <row r="76" spans="1:15" ht="15.5" thickTop="1" thickBot="1" x14ac:dyDescent="0.4">
      <c r="A76" s="9"/>
      <c r="B76" s="15" t="s">
        <v>5</v>
      </c>
      <c r="C76" s="16" t="s">
        <v>6</v>
      </c>
      <c r="D76" s="16">
        <v>4962</v>
      </c>
      <c r="E76" s="16">
        <v>5</v>
      </c>
      <c r="F76" s="16">
        <v>1</v>
      </c>
      <c r="G76" s="16">
        <v>1</v>
      </c>
      <c r="H76" s="16">
        <f t="shared" si="6"/>
        <v>1</v>
      </c>
      <c r="I76" s="16">
        <f t="shared" si="7"/>
        <v>0.2</v>
      </c>
      <c r="J76" s="16">
        <f t="shared" si="8"/>
        <v>0.2</v>
      </c>
      <c r="K76" s="8">
        <v>0.33165829145728598</v>
      </c>
      <c r="L76" s="8">
        <v>8.0402010050251202E-2</v>
      </c>
      <c r="M76" s="8">
        <v>0.16129032258064499</v>
      </c>
      <c r="N76" s="8">
        <v>0.75800869999999998</v>
      </c>
      <c r="O76" s="13">
        <f t="shared" si="9"/>
        <v>0.59137085493186703</v>
      </c>
    </row>
    <row r="77" spans="1:15" ht="15.5" thickTop="1" thickBot="1" x14ac:dyDescent="0.4">
      <c r="A77" s="9"/>
      <c r="B77" s="14" t="s">
        <v>68</v>
      </c>
      <c r="C77" s="10" t="s">
        <v>6</v>
      </c>
      <c r="D77" s="10">
        <v>9696</v>
      </c>
      <c r="E77" s="10">
        <v>5</v>
      </c>
      <c r="F77" s="10">
        <v>2.5</v>
      </c>
      <c r="G77" s="10">
        <v>3.5</v>
      </c>
      <c r="H77" s="10">
        <f t="shared" si="6"/>
        <v>1</v>
      </c>
      <c r="I77" s="10">
        <f t="shared" si="7"/>
        <v>0.5</v>
      </c>
      <c r="J77" s="10">
        <f t="shared" si="8"/>
        <v>0.7</v>
      </c>
      <c r="K77" s="2">
        <v>0.36244541484716097</v>
      </c>
      <c r="L77" s="2">
        <v>0.13541666666666599</v>
      </c>
      <c r="M77" s="2">
        <v>0.18798955613577001</v>
      </c>
      <c r="N77" s="2">
        <v>0.73595860000000002</v>
      </c>
      <c r="O77" s="13">
        <f t="shared" si="9"/>
        <v>0.59557803230640238</v>
      </c>
    </row>
    <row r="78" spans="1:15" ht="15.5" thickTop="1" thickBot="1" x14ac:dyDescent="0.4">
      <c r="A78" s="9"/>
      <c r="B78" s="15" t="s">
        <v>7</v>
      </c>
      <c r="C78" s="16" t="s">
        <v>8</v>
      </c>
      <c r="D78" s="16">
        <v>5097</v>
      </c>
      <c r="E78" s="16">
        <v>5</v>
      </c>
      <c r="F78" s="16">
        <v>0.5</v>
      </c>
      <c r="G78" s="16">
        <v>0.5</v>
      </c>
      <c r="H78" s="16">
        <f t="shared" si="6"/>
        <v>1</v>
      </c>
      <c r="I78" s="16">
        <f t="shared" si="7"/>
        <v>0.1</v>
      </c>
      <c r="J78" s="16">
        <f t="shared" si="8"/>
        <v>0.1</v>
      </c>
      <c r="K78" s="8">
        <v>0.480916030534351</v>
      </c>
      <c r="L78" s="8">
        <v>0.17692307692307599</v>
      </c>
      <c r="M78" s="8">
        <v>0.20610687022900701</v>
      </c>
      <c r="N78" s="8">
        <v>0.76135410000000003</v>
      </c>
      <c r="O78" s="13">
        <f t="shared" si="9"/>
        <v>0.62427120742001019</v>
      </c>
    </row>
    <row r="79" spans="1:15" ht="15.5" thickTop="1" thickBot="1" x14ac:dyDescent="0.4">
      <c r="A79" s="9"/>
      <c r="B79" s="14" t="s">
        <v>69</v>
      </c>
      <c r="C79" s="10" t="s">
        <v>6</v>
      </c>
      <c r="D79" s="10">
        <v>18815</v>
      </c>
      <c r="E79" s="10">
        <v>4</v>
      </c>
      <c r="F79" s="10">
        <v>1.5</v>
      </c>
      <c r="G79" s="10">
        <v>1</v>
      </c>
      <c r="H79" s="10">
        <f t="shared" si="6"/>
        <v>0.8</v>
      </c>
      <c r="I79" s="10">
        <f t="shared" si="7"/>
        <v>0.3</v>
      </c>
      <c r="J79" s="10">
        <f t="shared" si="8"/>
        <v>0.2</v>
      </c>
      <c r="K79" s="2">
        <v>0.40369393139841597</v>
      </c>
      <c r="L79" s="2">
        <v>0.108465608465608</v>
      </c>
      <c r="M79" s="2">
        <v>0.174142480211081</v>
      </c>
      <c r="N79" s="2">
        <v>0.7211495</v>
      </c>
      <c r="O79" s="13">
        <f t="shared" si="9"/>
        <v>0.57658593696545779</v>
      </c>
    </row>
    <row r="80" spans="1:15" ht="15.5" thickTop="1" thickBot="1" x14ac:dyDescent="0.4">
      <c r="A80" s="9"/>
      <c r="B80" s="15" t="s">
        <v>22</v>
      </c>
      <c r="C80" s="16" t="s">
        <v>6</v>
      </c>
      <c r="D80" s="16">
        <v>13202</v>
      </c>
      <c r="E80" s="16">
        <v>5</v>
      </c>
      <c r="F80" s="16">
        <v>2</v>
      </c>
      <c r="G80" s="16">
        <v>2</v>
      </c>
      <c r="H80" s="16">
        <f t="shared" si="6"/>
        <v>1</v>
      </c>
      <c r="I80" s="16">
        <f t="shared" si="7"/>
        <v>0.4</v>
      </c>
      <c r="J80" s="16">
        <f t="shared" si="8"/>
        <v>0.4</v>
      </c>
      <c r="K80" s="8">
        <v>0.40540540540540498</v>
      </c>
      <c r="L80" s="8">
        <v>0.16800000000000001</v>
      </c>
      <c r="M80" s="8">
        <v>0.25396825396825301</v>
      </c>
      <c r="N80" s="8">
        <v>0.72888315000000004</v>
      </c>
      <c r="O80" s="13">
        <f t="shared" si="9"/>
        <v>0.61642611166560957</v>
      </c>
    </row>
    <row r="81" spans="1:15" ht="15.5" thickTop="1" thickBot="1" x14ac:dyDescent="0.4">
      <c r="A81" s="9"/>
      <c r="B81" s="14" t="s">
        <v>13</v>
      </c>
      <c r="C81" s="10" t="s">
        <v>8</v>
      </c>
      <c r="D81" s="10">
        <v>8298</v>
      </c>
      <c r="E81" s="10">
        <v>5</v>
      </c>
      <c r="F81" s="10">
        <v>0.25</v>
      </c>
      <c r="G81" s="10">
        <v>0.25</v>
      </c>
      <c r="H81" s="10">
        <f t="shared" si="6"/>
        <v>1</v>
      </c>
      <c r="I81" s="10">
        <f t="shared" si="7"/>
        <v>0.05</v>
      </c>
      <c r="J81" s="10">
        <f t="shared" si="8"/>
        <v>0.05</v>
      </c>
      <c r="K81" s="2">
        <v>0.30046948356807501</v>
      </c>
      <c r="L81" s="2">
        <v>5.6872037914691899E-2</v>
      </c>
      <c r="M81" s="2">
        <v>0.170212765957446</v>
      </c>
      <c r="N81" s="2">
        <v>0.70010269999999997</v>
      </c>
      <c r="O81" s="13">
        <f t="shared" si="9"/>
        <v>0.55148551038891436</v>
      </c>
    </row>
    <row r="82" spans="1:15" ht="15.5" thickTop="1" thickBot="1" x14ac:dyDescent="0.4">
      <c r="A82" s="9"/>
      <c r="B82" s="15" t="s">
        <v>19</v>
      </c>
      <c r="C82" s="16" t="s">
        <v>8</v>
      </c>
      <c r="D82" s="16">
        <v>11218</v>
      </c>
      <c r="E82" s="16">
        <v>4.75</v>
      </c>
      <c r="F82" s="16">
        <v>2.5</v>
      </c>
      <c r="G82" s="16">
        <v>3.5</v>
      </c>
      <c r="H82" s="16">
        <f t="shared" si="6"/>
        <v>0.95</v>
      </c>
      <c r="I82" s="16">
        <f t="shared" si="7"/>
        <v>0.5</v>
      </c>
      <c r="J82" s="16">
        <f t="shared" si="8"/>
        <v>0.7</v>
      </c>
      <c r="K82" s="8">
        <v>0.39484978540772497</v>
      </c>
      <c r="L82" s="8">
        <v>0.14903846153846101</v>
      </c>
      <c r="M82" s="8">
        <v>0.205741626794258</v>
      </c>
      <c r="N82" s="8">
        <v>0.71923095000000004</v>
      </c>
      <c r="O82" s="13">
        <f t="shared" si="9"/>
        <v>0.59202439492086556</v>
      </c>
    </row>
    <row r="83" spans="1:15" ht="15.5" thickTop="1" thickBot="1" x14ac:dyDescent="0.4">
      <c r="A83" s="9"/>
      <c r="B83" s="14" t="s">
        <v>70</v>
      </c>
      <c r="C83" s="10" t="s">
        <v>6</v>
      </c>
      <c r="D83" s="10">
        <v>9307</v>
      </c>
      <c r="E83" s="10">
        <v>5</v>
      </c>
      <c r="F83" s="10">
        <v>2.25</v>
      </c>
      <c r="G83" s="10">
        <v>4</v>
      </c>
      <c r="H83" s="10">
        <f t="shared" si="6"/>
        <v>1</v>
      </c>
      <c r="I83" s="10">
        <f t="shared" si="7"/>
        <v>0.45</v>
      </c>
      <c r="J83" s="10">
        <f t="shared" si="8"/>
        <v>0.8</v>
      </c>
      <c r="K83" s="2">
        <v>0.32857142857142801</v>
      </c>
      <c r="L83" s="2">
        <v>6.6985645933014301E-2</v>
      </c>
      <c r="M83" s="2">
        <v>0.17647058823529399</v>
      </c>
      <c r="N83" s="2">
        <v>0.70676349999999999</v>
      </c>
      <c r="O83" s="13">
        <f t="shared" si="9"/>
        <v>0.56076884260803217</v>
      </c>
    </row>
    <row r="84" spans="1:15" ht="15.5" thickTop="1" thickBot="1" x14ac:dyDescent="0.4">
      <c r="A84" s="9"/>
      <c r="B84" s="15" t="s">
        <v>17</v>
      </c>
      <c r="C84" s="16" t="s">
        <v>8</v>
      </c>
      <c r="D84" s="16">
        <v>9606</v>
      </c>
      <c r="E84" s="16">
        <v>5</v>
      </c>
      <c r="F84" s="16">
        <v>3</v>
      </c>
      <c r="G84" s="16">
        <v>2.5</v>
      </c>
      <c r="H84" s="16">
        <f t="shared" si="6"/>
        <v>1</v>
      </c>
      <c r="I84" s="16">
        <f t="shared" si="7"/>
        <v>0.6</v>
      </c>
      <c r="J84" s="16">
        <f t="shared" si="8"/>
        <v>0.5</v>
      </c>
      <c r="K84" s="8">
        <v>0.5</v>
      </c>
      <c r="L84" s="8">
        <v>0.23577235772357699</v>
      </c>
      <c r="M84" s="8">
        <v>0.33870967741935398</v>
      </c>
      <c r="N84" s="8">
        <v>0.78267723</v>
      </c>
      <c r="O84" s="13">
        <f t="shared" si="9"/>
        <v>0.6845250601052667</v>
      </c>
    </row>
    <row r="85" spans="1:15" ht="15" thickTop="1" x14ac:dyDescent="0.35">
      <c r="A85" s="9"/>
      <c r="B85" s="14" t="s">
        <v>71</v>
      </c>
      <c r="C85" s="10" t="s">
        <v>6</v>
      </c>
      <c r="D85" s="10">
        <v>25581</v>
      </c>
      <c r="E85" s="10">
        <v>5</v>
      </c>
      <c r="F85" s="10">
        <v>1</v>
      </c>
      <c r="G85" s="10">
        <v>0.25</v>
      </c>
      <c r="H85" s="10">
        <f t="shared" si="6"/>
        <v>1</v>
      </c>
      <c r="I85" s="10">
        <f t="shared" si="7"/>
        <v>0.2</v>
      </c>
      <c r="J85" s="10">
        <f t="shared" si="8"/>
        <v>0.05</v>
      </c>
      <c r="K85" s="2">
        <v>0.43289224952741001</v>
      </c>
      <c r="L85" s="2">
        <v>0.12310606060606</v>
      </c>
      <c r="M85" s="2">
        <v>0.167224080267558</v>
      </c>
      <c r="N85" s="2">
        <v>0.73004586000000005</v>
      </c>
      <c r="O85" s="13">
        <f t="shared" si="9"/>
        <v>0.58160363158723782</v>
      </c>
    </row>
  </sheetData>
  <mergeCells count="3">
    <mergeCell ref="A58:A85"/>
    <mergeCell ref="A30:A57"/>
    <mergeCell ref="A2:A2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8 8 1 d 6 d - d 9 c d - 4 e 7 6 - 8 d 0 a - e 0 9 0 5 7 6 5 f 0 4 0 "   x m l n s = " h t t p : / / s c h e m a s . m i c r o s o f t . c o m / D a t a M a s h u p " > A A A A A B Y D A A B Q S w M E F A A C A A g A d W D W V r n 6 o d 2 m A A A A 9 g A A A B I A H A B D b 2 5 m a W c v U G F j a 2 F n Z S 5 4 b W w g o h g A K K A U A A A A A A A A A A A A A A A A A A A A A A A A A A A A h Y + 9 C s I w A I R f p W R v / g o q J U 0 H w c m C K I h r S G M b b F N J U t N 3 c / C R f A U r W n V z v L v v 4 O 5 + v b F 8 a J v o o q z T n c k A g R h E y s i u 1 K b K Q O + P 8 Q L k n G 2 E P I l K R S N s X D o 4 n Y H a + 3 O K U A g B h g R 2 t k I U Y 4 I O x X o n a 9 W K W B v n h Z E K f F r l / x b g b P 8 a w y k k Z A 6 T G Y W Y o c l k h T Z f g I 5 7 n + m P y Z Z 9 4 3 u r + N H G q y 1 D k 2 T o / Y E / A F B L A w Q U A A I A C A B 1 Y N Z 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W D W V i i K R 7 g O A A A A E Q A A A B M A H A B G b 3 J t d W x h c y 9 T Z W N 0 a W 9 u M S 5 t I K I Y A C i g F A A A A A A A A A A A A A A A A A A A A A A A A A A A A C t O T S 7 J z M 9 T C I b Q h t Y A U E s B A i 0 A F A A C A A g A d W D W V r n 6 o d 2 m A A A A 9 g A A A B I A A A A A A A A A A A A A A A A A A A A A A E N v b m Z p Z y 9 Q Y W N r Y W d l L n h t b F B L A Q I t A B Q A A g A I A H V g 1 l Y P y u m r p A A A A O k A A A A T A A A A A A A A A A A A A A A A A P I A A A B b Q 2 9 u d G V u d F 9 U e X B l c 1 0 u e G 1 s U E s B A i 0 A F A A C A A g A d W D W V 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e U M w i k p Y l D i a D A l I 4 l 8 t 4 A A A A A A g A A A A A A E G Y A A A A B A A A g A A A A z g u p p 2 t v 4 g s y J F 0 k 3 s s R 5 f g a 2 D Z a i 6 H L q A 6 h 5 3 W O C M o A A A A A D o A A A A A C A A A g A A A A + q j r a R j 2 v d I E B g d H s P x G d z p b S j 0 g r V Q k v 4 i b K v X / A T J Q A A A A I D K l r 2 L 3 / 9 b 6 G J Y b j y d G N O U T T U 1 E u 8 H / s N q K D k X K X D c O m p z d / Y q H z k L g + r n n 8 0 u K K J B G K D m Z o M w o w r 3 T m H / 6 w G I w O g U 2 D O S Y 9 a T 4 N P 1 M U s B A A A A A B x Z o y 4 p w 5 D w L q 6 p + 8 T j s J a e r f w Q + j p 6 Y Q + f O z E R s J D D r 7 l X 7 w R 6 R W g t B 3 u f N w B 4 B A 7 7 V S A S m b P O f L w Y C + 4 D Z h g = = < / D a t a M a s h u p > 
</file>

<file path=customXml/itemProps1.xml><?xml version="1.0" encoding="utf-8"?>
<ds:datastoreItem xmlns:ds="http://schemas.openxmlformats.org/officeDocument/2006/customXml" ds:itemID="{BDC6C8A8-0552-4814-922A-958692B664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Metrics Dataset v2</vt:lpstr>
      <vt:lpstr>Test metric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Jules</dc:creator>
  <cp:lastModifiedBy>Jules</cp:lastModifiedBy>
  <dcterms:created xsi:type="dcterms:W3CDTF">2023-06-20T13:52:45Z</dcterms:created>
  <dcterms:modified xsi:type="dcterms:W3CDTF">2023-06-22T12:11:09Z</dcterms:modified>
</cp:coreProperties>
</file>