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530" windowHeight="6350" activeTab="5"/>
  </bookViews>
  <sheets>
    <sheet name="Feuil1" sheetId="1" r:id="rId1"/>
    <sheet name="feuil2" sheetId="8" r:id="rId2"/>
    <sheet name="Feuil3" sheetId="9" r:id="rId3"/>
    <sheet name="feuil4" sheetId="11" r:id="rId4"/>
    <sheet name="Feuil13" sheetId="13" r:id="rId5"/>
    <sheet name="Feuil5" sheetId="14" r:id="rId6"/>
  </sheets>
  <definedNames>
    <definedName name="_xlcn.WorksheetConnection_Feuil1A2C421" hidden="1">Feuil1!$A$2:$C$42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2:$C$42"/>
        </x15:modelTables>
      </x15:dataModel>
    </ext>
  </extLst>
</workbook>
</file>

<file path=xl/calcChain.xml><?xml version="1.0" encoding="utf-8"?>
<calcChain xmlns="http://schemas.openxmlformats.org/spreadsheetml/2006/main">
  <c r="C6" i="14" l="1"/>
  <c r="C7" i="14"/>
  <c r="C3" i="14"/>
  <c r="C4" i="14"/>
  <c r="C5" i="14"/>
  <c r="C8" i="14"/>
  <c r="C9" i="14"/>
  <c r="C10" i="14"/>
  <c r="C11" i="14"/>
  <c r="C2" i="14"/>
  <c r="F4" i="13"/>
  <c r="G4" i="13" s="1"/>
  <c r="F3" i="13"/>
  <c r="G3" i="13" s="1"/>
  <c r="G5" i="13"/>
  <c r="G6" i="13"/>
  <c r="G7" i="13"/>
  <c r="G8" i="13"/>
  <c r="G10" i="13"/>
  <c r="G11" i="13"/>
  <c r="G12" i="13"/>
  <c r="G13" i="13"/>
  <c r="G14" i="13"/>
  <c r="G15" i="13"/>
  <c r="G2" i="13"/>
  <c r="F5" i="13"/>
  <c r="F6" i="13"/>
  <c r="F7" i="13"/>
  <c r="F8" i="13"/>
  <c r="F10" i="13"/>
  <c r="F11" i="13"/>
  <c r="F12" i="13"/>
  <c r="F13" i="13"/>
  <c r="F14" i="13"/>
  <c r="F15" i="13"/>
  <c r="F2" i="13"/>
  <c r="D3" i="13" l="1"/>
  <c r="E3" i="13"/>
  <c r="D2" i="13"/>
  <c r="E2" i="13"/>
  <c r="E4" i="13"/>
  <c r="E5" i="13"/>
  <c r="E6" i="13"/>
  <c r="E7" i="13"/>
  <c r="E8" i="13"/>
  <c r="E11" i="13"/>
  <c r="E12" i="13"/>
  <c r="E13" i="13"/>
  <c r="E14" i="13"/>
  <c r="E15" i="13"/>
  <c r="D9" i="13"/>
  <c r="E9" i="13" s="1"/>
  <c r="F9" i="13" s="1"/>
  <c r="G9" i="13" s="1"/>
  <c r="G17" i="13" s="1"/>
  <c r="D15" i="13"/>
  <c r="D14" i="13"/>
  <c r="D13" i="13"/>
  <c r="D12" i="13"/>
  <c r="D11" i="13"/>
  <c r="D10" i="13"/>
  <c r="E10" i="13" s="1"/>
  <c r="D8" i="13"/>
  <c r="D7" i="13"/>
  <c r="D6" i="13"/>
  <c r="D5" i="13"/>
  <c r="D4" i="13"/>
  <c r="G19" i="13" l="1"/>
  <c r="G20" i="13" s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uil1!$A$2:$C$42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euil1A2C421"/>
        </x15:connection>
      </ext>
    </extLst>
  </connection>
</connections>
</file>

<file path=xl/sharedStrings.xml><?xml version="1.0" encoding="utf-8"?>
<sst xmlns="http://schemas.openxmlformats.org/spreadsheetml/2006/main" count="140" uniqueCount="39">
  <si>
    <t>Ivy League Applicants</t>
  </si>
  <si>
    <t>League</t>
  </si>
  <si>
    <t>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</si>
  <si>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</si>
  <si>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</si>
  <si>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</si>
  <si>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</si>
  <si>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</si>
  <si>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</si>
  <si>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</si>
  <si>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</si>
  <si>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</si>
  <si>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</si>
  <si>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</si>
  <si>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</si>
  <si>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</si>
  <si>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</si>
  <si>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</si>
  <si>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</si>
  <si>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</si>
  <si>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</si>
  <si>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</si>
  <si>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Moyenne de Students2</t>
  </si>
  <si>
    <t>table2</t>
  </si>
  <si>
    <t>Étiquettes de colonnes</t>
  </si>
  <si>
    <t>ID</t>
  </si>
  <si>
    <t>PU</t>
  </si>
  <si>
    <t>QTE</t>
  </si>
  <si>
    <t>PT</t>
  </si>
  <si>
    <t>Remise</t>
  </si>
  <si>
    <t xml:space="preserve"> val Remise</t>
  </si>
  <si>
    <t>Total a payer</t>
  </si>
  <si>
    <t>total facture :</t>
  </si>
  <si>
    <t>TVA :</t>
  </si>
  <si>
    <t>TTC :</t>
  </si>
  <si>
    <t>Val TVA :</t>
  </si>
  <si>
    <t>Distance (m)</t>
  </si>
  <si>
    <t>Time (s)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</si>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</sst>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£-809]* #,##0.00_-;\-[$£-809]* #,##0.00_-;_-[$£-809]* &quot;-&quot;??_-;_-@_-"/>
    <numFmt numFmtId="165" formatCode="0.00\ &quot;DZD&quot;"/>
    <numFmt numFmtId="166" formatCode="#,##0.00\ [$DZD]"/>
    <numFmt numFmtId="167" formatCode="_-* #,##0.000\ &quot;د.ب.‏&quot;_-;\-* #,##0.000\ &quot;د.ب.‏&quot;_-;_-* &quot;-&quot;???\ &quot;د.ب.‏&quot;_-;_-@_-"/>
    <numFmt numFmtId="168" formatCode="#,##0.000\ [$DZD]"/>
  </numFmts>
  <fonts count="9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4"/>
      <name val="Calibri"/>
      <family val="2"/>
      <scheme val="minor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7" borderId="1" xfId="0" applyFont="1" applyFill="1" applyBorder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/>
    </xf>
    <xf numFmtId="166" fontId="0" fillId="0" borderId="1" xfId="0" applyNumberFormat="1" applyBorder="1" applyAlignment="1"/>
    <xf numFmtId="166" fontId="4" fillId="7" borderId="1" xfId="0" applyNumberFormat="1" applyFont="1" applyFill="1" applyBorder="1" applyAlignment="1">
      <alignment horizontal="center"/>
    </xf>
    <xf numFmtId="166" fontId="0" fillId="0" borderId="0" xfId="0" applyNumberFormat="1" applyAlignment="1"/>
    <xf numFmtId="166" fontId="0" fillId="0" borderId="1" xfId="0" applyNumberFormat="1" applyBorder="1"/>
    <xf numFmtId="166" fontId="0" fillId="5" borderId="1" xfId="0" applyNumberFormat="1" applyFill="1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6" fillId="5" borderId="4" xfId="0" applyNumberFormat="1" applyFont="1" applyFill="1" applyBorder="1" applyAlignment="1"/>
    <xf numFmtId="166" fontId="0" fillId="5" borderId="1" xfId="0" applyNumberFormat="1" applyFill="1" applyBorder="1" applyAlignment="1"/>
    <xf numFmtId="165" fontId="4" fillId="7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1" xfId="0" applyBorder="1"/>
    <xf numFmtId="166" fontId="0" fillId="6" borderId="6" xfId="0" applyNumberFormat="1" applyFill="1" applyBorder="1" applyAlignment="1"/>
    <xf numFmtId="166" fontId="0" fillId="6" borderId="9" xfId="1" applyNumberFormat="1" applyFont="1" applyFill="1" applyBorder="1" applyAlignment="1"/>
    <xf numFmtId="166" fontId="0" fillId="6" borderId="9" xfId="0" applyNumberFormat="1" applyFill="1" applyBorder="1" applyAlignment="1"/>
    <xf numFmtId="166" fontId="4" fillId="7" borderId="12" xfId="0" applyNumberFormat="1" applyFont="1" applyFill="1" applyBorder="1" applyAlignment="1">
      <alignment horizontal="center"/>
    </xf>
    <xf numFmtId="166" fontId="0" fillId="0" borderId="12" xfId="0" applyNumberFormat="1" applyBorder="1" applyAlignment="1"/>
    <xf numFmtId="166" fontId="0" fillId="5" borderId="12" xfId="0" applyNumberFormat="1" applyFill="1" applyBorder="1" applyAlignment="1"/>
    <xf numFmtId="0" fontId="0" fillId="6" borderId="0" xfId="0" applyFill="1" applyBorder="1"/>
    <xf numFmtId="0" fontId="0" fillId="0" borderId="0" xfId="0" applyBorder="1"/>
    <xf numFmtId="167" fontId="0" fillId="0" borderId="0" xfId="0" applyNumberFormat="1"/>
    <xf numFmtId="0" fontId="7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65" fontId="0" fillId="6" borderId="10" xfId="0" applyNumberFormat="1" applyFill="1" applyBorder="1" applyAlignment="1">
      <alignment horizontal="right"/>
    </xf>
    <xf numFmtId="165" fontId="0" fillId="6" borderId="8" xfId="0" applyNumberFormat="1" applyFill="1" applyBorder="1" applyAlignment="1">
      <alignment horizontal="right"/>
    </xf>
    <xf numFmtId="165" fontId="0" fillId="6" borderId="2" xfId="0" applyNumberFormat="1" applyFill="1" applyBorder="1" applyAlignment="1">
      <alignment horizontal="right"/>
    </xf>
    <xf numFmtId="165" fontId="0" fillId="6" borderId="3" xfId="0" applyNumberForma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168" fontId="4" fillId="7" borderId="1" xfId="0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25760779269641E-2"/>
          <c:y val="0.13887271216607491"/>
          <c:w val="0.86080737458695133"/>
          <c:h val="0.67892766018026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E-4547-B729-E1713841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07648"/>
        <c:axId val="1964808480"/>
      </c:scatterChart>
      <c:valAx>
        <c:axId val="1964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8480"/>
        <c:crosses val="autoZero"/>
        <c:crossBetween val="midCat"/>
        <c:majorUnit val="1"/>
      </c:valAx>
      <c:valAx>
        <c:axId val="1964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8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15998018205599"/>
          <c:y val="0.89794081954619853"/>
          <c:w val="0.21945980411059207"/>
          <c:h val="9.3609545680482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Feuil5!$B$1:$B$11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xVal>
          <c:yVal>
            <c:numRef>
              <c:f>Feuil5!$C$1:$C$11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5.666666666666667</c:v>
                </c:pt>
                <c:pt idx="4">
                  <c:v>6.75</c:v>
                </c:pt>
                <c:pt idx="5">
                  <c:v>7.4</c:v>
                </c:pt>
                <c:pt idx="6">
                  <c:v>8.1666666666666661</c:v>
                </c:pt>
                <c:pt idx="7">
                  <c:v>9</c:v>
                </c:pt>
                <c:pt idx="8">
                  <c:v>9.375</c:v>
                </c:pt>
                <c:pt idx="9">
                  <c:v>9.2222222222222214</c:v>
                </c:pt>
                <c:pt idx="10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3-4004-88BF-8EE9859E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91648"/>
        <c:axId val="2045094976"/>
      </c:scatterChart>
      <c:valAx>
        <c:axId val="2045091648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094976"/>
        <c:crosses val="autoZero"/>
        <c:crossBetween val="midCat"/>
        <c:majorUnit val="5"/>
      </c:valAx>
      <c:valAx>
        <c:axId val="20450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0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66483704080316"/>
          <c:y val="0.5741703961697161"/>
          <c:w val="0.17784119364875026"/>
          <c:h val="0.1300115844788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/distnace</a:t>
            </a:r>
          </a:p>
        </c:rich>
      </c:tx>
      <c:layout>
        <c:manualLayout>
          <c:xMode val="edge"/>
          <c:yMode val="edge"/>
          <c:x val="0.40337482461554797"/>
          <c:y val="4.1383709639568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5719342768126008E-2"/>
          <c:y val="0.14074874217435721"/>
          <c:w val="0.92619737417190362"/>
          <c:h val="0.701109721666708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Feuil5!$C$2:$C$11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D-4999-973F-1477FEDC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5728"/>
        <c:axId val="150962400"/>
      </c:scatterChart>
      <c:valAx>
        <c:axId val="150965728"/>
        <c:scaling>
          <c:orientation val="minMax"/>
          <c:max val="9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2400"/>
        <c:crosses val="autoZero"/>
        <c:crossBetween val="midCat"/>
        <c:majorUnit val="5"/>
      </c:valAx>
      <c:valAx>
        <c:axId val="150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14023490952365"/>
          <c:y val="0.90203298284438282"/>
          <c:w val="0.20453426355729412"/>
          <c:h val="8.5482304035535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279016</xdr:colOff>
      <xdr:row>11</xdr:row>
      <xdr:rowOff>182801</xdr:rowOff>
    </xdr:from>
    <xdr:to>
      <xdr:col>17</xdr:col>
      <xdr:colOff>76970</xdr:colOff>
      <xdr:row>33</xdr:row>
      <xdr:rowOff>125075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975178</xdr:colOff>
      <xdr:row>58</xdr:row>
      <xdr:rowOff>90716</xdr:rowOff>
    </xdr:from>
    <xdr:to>
      <xdr:col>8</xdr:col>
      <xdr:colOff>487590</xdr:colOff>
      <xdr:row>78</xdr:row>
      <xdr:rowOff>165702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731212</xdr:colOff>
      <xdr:row>11</xdr:row>
      <xdr:rowOff>153940</xdr:rowOff>
    </xdr:from>
    <xdr:to>
      <xdr:col>5</xdr:col>
      <xdr:colOff>683105</xdr:colOff>
      <xdr:row>33</xdr:row>
      <xdr:rowOff>125076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4377662038" backgroundQuery="1" createdVersion="6" refreshedVersion="6" minRefreshableVersion="3" recordCount="0" supportSubquery="1" supportAdvancedDrill="1">
  <cacheSource type="external" connectionId="1"/>
  <cacheFields count="3">
    <cacheField name="[Measures].[Somme de Students]" caption="Somme de Students" numFmtId="0" hierarchy="5" level="32767"/>
    <cacheField name="[Pla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0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>
      <fieldsUsage count="2">
        <fieldUsage x="-1"/>
        <fieldUsage x="1"/>
      </fieldsUsage>
    </cacheHierarchy>
    <cacheHierarchy uniqueName="[Plage].[University]" caption="University" attribute="1" defaultMemberUniqueName="[Plage].[University].[All]" allUniqueName="[Plage].[University].[All]" dimensionUniqueName="[Plage]" displayFolder="" count="0" memberValueDatatype="130" unbalanced="0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tilisateur Windows" refreshedDate="45287.906679861109" backgroundQuery="1" createdVersion="6" refreshedVersion="6" minRefreshableVersion="3" recordCount="0" supportSubquery="1" supportAdvancedDrill="1">
  <cacheSource type="external" connectionId="1"/>
  <cacheFields count="3">
    <cacheField name="[Pla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Measures].[Somme de Students]" caption="Somme de Students" numFmtId="0" hierarchy="5" level="32767"/>
    <cacheField name="[Measures].[Moyenne de Students]" caption="Moyenne de Students" numFmtId="0" hierarchy="6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2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/>
    <cacheHierarchy uniqueName="[Plage].[University]" caption="University" attribute="1" defaultMemberUniqueName="[Plage].[University].[All]" allUniqueName="[Plage].[University].[All]" dimensionUniqueName="[Plage]" displayFolder="" count="2" memberValueDatatype="130" unbalanced="0">
      <fieldsUsage count="2">
        <fieldUsage x="-1"/>
        <fieldUsage x="0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tilisateur Windows" refreshedDate="45287.918572569448" createdVersion="6" refreshedVersion="6" minRefreshableVersion="3" recordCount="40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2" subtotal="average" baseField="1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" zoomScale="148" workbookViewId="0">
      <selection activeCell="A13" sqref="A13"/>
    </sheetView>
  </sheetViews>
  <sheetFormatPr baseColWidth="10" defaultRowHeight="14.5" x14ac:dyDescent="0.35"/>
  <cols>
    <col min="1" max="1" width="13.1796875" style="9" customWidth="1"/>
    <col min="2" max="2" width="12.54296875" style="10" customWidth="1"/>
    <col min="3" max="3" width="14.6328125" style="10" customWidth="1"/>
  </cols>
  <sheetData>
    <row r="1" spans="1:5" ht="21" customHeight="1" x14ac:dyDescent="0.55000000000000004">
      <c r="A1" s="47" t="s">
        <v>0</v>
      </c>
      <c r="B1" s="48" t="s">
        <v>1</v>
      </c>
      <c r="C1" s="48" t="s">
        <v>2</v>
      </c>
    </row>
    <row r="2" spans="1:5" s="1" customFormat="1" x14ac:dyDescent="0.35">
      <c r="A2" s="3" t="s">
        <v>3</v>
      </c>
      <c r="B2" s="3" t="s">
        <v>4</v>
      </c>
      <c r="C2" s="3" t="s">
        <v>5</v>
      </c>
    </row>
    <row r="3" spans="1:5" x14ac:dyDescent="0.35">
      <c r="A3" s="4">
        <v>591</v>
      </c>
      <c r="B3" s="5" t="s">
        <v>6</v>
      </c>
      <c r="C3" s="6" t="s">
        <v>7</v>
      </c>
    </row>
    <row r="4" spans="1:5" x14ac:dyDescent="0.35">
      <c r="A4" s="7">
        <v>9567</v>
      </c>
      <c r="B4" s="8" t="s">
        <v>8</v>
      </c>
      <c r="C4" s="8" t="s">
        <v>9</v>
      </c>
    </row>
    <row r="5" spans="1:5" x14ac:dyDescent="0.35">
      <c r="A5" s="4">
        <v>542</v>
      </c>
      <c r="B5" s="5" t="s">
        <v>10</v>
      </c>
      <c r="C5" s="6" t="s">
        <v>11</v>
      </c>
    </row>
    <row r="6" spans="1:5" x14ac:dyDescent="0.35">
      <c r="A6" s="7">
        <v>346</v>
      </c>
      <c r="B6" s="8" t="s">
        <v>10</v>
      </c>
      <c r="C6" s="8" t="s">
        <v>12</v>
      </c>
    </row>
    <row r="7" spans="1:5" x14ac:dyDescent="0.35">
      <c r="A7" s="4">
        <v>849</v>
      </c>
      <c r="B7" s="5" t="s">
        <v>6</v>
      </c>
      <c r="C7" s="6" t="s">
        <v>13</v>
      </c>
    </row>
    <row r="8" spans="1:5" x14ac:dyDescent="0.35">
      <c r="A8" s="7">
        <v>552</v>
      </c>
      <c r="B8" s="8" t="s">
        <v>10</v>
      </c>
      <c r="C8" s="8" t="s">
        <v>14</v>
      </c>
    </row>
    <row r="9" spans="1:5" x14ac:dyDescent="0.35">
      <c r="A9" s="4">
        <v>173</v>
      </c>
      <c r="B9" s="5" t="s">
        <v>6</v>
      </c>
      <c r="C9" s="6" t="s">
        <v>12</v>
      </c>
      <c r="E9" s="2"/>
    </row>
    <row r="10" spans="1:5" x14ac:dyDescent="0.35">
      <c r="A10" s="7">
        <v>1355</v>
      </c>
      <c r="B10" s="8" t="s">
        <v>6</v>
      </c>
      <c r="C10" s="8" t="s">
        <v>14</v>
      </c>
    </row>
    <row r="11" spans="1:5" x14ac:dyDescent="0.35">
      <c r="A11" s="4">
        <v>193</v>
      </c>
      <c r="B11" s="5" t="s">
        <v>15</v>
      </c>
      <c r="C11" s="6" t="s">
        <v>16</v>
      </c>
    </row>
    <row r="12" spans="1:5" x14ac:dyDescent="0.35">
      <c r="A12" s="7">
        <v>615</v>
      </c>
      <c r="B12" s="8" t="s">
        <v>15</v>
      </c>
      <c r="C12" s="8" t="s">
        <v>12</v>
      </c>
    </row>
    <row r="13" spans="1:5" x14ac:dyDescent="0.35">
      <c r="A13" s="4">
        <v>1579</v>
      </c>
      <c r="B13" s="5" t="s">
        <v>15</v>
      </c>
      <c r="C13" s="6" t="s">
        <v>9</v>
      </c>
    </row>
    <row r="14" spans="1:5" x14ac:dyDescent="0.35">
      <c r="A14" s="7">
        <v>547</v>
      </c>
      <c r="B14" s="8" t="s">
        <v>8</v>
      </c>
      <c r="C14" s="8" t="s">
        <v>11</v>
      </c>
    </row>
    <row r="15" spans="1:5" x14ac:dyDescent="0.35">
      <c r="A15" s="4">
        <v>1687</v>
      </c>
      <c r="B15" s="5" t="s">
        <v>17</v>
      </c>
      <c r="C15" s="6" t="s">
        <v>11</v>
      </c>
    </row>
    <row r="16" spans="1:5" x14ac:dyDescent="0.35">
      <c r="A16" s="7">
        <v>972</v>
      </c>
      <c r="B16" s="8" t="s">
        <v>10</v>
      </c>
      <c r="C16" s="8" t="s">
        <v>9</v>
      </c>
    </row>
    <row r="17" spans="1:3" x14ac:dyDescent="0.35">
      <c r="A17" s="4">
        <v>234</v>
      </c>
      <c r="B17" s="5" t="s">
        <v>10</v>
      </c>
      <c r="C17" s="6" t="s">
        <v>18</v>
      </c>
    </row>
    <row r="18" spans="1:3" x14ac:dyDescent="0.35">
      <c r="A18" s="7">
        <v>151</v>
      </c>
      <c r="B18" s="8" t="s">
        <v>17</v>
      </c>
      <c r="C18" s="8" t="s">
        <v>16</v>
      </c>
    </row>
    <row r="19" spans="1:3" x14ac:dyDescent="0.35">
      <c r="A19" s="4">
        <v>1793</v>
      </c>
      <c r="B19" s="5" t="s">
        <v>8</v>
      </c>
      <c r="C19" s="6" t="s">
        <v>13</v>
      </c>
    </row>
    <row r="20" spans="1:3" x14ac:dyDescent="0.35">
      <c r="A20" s="7">
        <v>315</v>
      </c>
      <c r="B20" s="8" t="s">
        <v>17</v>
      </c>
      <c r="C20" s="8" t="s">
        <v>13</v>
      </c>
    </row>
    <row r="21" spans="1:3" x14ac:dyDescent="0.35">
      <c r="A21" s="4">
        <v>618</v>
      </c>
      <c r="B21" s="5" t="s">
        <v>8</v>
      </c>
      <c r="C21" s="6" t="s">
        <v>14</v>
      </c>
    </row>
    <row r="22" spans="1:3" x14ac:dyDescent="0.35">
      <c r="A22" s="7">
        <v>246</v>
      </c>
      <c r="B22" s="8" t="s">
        <v>8</v>
      </c>
      <c r="C22" s="8" t="s">
        <v>7</v>
      </c>
    </row>
    <row r="23" spans="1:3" x14ac:dyDescent="0.35">
      <c r="A23" s="4">
        <v>784</v>
      </c>
      <c r="B23" s="5" t="s">
        <v>8</v>
      </c>
      <c r="C23" s="6" t="s">
        <v>16</v>
      </c>
    </row>
    <row r="24" spans="1:3" x14ac:dyDescent="0.35">
      <c r="A24" s="7">
        <v>316</v>
      </c>
      <c r="B24" s="8" t="s">
        <v>15</v>
      </c>
      <c r="C24" s="8" t="s">
        <v>11</v>
      </c>
    </row>
    <row r="25" spans="1:3" x14ac:dyDescent="0.35">
      <c r="A25" s="4">
        <v>3155</v>
      </c>
      <c r="B25" s="5" t="s">
        <v>6</v>
      </c>
      <c r="C25" s="6" t="s">
        <v>11</v>
      </c>
    </row>
    <row r="26" spans="1:3" x14ac:dyDescent="0.35">
      <c r="A26" s="7">
        <v>318</v>
      </c>
      <c r="B26" s="8" t="s">
        <v>17</v>
      </c>
      <c r="C26" s="8" t="s">
        <v>18</v>
      </c>
    </row>
    <row r="27" spans="1:3" x14ac:dyDescent="0.35">
      <c r="A27" s="4">
        <v>608</v>
      </c>
      <c r="B27" s="5" t="s">
        <v>10</v>
      </c>
      <c r="C27" s="6" t="s">
        <v>13</v>
      </c>
    </row>
    <row r="28" spans="1:3" x14ac:dyDescent="0.35">
      <c r="A28" s="7">
        <v>561</v>
      </c>
      <c r="B28" s="8" t="s">
        <v>6</v>
      </c>
      <c r="C28" s="8" t="s">
        <v>16</v>
      </c>
    </row>
    <row r="29" spans="1:3" x14ac:dyDescent="0.35">
      <c r="A29" s="4">
        <v>357</v>
      </c>
      <c r="B29" s="5" t="s">
        <v>17</v>
      </c>
      <c r="C29" s="6" t="s">
        <v>7</v>
      </c>
    </row>
    <row r="30" spans="1:3" x14ac:dyDescent="0.35">
      <c r="A30" s="7">
        <v>1688</v>
      </c>
      <c r="B30" s="8" t="s">
        <v>15</v>
      </c>
      <c r="C30" s="8" t="s">
        <v>13</v>
      </c>
    </row>
    <row r="31" spans="1:3" x14ac:dyDescent="0.35">
      <c r="A31" s="4">
        <v>972</v>
      </c>
      <c r="B31" s="5" t="s">
        <v>10</v>
      </c>
      <c r="C31" s="6" t="s">
        <v>16</v>
      </c>
    </row>
    <row r="32" spans="1:3" x14ac:dyDescent="0.35">
      <c r="A32" s="7">
        <v>568</v>
      </c>
      <c r="B32" s="8" t="s">
        <v>8</v>
      </c>
      <c r="C32" s="8" t="s">
        <v>18</v>
      </c>
    </row>
    <row r="33" spans="1:3" x14ac:dyDescent="0.35">
      <c r="A33" s="4">
        <v>632</v>
      </c>
      <c r="B33" s="5" t="s">
        <v>15</v>
      </c>
      <c r="C33" s="6" t="s">
        <v>18</v>
      </c>
    </row>
    <row r="34" spans="1:3" x14ac:dyDescent="0.35">
      <c r="A34" s="7">
        <v>551</v>
      </c>
      <c r="B34" s="8" t="s">
        <v>17</v>
      </c>
      <c r="C34" s="8" t="s">
        <v>14</v>
      </c>
    </row>
    <row r="35" spans="1:3" x14ac:dyDescent="0.35">
      <c r="A35" s="4">
        <v>948</v>
      </c>
      <c r="B35" s="5" t="s">
        <v>8</v>
      </c>
      <c r="C35" s="6" t="s">
        <v>12</v>
      </c>
    </row>
    <row r="36" spans="1:3" x14ac:dyDescent="0.35">
      <c r="A36" s="7">
        <v>1358</v>
      </c>
      <c r="B36" s="8" t="s">
        <v>6</v>
      </c>
      <c r="C36" s="8" t="s">
        <v>9</v>
      </c>
    </row>
    <row r="37" spans="1:3" x14ac:dyDescent="0.35">
      <c r="A37" s="4">
        <v>135</v>
      </c>
      <c r="B37" s="5" t="s">
        <v>6</v>
      </c>
      <c r="C37" s="6" t="s">
        <v>18</v>
      </c>
    </row>
    <row r="38" spans="1:3" x14ac:dyDescent="0.35">
      <c r="A38" s="7">
        <v>849</v>
      </c>
      <c r="B38" s="8" t="s">
        <v>15</v>
      </c>
      <c r="C38" s="8" t="s">
        <v>7</v>
      </c>
    </row>
    <row r="39" spans="1:3" x14ac:dyDescent="0.35">
      <c r="A39" s="4">
        <v>158</v>
      </c>
      <c r="B39" s="5" t="s">
        <v>17</v>
      </c>
      <c r="C39" s="6" t="s">
        <v>12</v>
      </c>
    </row>
    <row r="40" spans="1:3" x14ac:dyDescent="0.35">
      <c r="A40" s="7">
        <v>1889</v>
      </c>
      <c r="B40" s="8" t="s">
        <v>15</v>
      </c>
      <c r="C40" s="8" t="s">
        <v>14</v>
      </c>
    </row>
    <row r="41" spans="1:3" x14ac:dyDescent="0.35">
      <c r="A41" s="4">
        <v>651</v>
      </c>
      <c r="B41" s="5" t="s">
        <v>17</v>
      </c>
      <c r="C41" s="6" t="s">
        <v>9</v>
      </c>
    </row>
    <row r="42" spans="1:3" x14ac:dyDescent="0.35">
      <c r="A42" s="7">
        <v>651</v>
      </c>
      <c r="B42" s="8" t="s">
        <v>10</v>
      </c>
      <c r="C42" s="8" t="s">
        <v>7</v>
      </c>
    </row>
  </sheetData>
  <dataConsolidate/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133" workbookViewId="0"/>
  </sheetViews>
  <sheetFormatPr baseColWidth="10" defaultRowHeight="14.5" x14ac:dyDescent="0.35"/>
  <cols>
    <col min="1" max="1" width="19.54296875" bestFit="1" customWidth="1"/>
    <col min="2" max="2" width="17.6328125" bestFit="1" customWidth="1"/>
    <col min="3" max="3" width="20.26953125" bestFit="1" customWidth="1"/>
  </cols>
  <sheetData>
    <row r="3" spans="1:3" x14ac:dyDescent="0.35">
      <c r="A3" s="11" t="s">
        <v>19</v>
      </c>
      <c r="B3" t="s">
        <v>21</v>
      </c>
      <c r="C3" t="s">
        <v>22</v>
      </c>
    </row>
    <row r="4" spans="1:3" x14ac:dyDescent="0.35">
      <c r="A4" s="12" t="s">
        <v>6</v>
      </c>
      <c r="B4" s="13">
        <v>8177</v>
      </c>
      <c r="C4" s="13">
        <v>1022.125</v>
      </c>
    </row>
    <row r="5" spans="1:3" x14ac:dyDescent="0.35">
      <c r="A5" s="12" t="s">
        <v>10</v>
      </c>
      <c r="B5" s="13">
        <v>4877</v>
      </c>
      <c r="C5" s="13">
        <v>609.625</v>
      </c>
    </row>
    <row r="6" spans="1:3" x14ac:dyDescent="0.35">
      <c r="A6" s="12" t="s">
        <v>15</v>
      </c>
      <c r="B6" s="13">
        <v>7761</v>
      </c>
      <c r="C6" s="13">
        <v>970.125</v>
      </c>
    </row>
    <row r="7" spans="1:3" x14ac:dyDescent="0.35">
      <c r="A7" s="12" t="s">
        <v>8</v>
      </c>
      <c r="B7" s="13">
        <v>15071</v>
      </c>
      <c r="C7" s="13">
        <v>1883.875</v>
      </c>
    </row>
    <row r="8" spans="1:3" x14ac:dyDescent="0.35">
      <c r="A8" s="12" t="s">
        <v>17</v>
      </c>
      <c r="B8" s="13">
        <v>4188</v>
      </c>
      <c r="C8" s="13">
        <v>523.5</v>
      </c>
    </row>
    <row r="9" spans="1:3" x14ac:dyDescent="0.35">
      <c r="A9" s="12" t="s">
        <v>20</v>
      </c>
      <c r="B9" s="13">
        <v>40074</v>
      </c>
      <c r="C9" s="13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6" workbookViewId="0"/>
  </sheetViews>
  <sheetFormatPr baseColWidth="10" defaultRowHeight="14.5" x14ac:dyDescent="0.35"/>
  <cols>
    <col min="1" max="1" width="23.36328125" customWidth="1"/>
    <col min="2" max="2" width="27.7265625" customWidth="1"/>
    <col min="3" max="3" width="20.26953125" bestFit="1" customWidth="1"/>
  </cols>
  <sheetData>
    <row r="1" spans="1:3" x14ac:dyDescent="0.35">
      <c r="A1" t="s">
        <v>23</v>
      </c>
    </row>
    <row r="3" spans="1:3" x14ac:dyDescent="0.35">
      <c r="A3" s="11" t="s">
        <v>19</v>
      </c>
      <c r="B3" t="s">
        <v>21</v>
      </c>
      <c r="C3" t="s">
        <v>22</v>
      </c>
    </row>
    <row r="4" spans="1:3" x14ac:dyDescent="0.35">
      <c r="A4" s="12" t="s">
        <v>9</v>
      </c>
      <c r="B4" s="13">
        <v>14127</v>
      </c>
      <c r="C4" s="13">
        <v>2825.4</v>
      </c>
    </row>
    <row r="5" spans="1:3" x14ac:dyDescent="0.35">
      <c r="A5" s="12" t="s">
        <v>13</v>
      </c>
      <c r="B5" s="13">
        <v>5253</v>
      </c>
      <c r="C5" s="13">
        <v>1050.5999999999999</v>
      </c>
    </row>
    <row r="6" spans="1:3" x14ac:dyDescent="0.35">
      <c r="A6" s="12" t="s">
        <v>14</v>
      </c>
      <c r="B6" s="13">
        <v>4965</v>
      </c>
      <c r="C6" s="13">
        <v>993</v>
      </c>
    </row>
    <row r="7" spans="1:3" x14ac:dyDescent="0.35">
      <c r="A7" s="12" t="s">
        <v>11</v>
      </c>
      <c r="B7" s="13">
        <v>6247</v>
      </c>
      <c r="C7" s="13">
        <v>1249.4000000000001</v>
      </c>
    </row>
    <row r="8" spans="1:3" x14ac:dyDescent="0.35">
      <c r="A8" s="12" t="s">
        <v>12</v>
      </c>
      <c r="B8" s="13">
        <v>2240</v>
      </c>
      <c r="C8" s="13">
        <v>448</v>
      </c>
    </row>
    <row r="9" spans="1:3" x14ac:dyDescent="0.35">
      <c r="A9" s="12" t="s">
        <v>18</v>
      </c>
      <c r="B9" s="13">
        <v>1887</v>
      </c>
      <c r="C9" s="13">
        <v>377.4</v>
      </c>
    </row>
    <row r="10" spans="1:3" x14ac:dyDescent="0.35">
      <c r="A10" s="12" t="s">
        <v>16</v>
      </c>
      <c r="B10" s="13">
        <v>2661</v>
      </c>
      <c r="C10" s="13">
        <v>532.20000000000005</v>
      </c>
    </row>
    <row r="11" spans="1:3" x14ac:dyDescent="0.35">
      <c r="A11" s="12" t="s">
        <v>7</v>
      </c>
      <c r="B11" s="13">
        <v>2694</v>
      </c>
      <c r="C11" s="13">
        <v>538.79999999999995</v>
      </c>
    </row>
    <row r="12" spans="1:3" x14ac:dyDescent="0.35">
      <c r="A12" s="12" t="s">
        <v>20</v>
      </c>
      <c r="B12" s="13">
        <v>40074</v>
      </c>
      <c r="C12" s="1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2" zoomScale="108" workbookViewId="0">
      <selection activeCell="A2" sqref="A2"/>
    </sheetView>
  </sheetViews>
  <sheetFormatPr baseColWidth="10" defaultRowHeight="14.5" x14ac:dyDescent="0.35"/>
  <cols>
    <col min="1" max="1" width="19.54296875" bestFit="1" customWidth="1"/>
    <col min="2" max="2" width="22.453125" customWidth="1"/>
    <col min="3" max="3" width="14" customWidth="1"/>
    <col min="4" max="4" width="15.1796875" customWidth="1"/>
    <col min="5" max="5" width="12.08984375" customWidth="1"/>
    <col min="6" max="6" width="11.90625" customWidth="1"/>
    <col min="7" max="7" width="11.7265625" customWidth="1"/>
    <col min="8" max="8" width="8.90625" customWidth="1"/>
    <col min="9" max="9" width="4.81640625" customWidth="1"/>
    <col min="10" max="10" width="11.7265625" bestFit="1" customWidth="1"/>
  </cols>
  <sheetData>
    <row r="3" spans="1:7" x14ac:dyDescent="0.35">
      <c r="A3" s="11" t="s">
        <v>21</v>
      </c>
      <c r="B3" s="11" t="s">
        <v>24</v>
      </c>
    </row>
    <row r="4" spans="1:7" x14ac:dyDescent="0.35">
      <c r="A4" s="11" t="s">
        <v>19</v>
      </c>
      <c r="B4" t="s">
        <v>6</v>
      </c>
      <c r="C4" t="s">
        <v>10</v>
      </c>
      <c r="D4" t="s">
        <v>15</v>
      </c>
      <c r="E4" t="s">
        <v>8</v>
      </c>
      <c r="F4" t="s">
        <v>17</v>
      </c>
      <c r="G4" t="s">
        <v>20</v>
      </c>
    </row>
    <row r="5" spans="1:7" x14ac:dyDescent="0.35">
      <c r="A5" s="12" t="s">
        <v>9</v>
      </c>
      <c r="B5" s="13">
        <v>1358</v>
      </c>
      <c r="C5" s="13">
        <v>972</v>
      </c>
      <c r="D5" s="13">
        <v>1579</v>
      </c>
      <c r="E5" s="13">
        <v>9567</v>
      </c>
      <c r="F5" s="13">
        <v>651</v>
      </c>
      <c r="G5" s="13">
        <v>14127</v>
      </c>
    </row>
    <row r="6" spans="1:7" x14ac:dyDescent="0.35">
      <c r="A6" s="12" t="s">
        <v>13</v>
      </c>
      <c r="B6" s="13">
        <v>849</v>
      </c>
      <c r="C6" s="13">
        <v>608</v>
      </c>
      <c r="D6" s="13">
        <v>1688</v>
      </c>
      <c r="E6" s="13">
        <v>1793</v>
      </c>
      <c r="F6" s="13">
        <v>315</v>
      </c>
      <c r="G6" s="13">
        <v>5253</v>
      </c>
    </row>
    <row r="7" spans="1:7" x14ac:dyDescent="0.35">
      <c r="A7" s="12" t="s">
        <v>14</v>
      </c>
      <c r="B7" s="13">
        <v>1355</v>
      </c>
      <c r="C7" s="13">
        <v>552</v>
      </c>
      <c r="D7" s="13">
        <v>1889</v>
      </c>
      <c r="E7" s="13">
        <v>618</v>
      </c>
      <c r="F7" s="13">
        <v>551</v>
      </c>
      <c r="G7" s="13">
        <v>4965</v>
      </c>
    </row>
    <row r="8" spans="1:7" x14ac:dyDescent="0.35">
      <c r="A8" s="12" t="s">
        <v>11</v>
      </c>
      <c r="B8" s="13">
        <v>3155</v>
      </c>
      <c r="C8" s="13">
        <v>542</v>
      </c>
      <c r="D8" s="13">
        <v>316</v>
      </c>
      <c r="E8" s="13">
        <v>547</v>
      </c>
      <c r="F8" s="13">
        <v>1687</v>
      </c>
      <c r="G8" s="13">
        <v>6247</v>
      </c>
    </row>
    <row r="9" spans="1:7" x14ac:dyDescent="0.35">
      <c r="A9" s="12" t="s">
        <v>12</v>
      </c>
      <c r="B9" s="13">
        <v>173</v>
      </c>
      <c r="C9" s="13">
        <v>346</v>
      </c>
      <c r="D9" s="13">
        <v>615</v>
      </c>
      <c r="E9" s="13">
        <v>948</v>
      </c>
      <c r="F9" s="13">
        <v>158</v>
      </c>
      <c r="G9" s="13">
        <v>2240</v>
      </c>
    </row>
    <row r="10" spans="1:7" x14ac:dyDescent="0.35">
      <c r="A10" s="12" t="s">
        <v>18</v>
      </c>
      <c r="B10" s="13">
        <v>135</v>
      </c>
      <c r="C10" s="13">
        <v>234</v>
      </c>
      <c r="D10" s="13">
        <v>632</v>
      </c>
      <c r="E10" s="13">
        <v>568</v>
      </c>
      <c r="F10" s="13">
        <v>318</v>
      </c>
      <c r="G10" s="13">
        <v>1887</v>
      </c>
    </row>
    <row r="11" spans="1:7" x14ac:dyDescent="0.35">
      <c r="A11" s="12" t="s">
        <v>16</v>
      </c>
      <c r="B11" s="13">
        <v>561</v>
      </c>
      <c r="C11" s="13">
        <v>972</v>
      </c>
      <c r="D11" s="13">
        <v>193</v>
      </c>
      <c r="E11" s="13">
        <v>784</v>
      </c>
      <c r="F11" s="13">
        <v>151</v>
      </c>
      <c r="G11" s="13">
        <v>2661</v>
      </c>
    </row>
    <row r="12" spans="1:7" x14ac:dyDescent="0.35">
      <c r="A12" s="12" t="s">
        <v>7</v>
      </c>
      <c r="B12" s="13">
        <v>591</v>
      </c>
      <c r="C12" s="13">
        <v>651</v>
      </c>
      <c r="D12" s="13">
        <v>849</v>
      </c>
      <c r="E12" s="13">
        <v>246</v>
      </c>
      <c r="F12" s="13">
        <v>357</v>
      </c>
      <c r="G12" s="13">
        <v>2694</v>
      </c>
    </row>
    <row r="13" spans="1:7" x14ac:dyDescent="0.35">
      <c r="A13" s="12" t="s">
        <v>20</v>
      </c>
      <c r="B13" s="13">
        <v>8177</v>
      </c>
      <c r="C13" s="13">
        <v>4877</v>
      </c>
      <c r="D13" s="13">
        <v>7761</v>
      </c>
      <c r="E13" s="13">
        <v>15071</v>
      </c>
      <c r="F13" s="13">
        <v>4188</v>
      </c>
      <c r="G13" s="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workbookViewId="0">
      <selection activeCell="E2" sqref="E2"/>
    </sheetView>
  </sheetViews>
  <sheetFormatPr baseColWidth="10" defaultRowHeight="14.5" x14ac:dyDescent="0.35"/>
  <cols>
    <col min="1" max="1" width="10.90625" style="60"/>
    <col min="2" max="2" width="11.90625" style="25" customWidth="1"/>
    <col min="3" max="3" width="10.90625" style="1"/>
    <col min="4" max="4" width="14.7265625" style="22" customWidth="1"/>
    <col min="5" max="5" width="10.90625" style="1"/>
    <col min="6" max="6" width="10.36328125" style="31" customWidth="1"/>
    <col min="7" max="7" width="19.54296875" style="19" customWidth="1"/>
  </cols>
  <sheetData>
    <row r="1" spans="1:10" s="2" customFormat="1" x14ac:dyDescent="0.35">
      <c r="A1" s="57" t="s">
        <v>25</v>
      </c>
      <c r="B1" s="18" t="s">
        <v>26</v>
      </c>
      <c r="C1" s="14" t="s">
        <v>27</v>
      </c>
      <c r="D1" s="18" t="s">
        <v>28</v>
      </c>
      <c r="E1" s="14" t="s">
        <v>29</v>
      </c>
      <c r="F1" s="28" t="s">
        <v>30</v>
      </c>
      <c r="G1" s="37" t="s">
        <v>31</v>
      </c>
      <c r="H1" s="40"/>
    </row>
    <row r="2" spans="1:10" x14ac:dyDescent="0.35">
      <c r="A2" s="58">
        <v>1</v>
      </c>
      <c r="B2" s="23">
        <v>120</v>
      </c>
      <c r="C2" s="9">
        <v>3</v>
      </c>
      <c r="D2" s="20">
        <f>B2*C2</f>
        <v>360</v>
      </c>
      <c r="E2" s="9" t="str">
        <f>IF(AND(D2&gt;=100, D2&lt;=999)," 5%", IF(D2&gt;=1000," 10%", "0%"))</f>
        <v xml:space="preserve"> 5%</v>
      </c>
      <c r="F2" s="29">
        <f>IF( E2="0%","-",E2*D2)</f>
        <v>18</v>
      </c>
      <c r="G2" s="38">
        <f>IF(F2="-",D2,D2-F2)</f>
        <v>342</v>
      </c>
      <c r="H2" s="41"/>
    </row>
    <row r="3" spans="1:10" x14ac:dyDescent="0.35">
      <c r="A3" s="59">
        <v>2</v>
      </c>
      <c r="B3" s="24">
        <v>56</v>
      </c>
      <c r="C3" s="16">
        <v>5</v>
      </c>
      <c r="D3" s="21">
        <f t="shared" ref="D3:D15" si="0">B3*C3</f>
        <v>280</v>
      </c>
      <c r="E3" s="16" t="str">
        <f t="shared" ref="E3:E15" si="1">IF(AND(D3&gt;=100, D3&lt;=999)," 5%", IF(D3&gt;=1000," 10%", "0%"))</f>
        <v xml:space="preserve"> 5%</v>
      </c>
      <c r="F3" s="30">
        <f>IF( E3="0%","-",E3*D3)</f>
        <v>14</v>
      </c>
      <c r="G3" s="39">
        <f t="shared" ref="G3:G15" si="2">IF(F3="-",D3,D3-F3)</f>
        <v>266</v>
      </c>
      <c r="H3" s="41"/>
    </row>
    <row r="4" spans="1:10" x14ac:dyDescent="0.35">
      <c r="A4" s="58">
        <v>3</v>
      </c>
      <c r="B4" s="23">
        <v>70</v>
      </c>
      <c r="C4" s="9">
        <v>2</v>
      </c>
      <c r="D4" s="20">
        <f t="shared" si="0"/>
        <v>140</v>
      </c>
      <c r="E4" s="9" t="str">
        <f t="shared" si="1"/>
        <v xml:space="preserve"> 5%</v>
      </c>
      <c r="F4" s="29">
        <f t="shared" ref="F4:F15" si="3">IF( E4="0%","-",E4*D4)</f>
        <v>7</v>
      </c>
      <c r="G4" s="38">
        <f t="shared" si="2"/>
        <v>133</v>
      </c>
      <c r="H4" s="40"/>
    </row>
    <row r="5" spans="1:10" x14ac:dyDescent="0.35">
      <c r="A5" s="59">
        <v>4</v>
      </c>
      <c r="B5" s="24">
        <v>430</v>
      </c>
      <c r="C5" s="16">
        <v>7</v>
      </c>
      <c r="D5" s="21">
        <f t="shared" si="0"/>
        <v>3010</v>
      </c>
      <c r="E5" s="16" t="str">
        <f t="shared" si="1"/>
        <v xml:space="preserve"> 10%</v>
      </c>
      <c r="F5" s="30">
        <f t="shared" si="3"/>
        <v>301</v>
      </c>
      <c r="G5" s="39">
        <f t="shared" si="2"/>
        <v>2709</v>
      </c>
      <c r="H5" s="41"/>
      <c r="I5" s="15"/>
    </row>
    <row r="6" spans="1:10" x14ac:dyDescent="0.35">
      <c r="A6" s="58">
        <v>5</v>
      </c>
      <c r="B6" s="23">
        <v>230</v>
      </c>
      <c r="C6" s="9">
        <v>23</v>
      </c>
      <c r="D6" s="20">
        <f t="shared" si="0"/>
        <v>5290</v>
      </c>
      <c r="E6" s="9" t="str">
        <f t="shared" si="1"/>
        <v xml:space="preserve"> 10%</v>
      </c>
      <c r="F6" s="29">
        <f t="shared" si="3"/>
        <v>529</v>
      </c>
      <c r="G6" s="38">
        <f t="shared" si="2"/>
        <v>4761</v>
      </c>
      <c r="H6" s="41"/>
    </row>
    <row r="7" spans="1:10" x14ac:dyDescent="0.35">
      <c r="A7" s="59">
        <v>6</v>
      </c>
      <c r="B7" s="24">
        <v>10</v>
      </c>
      <c r="C7" s="16">
        <v>2</v>
      </c>
      <c r="D7" s="21">
        <f t="shared" si="0"/>
        <v>20</v>
      </c>
      <c r="E7" s="16" t="str">
        <f t="shared" si="1"/>
        <v>0%</v>
      </c>
      <c r="F7" s="30" t="str">
        <f t="shared" si="3"/>
        <v>-</v>
      </c>
      <c r="G7" s="39">
        <f t="shared" si="2"/>
        <v>20</v>
      </c>
      <c r="H7" s="41"/>
    </row>
    <row r="8" spans="1:10" x14ac:dyDescent="0.35">
      <c r="A8" s="58">
        <v>7</v>
      </c>
      <c r="B8" s="23">
        <v>5</v>
      </c>
      <c r="C8" s="9">
        <v>8</v>
      </c>
      <c r="D8" s="20">
        <f t="shared" si="0"/>
        <v>40</v>
      </c>
      <c r="E8" s="9" t="str">
        <f t="shared" si="1"/>
        <v>0%</v>
      </c>
      <c r="F8" s="29" t="str">
        <f t="shared" si="3"/>
        <v>-</v>
      </c>
      <c r="G8" s="17">
        <f t="shared" si="2"/>
        <v>40</v>
      </c>
    </row>
    <row r="9" spans="1:10" x14ac:dyDescent="0.35">
      <c r="A9" s="59">
        <v>8</v>
      </c>
      <c r="B9" s="24">
        <v>5040</v>
      </c>
      <c r="C9" s="16">
        <v>1</v>
      </c>
      <c r="D9" s="21">
        <f>B9*C9</f>
        <v>5040</v>
      </c>
      <c r="E9" s="16" t="str">
        <f t="shared" si="1"/>
        <v xml:space="preserve"> 10%</v>
      </c>
      <c r="F9" s="30">
        <f t="shared" si="3"/>
        <v>504</v>
      </c>
      <c r="G9" s="27">
        <f t="shared" si="2"/>
        <v>4536</v>
      </c>
      <c r="J9" s="32"/>
    </row>
    <row r="10" spans="1:10" x14ac:dyDescent="0.35">
      <c r="A10" s="58">
        <v>9</v>
      </c>
      <c r="B10" s="23">
        <v>1200</v>
      </c>
      <c r="C10" s="9">
        <v>3</v>
      </c>
      <c r="D10" s="20">
        <f t="shared" si="0"/>
        <v>3600</v>
      </c>
      <c r="E10" s="9" t="str">
        <f t="shared" si="1"/>
        <v xml:space="preserve"> 10%</v>
      </c>
      <c r="F10" s="29">
        <f t="shared" si="3"/>
        <v>360</v>
      </c>
      <c r="G10" s="17">
        <f t="shared" si="2"/>
        <v>3240</v>
      </c>
    </row>
    <row r="11" spans="1:10" x14ac:dyDescent="0.35">
      <c r="A11" s="59">
        <v>10</v>
      </c>
      <c r="B11" s="24">
        <v>480</v>
      </c>
      <c r="C11" s="16">
        <v>4</v>
      </c>
      <c r="D11" s="21">
        <f t="shared" si="0"/>
        <v>1920</v>
      </c>
      <c r="E11" s="16" t="str">
        <f t="shared" si="1"/>
        <v xml:space="preserve"> 10%</v>
      </c>
      <c r="F11" s="30">
        <f t="shared" si="3"/>
        <v>192</v>
      </c>
      <c r="G11" s="27">
        <f t="shared" si="2"/>
        <v>1728</v>
      </c>
    </row>
    <row r="12" spans="1:10" x14ac:dyDescent="0.35">
      <c r="A12" s="58">
        <v>11</v>
      </c>
      <c r="B12" s="23">
        <v>33</v>
      </c>
      <c r="C12" s="9">
        <v>5</v>
      </c>
      <c r="D12" s="20">
        <f t="shared" si="0"/>
        <v>165</v>
      </c>
      <c r="E12" s="9" t="str">
        <f t="shared" si="1"/>
        <v xml:space="preserve"> 5%</v>
      </c>
      <c r="F12" s="29">
        <f t="shared" si="3"/>
        <v>8.25</v>
      </c>
      <c r="G12" s="17">
        <f t="shared" si="2"/>
        <v>156.75</v>
      </c>
    </row>
    <row r="13" spans="1:10" x14ac:dyDescent="0.35">
      <c r="A13" s="59">
        <v>12</v>
      </c>
      <c r="B13" s="24">
        <v>1200</v>
      </c>
      <c r="C13" s="16">
        <v>2</v>
      </c>
      <c r="D13" s="21">
        <f t="shared" si="0"/>
        <v>2400</v>
      </c>
      <c r="E13" s="16" t="str">
        <f t="shared" si="1"/>
        <v xml:space="preserve"> 10%</v>
      </c>
      <c r="F13" s="30">
        <f t="shared" si="3"/>
        <v>240</v>
      </c>
      <c r="G13" s="27">
        <f t="shared" si="2"/>
        <v>2160</v>
      </c>
    </row>
    <row r="14" spans="1:10" x14ac:dyDescent="0.35">
      <c r="A14" s="58">
        <v>13</v>
      </c>
      <c r="B14" s="23">
        <v>15</v>
      </c>
      <c r="C14" s="9">
        <v>10</v>
      </c>
      <c r="D14" s="20">
        <f t="shared" si="0"/>
        <v>150</v>
      </c>
      <c r="E14" s="9" t="str">
        <f t="shared" si="1"/>
        <v xml:space="preserve"> 5%</v>
      </c>
      <c r="F14" s="29">
        <f t="shared" si="3"/>
        <v>7.5</v>
      </c>
      <c r="G14" s="17">
        <f t="shared" si="2"/>
        <v>142.5</v>
      </c>
    </row>
    <row r="15" spans="1:10" x14ac:dyDescent="0.35">
      <c r="A15" s="59">
        <v>14</v>
      </c>
      <c r="B15" s="24">
        <v>24</v>
      </c>
      <c r="C15" s="16">
        <v>5</v>
      </c>
      <c r="D15" s="21">
        <f t="shared" si="0"/>
        <v>120</v>
      </c>
      <c r="E15" s="16" t="str">
        <f t="shared" si="1"/>
        <v xml:space="preserve"> 5%</v>
      </c>
      <c r="F15" s="30">
        <f t="shared" si="3"/>
        <v>6</v>
      </c>
      <c r="G15" s="27">
        <f t="shared" si="2"/>
        <v>114</v>
      </c>
    </row>
    <row r="16" spans="1:10" ht="15" thickBot="1" x14ac:dyDescent="0.4"/>
    <row r="17" spans="5:9" x14ac:dyDescent="0.35">
      <c r="E17" s="49" t="s">
        <v>32</v>
      </c>
      <c r="F17" s="50"/>
      <c r="G17" s="34">
        <f>SUM(G2:G16)</f>
        <v>20348.25</v>
      </c>
    </row>
    <row r="18" spans="5:9" x14ac:dyDescent="0.35">
      <c r="E18" s="55" t="s">
        <v>33</v>
      </c>
      <c r="F18" s="56"/>
      <c r="G18" s="35">
        <v>0.19</v>
      </c>
    </row>
    <row r="19" spans="5:9" x14ac:dyDescent="0.35">
      <c r="E19" s="51" t="s">
        <v>35</v>
      </c>
      <c r="F19" s="52"/>
      <c r="G19" s="36">
        <f>G17*G18</f>
        <v>3866.1675</v>
      </c>
      <c r="I19" s="33"/>
    </row>
    <row r="20" spans="5:9" ht="19" thickBot="1" x14ac:dyDescent="0.5">
      <c r="E20" s="53" t="s">
        <v>34</v>
      </c>
      <c r="F20" s="54"/>
      <c r="G20" s="26">
        <f>G17+G19</f>
        <v>24214.4175</v>
      </c>
    </row>
  </sheetData>
  <mergeCells count="4">
    <mergeCell ref="E17:F17"/>
    <mergeCell ref="E19:F19"/>
    <mergeCell ref="E20:F20"/>
    <mergeCell ref="E18:F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55" workbookViewId="0">
      <selection activeCell="G32" sqref="G32"/>
    </sheetView>
  </sheetViews>
  <sheetFormatPr baseColWidth="10" defaultRowHeight="14.5" x14ac:dyDescent="0.35"/>
  <cols>
    <col min="1" max="1" width="27.7265625" style="1" customWidth="1"/>
    <col min="2" max="2" width="29.26953125" style="1" customWidth="1"/>
    <col min="3" max="3" width="29.36328125" style="1" customWidth="1"/>
    <col min="4" max="4" width="10.90625" hidden="1" customWidth="1"/>
  </cols>
  <sheetData>
    <row r="1" spans="1:9" ht="19.5" customHeight="1" x14ac:dyDescent="0.5">
      <c r="A1" s="43" t="s">
        <v>37</v>
      </c>
      <c r="B1" s="43" t="s">
        <v>36</v>
      </c>
      <c r="C1" s="43" t="s">
        <v>38</v>
      </c>
      <c r="D1" s="10"/>
    </row>
    <row r="2" spans="1:9" ht="21" x14ac:dyDescent="0.5">
      <c r="A2" s="44">
        <v>1</v>
      </c>
      <c r="B2" s="45">
        <v>5</v>
      </c>
      <c r="C2" s="45">
        <f>B2/A2</f>
        <v>5</v>
      </c>
      <c r="D2" s="10"/>
    </row>
    <row r="3" spans="1:9" ht="21" x14ac:dyDescent="0.5">
      <c r="A3" s="46">
        <v>2</v>
      </c>
      <c r="B3" s="46">
        <v>10</v>
      </c>
      <c r="C3" s="46">
        <f t="shared" ref="C3:C11" si="0">B3/A3</f>
        <v>5</v>
      </c>
      <c r="D3" s="10"/>
    </row>
    <row r="4" spans="1:9" ht="21" x14ac:dyDescent="0.5">
      <c r="A4" s="45">
        <v>3</v>
      </c>
      <c r="B4" s="45">
        <v>17</v>
      </c>
      <c r="C4" s="45">
        <f t="shared" si="0"/>
        <v>5.666666666666667</v>
      </c>
      <c r="D4" s="10"/>
    </row>
    <row r="5" spans="1:9" ht="21" x14ac:dyDescent="0.5">
      <c r="A5" s="46">
        <v>4</v>
      </c>
      <c r="B5" s="46">
        <v>27</v>
      </c>
      <c r="C5" s="46">
        <f t="shared" si="0"/>
        <v>6.75</v>
      </c>
      <c r="D5" s="10"/>
    </row>
    <row r="6" spans="1:9" ht="21" x14ac:dyDescent="0.5">
      <c r="A6" s="45">
        <v>5</v>
      </c>
      <c r="B6" s="45">
        <v>37</v>
      </c>
      <c r="C6" s="45">
        <f>B6/A6</f>
        <v>7.4</v>
      </c>
      <c r="D6" s="10"/>
    </row>
    <row r="7" spans="1:9" ht="21" x14ac:dyDescent="0.5">
      <c r="A7" s="46">
        <v>6</v>
      </c>
      <c r="B7" s="46">
        <v>49</v>
      </c>
      <c r="C7" s="46">
        <f>B7/A7</f>
        <v>8.1666666666666661</v>
      </c>
      <c r="D7" s="10"/>
    </row>
    <row r="8" spans="1:9" ht="21" x14ac:dyDescent="0.5">
      <c r="A8" s="45">
        <v>7</v>
      </c>
      <c r="B8" s="45">
        <v>63</v>
      </c>
      <c r="C8" s="45">
        <f t="shared" si="0"/>
        <v>9</v>
      </c>
      <c r="D8" s="10"/>
    </row>
    <row r="9" spans="1:9" ht="21" x14ac:dyDescent="0.5">
      <c r="A9" s="46">
        <v>8</v>
      </c>
      <c r="B9" s="46">
        <v>75</v>
      </c>
      <c r="C9" s="46">
        <f t="shared" si="0"/>
        <v>9.375</v>
      </c>
      <c r="D9" s="10"/>
      <c r="I9" s="42"/>
    </row>
    <row r="10" spans="1:9" ht="21" x14ac:dyDescent="0.5">
      <c r="A10" s="45">
        <v>9</v>
      </c>
      <c r="B10" s="45">
        <v>83</v>
      </c>
      <c r="C10" s="45">
        <f t="shared" si="0"/>
        <v>9.2222222222222214</v>
      </c>
      <c r="D10" s="10"/>
    </row>
    <row r="11" spans="1:9" ht="21" x14ac:dyDescent="0.5">
      <c r="A11" s="46">
        <v>10</v>
      </c>
      <c r="B11" s="46">
        <v>91</v>
      </c>
      <c r="C11" s="46">
        <f t="shared" si="0"/>
        <v>9.1</v>
      </c>
      <c r="D1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Feuil13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2023-12-27T19:03:01Z</dcterms:created>
  <dcterms:modified xsi:type="dcterms:W3CDTF">2023-12-28T20:55:44Z</dcterms:modified>
</cp:coreProperties>
</file>