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455DAB9D-E55F-E241-ACD7-28FB570A705E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2" i="1" l="1"/>
  <c r="M145" i="1"/>
  <c r="M150" i="1"/>
  <c r="M153" i="1"/>
  <c r="M156" i="1"/>
  <c r="M159" i="1"/>
  <c r="L142" i="1"/>
  <c r="L145" i="1"/>
  <c r="L150" i="1"/>
  <c r="L153" i="1"/>
  <c r="L156" i="1"/>
  <c r="L159" i="1"/>
  <c r="I159" i="1"/>
  <c r="I158" i="1"/>
  <c r="I155" i="1"/>
  <c r="J156" i="1"/>
  <c r="I156" i="1" s="1"/>
  <c r="I153" i="1"/>
  <c r="I152" i="1"/>
  <c r="I150" i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24" i="1" l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63" i="1" l="1"/>
  <c r="E164" i="1" s="1"/>
  <c r="C163" i="1"/>
  <c r="C165" i="1" s="1"/>
  <c r="G163" i="1"/>
  <c r="G164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<sst xmlns="http://schemas.openxmlformats.org/spreadsheetml/2006/main" count="580" uniqueCount="171">
  <si>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</si>
  <si>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</si>
  <si>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</si>
  <si>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</si>
  <si>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</si>
  <si>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</si>
  <si>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</si>
  <si>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</si>
  <si>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</si>
  <si>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</si>
  <si>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</si>
  <si>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</si>
  <si>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</si>
  <si>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</si>
  <si>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</si>
  <si>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</si>
  <si>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</si>
  <si>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</si>
  <si>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</si>
  <si>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</si>
  <si>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</si>
  <si>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</si>
  <si>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</si>
  <si>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</si>
  <si>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</si>
  <si>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</si>
  <si>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</si>
  <si>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</si>
  <si>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</si>
  <si>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</si>
  <si>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</si>
  <si>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</si>
  <si>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</si>
  <si>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</si>
  <si>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</si>
  <si>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</si>
  <si>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</si>
  <si>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</si>
  <si>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</si>
  <si>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</si>
  <si>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</si>
  <si>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</si>
  <si>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</si>
  <si>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</si>
  <si>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</si>
  <si>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</si>
  <si>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</si>
  <si>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</si>
  <si>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</si>
  <si>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</si>
  <si>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</si>
  <si>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</si>
  <si>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</si>
  <si>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</si>
  <si>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</si>
  <si>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</si>
  <si>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</si>
  <si>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</si>
  <si>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</si>
  <si>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</si>
  <si>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</si>
  <si>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</si>
  <si>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</si>
  <si>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</si>
  <si>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</si>
  <si>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</si>
  <si>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</si>
  <si>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</si>
  <si>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</si>
  <si>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</si>
  <si>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</si>
  <si>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</si>
  <si>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</si>
  <si>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</si>
  <si>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</si>
  <si>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</si>
  <si>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</si>
  <si>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</si>
  <si>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</si>
  <si>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</si>
  <si>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</si>
  <si>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</si>
  <si>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</si>
  <si>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</si>
  <si>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</si>
  <si>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</si>
  <si>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</si>
  <si>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</si>
  <si>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</si>
  <si>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</si>
  <si>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</si>
  <si>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</si>
  <si>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</si>
  <si>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</si>
  <si>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</si>
  <si>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</si>
  <si>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</si>
  <si>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</si>
  <si>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</si>
  <si>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</si>
  <si>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</si>
  <si>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</si>
  <si>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</si>
  <si>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</si>
  <si>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</si>
  <si>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</si>
  <si>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</si>
  <si>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</si>
  <si>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</si>
  <si>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</si>
  <si>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</si>
  <si>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</si>
  <si>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</si>
  <si>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</si>
  <si>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</si>
  <si>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</si>
  <si>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</si>
  <si>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</si>
  <si>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</si>
  <si>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</si>
  <si>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</si>
  <si>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</si>
  <si>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</si>
  <si>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</si>
  <si>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</si>
  <si>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</si>
  <si>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</si>
  <si>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</si>
  <si>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</si>
  <si>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</si>
  <si>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</si>
  <si>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</si>
  <si>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</si>
  <si>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</si>
  <si>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</si>
  <si>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</si>
  <si>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</si>
  <si>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</si>
  <si>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</si>
  <si>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</si>
  <si>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</si>
  <si>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</si>
  <si>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</si>
  <si>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</si>
  <si>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</si>
  <si>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</si>
  <si>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</si>
  <si>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</si>
  <si>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</si>
  <si>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</si>
  <si>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</si>
  <si>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</si>
  <si>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</si>
  <si>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</si>
  <si>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</si>
  <si>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</si>
  <si>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</si>
  <si>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</si>
  <si>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</si>
  <si>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</si>
  <si>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</si>
  <si>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</si>
  <si>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</si>
  <si>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</si>
  <si>
    <t>Tablet Mein Kochbuch</t>
  </si>
  <si>
    <t>Tablet Album und Kochbuch Einstellungen</t>
  </si>
  <si>
    <t>Tablet und Mobile Rezept bearbeiten</t>
  </si>
  <si>
    <t>Tablet und Mobile Rezept ansicht</t>
  </si>
  <si>
    <t>Tablet und Mobile Profile</t>
  </si>
  <si>
    <t>Tablet und Mobile Freundschaftsanfragen und Einstellungen</t>
  </si>
  <si>
    <t>Tablet und Mobile Mein Kochbuch und Untermenues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</si>
</sst>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66"/>
  <sheetViews>
    <sheetView tabSelected="1" zoomScale="137" zoomScaleNormal="138" workbookViewId="0">
      <selection activeCell="I166" sqref="I16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>
        <f>SUM(L142+16)</f>
        <v>20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3" ht="17" thickBot="1" x14ac:dyDescent="0.25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  <c r="L145" s="26">
        <f>SUM(H144:I145)</f>
        <v>6.25</v>
      </c>
      <c r="M145">
        <f>SUM(L145+16)</f>
        <v>22.25</v>
      </c>
    </row>
    <row r="146" spans="1:13" ht="17" thickTop="1" x14ac:dyDescent="0.2">
      <c r="D146" s="13"/>
      <c r="F146" s="2"/>
      <c r="G146" s="2"/>
    </row>
    <row r="147" spans="1:13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3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3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3" ht="17" thickBot="1" x14ac:dyDescent="0.25">
      <c r="A150" s="21">
        <v>22</v>
      </c>
      <c r="B150" s="21" t="s">
        <v>88</v>
      </c>
      <c r="C150" s="21" t="s">
        <v>126</v>
      </c>
      <c r="D150" s="13" t="s">
        <v>12</v>
      </c>
      <c r="E150" s="21" t="s">
        <v>164</v>
      </c>
      <c r="F150" s="2">
        <v>44492</v>
      </c>
      <c r="G150" s="2">
        <v>44481</v>
      </c>
      <c r="I150" s="15">
        <f t="shared" ref="I150" si="38">ROUNDUP(((SUM(K150-J150)*24*60/60)/0.25),0)*0.25</f>
        <v>2.5</v>
      </c>
      <c r="J150" s="19">
        <v>0.5</v>
      </c>
      <c r="K150" s="19">
        <v>0.60416666666666663</v>
      </c>
      <c r="L150" s="26">
        <f>SUM(H147:I150)</f>
        <v>13.25</v>
      </c>
      <c r="M150">
        <f>SUM(L150+16)</f>
        <v>29.25</v>
      </c>
    </row>
    <row r="151" spans="1:13" ht="17" thickTop="1" x14ac:dyDescent="0.2">
      <c r="D151" s="13"/>
      <c r="F151" s="2"/>
      <c r="G151" s="2"/>
    </row>
    <row r="152" spans="1:13" x14ac:dyDescent="0.2">
      <c r="A152" s="21">
        <v>22</v>
      </c>
      <c r="B152" s="21" t="s">
        <v>88</v>
      </c>
      <c r="C152" s="21" t="s">
        <v>126</v>
      </c>
      <c r="D152" s="13" t="s">
        <v>12</v>
      </c>
      <c r="E152" s="21" t="s">
        <v>165</v>
      </c>
      <c r="F152" s="2">
        <v>44494</v>
      </c>
      <c r="G152" s="2">
        <v>44481</v>
      </c>
      <c r="I152" s="15">
        <f t="shared" ref="I152" si="39">ROUNDUP(((SUM(K152-J152)*24*60/60)/0.25),0)*0.25</f>
        <v>2.5</v>
      </c>
      <c r="J152" s="19">
        <v>0.5</v>
      </c>
      <c r="K152" s="19">
        <v>0.60416666666666663</v>
      </c>
    </row>
    <row r="153" spans="1:13" ht="17" thickBot="1" x14ac:dyDescent="0.25">
      <c r="A153" s="21">
        <v>22</v>
      </c>
      <c r="B153" s="21" t="s">
        <v>88</v>
      </c>
      <c r="C153" s="21" t="s">
        <v>126</v>
      </c>
      <c r="D153" s="13" t="s">
        <v>12</v>
      </c>
      <c r="E153" s="21" t="s">
        <v>166</v>
      </c>
      <c r="F153" s="2">
        <v>44499</v>
      </c>
      <c r="G153" s="2">
        <v>44481</v>
      </c>
      <c r="I153" s="15">
        <f t="shared" ref="I153:I156" si="40">ROUNDUP(((SUM(K153-J153)*24*60/60)/0.25),0)*0.25</f>
        <v>4.5</v>
      </c>
      <c r="J153" s="19">
        <v>0.45833333333333331</v>
      </c>
      <c r="K153" s="19">
        <v>0.64583333333333337</v>
      </c>
      <c r="L153" s="26">
        <f>SUM(H152:I153)</f>
        <v>7</v>
      </c>
      <c r="M153">
        <f>SUM(L153+16)</f>
        <v>23</v>
      </c>
    </row>
    <row r="154" spans="1:13" ht="17" thickTop="1" x14ac:dyDescent="0.2">
      <c r="D154" s="13"/>
      <c r="F154" s="2"/>
      <c r="G154" s="2"/>
    </row>
    <row r="155" spans="1:13" x14ac:dyDescent="0.2">
      <c r="A155" s="21">
        <v>22</v>
      </c>
      <c r="B155" s="21" t="s">
        <v>88</v>
      </c>
      <c r="C155" s="21" t="s">
        <v>126</v>
      </c>
      <c r="D155" s="23" t="s">
        <v>12</v>
      </c>
      <c r="E155" s="21" t="s">
        <v>167</v>
      </c>
      <c r="F155" s="24">
        <v>44501</v>
      </c>
      <c r="G155" s="24">
        <v>44481</v>
      </c>
      <c r="H155" s="21"/>
      <c r="I155" s="15">
        <f t="shared" si="40"/>
        <v>3.5</v>
      </c>
      <c r="J155" s="29">
        <v>0.45833333333333331</v>
      </c>
      <c r="K155" s="29">
        <v>0.60416666666666663</v>
      </c>
    </row>
    <row r="156" spans="1:13" ht="17" thickBot="1" x14ac:dyDescent="0.25">
      <c r="A156" s="21">
        <v>22</v>
      </c>
      <c r="B156" s="21" t="s">
        <v>88</v>
      </c>
      <c r="C156" s="21" t="s">
        <v>126</v>
      </c>
      <c r="D156" s="23" t="s">
        <v>12</v>
      </c>
      <c r="E156" s="21" t="s">
        <v>168</v>
      </c>
      <c r="F156" s="24">
        <v>44501</v>
      </c>
      <c r="G156" s="24">
        <v>44481</v>
      </c>
      <c r="H156" s="21"/>
      <c r="I156" s="15">
        <f t="shared" si="40"/>
        <v>2.25</v>
      </c>
      <c r="J156" s="19">
        <f>K155</f>
        <v>0.60416666666666663</v>
      </c>
      <c r="K156" s="29">
        <v>0.69791666666666663</v>
      </c>
      <c r="L156" s="26">
        <f>SUM(H155:I156)</f>
        <v>5.75</v>
      </c>
      <c r="M156">
        <f>SUM(L156+16)</f>
        <v>21.75</v>
      </c>
    </row>
    <row r="157" spans="1:13" ht="17" thickTop="1" x14ac:dyDescent="0.2">
      <c r="A157" s="21"/>
      <c r="B157" s="21"/>
      <c r="C157" s="21"/>
      <c r="D157" s="23"/>
      <c r="E157" s="21"/>
      <c r="F157" s="24"/>
      <c r="G157" s="24"/>
      <c r="H157" s="21"/>
      <c r="I157" s="15"/>
      <c r="J157" s="19"/>
      <c r="K157" s="29"/>
    </row>
    <row r="158" spans="1:13" x14ac:dyDescent="0.2">
      <c r="A158" s="21">
        <v>22</v>
      </c>
      <c r="B158" s="21" t="s">
        <v>88</v>
      </c>
      <c r="C158" s="21" t="s">
        <v>126</v>
      </c>
      <c r="D158" s="23" t="s">
        <v>12</v>
      </c>
      <c r="E158" s="21" t="s">
        <v>169</v>
      </c>
      <c r="F158" s="24">
        <v>44508</v>
      </c>
      <c r="G158" s="24">
        <v>44481</v>
      </c>
      <c r="H158" s="21"/>
      <c r="I158" s="15">
        <f t="shared" ref="I158" si="41">ROUNDUP(((SUM(K158-J158)*24*60/60)/0.25),0)*0.25</f>
        <v>3</v>
      </c>
      <c r="J158" s="19">
        <v>0.45833333333333331</v>
      </c>
      <c r="K158" s="29">
        <v>0.58333333333333337</v>
      </c>
    </row>
    <row r="159" spans="1:13" ht="17" thickBot="1" x14ac:dyDescent="0.25">
      <c r="A159" s="21">
        <v>22</v>
      </c>
      <c r="B159" s="21" t="s">
        <v>88</v>
      </c>
      <c r="C159" s="21" t="s">
        <v>126</v>
      </c>
      <c r="D159" s="23" t="s">
        <v>12</v>
      </c>
      <c r="E159" s="21" t="s">
        <v>170</v>
      </c>
      <c r="F159" s="24">
        <v>44509</v>
      </c>
      <c r="G159" s="24">
        <v>44481</v>
      </c>
      <c r="H159" s="21"/>
      <c r="I159" s="15">
        <f t="shared" ref="I159" si="42">ROUNDUP(((SUM(K159-J159)*24*60/60)/0.25),0)*0.25</f>
        <v>4</v>
      </c>
      <c r="J159" s="19">
        <v>0.5</v>
      </c>
      <c r="K159" s="29">
        <v>0.66666666666666663</v>
      </c>
      <c r="L159" s="26">
        <f>SUM(H158:I159)</f>
        <v>7</v>
      </c>
      <c r="M159">
        <f>SUM(L159+16)</f>
        <v>23</v>
      </c>
    </row>
    <row r="160" spans="1:13" ht="17" thickTop="1" x14ac:dyDescent="0.2">
      <c r="D160" s="13"/>
      <c r="F160" s="2"/>
      <c r="G160" s="2"/>
    </row>
    <row r="161" spans="1:9" x14ac:dyDescent="0.2">
      <c r="D161" s="13"/>
      <c r="F161" s="2"/>
      <c r="G161" s="2"/>
    </row>
    <row r="162" spans="1:9" x14ac:dyDescent="0.2">
      <c r="D162" s="13"/>
      <c r="F162" s="2"/>
      <c r="G162" s="2"/>
    </row>
    <row r="163" spans="1:9" x14ac:dyDescent="0.2">
      <c r="B163" s="1" t="s">
        <v>9</v>
      </c>
      <c r="C163" s="18">
        <f>SUM(I:I)+SUM(H:H)</f>
        <v>346</v>
      </c>
      <c r="D163" s="14" t="s">
        <v>45</v>
      </c>
      <c r="E163" s="18">
        <f>SUM(H:H)</f>
        <v>55</v>
      </c>
      <c r="F163" s="14" t="s">
        <v>46</v>
      </c>
      <c r="G163" s="18">
        <f>SUM(I:I)</f>
        <v>291</v>
      </c>
    </row>
    <row r="164" spans="1:9" x14ac:dyDescent="0.2">
      <c r="D164" s="13" t="s">
        <v>131</v>
      </c>
      <c r="E164" s="22">
        <f>135-E163</f>
        <v>80</v>
      </c>
      <c r="F164" s="13" t="s">
        <v>131</v>
      </c>
      <c r="G164" s="22">
        <f>315-G163</f>
        <v>24</v>
      </c>
    </row>
    <row r="165" spans="1:9" x14ac:dyDescent="0.2">
      <c r="B165" t="s">
        <v>132</v>
      </c>
      <c r="C165">
        <f>ROUNDUP(C163/30, 0)</f>
        <v>12</v>
      </c>
    </row>
    <row r="166" spans="1:9" ht="17" thickBot="1" x14ac:dyDescent="0.25">
      <c r="A166" s="10"/>
      <c r="B166" s="10" t="s">
        <v>133</v>
      </c>
      <c r="C166" s="10">
        <v>15</v>
      </c>
      <c r="D166" s="10"/>
      <c r="E166" s="10"/>
      <c r="F166" s="10"/>
      <c r="G166" s="10"/>
      <c r="H166" s="10"/>
      <c r="I166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4 D160:D162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2021-11-09T14:53:43Z</dcterms:modified>
</cp:coreProperties>
</file>