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95C1909D-258D-9A4F-90BF-A33EBF2BA71B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0" i="1" l="1"/>
  <c r="I109" i="1"/>
  <c r="L103" i="1"/>
  <c r="M103" i="1" s="1"/>
  <c r="E115" i="1"/>
  <c r="I108" i="1"/>
  <c r="I107" i="1"/>
  <c r="I106" i="1"/>
  <c r="I105" i="1"/>
  <c r="I103" i="1"/>
  <c r="I102" i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94" i="1" l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114" i="1" l="1"/>
  <c r="C114" i="1"/>
  <c r="C116" i="1" s="1"/>
  <c r="G114" i="1"/>
  <c r="G115" i="1" s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<sst xmlns="http://schemas.openxmlformats.org/spreadsheetml/2006/main" count="426" uniqueCount="135">
  <si>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</si>
  <si>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</si>
  <si>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</si>
  <si>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</si>
  <si>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</si>
  <si>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</si>
  <si>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</si>
  <si>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</si>
  <si>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</si>
  <si>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</si>
  <si>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</si>
  <si>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</si>
  <si>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</si>
  <si>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</si>
  <si>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</si>
  <si>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</si>
  <si>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</si>
  <si>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</si>
  <si>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</si>
  <si>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</si>
  <si>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</si>
  <si>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</si>
  <si>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</si>
  <si>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</si>
  <si>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</si>
  <si>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</si>
  <si>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</si>
  <si>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</si>
  <si>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</si>
  <si>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</si>
  <si>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</si>
  <si>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</si>
  <si>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</si>
  <si>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</si>
  <si>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</si>
  <si>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</si>
  <si>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</si>
  <si>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</si>
  <si>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</si>
  <si>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</si>
  <si>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</si>
  <si>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</si>
  <si>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</si>
  <si>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</si>
  <si>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</si>
  <si>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</si>
  <si>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</si>
  <si>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</si>
  <si>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</si>
  <si>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</si>
  <si>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</si>
  <si>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</si>
  <si>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</si>
  <si>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</si>
  <si>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</si>
  <si>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</si>
  <si>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</si>
  <si>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</si>
  <si>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</si>
  <si>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</si>
  <si>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</si>
  <si>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</si>
  <si>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</si>
  <si>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</si>
  <si>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</si>
  <si>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</si>
  <si>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</si>
  <si>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</si>
  <si>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</si>
  <si>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</si>
  <si>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</si>
  <si>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</si>
  <si>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</si>
  <si>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</si>
  <si>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</si>
  <si>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</si>
  <si>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</si>
  <si>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</si>
  <si>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</si>
  <si>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</si>
  <si>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</si>
  <si>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</si>
  <si>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</si>
  <si>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</si>
  <si>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</si>
  <si>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</si>
  <si>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</si>
  <si>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</si>
  <si>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</si>
  <si>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</si>
  <si>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</si>
  <si>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</si>
  <si>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</si>
  <si>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</si>
  <si>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</si>
  <si>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</si>
  <si>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</si>
  <si>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</si>
  <si>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</si>
  <si>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</si>
  <si>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</si>
  <si>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</si>
  <si>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</si>
  <si>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</si>
  <si>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</si>
  <si>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</si>
  <si>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</si>
  <si>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</si>
  <si>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</si>
  <si>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</si>
  <si>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</si>
  <si>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</si>
  <si>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</si>
  <si>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</si>
  <si>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</si>
  <si>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</si>
  <si>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</si>
  <si>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</si>
  <si>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</si>
  <si>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</si>
  <si>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</si>
  <si>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</si>
  <si>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</si>
  <si>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</si>
  <si>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</si>
  <si>
    <t>MockUps Icons Grid und Layouts</t>
  </si>
  <si>
    <t>MockUps</t>
  </si>
  <si>
    <t>Alle Filter Optionen Sammeln</t>
  </si>
  <si>
    <t>MockUps Icons bauen</t>
  </si>
  <si>
    <t>MockUps Rezept Teaser</t>
  </si>
  <si>
    <t>Filterarten bestimmen und konzipieren</t>
  </si>
  <si>
    <t xml:space="preserve">Budget: </t>
  </si>
  <si>
    <t>Kredits erreicht:</t>
  </si>
  <si>
    <t>Kredits erfordert:</t>
  </si>
  <si>
    <t>MockUps Rezept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</si>
</sst>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  <xf numFmtId="0" fontId="3" fillId="0" borderId="0" xfId="0" applyFon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17"/>
  <sheetViews>
    <sheetView tabSelected="1" topLeftCell="A88" zoomScale="137" zoomScaleNormal="138" workbookViewId="0">
      <selection activeCell="M109" sqref="M109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21">
        <v>0.375</v>
      </c>
      <c r="K55" s="22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21">
        <v>0.5</v>
      </c>
      <c r="K56" s="22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21">
        <v>0.70833333333333337</v>
      </c>
      <c r="K57" s="22">
        <v>0.79166666666666663</v>
      </c>
      <c r="L57" s="31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21"/>
      <c r="K58" s="22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21">
        <v>0.41666666666666669</v>
      </c>
      <c r="K59" s="22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21">
        <v>0.625</v>
      </c>
      <c r="K60" s="22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21">
        <v>0.41666666666666669</v>
      </c>
      <c r="K61" s="22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21">
        <v>0.625</v>
      </c>
      <c r="K62" s="22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21">
        <v>0.375</v>
      </c>
      <c r="K63" s="22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21">
        <v>0.41666666666666669</v>
      </c>
      <c r="K64" s="22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21">
        <v>0.54166666666666663</v>
      </c>
      <c r="K65" s="22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21">
        <v>0.58333333333333337</v>
      </c>
      <c r="K66" s="22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21">
        <v>0.375</v>
      </c>
      <c r="K67" s="22">
        <v>0.58333333333333337</v>
      </c>
      <c r="L67" s="31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21">
        <v>0.375</v>
      </c>
      <c r="K69" s="22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21">
        <v>0.66666666666666663</v>
      </c>
      <c r="K70" s="22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21">
        <v>0.71875</v>
      </c>
      <c r="K71" s="22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21">
        <v>0.54166666666666663</v>
      </c>
      <c r="K72" s="22">
        <v>0.75</v>
      </c>
      <c r="L72" s="31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21">
        <v>0.5</v>
      </c>
      <c r="K74" s="22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21">
        <v>0.70833333333333337</v>
      </c>
      <c r="K75" s="22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21">
        <v>0.75</v>
      </c>
      <c r="K76" s="22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21">
        <v>0.40625</v>
      </c>
      <c r="K77" s="22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21">
        <v>0.66666666666666663</v>
      </c>
      <c r="K78" s="22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21">
        <v>0.41666666666666669</v>
      </c>
      <c r="K79" s="22">
        <v>0.58333333333333337</v>
      </c>
      <c r="L79" s="31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21">
        <v>0.41666666666666669</v>
      </c>
      <c r="K81" s="22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21">
        <v>0.55208333333333337</v>
      </c>
      <c r="K82" s="22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21">
        <v>0.41666666666666669</v>
      </c>
      <c r="K83" s="22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21">
        <v>0.55208333333333337</v>
      </c>
      <c r="K84" s="22">
        <v>0.82291666666666663</v>
      </c>
    </row>
    <row r="85" spans="1:13" x14ac:dyDescent="0.2">
      <c r="A85" s="32">
        <v>22</v>
      </c>
      <c r="B85" s="32" t="s">
        <v>88</v>
      </c>
      <c r="C85" s="32" t="s">
        <v>97</v>
      </c>
      <c r="D85" s="13" t="s">
        <v>6</v>
      </c>
      <c r="E85" s="32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21">
        <v>0.58333333333333337</v>
      </c>
      <c r="K85" s="22">
        <v>0.82291666666666663</v>
      </c>
    </row>
    <row r="86" spans="1:13" ht="17" thickBot="1" x14ac:dyDescent="0.25">
      <c r="A86" s="32">
        <v>22</v>
      </c>
      <c r="B86" s="32" t="s">
        <v>88</v>
      </c>
      <c r="C86" s="32" t="s">
        <v>97</v>
      </c>
      <c r="D86" s="13" t="s">
        <v>6</v>
      </c>
      <c r="E86" s="32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21">
        <v>0.45833333333333331</v>
      </c>
      <c r="K86" s="22">
        <v>0.54166666666666663</v>
      </c>
      <c r="L86" s="31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21">
        <v>0.375</v>
      </c>
      <c r="K88" s="22">
        <v>0.4375</v>
      </c>
    </row>
    <row r="89" spans="1:13" x14ac:dyDescent="0.2">
      <c r="A89" s="32">
        <v>22</v>
      </c>
      <c r="B89" s="32" t="s">
        <v>88</v>
      </c>
      <c r="C89" s="32" t="s">
        <v>97</v>
      </c>
      <c r="D89" s="13" t="s">
        <v>6</v>
      </c>
      <c r="E89" s="32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21">
        <v>0.45833333333333331</v>
      </c>
      <c r="K89" s="22">
        <v>0.55208333333333337</v>
      </c>
    </row>
    <row r="90" spans="1:13" x14ac:dyDescent="0.2">
      <c r="A90" s="32">
        <v>22</v>
      </c>
      <c r="B90" s="32" t="s">
        <v>88</v>
      </c>
      <c r="C90" s="32" t="s">
        <v>97</v>
      </c>
      <c r="D90" s="13" t="s">
        <v>6</v>
      </c>
      <c r="E90" s="32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21">
        <v>0.58333333333333337</v>
      </c>
      <c r="K90" s="22">
        <v>0.66666666666666663</v>
      </c>
    </row>
    <row r="91" spans="1:13" x14ac:dyDescent="0.2">
      <c r="A91" s="32">
        <v>22</v>
      </c>
      <c r="B91" s="32" t="s">
        <v>88</v>
      </c>
      <c r="C91" s="32" t="s">
        <v>97</v>
      </c>
      <c r="D91" s="13" t="s">
        <v>6</v>
      </c>
      <c r="E91" s="32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21">
        <v>0.66666666666666663</v>
      </c>
      <c r="K91" s="22">
        <v>0.79166666666666663</v>
      </c>
    </row>
    <row r="92" spans="1:13" x14ac:dyDescent="0.2">
      <c r="A92" s="32">
        <v>22</v>
      </c>
      <c r="B92" s="32" t="s">
        <v>88</v>
      </c>
      <c r="C92" s="32" t="s">
        <v>97</v>
      </c>
      <c r="D92" s="13" t="s">
        <v>6</v>
      </c>
      <c r="E92" s="32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21">
        <v>0.375</v>
      </c>
      <c r="K92" s="22">
        <v>0.58333333333333337</v>
      </c>
    </row>
    <row r="93" spans="1:13" x14ac:dyDescent="0.2">
      <c r="A93" s="32">
        <v>22</v>
      </c>
      <c r="B93" s="32" t="s">
        <v>88</v>
      </c>
      <c r="C93" s="32" t="s">
        <v>97</v>
      </c>
      <c r="D93" s="13" t="s">
        <v>6</v>
      </c>
      <c r="E93" s="32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21">
        <v>0.66666666666666663</v>
      </c>
      <c r="K93" s="22">
        <v>0.75</v>
      </c>
    </row>
    <row r="94" spans="1:13" ht="17" thickBot="1" x14ac:dyDescent="0.25">
      <c r="A94" s="32">
        <v>22</v>
      </c>
      <c r="B94" s="32" t="s">
        <v>88</v>
      </c>
      <c r="C94" s="32" t="s">
        <v>97</v>
      </c>
      <c r="D94" s="13" t="s">
        <v>6</v>
      </c>
      <c r="E94" s="32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21">
        <v>0.625</v>
      </c>
      <c r="K94" s="22">
        <v>0.75</v>
      </c>
      <c r="L94" s="31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32">
        <v>22</v>
      </c>
      <c r="B96" s="32" t="s">
        <v>88</v>
      </c>
      <c r="C96" s="32" t="s">
        <v>97</v>
      </c>
      <c r="D96" s="13" t="s">
        <v>6</v>
      </c>
      <c r="E96" s="32" t="s">
        <v>114</v>
      </c>
      <c r="F96" s="2">
        <v>44368</v>
      </c>
      <c r="G96" s="2">
        <v>44359</v>
      </c>
      <c r="H96" s="15"/>
      <c r="I96" s="15">
        <f t="shared" ref="I96:I99" si="10">ROUNDUP(((SUM(K96-J96)*24*60/60)/0.25),0)*0.25</f>
        <v>9</v>
      </c>
      <c r="J96" s="21">
        <v>0.41666666666666669</v>
      </c>
      <c r="K96" s="22">
        <v>0.79166666666666663</v>
      </c>
    </row>
    <row r="97" spans="1:13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21">
        <v>0.375</v>
      </c>
      <c r="K97" s="22">
        <v>0.54166666666666663</v>
      </c>
    </row>
    <row r="98" spans="1:13" x14ac:dyDescent="0.2">
      <c r="A98" s="32">
        <v>21</v>
      </c>
      <c r="B98" t="s">
        <v>88</v>
      </c>
      <c r="C98" s="32" t="s">
        <v>115</v>
      </c>
      <c r="D98" s="13" t="s">
        <v>12</v>
      </c>
      <c r="E98" s="32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21">
        <v>0.625</v>
      </c>
      <c r="K98" s="22">
        <v>0.72916666666666663</v>
      </c>
    </row>
    <row r="99" spans="1:13" x14ac:dyDescent="0.2">
      <c r="A99" s="32">
        <v>21</v>
      </c>
      <c r="B99" t="s">
        <v>88</v>
      </c>
      <c r="C99" s="32" t="s">
        <v>115</v>
      </c>
      <c r="D99" s="13" t="s">
        <v>6</v>
      </c>
      <c r="E99" s="32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21">
        <v>0.72916666666666663</v>
      </c>
      <c r="K99" s="22">
        <v>0.75</v>
      </c>
    </row>
    <row r="100" spans="1:13" x14ac:dyDescent="0.2">
      <c r="A100" s="32">
        <v>22</v>
      </c>
      <c r="B100" t="s">
        <v>88</v>
      </c>
      <c r="C100" s="32" t="s">
        <v>115</v>
      </c>
      <c r="D100" s="13" t="s">
        <v>12</v>
      </c>
      <c r="E100" s="32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21">
        <v>0.58333333333333337</v>
      </c>
      <c r="K100" s="22">
        <v>0.66666666666666663</v>
      </c>
    </row>
    <row r="101" spans="1:13" x14ac:dyDescent="0.2">
      <c r="A101" s="32">
        <v>23</v>
      </c>
      <c r="B101" t="s">
        <v>88</v>
      </c>
      <c r="C101" s="32" t="s">
        <v>115</v>
      </c>
      <c r="D101" s="13" t="s">
        <v>12</v>
      </c>
      <c r="E101" s="32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21">
        <v>0.66666666666666663</v>
      </c>
      <c r="K101" s="22">
        <v>0.75</v>
      </c>
    </row>
    <row r="102" spans="1:13" x14ac:dyDescent="0.2">
      <c r="A102" s="32">
        <v>22</v>
      </c>
      <c r="B102" t="s">
        <v>88</v>
      </c>
      <c r="C102" s="32" t="s">
        <v>115</v>
      </c>
      <c r="D102" s="13" t="s">
        <v>12</v>
      </c>
      <c r="E102" s="32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21">
        <v>0.75</v>
      </c>
      <c r="K102" s="22">
        <v>0.79166666666666663</v>
      </c>
    </row>
    <row r="103" spans="1:13" ht="17" thickBot="1" x14ac:dyDescent="0.25">
      <c r="A103" s="32">
        <v>22</v>
      </c>
      <c r="B103" s="32" t="s">
        <v>88</v>
      </c>
      <c r="C103" s="32" t="s">
        <v>126</v>
      </c>
      <c r="D103" s="13" t="s">
        <v>12</v>
      </c>
      <c r="E103" s="32" t="s">
        <v>125</v>
      </c>
      <c r="F103" s="2">
        <v>44373</v>
      </c>
      <c r="G103" s="2">
        <v>44359</v>
      </c>
      <c r="H103" s="15"/>
      <c r="I103" s="15">
        <f>ROUNDUP(((SUM(K103-J103)*24*60/60)/0.25),0)*0.25</f>
        <v>8</v>
      </c>
      <c r="J103" s="21">
        <v>0.45833333333333331</v>
      </c>
      <c r="K103" s="22">
        <v>0.79166666666666663</v>
      </c>
      <c r="L103" s="31">
        <f>SUM(H96:I103)</f>
        <v>29</v>
      </c>
      <c r="M103" s="15">
        <f>SUM(L103+19.5)</f>
        <v>48.5</v>
      </c>
    </row>
    <row r="104" spans="1:13" ht="17" thickTop="1" x14ac:dyDescent="0.2">
      <c r="F104" s="2"/>
      <c r="G104" s="2"/>
    </row>
    <row r="105" spans="1:13" x14ac:dyDescent="0.2">
      <c r="A105" s="32">
        <v>22</v>
      </c>
      <c r="B105" s="32" t="s">
        <v>88</v>
      </c>
      <c r="C105" s="32" t="s">
        <v>126</v>
      </c>
      <c r="D105" s="13" t="s">
        <v>12</v>
      </c>
      <c r="E105" s="32" t="s">
        <v>128</v>
      </c>
      <c r="F105" s="2">
        <v>44375</v>
      </c>
      <c r="G105" s="2">
        <v>44359</v>
      </c>
      <c r="I105" s="15">
        <f>ROUNDUP(((SUM(K105-J105)*24*60/60)/0.25),0)*0.25</f>
        <v>4</v>
      </c>
      <c r="J105" s="21">
        <v>0.625</v>
      </c>
      <c r="K105" s="22">
        <v>0.79166666666666663</v>
      </c>
    </row>
    <row r="106" spans="1:13" x14ac:dyDescent="0.2">
      <c r="A106" s="32">
        <v>22</v>
      </c>
      <c r="B106" s="32" t="s">
        <v>88</v>
      </c>
      <c r="C106" s="32" t="s">
        <v>126</v>
      </c>
      <c r="D106" s="13" t="s">
        <v>12</v>
      </c>
      <c r="E106" s="32" t="s">
        <v>129</v>
      </c>
      <c r="F106" s="2">
        <v>44376</v>
      </c>
      <c r="G106" s="2">
        <v>44359</v>
      </c>
      <c r="I106" s="15">
        <f>ROUNDUP(((SUM(K106-J106)*24*60/60)/0.25),0)*0.25</f>
        <v>6</v>
      </c>
      <c r="J106" s="21">
        <v>0.375</v>
      </c>
      <c r="K106" s="22">
        <v>0.625</v>
      </c>
    </row>
    <row r="107" spans="1:13" x14ac:dyDescent="0.2">
      <c r="A107">
        <v>18</v>
      </c>
      <c r="B107" t="s">
        <v>70</v>
      </c>
      <c r="C107" t="s">
        <v>85</v>
      </c>
      <c r="D107" s="13" t="s">
        <v>12</v>
      </c>
      <c r="E107" t="s">
        <v>127</v>
      </c>
      <c r="F107" s="2">
        <v>44376</v>
      </c>
      <c r="G107" s="2">
        <v>44359</v>
      </c>
      <c r="I107" s="15">
        <f>ROUNDUP(((SUM(K107-J107)*24*60/60)/0.25),0)*0.25</f>
        <v>1.25</v>
      </c>
      <c r="J107" s="21">
        <v>0.66666666666666663</v>
      </c>
      <c r="K107" s="22">
        <v>0.70833333333333337</v>
      </c>
    </row>
    <row r="108" spans="1:13" x14ac:dyDescent="0.2">
      <c r="A108">
        <v>18</v>
      </c>
      <c r="B108" t="s">
        <v>70</v>
      </c>
      <c r="C108" t="s">
        <v>85</v>
      </c>
      <c r="D108" s="13" t="s">
        <v>12</v>
      </c>
      <c r="E108" t="s">
        <v>130</v>
      </c>
      <c r="F108" s="2">
        <v>44379</v>
      </c>
      <c r="G108" s="2">
        <v>44359</v>
      </c>
      <c r="I108" s="15">
        <f>ROUNDUP(((SUM(K108-J108)*24*60/60)/0.25),0)*0.25</f>
        <v>1</v>
      </c>
      <c r="J108" s="21">
        <v>0.625</v>
      </c>
      <c r="K108" s="22">
        <v>0.66666666666666663</v>
      </c>
    </row>
    <row r="109" spans="1:13" x14ac:dyDescent="0.2">
      <c r="A109">
        <v>23</v>
      </c>
      <c r="B109" t="s">
        <v>88</v>
      </c>
      <c r="C109" t="s">
        <v>119</v>
      </c>
      <c r="D109" s="13" t="s">
        <v>6</v>
      </c>
      <c r="E109" t="s">
        <v>96</v>
      </c>
      <c r="F109" s="2">
        <v>44379</v>
      </c>
      <c r="G109" s="2">
        <v>44359</v>
      </c>
      <c r="I109" s="15">
        <f>ROUNDUP(((SUM(K109-J109)*24*60/60)/0.25),0)*0.25</f>
        <v>0.25</v>
      </c>
      <c r="J109" s="21">
        <v>0.70833333333333337</v>
      </c>
      <c r="K109" s="22">
        <v>0.71875</v>
      </c>
    </row>
    <row r="110" spans="1:13" x14ac:dyDescent="0.2">
      <c r="A110" s="32">
        <v>22</v>
      </c>
      <c r="B110" s="32" t="s">
        <v>88</v>
      </c>
      <c r="C110" s="32" t="s">
        <v>126</v>
      </c>
      <c r="D110" s="13" t="s">
        <v>12</v>
      </c>
      <c r="E110" s="32" t="s">
        <v>134</v>
      </c>
      <c r="F110" s="2">
        <v>44379</v>
      </c>
      <c r="G110" s="2">
        <v>44359</v>
      </c>
      <c r="I110" s="15">
        <f>ROUNDUP(((SUM(K110-J110)*24*60/60)/0.25),0)*0.25</f>
        <v>1.75</v>
      </c>
      <c r="J110" s="21">
        <v>0.71875</v>
      </c>
      <c r="K110" s="22">
        <v>0.79166666666666663</v>
      </c>
    </row>
    <row r="111" spans="1:13" x14ac:dyDescent="0.2">
      <c r="D111" s="13"/>
      <c r="F111" s="2"/>
      <c r="G111" s="2"/>
    </row>
    <row r="112" spans="1:13" x14ac:dyDescent="0.2">
      <c r="D112" s="13"/>
      <c r="F112" s="2"/>
      <c r="G112" s="2"/>
    </row>
    <row r="113" spans="2:7" x14ac:dyDescent="0.2">
      <c r="D113" s="13"/>
      <c r="F113" s="2"/>
      <c r="G113" s="2"/>
    </row>
    <row r="114" spans="2:7" x14ac:dyDescent="0.2">
      <c r="B114" s="1" t="s">
        <v>9</v>
      </c>
      <c r="C114" s="24">
        <f>SUM(I:I)+SUM(H:H)</f>
        <v>263.5</v>
      </c>
      <c r="D114" s="14" t="s">
        <v>45</v>
      </c>
      <c r="E114" s="24">
        <f>SUM(H:H)</f>
        <v>55</v>
      </c>
      <c r="F114" s="14" t="s">
        <v>46</v>
      </c>
      <c r="G114" s="24">
        <f>SUM(I:I)</f>
        <v>208.5</v>
      </c>
    </row>
    <row r="115" spans="2:7" x14ac:dyDescent="0.2">
      <c r="D115" s="13" t="s">
        <v>131</v>
      </c>
      <c r="E115" s="33">
        <f>135-E114</f>
        <v>80</v>
      </c>
      <c r="F115" s="13" t="s">
        <v>131</v>
      </c>
      <c r="G115" s="33">
        <f>315-G114</f>
        <v>106.5</v>
      </c>
    </row>
    <row r="116" spans="2:7" x14ac:dyDescent="0.2">
      <c r="B116" t="s">
        <v>132</v>
      </c>
      <c r="C116">
        <f>ROUNDUP(C114/30, 0)</f>
        <v>9</v>
      </c>
    </row>
    <row r="117" spans="2:7" x14ac:dyDescent="0.2">
      <c r="B117" t="s">
        <v>133</v>
      </c>
      <c r="C117">
        <v>15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13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2021-07-02T16:06:27Z</dcterms:modified>
</cp:coreProperties>
</file>