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<sst xmlns="http://schemas.openxmlformats.org/spreadsheetml/2006/main" count="622" uniqueCount="182">
  <si>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</si>
  <si>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</si>
  <si>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</si>
  <si>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</si>
  <si>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</si>
  <si>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</si>
  <si>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</si>
  <si>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</si>
  <si>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</si>
  <si>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</si>
  <si>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</si>
  <si>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</si>
  <si>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</si>
  <si>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</si>
  <si>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</si>
  <si>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</si>
  <si>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</si>
  <si>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</si>
  <si>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</si>
  <si>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</si>
  <si>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</si>
  <si>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</si>
  <si>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</si>
  <si>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</si>
  <si>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</si>
  <si>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</si>
  <si>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</si>
  <si>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</si>
  <si>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</si>
  <si>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</si>
  <si>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</si>
  <si>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</si>
  <si>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</si>
  <si>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</si>
  <si>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</si>
  <si>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</si>
  <si>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</si>
  <si>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</si>
  <si>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</si>
  <si>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</si>
  <si>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</si>
  <si>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</si>
  <si>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</si>
  <si>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</si>
  <si>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</si>
  <si>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</si>
  <si>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</si>
  <si>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</si>
  <si>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</si>
  <si>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</si>
  <si>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</si>
  <si>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</si>
  <si>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</si>
  <si>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</si>
  <si>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</si>
  <si>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</si>
  <si>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</si>
  <si>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</si>
  <si>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</si>
  <si>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</si>
  <si>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</si>
  <si>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</si>
  <si>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</si>
  <si>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</si>
  <si>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</si>
  <si>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</si>
  <si>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</si>
  <si>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</si>
  <si>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</si>
  <si>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</si>
  <si>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</si>
  <si>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</si>
  <si>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</si>
  <si>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</si>
  <si>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</si>
  <si>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</si>
  <si>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</si>
  <si>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</si>
  <si>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</si>
  <si>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</si>
  <si>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</si>
  <si>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</si>
  <si>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</si>
  <si>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</si>
  <si>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</si>
  <si>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</si>
  <si>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</si>
  <si>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</si>
  <si>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</si>
  <si>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</si>
  <si>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</si>
  <si>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</si>
  <si>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</si>
  <si>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</si>
  <si>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</si>
  <si>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</si>
  <si>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</si>
  <si>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</si>
  <si>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</si>
  <si>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</si>
  <si>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</si>
  <si>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</si>
  <si>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</si>
  <si>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</si>
  <si>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</si>
  <si>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</si>
  <si>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</si>
  <si>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</si>
  <si>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</si>
  <si>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</si>
  <si>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</si>
  <si>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</si>
  <si>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</si>
  <si>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</si>
  <si>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</si>
  <si>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</si>
  <si>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</si>
  <si>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</si>
  <si>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</si>
  <si>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</si>
  <si>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</si>
  <si>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</si>
  <si>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</si>
  <si>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</si>
  <si>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</si>
  <si>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</si>
  <si>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</si>
  <si>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</si>
  <si>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</si>
  <si>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</si>
  <si>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</si>
  <si>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</si>
  <si>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</si>
  <si>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</si>
  <si>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</si>
  <si>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</si>
  <si>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</si>
  <si>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</si>
  <si>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</si>
  <si>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</si>
  <si>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</si>
  <si>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</si>
  <si>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</si>
  <si>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</si>
  <si>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</si>
  <si>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</si>
  <si>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</si>
  <si>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</si>
  <si>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</si>
  <si>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</si>
  <si>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</si>
  <si>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</si>
  <si>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</si>
  <si>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</si>
  <si>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</si>
  <si>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</si>
  <si>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</si>
  <si>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</si>
  <si>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</si>
  <si>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Tablet Einfuehrung in die App</t>
  </si>
  <si>
    <t xml:space="preserve">Ausarbeitung wird auf Seminar gebucht und Evaluierung braucht Budget auf</t>
  </si>
  <si>
    <t xml:space="preserve">Desktop von Tablet geerbt und abgeändert</t>
  </si>
  <si>
    <t xml:space="preserve">Dokumentation</t>
  </si>
  <si>
    <t xml:space="preserve">Facharbeit verfassen</t>
  </si>
  <si>
    <t xml:space="preserve">Inhaltsverzeichnis und LatexVorlage erstellen</t>
  </si>
  <si>
    <t xml:space="preserve">Designs refinen und Prototypen erweitern</t>
  </si>
  <si>
    <t xml:space="preserve">Kurzfassung erster Entwurf</t>
  </si>
  <si>
    <t xml:space="preserve">Kurzfassung überarbeiten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</si>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</sst>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hh:mm:ss"/>
    <numFmt numFmtId="170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5"/>
  <sheetViews>
    <sheetView showFormulas="false" showGridLines="true" showRowColHeaders="true" showZeros="true" rightToLeft="false" tabSelected="true" showOutlineSymbols="true" defaultGridColor="true" view="normal" topLeftCell="A148" colorId="64" zoomScale="81" zoomScaleNormal="81" zoomScalePageLayoutView="100" workbookViewId="0">
      <selection pane="topLeft" activeCell="F151" activeCellId="0" sqref="F151"/>
    </sheetView>
  </sheetViews>
  <sheetFormatPr defaultColWidth="10.5312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  <c r="L162" s="14" t="n">
        <f aca="false">SUM(H161:I162)</f>
        <v>6</v>
      </c>
      <c r="M162" s="0" t="n">
        <f aca="false">SUM(L162+16)</f>
        <v>22</v>
      </c>
    </row>
    <row r="163" customFormat="false" ht="15" hidden="false" customHeight="false" outlineLevel="0" collapsed="false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customFormat="false" ht="15" hidden="false" customHeight="false" outlineLevel="0" collapsed="false">
      <c r="A164" s="15" t="n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 t="n">
        <v>44515</v>
      </c>
      <c r="G164" s="16" t="n">
        <v>44481</v>
      </c>
      <c r="H164" s="15"/>
      <c r="I164" s="12" t="n">
        <f aca="false">ROUNDUP(((SUM(K164-J164)*24*60/60)/0.25),0)*0.25</f>
        <v>2</v>
      </c>
      <c r="J164" s="13" t="n">
        <v>0.541666666666667</v>
      </c>
      <c r="K164" s="17" t="n">
        <v>0.625</v>
      </c>
    </row>
    <row r="165" customFormat="false" ht="15" hidden="false" customHeight="false" outlineLevel="0" collapsed="false">
      <c r="A165" s="15" t="n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 t="n">
        <v>44515</v>
      </c>
      <c r="G165" s="16" t="n">
        <v>44481</v>
      </c>
      <c r="H165" s="15"/>
      <c r="I165" s="12" t="n">
        <f aca="false">ROUNDUP(((SUM(K165-J165)*24*60/60)/0.25),0)*0.25</f>
        <v>2</v>
      </c>
      <c r="J165" s="13" t="n">
        <v>0.666666666666667</v>
      </c>
      <c r="K165" s="17" t="n">
        <v>0.75</v>
      </c>
      <c r="L165" s="14" t="n">
        <f aca="false">SUM(H164:I165)</f>
        <v>4</v>
      </c>
      <c r="M165" s="0" t="n">
        <f aca="false">SUM(L165+16)</f>
        <v>20</v>
      </c>
    </row>
    <row r="166" customFormat="false" ht="15" hidden="false" customHeight="false" outlineLevel="0" collapsed="false">
      <c r="D166" s="6"/>
      <c r="F166" s="7"/>
      <c r="G166" s="7"/>
    </row>
    <row r="167" customFormat="false" ht="15" hidden="false" customHeight="false" outlineLevel="0" collapsed="false">
      <c r="B167" s="0" t="s">
        <v>160</v>
      </c>
      <c r="D167" s="6"/>
      <c r="F167" s="7"/>
      <c r="G167" s="7" t="s">
        <v>122</v>
      </c>
    </row>
    <row r="168" customFormat="false" ht="15" hidden="false" customHeight="false" outlineLevel="0" collapsed="false">
      <c r="D168" s="6"/>
      <c r="F168" s="7"/>
      <c r="G168" s="7"/>
    </row>
    <row r="169" customFormat="false" ht="15" hidden="false" customHeight="false" outlineLevel="0" collapsed="false">
      <c r="A169" s="15" t="n">
        <v>22</v>
      </c>
      <c r="B169" s="15" t="s">
        <v>82</v>
      </c>
      <c r="C169" s="15" t="s">
        <v>114</v>
      </c>
      <c r="D169" s="6" t="s">
        <v>23</v>
      </c>
      <c r="E169" s="15" t="s">
        <v>161</v>
      </c>
      <c r="F169" s="16" t="n">
        <v>44526</v>
      </c>
      <c r="G169" s="16" t="n">
        <v>44481</v>
      </c>
      <c r="H169" s="15"/>
      <c r="I169" s="12" t="n">
        <f aca="false">ROUNDUP(((SUM(K169-J169)*24*60/60)/0.25),0)*0.25</f>
        <v>5</v>
      </c>
      <c r="J169" s="13" t="n">
        <v>0.5</v>
      </c>
      <c r="K169" s="17" t="n">
        <v>0.708333333333333</v>
      </c>
    </row>
    <row r="170" customFormat="false" ht="15" hidden="false" customHeight="false" outlineLevel="0" collapsed="false">
      <c r="A170" s="0" t="n">
        <v>27</v>
      </c>
      <c r="B170" s="0" t="s">
        <v>162</v>
      </c>
      <c r="C170" s="0" t="s">
        <v>163</v>
      </c>
      <c r="D170" s="6" t="s">
        <v>16</v>
      </c>
      <c r="E170" s="0" t="s">
        <v>164</v>
      </c>
      <c r="F170" s="7" t="n">
        <v>44528</v>
      </c>
      <c r="G170" s="7" t="n">
        <v>44554</v>
      </c>
      <c r="H170" s="12" t="n">
        <f aca="false">ROUNDUP(((SUM(K170-J170)*24*60/60)/0.25),0)*0.25</f>
        <v>2</v>
      </c>
      <c r="J170" s="18" t="n">
        <v>0.666666666666667</v>
      </c>
      <c r="K170" s="18" t="n">
        <v>0.75</v>
      </c>
      <c r="L170" s="14" t="n">
        <f aca="false">SUM(H169:I170)</f>
        <v>7</v>
      </c>
      <c r="M170" s="0" t="n">
        <f aca="false">SUM(L170+16)</f>
        <v>23</v>
      </c>
    </row>
    <row r="171" customFormat="false" ht="15" hidden="false" customHeight="false" outlineLevel="0" collapsed="false">
      <c r="D171" s="6"/>
      <c r="F171" s="7"/>
      <c r="G171" s="7"/>
    </row>
    <row r="172" customFormat="false" ht="15" hidden="false" customHeight="false" outlineLevel="0" collapsed="false">
      <c r="A172" s="15" t="n">
        <v>22</v>
      </c>
      <c r="B172" s="15" t="s">
        <v>82</v>
      </c>
      <c r="C172" s="15" t="s">
        <v>114</v>
      </c>
      <c r="D172" s="6" t="s">
        <v>23</v>
      </c>
      <c r="E172" s="15" t="s">
        <v>165</v>
      </c>
      <c r="F172" s="16" t="n">
        <v>44529</v>
      </c>
      <c r="G172" s="16" t="n">
        <v>44481</v>
      </c>
      <c r="H172" s="15"/>
      <c r="I172" s="12" t="n">
        <f aca="false">ROUNDUP(((SUM(K172-J172)*24*60/60)/0.25),0)*0.25</f>
        <v>1</v>
      </c>
      <c r="J172" s="13" t="n">
        <v>0.541666666666667</v>
      </c>
      <c r="K172" s="17" t="n">
        <v>0.583333333333333</v>
      </c>
    </row>
    <row r="173" customFormat="false" ht="15" hidden="false" customHeight="false" outlineLevel="0" collapsed="false">
      <c r="A173" s="0" t="n">
        <v>27</v>
      </c>
      <c r="B173" s="0" t="s">
        <v>162</v>
      </c>
      <c r="C173" s="0" t="s">
        <v>163</v>
      </c>
      <c r="D173" s="6" t="s">
        <v>23</v>
      </c>
      <c r="E173" s="0" t="s">
        <v>166</v>
      </c>
      <c r="F173" s="16" t="n">
        <v>44530</v>
      </c>
      <c r="G173" s="7" t="n">
        <v>44554</v>
      </c>
      <c r="H173" s="12" t="n">
        <f aca="false">ROUNDUP(((SUM(K173-J173)*24*60/60)/0.25),0)*0.25</f>
        <v>4</v>
      </c>
      <c r="J173" s="18" t="n">
        <v>0.5</v>
      </c>
      <c r="K173" s="18" t="n">
        <v>0.666666666666667</v>
      </c>
    </row>
    <row r="174" customFormat="false" ht="15" hidden="false" customHeight="false" outlineLevel="0" collapsed="false">
      <c r="A174" s="0" t="n">
        <v>27</v>
      </c>
      <c r="B174" s="0" t="s">
        <v>162</v>
      </c>
      <c r="C174" s="0" t="s">
        <v>163</v>
      </c>
      <c r="D174" s="6" t="s">
        <v>16</v>
      </c>
      <c r="E174" s="0" t="s">
        <v>167</v>
      </c>
      <c r="F174" s="16" t="n">
        <v>44533</v>
      </c>
      <c r="G174" s="7" t="n">
        <v>44554</v>
      </c>
      <c r="H174" s="12" t="n">
        <f aca="false">ROUNDUP(((SUM(K174-J174)*24*60/60)/0.25),0)*0.25</f>
        <v>3</v>
      </c>
      <c r="J174" s="18" t="n">
        <v>0.583333333333333</v>
      </c>
      <c r="K174" s="18" t="n">
        <v>0.708333333333333</v>
      </c>
    </row>
    <row r="175" customFormat="false" ht="15" hidden="false" customHeight="false" outlineLevel="0" collapsed="false">
      <c r="A175" s="0" t="n">
        <v>27</v>
      </c>
      <c r="B175" s="0" t="s">
        <v>162</v>
      </c>
      <c r="C175" s="0" t="s">
        <v>163</v>
      </c>
      <c r="D175" s="6" t="s">
        <v>16</v>
      </c>
      <c r="E175" s="0" t="s">
        <v>167</v>
      </c>
      <c r="F175" s="16" t="n">
        <v>44534</v>
      </c>
      <c r="G175" s="7" t="n">
        <v>44554</v>
      </c>
      <c r="H175" s="12" t="n">
        <f aca="false">ROUNDUP(((SUM(K175-J175)*24*60/60)/0.25),0)*0.25</f>
        <v>1.75</v>
      </c>
      <c r="J175" s="18" t="n">
        <v>0.541666666666667</v>
      </c>
      <c r="K175" s="18" t="n">
        <v>0.614583333333333</v>
      </c>
      <c r="L175" s="14" t="n">
        <f aca="false">SUM(H172:I175)</f>
        <v>9.75</v>
      </c>
      <c r="M175" s="0" t="n">
        <f aca="false">SUM(L175+16)</f>
        <v>25.75</v>
      </c>
    </row>
    <row r="176" customFormat="false" ht="15" hidden="false" customHeight="false" outlineLevel="0" collapsed="false">
      <c r="D176" s="6"/>
      <c r="F176" s="7"/>
      <c r="G176" s="7"/>
    </row>
    <row r="177" customFormat="false" ht="15" hidden="false" customHeight="false" outlineLevel="0" collapsed="false">
      <c r="D177" s="6"/>
      <c r="F177" s="7"/>
      <c r="G177" s="7"/>
    </row>
    <row r="178" customFormat="false" ht="15" hidden="false" customHeight="false" outlineLevel="0" collapsed="false">
      <c r="D178" s="6"/>
      <c r="F178" s="7"/>
      <c r="G178" s="7"/>
    </row>
    <row r="179" customFormat="false" ht="15" hidden="false" customHeight="false" outlineLevel="0" collapsed="false">
      <c r="D179" s="6"/>
      <c r="F179" s="7"/>
      <c r="G179" s="7"/>
    </row>
    <row r="180" customFormat="false" ht="15" hidden="false" customHeight="false" outlineLevel="0" collapsed="false">
      <c r="D180" s="6"/>
      <c r="F180" s="7"/>
      <c r="G180" s="7"/>
    </row>
    <row r="181" customFormat="false" ht="15" hidden="false" customHeight="false" outlineLevel="0" collapsed="false">
      <c r="D181" s="6"/>
      <c r="F181" s="7"/>
      <c r="G181" s="7"/>
    </row>
    <row r="182" customFormat="false" ht="16" hidden="false" customHeight="false" outlineLevel="0" collapsed="false">
      <c r="B182" s="2" t="s">
        <v>168</v>
      </c>
      <c r="C182" s="19" t="n">
        <f aca="false">SUM(I:I)+SUM(H:H)</f>
        <v>371.75</v>
      </c>
      <c r="D182" s="3" t="s">
        <v>7</v>
      </c>
      <c r="E182" s="19" t="n">
        <f aca="false">SUM(H:H)</f>
        <v>65.75</v>
      </c>
      <c r="F182" s="3" t="s">
        <v>8</v>
      </c>
      <c r="G182" s="19" t="n">
        <f aca="false">SUM(I:I)</f>
        <v>306</v>
      </c>
    </row>
    <row r="183" customFormat="false" ht="16" hidden="false" customHeight="false" outlineLevel="0" collapsed="false">
      <c r="D183" s="11" t="s">
        <v>169</v>
      </c>
      <c r="E183" s="20" t="n">
        <f aca="false">135-E182</f>
        <v>69.25</v>
      </c>
      <c r="F183" s="11" t="s">
        <v>169</v>
      </c>
      <c r="G183" s="20" t="n">
        <f aca="false">315-G182</f>
        <v>9</v>
      </c>
    </row>
    <row r="184" customFormat="false" ht="16" hidden="false" customHeight="false" outlineLevel="0" collapsed="false">
      <c r="B184" s="0" t="s">
        <v>170</v>
      </c>
      <c r="C184" s="0" t="n">
        <f aca="false">ROUNDUP(C182/30, 0)</f>
        <v>13</v>
      </c>
    </row>
    <row r="185" customFormat="false" ht="17" hidden="false" customHeight="false" outlineLevel="0" collapsed="false">
      <c r="A185" s="21"/>
      <c r="B185" s="21" t="s">
        <v>171</v>
      </c>
      <c r="C185" s="21" t="n">
        <v>15</v>
      </c>
      <c r="D185" s="21"/>
      <c r="E185" s="21"/>
      <c r="F185" s="21"/>
      <c r="G185" s="21"/>
      <c r="H185" s="21"/>
      <c r="I185" s="21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6:D168 D170:D171 D173:D181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3125" defaultRowHeight="16" zeroHeight="false" outlineLevelRow="0" outlineLevelCol="0"/>
  <sheetData>
    <row r="4" customFormat="false" ht="17" hidden="false" customHeight="false" outlineLevel="0" collapsed="false">
      <c r="A4" s="0" t="s">
        <v>172</v>
      </c>
      <c r="B4" s="0" t="s">
        <v>173</v>
      </c>
      <c r="C4" s="0" t="s">
        <v>174</v>
      </c>
      <c r="D4" s="0" t="s">
        <v>175</v>
      </c>
      <c r="E4" s="0" t="s">
        <v>176</v>
      </c>
    </row>
    <row r="5" customFormat="false" ht="16" hidden="false" customHeight="false" outlineLevel="0" collapsed="false">
      <c r="A5" s="22" t="n">
        <v>15</v>
      </c>
      <c r="B5" s="23" t="n">
        <v>8</v>
      </c>
      <c r="C5" s="23" t="n">
        <v>4</v>
      </c>
      <c r="D5" s="23" t="n">
        <v>8</v>
      </c>
      <c r="E5" s="24" t="n">
        <f aca="false">(B5*3)+C5+D5</f>
        <v>36</v>
      </c>
      <c r="F5" s="0" t="s">
        <v>177</v>
      </c>
      <c r="G5" s="0" t="n">
        <f aca="false">SUM(E5:E7)</f>
        <v>107</v>
      </c>
      <c r="H5" s="25" t="n">
        <v>44298</v>
      </c>
    </row>
    <row r="6" customFormat="false" ht="16" hidden="false" customHeight="false" outlineLevel="0" collapsed="false">
      <c r="A6" s="26" t="n">
        <v>16</v>
      </c>
      <c r="B6" s="10" t="n">
        <v>8</v>
      </c>
      <c r="C6" s="10" t="n">
        <v>4</v>
      </c>
      <c r="D6" s="10" t="n">
        <v>8</v>
      </c>
      <c r="E6" s="27" t="n">
        <f aca="false">(B6*3)+C6+D6</f>
        <v>36</v>
      </c>
    </row>
    <row r="7" customFormat="false" ht="17" hidden="false" customHeight="false" outlineLevel="0" collapsed="false">
      <c r="A7" s="28" t="n">
        <v>17</v>
      </c>
      <c r="B7" s="21" t="n">
        <v>8</v>
      </c>
      <c r="C7" s="21" t="n">
        <v>3</v>
      </c>
      <c r="D7" s="21" t="n">
        <v>8</v>
      </c>
      <c r="E7" s="29" t="n">
        <f aca="false">(B7*3)+C7+D7</f>
        <v>35</v>
      </c>
    </row>
    <row r="8" customFormat="false" ht="16" hidden="false" customHeight="false" outlineLevel="0" collapsed="false">
      <c r="A8" s="22" t="n">
        <v>18</v>
      </c>
      <c r="B8" s="23" t="n">
        <v>8</v>
      </c>
      <c r="C8" s="23"/>
      <c r="D8" s="23" t="n">
        <v>8</v>
      </c>
      <c r="E8" s="24" t="n">
        <f aca="false">(B8*3)+C8+D8</f>
        <v>32</v>
      </c>
      <c r="F8" s="0" t="s">
        <v>178</v>
      </c>
      <c r="G8" s="0" t="n">
        <f aca="false">SUM(E8:E10)</f>
        <v>102</v>
      </c>
      <c r="H8" s="25" t="n">
        <v>44319</v>
      </c>
    </row>
    <row r="9" customFormat="false" ht="16" hidden="false" customHeight="false" outlineLevel="0" collapsed="false">
      <c r="A9" s="26" t="n">
        <v>19</v>
      </c>
      <c r="B9" s="10" t="n">
        <v>8</v>
      </c>
      <c r="C9" s="10" t="n">
        <v>3</v>
      </c>
      <c r="D9" s="10" t="n">
        <v>8</v>
      </c>
      <c r="E9" s="27" t="n">
        <f aca="false">(B9*3)+C9+D9</f>
        <v>35</v>
      </c>
    </row>
    <row r="10" customFormat="false" ht="17" hidden="false" customHeight="false" outlineLevel="0" collapsed="false">
      <c r="A10" s="28" t="n">
        <v>20</v>
      </c>
      <c r="B10" s="21" t="n">
        <v>8</v>
      </c>
      <c r="C10" s="21" t="n">
        <v>3</v>
      </c>
      <c r="D10" s="21" t="n">
        <v>8</v>
      </c>
      <c r="E10" s="29" t="n">
        <f aca="false">(B10*3)+C10+D10</f>
        <v>35</v>
      </c>
    </row>
    <row r="11" customFormat="false" ht="16" hidden="false" customHeight="false" outlineLevel="0" collapsed="false">
      <c r="A11" s="22" t="n">
        <v>21</v>
      </c>
      <c r="B11" s="23" t="n">
        <v>8</v>
      </c>
      <c r="C11" s="23"/>
      <c r="D11" s="23" t="n">
        <v>8</v>
      </c>
      <c r="E11" s="24" t="n">
        <f aca="false">(B11*3)+C11+D11</f>
        <v>32</v>
      </c>
      <c r="F11" s="0" t="s">
        <v>179</v>
      </c>
      <c r="G11" s="0" t="n">
        <f aca="false">SUM(E11:E13)</f>
        <v>101</v>
      </c>
      <c r="H11" s="25" t="n">
        <v>44340</v>
      </c>
    </row>
    <row r="12" customFormat="false" ht="16" hidden="false" customHeight="false" outlineLevel="0" collapsed="false">
      <c r="A12" s="26" t="n">
        <v>22</v>
      </c>
      <c r="B12" s="10" t="n">
        <v>8</v>
      </c>
      <c r="C12" s="10"/>
      <c r="D12" s="10" t="n">
        <v>8</v>
      </c>
      <c r="E12" s="27" t="n">
        <f aca="false">(B12*3)+C12+D12</f>
        <v>32</v>
      </c>
    </row>
    <row r="13" customFormat="false" ht="17" hidden="false" customHeight="false" outlineLevel="0" collapsed="false">
      <c r="A13" s="26" t="n">
        <v>23</v>
      </c>
      <c r="B13" s="10" t="n">
        <v>8</v>
      </c>
      <c r="C13" s="10" t="n">
        <v>5</v>
      </c>
      <c r="D13" s="10" t="n">
        <v>8</v>
      </c>
      <c r="E13" s="27" t="n">
        <f aca="false">(B13*3)+C13+D13</f>
        <v>37</v>
      </c>
    </row>
    <row r="14" customFormat="false" ht="16" hidden="false" customHeight="false" outlineLevel="0" collapsed="false">
      <c r="A14" s="22" t="n">
        <v>24</v>
      </c>
      <c r="B14" s="23" t="n">
        <v>8</v>
      </c>
      <c r="C14" s="23" t="n">
        <v>5</v>
      </c>
      <c r="D14" s="23" t="n">
        <v>8</v>
      </c>
      <c r="E14" s="24" t="n">
        <f aca="false">(B14*3)+C14+D14</f>
        <v>37</v>
      </c>
      <c r="F14" s="0" t="s">
        <v>180</v>
      </c>
      <c r="G14" s="0" t="n">
        <f aca="false">SUM(E14:E15)</f>
        <v>74</v>
      </c>
      <c r="H14" s="25" t="n">
        <v>44361</v>
      </c>
    </row>
    <row r="15" customFormat="false" ht="17" hidden="false" customHeight="false" outlineLevel="0" collapsed="false">
      <c r="A15" s="28" t="n">
        <v>25</v>
      </c>
      <c r="B15" s="21" t="n">
        <v>8</v>
      </c>
      <c r="C15" s="21" t="n">
        <v>5</v>
      </c>
      <c r="D15" s="21" t="n">
        <v>8</v>
      </c>
      <c r="E15" s="29" t="n">
        <f aca="false">(B15*3)+C15+D15</f>
        <v>37</v>
      </c>
    </row>
    <row r="16" customFormat="false" ht="16" hidden="false" customHeight="false" outlineLevel="0" collapsed="false">
      <c r="A16" s="22" t="n">
        <v>26</v>
      </c>
      <c r="B16" s="23" t="n">
        <v>8</v>
      </c>
      <c r="C16" s="23"/>
      <c r="D16" s="23" t="n">
        <v>8</v>
      </c>
      <c r="E16" s="24" t="n">
        <f aca="false">(B16*3)+C16+D16</f>
        <v>32</v>
      </c>
      <c r="F16" s="0" t="s">
        <v>181</v>
      </c>
      <c r="G16" s="0" t="n">
        <f aca="false">SUM(E16:E17)</f>
        <v>64</v>
      </c>
      <c r="H16" s="25" t="n">
        <v>44375</v>
      </c>
    </row>
    <row r="17" customFormat="false" ht="17" hidden="false" customHeight="false" outlineLevel="0" collapsed="false">
      <c r="A17" s="28" t="n">
        <v>27</v>
      </c>
      <c r="B17" s="21" t="n">
        <v>8</v>
      </c>
      <c r="C17" s="21"/>
      <c r="D17" s="21" t="n">
        <v>8</v>
      </c>
      <c r="E17" s="29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2021-12-04T14:42:26Z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