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09926321-A4B1-FB4D-97B6-227CC168598A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0" i="1" l="1"/>
  <c r="I140" i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L124" i="1" s="1"/>
  <c r="M124" i="1" s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36" i="1" l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43" i="1" l="1"/>
  <c r="E144" i="1" s="1"/>
  <c r="C143" i="1"/>
  <c r="C145" i="1" s="1"/>
  <c r="G143" i="1"/>
  <c r="G144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<sst xmlns="http://schemas.openxmlformats.org/spreadsheetml/2006/main" count="524" uniqueCount="157">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</sst>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46"/>
  <sheetViews>
    <sheetView tabSelected="1" topLeftCell="A129" zoomScale="137" zoomScaleNormal="138" workbookViewId="0">
      <selection activeCell="E141" sqref="E14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2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A140" s="21">
        <v>22</v>
      </c>
      <c r="B140" s="21" t="s">
        <v>88</v>
      </c>
      <c r="C140" s="21" t="s">
        <v>126</v>
      </c>
      <c r="D140" s="23" t="s">
        <v>12</v>
      </c>
      <c r="E140" s="21" t="s">
        <v>156</v>
      </c>
      <c r="F140" s="24">
        <v>44464</v>
      </c>
      <c r="G140" s="24">
        <v>44481</v>
      </c>
      <c r="H140" s="21"/>
      <c r="I140" s="15">
        <f t="shared" ref="I140" si="31">ROUNDUP(((SUM(K140-J140)*24*60/60)/0.25),0)*0.25</f>
        <v>0.5</v>
      </c>
      <c r="J140" s="19">
        <f>K139</f>
        <v>0.53125</v>
      </c>
      <c r="K140" s="29">
        <v>0.55208333333333337</v>
      </c>
    </row>
    <row r="141" spans="1:13" x14ac:dyDescent="0.2">
      <c r="D141" s="13"/>
      <c r="F141" s="2"/>
      <c r="G141" s="2"/>
    </row>
    <row r="142" spans="1:13" x14ac:dyDescent="0.2">
      <c r="D142" s="13"/>
      <c r="F142" s="2"/>
      <c r="G142" s="2"/>
    </row>
    <row r="143" spans="1:13" x14ac:dyDescent="0.2">
      <c r="B143" s="1" t="s">
        <v>9</v>
      </c>
      <c r="C143" s="18">
        <f>SUM(I:I)+SUM(H:H)</f>
        <v>305</v>
      </c>
      <c r="D143" s="14" t="s">
        <v>45</v>
      </c>
      <c r="E143" s="18">
        <f>SUM(H:H)</f>
        <v>55</v>
      </c>
      <c r="F143" s="14" t="s">
        <v>46</v>
      </c>
      <c r="G143" s="18">
        <f>SUM(I:I)</f>
        <v>250</v>
      </c>
    </row>
    <row r="144" spans="1:13" x14ac:dyDescent="0.2">
      <c r="D144" s="13" t="s">
        <v>131</v>
      </c>
      <c r="E144" s="22">
        <f>135-E143</f>
        <v>80</v>
      </c>
      <c r="F144" s="13" t="s">
        <v>131</v>
      </c>
      <c r="G144" s="22">
        <f>315-G143</f>
        <v>65</v>
      </c>
    </row>
    <row r="145" spans="1:9" x14ac:dyDescent="0.2">
      <c r="B145" t="s">
        <v>132</v>
      </c>
      <c r="C145">
        <f>ROUNDUP(C143/30, 0)</f>
        <v>11</v>
      </c>
    </row>
    <row r="146" spans="1:9" ht="17" thickBot="1" x14ac:dyDescent="0.25">
      <c r="A146" s="10"/>
      <c r="B146" s="10" t="s">
        <v>133</v>
      </c>
      <c r="C146" s="10">
        <v>15</v>
      </c>
      <c r="D146" s="10"/>
      <c r="E146" s="10"/>
      <c r="F146" s="10"/>
      <c r="G146" s="10"/>
      <c r="H146" s="10"/>
      <c r="I146" s="10"/>
    </row>
  </sheetData>
  <dataValidations disablePrompts="1"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8 D141:D142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2021-09-27T11:07:31Z</dcterms:modified>
</cp:coreProperties>
</file>