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C87B04E1-D040-7949-8F0B-A4B329F1E7AE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8" i="1" l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25" i="1" l="1"/>
  <c r="E126" i="1" s="1"/>
  <c r="C125" i="1"/>
  <c r="C127" i="1" s="1"/>
  <c r="G125" i="1"/>
  <c r="G126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<sst xmlns="http://schemas.openxmlformats.org/spreadsheetml/2006/main" count="447" uniqueCount="138">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</sst>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28"/>
  <sheetViews>
    <sheetView tabSelected="1" topLeftCell="A111" zoomScale="137" zoomScaleNormal="138" workbookViewId="0">
      <selection activeCell="D116" sqref="D11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  <c r="L112" s="31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32">
        <v>18</v>
      </c>
      <c r="B114" s="32" t="s">
        <v>70</v>
      </c>
      <c r="C114" s="32" t="s">
        <v>85</v>
      </c>
      <c r="D114" s="34" t="s">
        <v>12</v>
      </c>
      <c r="E114" s="32" t="s">
        <v>130</v>
      </c>
      <c r="F114" s="35">
        <v>44382</v>
      </c>
      <c r="G114" s="35">
        <v>44359</v>
      </c>
      <c r="I114" s="15">
        <f t="shared" ref="I114" si="13">ROUNDUP(((SUM(K114-J114)*24*60/60)/0.25),0)*0.25</f>
        <v>3.5</v>
      </c>
      <c r="J114" s="21">
        <v>0.54166666666666663</v>
      </c>
      <c r="K114" s="22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/>
    </row>
    <row r="117" spans="1:11" x14ac:dyDescent="0.2">
      <c r="D117" s="13"/>
      <c r="F117" s="2"/>
      <c r="G117" s="2"/>
    </row>
    <row r="118" spans="1:11" x14ac:dyDescent="0.2">
      <c r="A118" s="32">
        <v>22</v>
      </c>
      <c r="B118" s="32" t="s">
        <v>88</v>
      </c>
      <c r="C118" s="32" t="s">
        <v>126</v>
      </c>
      <c r="D118" s="13" t="s">
        <v>6</v>
      </c>
      <c r="E118" s="32" t="s">
        <v>136</v>
      </c>
      <c r="F118" s="2">
        <v>44438</v>
      </c>
      <c r="G118" s="2">
        <v>44359</v>
      </c>
      <c r="I118" s="15">
        <f t="shared" ref="I118" si="14">ROUNDUP(((SUM(K118-J118)*24*60/60)/0.25),0)*0.25</f>
        <v>6</v>
      </c>
      <c r="J118" s="21">
        <v>0.54166666666666663</v>
      </c>
      <c r="K118" s="22">
        <v>0.79166666666666663</v>
      </c>
    </row>
    <row r="119" spans="1:11" x14ac:dyDescent="0.2">
      <c r="A119" s="32">
        <v>22</v>
      </c>
      <c r="B119" s="32" t="s">
        <v>88</v>
      </c>
      <c r="C119" s="32" t="s">
        <v>126</v>
      </c>
      <c r="D119" s="13" t="s">
        <v>12</v>
      </c>
      <c r="E119" s="32" t="s">
        <v>137</v>
      </c>
      <c r="F119" s="2">
        <v>44445</v>
      </c>
      <c r="G119" s="2">
        <v>44359</v>
      </c>
      <c r="I119" s="15">
        <f t="shared" ref="I119" si="15">ROUNDUP(((SUM(K119-J119)*24*60/60)/0.25),0)*0.25</f>
        <v>5.25</v>
      </c>
      <c r="J119" s="21">
        <v>0.33333333333333331</v>
      </c>
      <c r="K119" s="22">
        <v>0.55208333333333337</v>
      </c>
    </row>
    <row r="120" spans="1:11" x14ac:dyDescent="0.2">
      <c r="D120" s="13"/>
      <c r="F120" s="2"/>
      <c r="G120" s="2"/>
    </row>
    <row r="121" spans="1:11" x14ac:dyDescent="0.2">
      <c r="D121" s="13"/>
      <c r="F121" s="2"/>
      <c r="G121" s="2"/>
    </row>
    <row r="122" spans="1:11" x14ac:dyDescent="0.2">
      <c r="D122" s="13"/>
      <c r="F122" s="2"/>
      <c r="G122" s="2"/>
    </row>
    <row r="123" spans="1:11" x14ac:dyDescent="0.2">
      <c r="D123" s="13"/>
      <c r="F123" s="2"/>
      <c r="G123" s="2"/>
    </row>
    <row r="124" spans="1:11" x14ac:dyDescent="0.2">
      <c r="D124" s="13"/>
      <c r="F124" s="2"/>
      <c r="G124" s="2"/>
    </row>
    <row r="125" spans="1:11" x14ac:dyDescent="0.2">
      <c r="B125" s="1" t="s">
        <v>9</v>
      </c>
      <c r="C125" s="24">
        <f>SUM(I:I)+SUM(H:H)</f>
        <v>281.5</v>
      </c>
      <c r="D125" s="14" t="s">
        <v>45</v>
      </c>
      <c r="E125" s="24">
        <f>SUM(H:H)</f>
        <v>55</v>
      </c>
      <c r="F125" s="14" t="s">
        <v>46</v>
      </c>
      <c r="G125" s="24">
        <f>SUM(I:I)</f>
        <v>226.5</v>
      </c>
    </row>
    <row r="126" spans="1:11" x14ac:dyDescent="0.2">
      <c r="D126" s="13" t="s">
        <v>131</v>
      </c>
      <c r="E126" s="33">
        <f>135-E125</f>
        <v>80</v>
      </c>
      <c r="F126" s="13" t="s">
        <v>131</v>
      </c>
      <c r="G126" s="33">
        <f>315-G125</f>
        <v>88.5</v>
      </c>
    </row>
    <row r="127" spans="1:11" x14ac:dyDescent="0.2">
      <c r="B127" t="s">
        <v>132</v>
      </c>
      <c r="C127">
        <f>ROUNDUP(C125/30, 0)</f>
        <v>10</v>
      </c>
    </row>
    <row r="128" spans="1:11" x14ac:dyDescent="0.2">
      <c r="B128" t="s">
        <v>133</v>
      </c>
      <c r="C128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24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2021-09-06T11:20:51Z</dcterms:modified>
</cp:coreProperties>
</file>