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goldsmithscollege-my.sharepoint.com/personal/caddy001_campus_goldsmiths_ac_uk/Documents/Projects/Measuring Responsive Caregiving/VASC/DrumTutorial/"/>
    </mc:Choice>
  </mc:AlternateContent>
  <xr:revisionPtr revIDLastSave="4684" documentId="13_ncr:1_{53DFB0FB-E263-4462-AC16-1659549806B6}" xr6:coauthVersionLast="47" xr6:coauthVersionMax="47" xr10:uidLastSave="{8D6A9B6B-CC11-4EC5-BF7D-F5767505E35E}"/>
  <bookViews>
    <workbookView xWindow="1545" yWindow="990" windowWidth="16020" windowHeight="14610" activeTab="1" xr2:uid="{E658CBCD-6072-4503-AB93-02DC05FF206C}"/>
  </bookViews>
  <sheets>
    <sheet name="ManualCoding" sheetId="1" r:id="rId1"/>
    <sheet name="Fourier.All.1.0Hzcuttoff" sheetId="6" r:id="rId2"/>
    <sheet name="Drumming.Accuracy"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4" i="1" l="1"/>
  <c r="BS4" i="1" s="1"/>
  <c r="BR5" i="1"/>
  <c r="BS5" i="1" s="1"/>
  <c r="BR3" i="1"/>
  <c r="BS3" i="1" s="1"/>
  <c r="BR6" i="1"/>
  <c r="BS6" i="1" s="1"/>
  <c r="BR7" i="1"/>
  <c r="BS7" i="1" s="1"/>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 i="1"/>
  <c r="A7" i="1"/>
  <c r="A6" i="1"/>
</calcChain>
</file>

<file path=xl/sharedStrings.xml><?xml version="1.0" encoding="utf-8"?>
<sst xmlns="http://schemas.openxmlformats.org/spreadsheetml/2006/main" count="639" uniqueCount="253">
  <si>
    <t>ChildID</t>
  </si>
  <si>
    <t>response__uuid</t>
  </si>
  <si>
    <t>response_date_created</t>
  </si>
  <si>
    <t>response_completed</t>
  </si>
  <si>
    <t>response_withdrawn</t>
  </si>
  <si>
    <t>response_video_privacy</t>
  </si>
  <si>
    <t>response__is_preview</t>
  </si>
  <si>
    <t>child_hashed_id</t>
  </si>
  <si>
    <t>child_gender</t>
  </si>
  <si>
    <t>child_age_rounded</t>
  </si>
  <si>
    <t>response_condition</t>
  </si>
  <si>
    <t>SMT1</t>
  </si>
  <si>
    <t>Trial1</t>
  </si>
  <si>
    <t>Trial2</t>
  </si>
  <si>
    <t>Trial3</t>
  </si>
  <si>
    <t>Trial4</t>
  </si>
  <si>
    <t>SMT2</t>
  </si>
  <si>
    <t>COMMENT</t>
  </si>
  <si>
    <t>Notes</t>
  </si>
  <si>
    <t>Qualtrics</t>
  </si>
  <si>
    <t>IC_game_i</t>
  </si>
  <si>
    <t>ICa</t>
  </si>
  <si>
    <t>IC1</t>
  </si>
  <si>
    <t>IC2</t>
  </si>
  <si>
    <t>IC3</t>
  </si>
  <si>
    <t>IC4</t>
  </si>
  <si>
    <t>IC5</t>
  </si>
  <si>
    <t>IC6</t>
  </si>
  <si>
    <t>IC7</t>
  </si>
  <si>
    <t>FX_game_i</t>
  </si>
  <si>
    <t>FXa</t>
  </si>
  <si>
    <t>FX1</t>
  </si>
  <si>
    <t>FX2</t>
  </si>
  <si>
    <t>FX3</t>
  </si>
  <si>
    <t>FX4</t>
  </si>
  <si>
    <t>FX5</t>
  </si>
  <si>
    <t>FX6</t>
  </si>
  <si>
    <t>FX7</t>
  </si>
  <si>
    <t>WM_game_i</t>
  </si>
  <si>
    <t>WM_0</t>
  </si>
  <si>
    <t>WM_1</t>
  </si>
  <si>
    <t>WM_2</t>
  </si>
  <si>
    <t>WM_3</t>
  </si>
  <si>
    <t>WM_4</t>
  </si>
  <si>
    <t>WM_5</t>
  </si>
  <si>
    <t>WM_6</t>
  </si>
  <si>
    <t>RG0</t>
  </si>
  <si>
    <t>RG1</t>
  </si>
  <si>
    <t>RG2</t>
  </si>
  <si>
    <t>RG3</t>
  </si>
  <si>
    <t>RG4</t>
  </si>
  <si>
    <t>RG5</t>
  </si>
  <si>
    <t>RG6</t>
  </si>
  <si>
    <t>RG7</t>
  </si>
  <si>
    <t>RG8</t>
  </si>
  <si>
    <t>IC_game_ii</t>
  </si>
  <si>
    <t>FX_game_ii</t>
  </si>
  <si>
    <t>WM_game_ii</t>
  </si>
  <si>
    <t>young_AF_0</t>
  </si>
  <si>
    <t>young_AF_1</t>
  </si>
  <si>
    <t>young_AF_2</t>
  </si>
  <si>
    <t>young_AF_3</t>
  </si>
  <si>
    <t>young_AF_4</t>
  </si>
  <si>
    <t>young_AF_5</t>
  </si>
  <si>
    <t>young_AF_6</t>
  </si>
  <si>
    <t>young_AS_0</t>
  </si>
  <si>
    <t>young_AS_1</t>
  </si>
  <si>
    <t>young_AS_2</t>
  </si>
  <si>
    <t>young_AS_3</t>
  </si>
  <si>
    <t>young_AS_4</t>
  </si>
  <si>
    <t>young_AS_5</t>
  </si>
  <si>
    <t>young_AS_6</t>
  </si>
  <si>
    <t>young_AS_7</t>
  </si>
  <si>
    <t>young_AS_8</t>
  </si>
  <si>
    <t>old_AF_0</t>
  </si>
  <si>
    <t>old_AF_1</t>
  </si>
  <si>
    <t>old_AF_2</t>
  </si>
  <si>
    <t>old_AF_3</t>
  </si>
  <si>
    <t>old_AF_4</t>
  </si>
  <si>
    <t>old_AF_5</t>
  </si>
  <si>
    <t>old_AF_6</t>
  </si>
  <si>
    <t>old_AS_0</t>
  </si>
  <si>
    <t>old_AS_1</t>
  </si>
  <si>
    <t>old_AS_2</t>
  </si>
  <si>
    <t>old_AS_3</t>
  </si>
  <si>
    <t>old_AS_4</t>
  </si>
  <si>
    <t>old_AS_5</t>
  </si>
  <si>
    <t>old_AS_6</t>
  </si>
  <si>
    <t>old_AS_7</t>
  </si>
  <si>
    <t>old_AS_8</t>
  </si>
  <si>
    <t>IC_game_iii</t>
  </si>
  <si>
    <t>FX_game_iii</t>
  </si>
  <si>
    <t>WM_game_iii</t>
  </si>
  <si>
    <t>SC0</t>
  </si>
  <si>
    <t>Data cleaned</t>
  </si>
  <si>
    <t>Trial Attempted</t>
  </si>
  <si>
    <t>Trial Complete</t>
  </si>
  <si>
    <t>In View</t>
  </si>
  <si>
    <t>Infant Drum</t>
  </si>
  <si>
    <t>Right Hand</t>
  </si>
  <si>
    <t>Left Hand</t>
  </si>
  <si>
    <t>Parental Interference</t>
  </si>
  <si>
    <t>Trial Paused Restarted</t>
  </si>
  <si>
    <t>Behavioural coding notes</t>
  </si>
  <si>
    <t>NUMBER OF TRIALS WITH DRUMMING</t>
  </si>
  <si>
    <t>More than 3 trials drummed?</t>
  </si>
  <si>
    <t>QuestionnaireAttempted</t>
  </si>
  <si>
    <t>QualtricsScore</t>
  </si>
  <si>
    <t>The Waiting Game
When you next give your child some food you know they like, ask them to wait (using whatever phrasing your child would be familiar with e.g. “Not yet / Wait / Don’t touch”), but don’t physically stop them from reaching. 
Without being too obvious about it, time (e.g. by looking at the second hand on a clock, or a stopwatch on your phone) for up to 30 seconds to see how long they wait for. Don’t worry if it’s not very long, it’s hard to wait at this age! If they do manage to wait for the full 30 seconds say “You can have it now” and notice how much encouragement they need before touching the food. 
How long did they wait for?</t>
  </si>
  <si>
    <t>How often in the last 2 weeks did your child:</t>
  </si>
  <si>
    <t>stop reaching completely for something when you said "no / don't touch" or similar</t>
  </si>
  <si>
    <t>hesitate for at least a second when you said “no / don’t touch” or similar</t>
  </si>
  <si>
    <t>approach or reach for something that he/she has been repeatedly told not to touch (such as electrical sockets or the oven)</t>
  </si>
  <si>
    <t>re-try an action slowly and carefully (for example to get a shape in a shape sorter, or to catch a dangling toy)</t>
  </si>
  <si>
    <t>repeat a new skill or action until he or she could do it (e.g. grabbing a toy that's almost out of reach)</t>
  </si>
  <si>
    <t>work for a long time trying to do something tricky</t>
  </si>
  <si>
    <t>quieten down when you ‘shushed’ them so as not to disturb others (such as in a library or church, or on a bus)</t>
  </si>
  <si>
    <t>The Sorting Game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their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</si>
  <si>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explore all or most of the options when playing with a toy with lots of different things to touch or move</t>
  </si>
  <si>
    <t>play repeatedly in the same way with a toy without varying their play (e.g. always pressing the same button on a toy with lots of different options, or if playing with cars only spun the wheels and didn’t race them)</t>
  </si>
  <si>
    <t>try a different way to complete a tricky task without being shown (e.g. when putting shapes in a shape sorter tried different holes)</t>
  </si>
  <si>
    <t>keep attempting the same action when trying to complete a tricky task, even after having been shown a different action to try (e.g. when trying to open a flap, kept pushing at it after being shown that it should be pulled)</t>
  </si>
  <si>
    <t>use everyday objects to solve problems without being shown (e.g. if something was out of reach dragged over a box to climb on, or got a stick to poke it)</t>
  </si>
  <si>
    <t>grab or point to the odd one out in a group (e.g. a bright piece of clothing in a pile of washing, or a ball in amongst toy animals)</t>
  </si>
  <si>
    <t>point to, touch or look at for a long time something they had not seen before such as a new toy or piece of clothing</t>
  </si>
  <si>
    <t>The Finding Game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them where it is. Hide the toy whilst your child watches again, but this time put the toy under the other container. 
Do this 4 times in total, changing which container you have hidden the toy under each time. 
How did your child do?</t>
  </si>
  <si>
    <t>follow a simple instruction for a task that s/he was interested in (e.g. getting a nearby toy), without getting distracted</t>
  </si>
  <si>
    <t>seem to forget what they were doing, mid-way through</t>
  </si>
  <si>
    <t>continue with what they had been doing after having been interrupted by a minor distraction (such as having clothing/socks adjusted)</t>
  </si>
  <si>
    <t>repeat or copy something they had just been shown how to do (e.g. work a tricky toy)</t>
  </si>
  <si>
    <t>notice (e.g. by expressing surprise or by searching) that something they were given a few minutes ago was missing or had changed</t>
  </si>
  <si>
    <t>go after something they wanted (e.g your phone or the remote control for the TV) even after you had just hidden it from view</t>
  </si>
  <si>
    <t>return to being calm/happy within 3 minutes of a small frustration (e.g. not being able to do something)</t>
  </si>
  <si>
    <t>get upset (e.g. crying or withdrawn) after they couldn’t have something they wanted, and stay upset for more than a minute</t>
  </si>
  <si>
    <t>get upset (e.g. crying or withdrawn) after being taken away from somewhere fun, and stay upset for more than a minute</t>
  </si>
  <si>
    <t>get upset (e.g. crying/wimpering or withdrawn) when they couldn't manage to do something</t>
  </si>
  <si>
    <t>show anger (e.g. screaming, banging) when they couldn't manage to do something</t>
  </si>
  <si>
    <t>show anger (e.g. screaming, shouting or lashing out) after they couldn’t have something they wanted, and stay angry for more than a minute</t>
  </si>
  <si>
    <t>show anger (e.g. screaming, shouting or refusing to move) after being taken away from somewhere fun, and stay angry for more than a minute</t>
  </si>
  <si>
    <t>get upset during a fun activity and need to be soothed</t>
  </si>
  <si>
    <t>In the last 2 weeks:</t>
  </si>
  <si>
    <t>When engaged in play with his/her favourite toy, how often did your child play for more than 10 minutes?</t>
  </si>
  <si>
    <t>When engaged in an activity requiring attention, such as playing with blocks, how often did your child move quickly to another activity?</t>
  </si>
  <si>
    <t>When engaged in an activity requiring attention, such as playing with blocks, how often did your child tire of the activity relatively quickly?</t>
  </si>
  <si>
    <t>When playing, how often did your child become easily distracted?</t>
  </si>
  <si>
    <t>When playing, how often did your child play with a set of objects for 5 minutes or longer at a time?</t>
  </si>
  <si>
    <t>While looking at picture books, how often did your child become easily distracted?</t>
  </si>
  <si>
    <t>When playing outdoors, how often did your child look immediately when you pointed at something?</t>
  </si>
  <si>
    <t>When engaged in play with his/her favourite toy, how often did your child continue to play while at the same time responding to your remarks or questions?</t>
  </si>
  <si>
    <t>After having been interrupted, how often did your child return to a previous activity?</t>
  </si>
  <si>
    <t>After having been interrupted, how often did your child have difficulty returning to the previous activity?</t>
  </si>
  <si>
    <t>During everyday activities, how often did your child pay attention to you right away when you called to him/her?</t>
  </si>
  <si>
    <t>During everyday activities, how often did your child seem able to easily shift attention from one activity to another?</t>
  </si>
  <si>
    <t>While you were talking with someone else, how often did your child easily switch attention from speaker to speaker?</t>
  </si>
  <si>
    <t>When you were busy, how often did your child find another activity to do when asked?</t>
  </si>
  <si>
    <t>When engaged in an activity requiring attention, such as building with blocks, how often did your child move quickly to another activity?</t>
  </si>
  <si>
    <t>When engaged in an activity requiring attention, such as building with blocks, how often did your child tire of the activity relatively quickly?</t>
  </si>
  <si>
    <t>When playing alone, how often did your child become easily distracted?</t>
  </si>
  <si>
    <t>When playing alone, how often did your child play with a set of objects for 5 minutes or longer at a time?</t>
  </si>
  <si>
    <t>While looking at picture books on his/her own, how often did your child become easily distracted?</t>
  </si>
  <si>
    <t>The Waiting Game (last chance to play)
When you next give your child some food you know s/he likes, ask him/her to wait (using whatever phrasing your child would be familiar with e.g. “Not yet / Wait / Don’t touch”), but don’t physically stop him/her from reaching. 
Without being too obvious about it, time (e.g. by looking at the second hand on a clock, or a stopwatch on your phone) for up to 30 seconds to see how long s/he waits for. Don’t worry if it’s not very long, it’s hard to wait at this age! If s/he does manage to wait for the full 30 seconds say “You can have it now” and notice how much encouragement s/he needs before touching the food.</t>
  </si>
  <si>
    <t>The Sorting Game (last chance to play)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Clear a space so there are no other toys or distractions around, make sure there is no music or TV on in the background, and then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his/her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</si>
  <si>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Finding Game (last chance to play)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him/her where it is. Hide the toy whilst your child watches again, but this time put the toy under the other container. 
Do this 4 times in total, changing which container you have hidden the toy under each time. 
How did your child do?</t>
  </si>
  <si>
    <t>Score</t>
  </si>
  <si>
    <t>f</t>
  </si>
  <si>
    <t>m</t>
  </si>
  <si>
    <t>private</t>
  </si>
  <si>
    <t>1fa339b2-8c3a-4a0e-95b2-be05c29c0956</t>
  </si>
  <si>
    <t>2021-05-28 12:20:17.211568+00:00</t>
  </si>
  <si>
    <t>public</t>
  </si>
  <si>
    <t>R5TD7E</t>
  </si>
  <si>
    <t>ok, on mums lap</t>
  </si>
  <si>
    <t/>
  </si>
  <si>
    <t>2eef01e8-2d47-4665-a2b9-94ef414964cf</t>
  </si>
  <si>
    <t>2021-09-13 08:58:47.046734+00:00</t>
  </si>
  <si>
    <t>P4NZMd</t>
  </si>
  <si>
    <t>na</t>
  </si>
  <si>
    <t>THAT’S CASPAR</t>
  </si>
  <si>
    <t>good angle</t>
  </si>
  <si>
    <t>3e8597f9-0291-4e44-9a35-565f49b6e5ce</t>
  </si>
  <si>
    <t>2021-09-24 10:12:52.827306+00:00</t>
  </si>
  <si>
    <t>K55NGP</t>
  </si>
  <si>
    <t>o</t>
  </si>
  <si>
    <t>SINEAD</t>
  </si>
  <si>
    <t>good camera angle</t>
  </si>
  <si>
    <t>768fa723-a6cc-4b75-bd6d-5318a13eb4e6</t>
  </si>
  <si>
    <t>2021-10-14 00:11:26.660733+00:00</t>
  </si>
  <si>
    <t>JQLLDT</t>
  </si>
  <si>
    <t>drummed so hard I thnk they hurt their hand</t>
  </si>
  <si>
    <t>b22644ae-60ac-48d1-b277-4d9314da0aea</t>
  </si>
  <si>
    <t>2021-08-30 14:46:16.855007+00:00</t>
  </si>
  <si>
    <t>TcAWUW</t>
  </si>
  <si>
    <t>TrialID</t>
  </si>
  <si>
    <t>VideoName</t>
  </si>
  <si>
    <t>Left</t>
  </si>
  <si>
    <t>Right</t>
  </si>
  <si>
    <t>peakfreq</t>
  </si>
  <si>
    <t>peakpower</t>
  </si>
  <si>
    <t>400</t>
  </si>
  <si>
    <t>500</t>
  </si>
  <si>
    <t>600</t>
  </si>
  <si>
    <t>700</t>
  </si>
  <si>
    <t>fps</t>
  </si>
  <si>
    <t>message</t>
  </si>
  <si>
    <t>Success</t>
  </si>
  <si>
    <t>1fa339b_04-test-trials</t>
  </si>
  <si>
    <t>1fa339b_06-test-trials</t>
  </si>
  <si>
    <t>1fa339b_08-test-trials</t>
  </si>
  <si>
    <t>1fa339b_10-test-trials</t>
  </si>
  <si>
    <t>1fa339b_12-test-trials</t>
  </si>
  <si>
    <t>1fa339b_14-test-trials</t>
  </si>
  <si>
    <t>768fa72_04-test-trials</t>
  </si>
  <si>
    <t>768fa72_06-test-trials</t>
  </si>
  <si>
    <t>768fa72_08-test-trials</t>
  </si>
  <si>
    <t>768fa72_10-test-trials</t>
  </si>
  <si>
    <t>768fa72_12-test-trials</t>
  </si>
  <si>
    <t>768fa72_14-test-trials</t>
  </si>
  <si>
    <t>b22644a_04-test-trials</t>
  </si>
  <si>
    <t>b22644a_06-test-trials</t>
  </si>
  <si>
    <t>b22644a_08-test-trials</t>
  </si>
  <si>
    <t>b22644a_10-test-trials</t>
  </si>
  <si>
    <t>b22644a_12-test-trials</t>
  </si>
  <si>
    <t>b22644a_14-test-trials</t>
  </si>
  <si>
    <t>include</t>
  </si>
  <si>
    <t>Trial</t>
  </si>
  <si>
    <t>TargetISI</t>
  </si>
  <si>
    <t>TargetHz</t>
  </si>
  <si>
    <t>BestISI</t>
  </si>
  <si>
    <t>BestHz</t>
  </si>
  <si>
    <t>LeftISI</t>
  </si>
  <si>
    <t>LeftHz</t>
  </si>
  <si>
    <t>RightISI</t>
  </si>
  <si>
    <t>RightHz</t>
  </si>
  <si>
    <t>1fa339b</t>
  </si>
  <si>
    <t>768fa72</t>
  </si>
  <si>
    <t>b22644a</t>
  </si>
  <si>
    <t>tutorial_include</t>
  </si>
  <si>
    <t>CasparA</t>
  </si>
  <si>
    <t>Adult</t>
  </si>
  <si>
    <t>SineadR</t>
  </si>
  <si>
    <t>limited drumming</t>
  </si>
  <si>
    <t>CasparA_04-test-trials</t>
  </si>
  <si>
    <t>CasparA_06-test-trials</t>
  </si>
  <si>
    <t>CasparA_08-test-trials</t>
  </si>
  <si>
    <t>CasparA_10-test-trials</t>
  </si>
  <si>
    <t>CasparA_14-test-trials</t>
  </si>
  <si>
    <t>SineadR_04-test-trials</t>
  </si>
  <si>
    <t>SineadR_06-test-trials</t>
  </si>
  <si>
    <t>SineadR_08-test-trials</t>
  </si>
  <si>
    <t>SineadR_10-test-trials</t>
  </si>
  <si>
    <t>SineadR_12-test-trials</t>
  </si>
  <si>
    <t>SineadR_14-test-trials</t>
  </si>
  <si>
    <t>CasparA_12-test-trials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</si>
</sst>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sz val="16"/>
      <color rgb="FF444444"/>
      <name val="Calibri"/>
      <family val="2"/>
      <scheme val="minor"/>
    </font>
    <font>
      <sz val="11"/>
      <name val="Calibri"/>
      <family val="2"/>
      <scheme val="minor"/>
    </font>
    <font>
      <sz val="11"/>
      <color rgb="FF006100"/>
      <name val="Calibri"/>
      <family val="2"/>
      <scheme val="minor"/>
    </font>
    <font>
      <b/>
      <sz val="11"/>
      <name val="Calibri"/>
    </font>
  </fonts>
  <fills count="12">
    <fill>
      <patternFill patternType="none"/>
    </fill>
    <fill>
      <patternFill patternType="gray125"/>
    </fill>
    <fill>
      <patternFill patternType="solid">
        <fgColor rgb="FFDDEBF7"/>
        <bgColor rgb="FF000000"/>
      </patternFill>
    </fill>
    <fill>
      <patternFill patternType="solid">
        <fgColor indexed="22"/>
      </patternFill>
    </fill>
    <fill>
      <patternFill patternType="solid">
        <fgColor theme="4" tint="0.59999389629810485"/>
        <bgColor rgb="FF000000"/>
      </patternFill>
    </fill>
    <fill>
      <patternFill patternType="solid">
        <fgColor theme="5" tint="0.79998168889431442"/>
        <bgColor rgb="FF000000"/>
      </patternFill>
    </fill>
    <fill>
      <patternFill patternType="solid">
        <fgColor rgb="FFC6EFCE"/>
      </patternFill>
    </fill>
    <fill>
      <patternFill patternType="solid">
        <fgColor rgb="FFE7E6E6"/>
        <bgColor indexed="64"/>
      </patternFill>
    </fill>
    <fill>
      <patternFill patternType="solid">
        <fgColor rgb="FFB4C6E7"/>
        <bgColor indexed="64"/>
      </patternFill>
    </fill>
    <fill>
      <patternFill patternType="solid">
        <fgColor rgb="FFF2F2F2"/>
        <bgColor indexed="64"/>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6" fillId="6" borderId="0" applyNumberFormat="0" applyBorder="0" applyAlignment="0" applyProtection="0"/>
  </cellStyleXfs>
  <cellXfs count="62">
    <xf numFmtId="0" fontId="0" fillId="0" borderId="0" xfId="0"/>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wrapText="1"/>
    </xf>
    <xf numFmtId="0" fontId="0" fillId="3" borderId="0" xfId="0" applyFill="1"/>
    <xf numFmtId="0" fontId="1" fillId="0" borderId="0" xfId="0" applyFont="1"/>
    <xf numFmtId="49" fontId="0" fillId="0" borderId="0" xfId="0" applyNumberFormat="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4" fillId="0" borderId="0" xfId="0" applyFont="1"/>
    <xf numFmtId="0" fontId="2" fillId="2" borderId="12" xfId="0" applyFont="1" applyFill="1" applyBorder="1" applyAlignment="1">
      <alignment wrapText="1"/>
    </xf>
    <xf numFmtId="0" fontId="2" fillId="5" borderId="14" xfId="0" applyFont="1" applyFill="1" applyBorder="1" applyAlignment="1">
      <alignment horizontal="center" wrapText="1"/>
    </xf>
    <xf numFmtId="0" fontId="2" fillId="5" borderId="15" xfId="0" applyFont="1" applyFill="1" applyBorder="1" applyAlignment="1">
      <alignment horizontal="center" wrapText="1"/>
    </xf>
    <xf numFmtId="0" fontId="2" fillId="5" borderId="16"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0" fontId="2" fillId="4" borderId="7" xfId="0" applyFont="1" applyFill="1" applyBorder="1" applyAlignment="1">
      <alignment horizontal="center" wrapText="1"/>
    </xf>
    <xf numFmtId="0" fontId="2" fillId="5" borderId="17" xfId="0" applyFont="1" applyFill="1" applyBorder="1" applyAlignment="1">
      <alignment horizontal="center" wrapText="1"/>
    </xf>
    <xf numFmtId="0" fontId="2" fillId="2" borderId="8" xfId="0" applyFont="1" applyFill="1" applyBorder="1" applyAlignment="1">
      <alignment horizontal="center" wrapText="1"/>
    </xf>
    <xf numFmtId="0" fontId="2" fillId="2" borderId="1" xfId="0" applyFont="1" applyFill="1" applyBorder="1" applyAlignment="1">
      <alignment horizontal="center" wrapText="1"/>
    </xf>
    <xf numFmtId="0" fontId="2" fillId="2" borderId="9" xfId="0" applyFont="1" applyFill="1" applyBorder="1" applyAlignment="1">
      <alignment horizontal="center" wrapText="1"/>
    </xf>
    <xf numFmtId="0" fontId="2" fillId="4" borderId="8" xfId="0" applyFont="1" applyFill="1" applyBorder="1" applyAlignment="1">
      <alignment horizontal="center" wrapText="1"/>
    </xf>
    <xf numFmtId="0" fontId="2" fillId="4" borderId="1" xfId="0" applyFont="1" applyFill="1" applyBorder="1" applyAlignment="1">
      <alignment horizontal="center" wrapText="1"/>
    </xf>
    <xf numFmtId="0" fontId="2" fillId="4" borderId="9" xfId="0" applyFont="1" applyFill="1" applyBorder="1" applyAlignment="1">
      <alignment horizontal="center" wrapText="1"/>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5" fillId="0" borderId="0" xfId="1" applyFont="1" applyBorder="1" applyAlignment="1">
      <alignment horizontal="center" vertical="center"/>
    </xf>
    <xf numFmtId="0" fontId="5" fillId="0" borderId="0" xfId="0" applyFont="1" applyAlignment="1">
      <alignment horizontal="center"/>
    </xf>
    <xf numFmtId="0" fontId="6" fillId="6" borderId="10" xfId="2" applyBorder="1" applyAlignment="1">
      <alignment horizontal="center"/>
    </xf>
    <xf numFmtId="0" fontId="6" fillId="6" borderId="0" xfId="2" applyBorder="1" applyAlignment="1">
      <alignment horizontal="center"/>
    </xf>
    <xf numFmtId="0" fontId="6" fillId="6" borderId="11" xfId="2" applyBorder="1" applyAlignment="1">
      <alignment horizontal="center"/>
    </xf>
    <xf numFmtId="0" fontId="4" fillId="7" borderId="0" xfId="0" applyFont="1" applyFill="1"/>
    <xf numFmtId="0" fontId="0" fillId="7" borderId="0" xfId="0" applyFill="1"/>
    <xf numFmtId="0" fontId="0" fillId="7" borderId="10" xfId="0" applyFill="1" applyBorder="1" applyAlignment="1">
      <alignment horizontal="center"/>
    </xf>
    <xf numFmtId="0" fontId="5" fillId="7" borderId="0" xfId="1" applyFont="1" applyFill="1" applyBorder="1" applyAlignment="1">
      <alignment horizontal="center" vertical="center"/>
    </xf>
    <xf numFmtId="0" fontId="0" fillId="7" borderId="0" xfId="0" applyFill="1" applyAlignment="1">
      <alignment horizontal="center"/>
    </xf>
    <xf numFmtId="0" fontId="0" fillId="7" borderId="11" xfId="0" applyFill="1" applyBorder="1" applyAlignment="1">
      <alignment horizontal="center"/>
    </xf>
    <xf numFmtId="0" fontId="2" fillId="2" borderId="0" xfId="0" applyFont="1" applyFill="1" applyAlignment="1">
      <alignment horizontal="center" wrapText="1"/>
    </xf>
    <xf numFmtId="0" fontId="2" fillId="2" borderId="13" xfId="0" applyFont="1" applyFill="1" applyBorder="1" applyAlignment="1">
      <alignment horizontal="center" wrapText="1"/>
    </xf>
    <xf numFmtId="0" fontId="2" fillId="8" borderId="1"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2" fillId="8" borderId="7" xfId="0" applyFont="1" applyFill="1" applyBorder="1" applyAlignment="1">
      <alignment horizontal="center" wrapText="1"/>
    </xf>
    <xf numFmtId="0" fontId="0" fillId="7" borderId="0" xfId="0" applyFill="1" applyAlignment="1">
      <alignment horizontal="center" wrapText="1"/>
    </xf>
    <xf numFmtId="0" fontId="0" fillId="0" borderId="0" xfId="0" applyAlignment="1">
      <alignment horizontal="center" wrapText="1"/>
    </xf>
    <xf numFmtId="0" fontId="4" fillId="9" borderId="0" xfId="0" applyFont="1" applyFill="1"/>
    <xf numFmtId="0" fontId="0" fillId="9" borderId="0" xfId="0" applyFill="1"/>
    <xf numFmtId="0" fontId="6" fillId="9" borderId="10" xfId="2" applyFill="1" applyBorder="1" applyAlignment="1">
      <alignment horizontal="center"/>
    </xf>
    <xf numFmtId="0" fontId="6" fillId="9" borderId="0" xfId="2" applyFill="1" applyBorder="1" applyAlignment="1">
      <alignment horizontal="center"/>
    </xf>
    <xf numFmtId="0" fontId="6" fillId="9" borderId="11" xfId="2" applyFill="1" applyBorder="1" applyAlignment="1">
      <alignment horizontal="center"/>
    </xf>
    <xf numFmtId="0" fontId="0" fillId="9" borderId="0" xfId="0" applyFill="1" applyAlignment="1">
      <alignment horizontal="center" wrapText="1"/>
    </xf>
    <xf numFmtId="11" fontId="0" fillId="9" borderId="0" xfId="0" applyNumberFormat="1" applyFill="1"/>
    <xf numFmtId="0" fontId="7" fillId="0" borderId="18" xfId="0" applyFont="1" applyBorder="1" applyAlignment="1">
      <alignment horizontal="center" vertical="top"/>
    </xf>
    <xf numFmtId="0" fontId="0" fillId="0" borderId="0" xfId="0" applyAlignment="1">
      <alignment horizontal="left"/>
    </xf>
    <xf numFmtId="0" fontId="0" fillId="0" borderId="0" xfId="0" applyAlignment="1">
      <alignment horizontal="left" wrapText="1"/>
    </xf>
    <xf numFmtId="0" fontId="0" fillId="10" borderId="0" xfId="0" applyFill="1" applyAlignment="1">
      <alignment horizontal="center" wrapText="1"/>
    </xf>
    <xf numFmtId="0" fontId="0" fillId="11" borderId="0" xfId="0" applyFill="1"/>
    <xf numFmtId="0" fontId="7" fillId="0" borderId="0" xfId="0" applyFont="1" applyBorder="1" applyAlignment="1">
      <alignment horizontal="center" vertical="top"/>
    </xf>
  </cellXfs>
  <cellStyles count="3">
    <cellStyle name="Good" xfId="2" builtinId="26"/>
    <cellStyle name="Hyperlink" xfId="1" builtinId="8"/>
    <cellStyle name="Normal" xfId="0" builtinId="0"/>
  </cellStyles>
  <dxfs count="2">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A98A-6DD1-4F28-B61A-6D2E2301002B}">
  <dimension ref="A1:IJ7"/>
  <sheetViews>
    <sheetView workbookViewId="0">
      <pane xSplit="1" ySplit="2" topLeftCell="BH3" activePane="bottomRight" state="frozen"/>
      <selection pane="topRight" activeCell="B1" sqref="B1"/>
      <selection pane="bottomLeft" activeCell="A3" sqref="A3"/>
      <selection pane="bottomRight" activeCell="BR3" sqref="BR3"/>
    </sheetView>
  </sheetViews>
  <sheetFormatPr defaultRowHeight="15" x14ac:dyDescent="0.25"/>
  <cols>
    <col min="1" max="1" width="17.140625" customWidth="1"/>
    <col min="2" max="2" width="38.140625" bestFit="1" customWidth="1"/>
    <col min="3" max="3" width="18.7109375" customWidth="1"/>
    <col min="4" max="5" width="11.85546875" customWidth="1"/>
    <col min="14" max="14" width="9.140625" style="27"/>
    <col min="15" max="19" width="9.140625" style="28"/>
    <col min="20" max="20" width="13.140625" style="29" customWidth="1"/>
    <col min="21" max="21" width="9.140625" style="27"/>
    <col min="22" max="22" width="9.140625" style="31"/>
    <col min="23" max="25" width="9.85546875" style="28" customWidth="1"/>
    <col min="26" max="26" width="8.7109375" style="28" customWidth="1"/>
    <col min="27" max="27" width="9.85546875" style="28" customWidth="1"/>
    <col min="28" max="28" width="9.85546875" style="29" customWidth="1"/>
    <col min="29" max="29" width="9.140625" style="27"/>
    <col min="30" max="33" width="9.140625" style="28"/>
    <col min="34" max="34" width="7.140625" style="28" customWidth="1"/>
    <col min="35" max="35" width="9.140625" style="28"/>
    <col min="36" max="36" width="9.140625" style="29"/>
    <col min="37" max="37" width="9.140625" style="27"/>
    <col min="38" max="43" width="9.140625" style="28"/>
    <col min="44" max="44" width="9.140625" style="29"/>
    <col min="45" max="45" width="9.140625" style="27"/>
    <col min="46" max="51" width="9.140625" style="28"/>
    <col min="52" max="52" width="9.140625" style="29"/>
    <col min="53" max="53" width="9.140625" style="27"/>
    <col min="54" max="59" width="9.140625" style="28"/>
    <col min="60" max="60" width="9.140625" style="29"/>
    <col min="61" max="61" width="9.140625" style="27"/>
    <col min="62" max="67" width="9.140625" style="28"/>
    <col min="68" max="68" width="9.140625" style="29"/>
    <col min="69" max="71" width="20.7109375" style="48" customWidth="1"/>
  </cols>
  <sheetData>
    <row r="1" spans="1:244" ht="45" x14ac:dyDescent="0.25">
      <c r="A1" s="1" t="s">
        <v>0</v>
      </c>
      <c r="B1" s="1" t="s">
        <v>1</v>
      </c>
      <c r="C1" s="2" t="s">
        <v>2</v>
      </c>
      <c r="D1" s="2" t="s">
        <v>223</v>
      </c>
      <c r="E1" s="2" t="s">
        <v>236</v>
      </c>
      <c r="F1" s="1" t="s">
        <v>3</v>
      </c>
      <c r="G1" s="1" t="s">
        <v>4</v>
      </c>
      <c r="H1" s="1" t="s">
        <v>5</v>
      </c>
      <c r="I1" s="1" t="s">
        <v>6</v>
      </c>
      <c r="J1" s="1" t="s">
        <v>7</v>
      </c>
      <c r="K1" s="1" t="s">
        <v>8</v>
      </c>
      <c r="L1" s="1" t="s">
        <v>9</v>
      </c>
      <c r="M1" s="7" t="s">
        <v>10</v>
      </c>
      <c r="N1" s="11" t="s">
        <v>11</v>
      </c>
      <c r="O1" s="12" t="s">
        <v>12</v>
      </c>
      <c r="P1" s="12" t="s">
        <v>13</v>
      </c>
      <c r="Q1" s="12" t="s">
        <v>14</v>
      </c>
      <c r="R1" s="12" t="s">
        <v>15</v>
      </c>
      <c r="S1" s="12" t="s">
        <v>16</v>
      </c>
      <c r="T1" s="13" t="s">
        <v>17</v>
      </c>
      <c r="U1" s="14" t="s">
        <v>11</v>
      </c>
      <c r="V1" s="15" t="s">
        <v>11</v>
      </c>
      <c r="W1" s="15" t="s">
        <v>11</v>
      </c>
      <c r="X1" s="15" t="s">
        <v>11</v>
      </c>
      <c r="Y1" s="15" t="s">
        <v>11</v>
      </c>
      <c r="Z1" s="15" t="s">
        <v>11</v>
      </c>
      <c r="AA1" s="15" t="s">
        <v>11</v>
      </c>
      <c r="AB1" s="16" t="s">
        <v>11</v>
      </c>
      <c r="AC1" s="17" t="s">
        <v>12</v>
      </c>
      <c r="AD1" s="18" t="s">
        <v>12</v>
      </c>
      <c r="AE1" s="18" t="s">
        <v>12</v>
      </c>
      <c r="AF1" s="18" t="s">
        <v>12</v>
      </c>
      <c r="AG1" s="18" t="s">
        <v>12</v>
      </c>
      <c r="AH1" s="18" t="s">
        <v>12</v>
      </c>
      <c r="AI1" s="18" t="s">
        <v>12</v>
      </c>
      <c r="AJ1" s="19" t="s">
        <v>12</v>
      </c>
      <c r="AK1" s="14" t="s">
        <v>13</v>
      </c>
      <c r="AL1" s="15" t="s">
        <v>13</v>
      </c>
      <c r="AM1" s="15" t="s">
        <v>13</v>
      </c>
      <c r="AN1" s="15" t="s">
        <v>13</v>
      </c>
      <c r="AO1" s="15" t="s">
        <v>13</v>
      </c>
      <c r="AP1" s="15" t="s">
        <v>13</v>
      </c>
      <c r="AQ1" s="15" t="s">
        <v>13</v>
      </c>
      <c r="AR1" s="16" t="s">
        <v>13</v>
      </c>
      <c r="AS1" s="17" t="s">
        <v>14</v>
      </c>
      <c r="AT1" s="18" t="s">
        <v>14</v>
      </c>
      <c r="AU1" s="18" t="s">
        <v>14</v>
      </c>
      <c r="AV1" s="18" t="s">
        <v>14</v>
      </c>
      <c r="AW1" s="18" t="s">
        <v>14</v>
      </c>
      <c r="AX1" s="18" t="s">
        <v>14</v>
      </c>
      <c r="AY1" s="18" t="s">
        <v>14</v>
      </c>
      <c r="AZ1" s="19" t="s">
        <v>14</v>
      </c>
      <c r="BA1" s="14" t="s">
        <v>15</v>
      </c>
      <c r="BB1" s="15" t="s">
        <v>15</v>
      </c>
      <c r="BC1" s="15" t="s">
        <v>15</v>
      </c>
      <c r="BD1" s="15" t="s">
        <v>15</v>
      </c>
      <c r="BE1" s="15" t="s">
        <v>15</v>
      </c>
      <c r="BF1" s="15" t="s">
        <v>15</v>
      </c>
      <c r="BG1" s="15" t="s">
        <v>15</v>
      </c>
      <c r="BH1" s="16" t="s">
        <v>15</v>
      </c>
      <c r="BI1" s="44" t="s">
        <v>16</v>
      </c>
      <c r="BJ1" s="45" t="s">
        <v>16</v>
      </c>
      <c r="BK1" s="45" t="s">
        <v>16</v>
      </c>
      <c r="BL1" s="45" t="s">
        <v>16</v>
      </c>
      <c r="BM1" s="45" t="s">
        <v>16</v>
      </c>
      <c r="BN1" s="45" t="s">
        <v>16</v>
      </c>
      <c r="BO1" s="45" t="s">
        <v>16</v>
      </c>
      <c r="BP1" s="46" t="s">
        <v>16</v>
      </c>
      <c r="BQ1" s="41" t="s">
        <v>18</v>
      </c>
      <c r="BR1" s="41"/>
      <c r="BS1" s="41"/>
      <c r="BT1" s="10" t="s">
        <v>19</v>
      </c>
      <c r="BU1" s="3" t="s">
        <v>19</v>
      </c>
      <c r="BV1" s="1" t="s">
        <v>7</v>
      </c>
      <c r="BW1" s="4" t="s">
        <v>20</v>
      </c>
      <c r="BX1" s="4" t="s">
        <v>21</v>
      </c>
      <c r="BY1" s="4" t="s">
        <v>22</v>
      </c>
      <c r="BZ1" s="4" t="s">
        <v>23</v>
      </c>
      <c r="CA1" s="4" t="s">
        <v>24</v>
      </c>
      <c r="CB1" s="4" t="s">
        <v>25</v>
      </c>
      <c r="CC1" s="4" t="s">
        <v>26</v>
      </c>
      <c r="CD1" s="4" t="s">
        <v>27</v>
      </c>
      <c r="CE1" s="4" t="s">
        <v>28</v>
      </c>
      <c r="CF1" s="4" t="s">
        <v>29</v>
      </c>
      <c r="CG1" s="4" t="s">
        <v>30</v>
      </c>
      <c r="CH1" s="4" t="s">
        <v>31</v>
      </c>
      <c r="CI1" s="4" t="s">
        <v>32</v>
      </c>
      <c r="CJ1" s="4" t="s">
        <v>33</v>
      </c>
      <c r="CK1" s="4" t="s">
        <v>34</v>
      </c>
      <c r="CL1" s="4" t="s">
        <v>35</v>
      </c>
      <c r="CM1" s="4" t="s">
        <v>36</v>
      </c>
      <c r="CN1" s="4" t="s">
        <v>37</v>
      </c>
      <c r="CO1" s="4" t="s">
        <v>38</v>
      </c>
      <c r="CP1" s="4" t="s">
        <v>39</v>
      </c>
      <c r="CQ1" s="4" t="s">
        <v>40</v>
      </c>
      <c r="CR1" s="4" t="s">
        <v>41</v>
      </c>
      <c r="CS1" s="4" t="s">
        <v>42</v>
      </c>
      <c r="CT1" s="4" t="s">
        <v>43</v>
      </c>
      <c r="CU1" s="4" t="s">
        <v>44</v>
      </c>
      <c r="CV1" s="4" t="s">
        <v>45</v>
      </c>
      <c r="CW1" s="4" t="s">
        <v>46</v>
      </c>
      <c r="CX1" s="4" t="s">
        <v>47</v>
      </c>
      <c r="CY1" s="4" t="s">
        <v>48</v>
      </c>
      <c r="CZ1" s="4" t="s">
        <v>49</v>
      </c>
      <c r="DA1" s="4" t="s">
        <v>50</v>
      </c>
      <c r="DB1" s="4" t="s">
        <v>51</v>
      </c>
      <c r="DC1" s="4" t="s">
        <v>52</v>
      </c>
      <c r="DD1" s="4" t="s">
        <v>53</v>
      </c>
      <c r="DE1" s="4" t="s">
        <v>54</v>
      </c>
      <c r="DF1" s="4" t="s">
        <v>55</v>
      </c>
      <c r="DG1" s="4" t="s">
        <v>56</v>
      </c>
      <c r="DH1" s="4" t="s">
        <v>57</v>
      </c>
      <c r="DI1" s="4" t="s">
        <v>58</v>
      </c>
      <c r="DJ1" s="4" t="s">
        <v>59</v>
      </c>
      <c r="DK1" s="4" t="s">
        <v>60</v>
      </c>
      <c r="DL1" s="4" t="s">
        <v>61</v>
      </c>
      <c r="DM1" s="4" t="s">
        <v>62</v>
      </c>
      <c r="DN1" s="4" t="s">
        <v>63</v>
      </c>
      <c r="DO1" s="4" t="s">
        <v>64</v>
      </c>
      <c r="DP1" s="4" t="s">
        <v>65</v>
      </c>
      <c r="DQ1" s="4" t="s">
        <v>66</v>
      </c>
      <c r="DR1" s="4" t="s">
        <v>67</v>
      </c>
      <c r="DS1" s="4" t="s">
        <v>68</v>
      </c>
      <c r="DT1" s="4" t="s">
        <v>69</v>
      </c>
      <c r="DU1" s="4" t="s">
        <v>70</v>
      </c>
      <c r="DV1" s="4" t="s">
        <v>71</v>
      </c>
      <c r="DW1" s="4" t="s">
        <v>72</v>
      </c>
      <c r="DX1" s="4" t="s">
        <v>73</v>
      </c>
      <c r="DY1" s="4" t="s">
        <v>74</v>
      </c>
      <c r="DZ1" s="4" t="s">
        <v>75</v>
      </c>
      <c r="EA1" s="4" t="s">
        <v>76</v>
      </c>
      <c r="EB1" s="4" t="s">
        <v>77</v>
      </c>
      <c r="EC1" s="4" t="s">
        <v>78</v>
      </c>
      <c r="ED1" s="4" t="s">
        <v>79</v>
      </c>
      <c r="EE1" s="4" t="s">
        <v>80</v>
      </c>
      <c r="EF1" s="4" t="s">
        <v>81</v>
      </c>
      <c r="EG1" s="4" t="s">
        <v>82</v>
      </c>
      <c r="EH1" s="4" t="s">
        <v>83</v>
      </c>
      <c r="EI1" s="4" t="s">
        <v>84</v>
      </c>
      <c r="EJ1" s="4" t="s">
        <v>85</v>
      </c>
      <c r="EK1" s="4" t="s">
        <v>86</v>
      </c>
      <c r="EL1" s="4" t="s">
        <v>87</v>
      </c>
      <c r="EM1" s="4" t="s">
        <v>88</v>
      </c>
      <c r="EN1" s="4" t="s">
        <v>89</v>
      </c>
      <c r="EO1" s="4" t="s">
        <v>90</v>
      </c>
      <c r="EP1" s="4" t="s">
        <v>91</v>
      </c>
      <c r="EQ1" s="4" t="s">
        <v>92</v>
      </c>
      <c r="ER1" s="4" t="s">
        <v>93</v>
      </c>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row>
    <row r="2" spans="1:244" ht="52.5" customHeight="1" x14ac:dyDescent="0.25">
      <c r="A2" s="1" t="s">
        <v>0</v>
      </c>
      <c r="B2" s="1" t="s">
        <v>1</v>
      </c>
      <c r="C2" s="2" t="s">
        <v>2</v>
      </c>
      <c r="D2" s="2" t="s">
        <v>223</v>
      </c>
      <c r="E2" s="2" t="s">
        <v>236</v>
      </c>
      <c r="F2" s="1" t="s">
        <v>3</v>
      </c>
      <c r="G2" s="1" t="s">
        <v>4</v>
      </c>
      <c r="H2" s="1" t="s">
        <v>5</v>
      </c>
      <c r="I2" s="1" t="s">
        <v>6</v>
      </c>
      <c r="J2" s="1" t="s">
        <v>7</v>
      </c>
      <c r="K2" s="1" t="s">
        <v>8</v>
      </c>
      <c r="L2" s="1" t="s">
        <v>9</v>
      </c>
      <c r="M2" s="7" t="s">
        <v>10</v>
      </c>
      <c r="N2" s="20" t="s">
        <v>94</v>
      </c>
      <c r="O2" s="20" t="s">
        <v>94</v>
      </c>
      <c r="P2" s="20" t="s">
        <v>94</v>
      </c>
      <c r="Q2" s="20" t="s">
        <v>94</v>
      </c>
      <c r="R2" s="20" t="s">
        <v>94</v>
      </c>
      <c r="S2" s="20" t="s">
        <v>94</v>
      </c>
      <c r="T2" s="20" t="s">
        <v>94</v>
      </c>
      <c r="U2" s="21" t="s">
        <v>95</v>
      </c>
      <c r="V2" s="22" t="s">
        <v>96</v>
      </c>
      <c r="W2" s="22" t="s">
        <v>97</v>
      </c>
      <c r="X2" s="22" t="s">
        <v>98</v>
      </c>
      <c r="Y2" s="22" t="s">
        <v>99</v>
      </c>
      <c r="Z2" s="22" t="s">
        <v>100</v>
      </c>
      <c r="AA2" s="22" t="s">
        <v>101</v>
      </c>
      <c r="AB2" s="23" t="s">
        <v>102</v>
      </c>
      <c r="AC2" s="24" t="s">
        <v>95</v>
      </c>
      <c r="AD2" s="25" t="s">
        <v>96</v>
      </c>
      <c r="AE2" s="25" t="s">
        <v>97</v>
      </c>
      <c r="AF2" s="25" t="s">
        <v>98</v>
      </c>
      <c r="AG2" s="43" t="s">
        <v>99</v>
      </c>
      <c r="AH2" s="43" t="s">
        <v>100</v>
      </c>
      <c r="AI2" s="25" t="s">
        <v>101</v>
      </c>
      <c r="AJ2" s="26" t="s">
        <v>102</v>
      </c>
      <c r="AK2" s="21" t="s">
        <v>95</v>
      </c>
      <c r="AL2" s="22" t="s">
        <v>96</v>
      </c>
      <c r="AM2" s="22" t="s">
        <v>97</v>
      </c>
      <c r="AN2" s="22" t="s">
        <v>98</v>
      </c>
      <c r="AO2" s="22" t="s">
        <v>99</v>
      </c>
      <c r="AP2" s="22" t="s">
        <v>100</v>
      </c>
      <c r="AQ2" s="22" t="s">
        <v>101</v>
      </c>
      <c r="AR2" s="23" t="s">
        <v>102</v>
      </c>
      <c r="AS2" s="24" t="s">
        <v>95</v>
      </c>
      <c r="AT2" s="25" t="s">
        <v>96</v>
      </c>
      <c r="AU2" s="25" t="s">
        <v>97</v>
      </c>
      <c r="AV2" s="25" t="s">
        <v>98</v>
      </c>
      <c r="AW2" s="43" t="s">
        <v>99</v>
      </c>
      <c r="AX2" s="43" t="s">
        <v>100</v>
      </c>
      <c r="AY2" s="25" t="s">
        <v>101</v>
      </c>
      <c r="AZ2" s="26" t="s">
        <v>102</v>
      </c>
      <c r="BA2" s="21" t="s">
        <v>95</v>
      </c>
      <c r="BB2" s="22" t="s">
        <v>96</v>
      </c>
      <c r="BC2" s="22" t="s">
        <v>97</v>
      </c>
      <c r="BD2" s="22" t="s">
        <v>98</v>
      </c>
      <c r="BE2" s="22" t="s">
        <v>99</v>
      </c>
      <c r="BF2" s="22" t="s">
        <v>100</v>
      </c>
      <c r="BG2" s="22" t="s">
        <v>101</v>
      </c>
      <c r="BH2" s="23" t="s">
        <v>102</v>
      </c>
      <c r="BI2" s="24" t="s">
        <v>95</v>
      </c>
      <c r="BJ2" s="25" t="s">
        <v>96</v>
      </c>
      <c r="BK2" s="25" t="s">
        <v>97</v>
      </c>
      <c r="BL2" s="25" t="s">
        <v>98</v>
      </c>
      <c r="BM2" s="43" t="s">
        <v>99</v>
      </c>
      <c r="BN2" s="43" t="s">
        <v>100</v>
      </c>
      <c r="BO2" s="25" t="s">
        <v>101</v>
      </c>
      <c r="BP2" s="26" t="s">
        <v>102</v>
      </c>
      <c r="BQ2" s="42" t="s">
        <v>103</v>
      </c>
      <c r="BR2" s="42" t="s">
        <v>104</v>
      </c>
      <c r="BS2" s="42" t="s">
        <v>105</v>
      </c>
      <c r="BT2" s="8" t="s">
        <v>106</v>
      </c>
      <c r="BU2" s="1" t="s">
        <v>107</v>
      </c>
      <c r="BV2" s="1" t="s">
        <v>7</v>
      </c>
      <c r="BW2" s="4" t="s">
        <v>108</v>
      </c>
      <c r="BX2" s="4" t="s">
        <v>109</v>
      </c>
      <c r="BY2" s="4" t="s">
        <v>110</v>
      </c>
      <c r="BZ2" s="4" t="s">
        <v>111</v>
      </c>
      <c r="CA2" s="4" t="s">
        <v>112</v>
      </c>
      <c r="CB2" s="4" t="s">
        <v>113</v>
      </c>
      <c r="CC2" s="4" t="s">
        <v>114</v>
      </c>
      <c r="CD2" s="4" t="s">
        <v>115</v>
      </c>
      <c r="CE2" s="4" t="s">
        <v>116</v>
      </c>
      <c r="CF2" s="4" t="s">
        <v>117</v>
      </c>
      <c r="CG2" s="4" t="s">
        <v>109</v>
      </c>
      <c r="CH2" s="4" t="s">
        <v>118</v>
      </c>
      <c r="CI2" s="4" t="s">
        <v>119</v>
      </c>
      <c r="CJ2" s="4" t="s">
        <v>120</v>
      </c>
      <c r="CK2" s="4" t="s">
        <v>121</v>
      </c>
      <c r="CL2" s="4" t="s">
        <v>122</v>
      </c>
      <c r="CM2" s="4" t="s">
        <v>123</v>
      </c>
      <c r="CN2" s="4" t="s">
        <v>124</v>
      </c>
      <c r="CO2" s="4" t="s">
        <v>125</v>
      </c>
      <c r="CP2" s="4" t="s">
        <v>109</v>
      </c>
      <c r="CQ2" s="4" t="s">
        <v>126</v>
      </c>
      <c r="CR2" s="4" t="s">
        <v>127</v>
      </c>
      <c r="CS2" s="4" t="s">
        <v>128</v>
      </c>
      <c r="CT2" s="4" t="s">
        <v>129</v>
      </c>
      <c r="CU2" s="4" t="s">
        <v>130</v>
      </c>
      <c r="CV2" s="4" t="s">
        <v>131</v>
      </c>
      <c r="CW2" s="4" t="s">
        <v>109</v>
      </c>
      <c r="CX2" s="4" t="s">
        <v>132</v>
      </c>
      <c r="CY2" s="4" t="s">
        <v>133</v>
      </c>
      <c r="CZ2" s="4" t="s">
        <v>134</v>
      </c>
      <c r="DA2" s="4" t="s">
        <v>135</v>
      </c>
      <c r="DB2" s="4" t="s">
        <v>136</v>
      </c>
      <c r="DC2" s="4" t="s">
        <v>137</v>
      </c>
      <c r="DD2" s="4" t="s">
        <v>138</v>
      </c>
      <c r="DE2" s="4" t="s">
        <v>139</v>
      </c>
      <c r="DF2" s="4" t="s">
        <v>108</v>
      </c>
      <c r="DG2" s="4" t="s">
        <v>117</v>
      </c>
      <c r="DH2" s="4" t="s">
        <v>125</v>
      </c>
      <c r="DI2" s="4" t="s">
        <v>140</v>
      </c>
      <c r="DJ2" s="4" t="s">
        <v>141</v>
      </c>
      <c r="DK2" s="4" t="s">
        <v>142</v>
      </c>
      <c r="DL2" s="4" t="s">
        <v>143</v>
      </c>
      <c r="DM2" s="4" t="s">
        <v>144</v>
      </c>
      <c r="DN2" s="4" t="s">
        <v>145</v>
      </c>
      <c r="DO2" s="4" t="s">
        <v>146</v>
      </c>
      <c r="DP2" s="4" t="s">
        <v>140</v>
      </c>
      <c r="DQ2" s="4" t="s">
        <v>147</v>
      </c>
      <c r="DR2" s="4" t="s">
        <v>148</v>
      </c>
      <c r="DS2" s="4" t="s">
        <v>149</v>
      </c>
      <c r="DT2" s="4" t="s">
        <v>150</v>
      </c>
      <c r="DU2" s="4" t="s">
        <v>151</v>
      </c>
      <c r="DV2" s="4" t="s">
        <v>152</v>
      </c>
      <c r="DW2" s="4" t="s">
        <v>153</v>
      </c>
      <c r="DX2" s="4" t="s">
        <v>154</v>
      </c>
      <c r="DY2" s="4" t="s">
        <v>140</v>
      </c>
      <c r="DZ2" s="4" t="s">
        <v>141</v>
      </c>
      <c r="EA2" s="4" t="s">
        <v>155</v>
      </c>
      <c r="EB2" s="4" t="s">
        <v>156</v>
      </c>
      <c r="EC2" s="4" t="s">
        <v>157</v>
      </c>
      <c r="ED2" s="4" t="s">
        <v>158</v>
      </c>
      <c r="EE2" s="4" t="s">
        <v>159</v>
      </c>
      <c r="EF2" s="4" t="s">
        <v>140</v>
      </c>
      <c r="EG2" s="4" t="s">
        <v>147</v>
      </c>
      <c r="EH2" s="4" t="s">
        <v>148</v>
      </c>
      <c r="EI2" s="4" t="s">
        <v>149</v>
      </c>
      <c r="EJ2" s="4" t="s">
        <v>150</v>
      </c>
      <c r="EK2" s="4" t="s">
        <v>151</v>
      </c>
      <c r="EL2" s="4" t="s">
        <v>152</v>
      </c>
      <c r="EM2" s="4" t="s">
        <v>153</v>
      </c>
      <c r="EN2" s="4" t="s">
        <v>154</v>
      </c>
      <c r="EO2" s="4" t="s">
        <v>160</v>
      </c>
      <c r="EP2" s="4" t="s">
        <v>161</v>
      </c>
      <c r="EQ2" s="4" t="s">
        <v>162</v>
      </c>
      <c r="ER2" s="4" t="s">
        <v>163</v>
      </c>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1"/>
      <c r="IJ2" s="1"/>
    </row>
    <row r="3" spans="1:244" s="36" customFormat="1" ht="21" x14ac:dyDescent="0.35">
      <c r="A3" s="49" t="s">
        <v>239</v>
      </c>
      <c r="B3" s="55" t="s">
        <v>179</v>
      </c>
      <c r="C3" s="50" t="s">
        <v>180</v>
      </c>
      <c r="D3" s="50" t="b">
        <v>1</v>
      </c>
      <c r="E3" s="36" t="b">
        <v>1</v>
      </c>
      <c r="F3" s="50" t="b">
        <v>1</v>
      </c>
      <c r="G3" s="50" t="b">
        <v>0</v>
      </c>
      <c r="H3" s="50" t="s">
        <v>166</v>
      </c>
      <c r="I3" s="50" t="b">
        <v>1</v>
      </c>
      <c r="J3" s="50" t="s">
        <v>181</v>
      </c>
      <c r="K3" s="50" t="s">
        <v>182</v>
      </c>
      <c r="L3" s="50">
        <v>450</v>
      </c>
      <c r="M3" s="50">
        <v>1</v>
      </c>
      <c r="N3" s="51">
        <v>1</v>
      </c>
      <c r="O3" s="52">
        <v>1</v>
      </c>
      <c r="P3" s="52">
        <v>1</v>
      </c>
      <c r="Q3" s="52">
        <v>1</v>
      </c>
      <c r="R3" s="52">
        <v>1</v>
      </c>
      <c r="S3" s="52">
        <v>1</v>
      </c>
      <c r="T3" s="53" t="s">
        <v>183</v>
      </c>
      <c r="U3" s="37">
        <v>1</v>
      </c>
      <c r="V3" s="38">
        <v>1</v>
      </c>
      <c r="W3" s="39">
        <v>1</v>
      </c>
      <c r="X3" s="39">
        <v>1</v>
      </c>
      <c r="Y3" s="39">
        <v>1</v>
      </c>
      <c r="Z3" s="39">
        <v>0</v>
      </c>
      <c r="AA3" s="39">
        <v>0</v>
      </c>
      <c r="AB3" s="40">
        <v>0</v>
      </c>
      <c r="AC3" s="37">
        <v>1</v>
      </c>
      <c r="AD3" s="38">
        <v>1</v>
      </c>
      <c r="AE3" s="39">
        <v>1</v>
      </c>
      <c r="AF3" s="39">
        <v>1</v>
      </c>
      <c r="AG3" s="39">
        <v>1</v>
      </c>
      <c r="AH3" s="39">
        <v>0</v>
      </c>
      <c r="AI3" s="39">
        <v>0</v>
      </c>
      <c r="AJ3" s="40">
        <v>0</v>
      </c>
      <c r="AK3" s="37">
        <v>1</v>
      </c>
      <c r="AL3" s="38">
        <v>1</v>
      </c>
      <c r="AM3" s="39">
        <v>1</v>
      </c>
      <c r="AN3" s="39">
        <v>1</v>
      </c>
      <c r="AO3" s="39">
        <v>1</v>
      </c>
      <c r="AP3" s="39">
        <v>0</v>
      </c>
      <c r="AQ3" s="39">
        <v>0</v>
      </c>
      <c r="AR3" s="40">
        <v>0</v>
      </c>
      <c r="AS3" s="37">
        <v>1</v>
      </c>
      <c r="AT3" s="38">
        <v>1</v>
      </c>
      <c r="AU3" s="39">
        <v>1</v>
      </c>
      <c r="AV3" s="39">
        <v>1</v>
      </c>
      <c r="AW3" s="39">
        <v>1</v>
      </c>
      <c r="AX3" s="39">
        <v>0</v>
      </c>
      <c r="AY3" s="39">
        <v>0</v>
      </c>
      <c r="AZ3" s="40">
        <v>0</v>
      </c>
      <c r="BA3" s="37">
        <v>1</v>
      </c>
      <c r="BB3" s="38">
        <v>1</v>
      </c>
      <c r="BC3" s="39">
        <v>1</v>
      </c>
      <c r="BD3" s="39">
        <v>1</v>
      </c>
      <c r="BE3" s="39">
        <v>1</v>
      </c>
      <c r="BF3" s="39">
        <v>0</v>
      </c>
      <c r="BG3" s="39">
        <v>0</v>
      </c>
      <c r="BH3" s="40">
        <v>0</v>
      </c>
      <c r="BI3" s="37">
        <v>1</v>
      </c>
      <c r="BJ3" s="38">
        <v>1</v>
      </c>
      <c r="BK3" s="39">
        <v>1</v>
      </c>
      <c r="BL3" s="39">
        <v>1</v>
      </c>
      <c r="BM3" s="39">
        <v>1</v>
      </c>
      <c r="BN3" s="39">
        <v>0</v>
      </c>
      <c r="BO3" s="39">
        <v>0</v>
      </c>
      <c r="BP3" s="40">
        <v>0</v>
      </c>
      <c r="BQ3" s="54" t="s">
        <v>238</v>
      </c>
      <c r="BR3" s="47">
        <f>SUM(X3,AF3,AN3,AV3,BD3,BL3)</f>
        <v>6</v>
      </c>
      <c r="BS3" s="47" t="b">
        <f>BR3&gt;=3</f>
        <v>1</v>
      </c>
      <c r="BT3" s="50"/>
      <c r="BU3" s="50"/>
      <c r="BV3" s="50" t="s">
        <v>181</v>
      </c>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row>
    <row r="4" spans="1:244" ht="21" x14ac:dyDescent="0.35">
      <c r="A4" s="9" t="str">
        <f>LEFT(B4,7)</f>
        <v>1fa339b</v>
      </c>
      <c r="B4" t="s">
        <v>167</v>
      </c>
      <c r="C4" t="s">
        <v>168</v>
      </c>
      <c r="D4" t="b">
        <v>1</v>
      </c>
      <c r="E4" s="36" t="b">
        <v>1</v>
      </c>
      <c r="F4" t="b">
        <v>1</v>
      </c>
      <c r="G4" t="b">
        <v>0</v>
      </c>
      <c r="H4" s="60" t="s">
        <v>169</v>
      </c>
      <c r="I4" t="b">
        <v>0</v>
      </c>
      <c r="J4" t="s">
        <v>170</v>
      </c>
      <c r="K4" t="s">
        <v>164</v>
      </c>
      <c r="L4">
        <v>780</v>
      </c>
      <c r="M4">
        <v>0</v>
      </c>
      <c r="N4" s="32">
        <v>1</v>
      </c>
      <c r="O4" s="33">
        <v>1</v>
      </c>
      <c r="P4" s="33">
        <v>1</v>
      </c>
      <c r="Q4" s="33">
        <v>1</v>
      </c>
      <c r="R4" s="33">
        <v>1</v>
      </c>
      <c r="S4" s="33">
        <v>1</v>
      </c>
      <c r="T4" s="34" t="s">
        <v>171</v>
      </c>
      <c r="U4" s="27">
        <v>1</v>
      </c>
      <c r="V4" s="30">
        <v>1</v>
      </c>
      <c r="W4" s="28">
        <v>1</v>
      </c>
      <c r="X4" s="28">
        <v>0</v>
      </c>
      <c r="Y4" s="28">
        <v>0</v>
      </c>
      <c r="Z4" s="28">
        <v>0</v>
      </c>
      <c r="AA4" s="28">
        <v>0</v>
      </c>
      <c r="AB4" s="29">
        <v>0</v>
      </c>
      <c r="AC4" s="27">
        <v>1</v>
      </c>
      <c r="AD4" s="28">
        <v>1</v>
      </c>
      <c r="AE4" s="28">
        <v>1</v>
      </c>
      <c r="AF4" s="28">
        <v>1</v>
      </c>
      <c r="AG4" s="28">
        <v>1</v>
      </c>
      <c r="AH4" s="28">
        <v>0</v>
      </c>
      <c r="AI4" s="28">
        <v>0</v>
      </c>
      <c r="AJ4" s="29">
        <v>0</v>
      </c>
      <c r="AK4" s="27">
        <v>1</v>
      </c>
      <c r="AL4" s="28">
        <v>1</v>
      </c>
      <c r="AM4" s="28">
        <v>1</v>
      </c>
      <c r="AN4" s="28">
        <v>1</v>
      </c>
      <c r="AO4" s="28">
        <v>1</v>
      </c>
      <c r="AP4" s="28">
        <v>0</v>
      </c>
      <c r="AQ4" s="28">
        <v>0</v>
      </c>
      <c r="AR4" s="29">
        <v>0</v>
      </c>
      <c r="AS4" s="27">
        <v>1</v>
      </c>
      <c r="AT4" s="28">
        <v>1</v>
      </c>
      <c r="AU4" s="28">
        <v>1</v>
      </c>
      <c r="AV4" s="28">
        <v>1</v>
      </c>
      <c r="AW4" s="28">
        <v>1</v>
      </c>
      <c r="AX4" s="28">
        <v>1</v>
      </c>
      <c r="AY4" s="28">
        <v>0</v>
      </c>
      <c r="AZ4" s="29">
        <v>0</v>
      </c>
      <c r="BA4" s="27">
        <v>1</v>
      </c>
      <c r="BB4" s="28">
        <v>1</v>
      </c>
      <c r="BC4" s="28">
        <v>1</v>
      </c>
      <c r="BD4" s="28">
        <v>1</v>
      </c>
      <c r="BE4" s="28">
        <v>1</v>
      </c>
      <c r="BF4" s="28">
        <v>0</v>
      </c>
      <c r="BG4" s="28">
        <v>0</v>
      </c>
      <c r="BH4" s="29">
        <v>0</v>
      </c>
      <c r="BI4" s="27">
        <v>1</v>
      </c>
      <c r="BJ4" s="28">
        <v>1</v>
      </c>
      <c r="BK4" s="28">
        <v>1</v>
      </c>
      <c r="BL4" s="28">
        <v>1</v>
      </c>
      <c r="BM4" s="28">
        <v>1</v>
      </c>
      <c r="BN4" s="28">
        <v>0</v>
      </c>
      <c r="BO4" s="28">
        <v>0</v>
      </c>
      <c r="BP4" s="29">
        <v>0</v>
      </c>
      <c r="BR4" s="59">
        <f>SUM(X4,AF4,AN4,AV4,BD4,BL4)</f>
        <v>5</v>
      </c>
      <c r="BS4" s="47" t="b">
        <f>BR4&gt;=3</f>
        <v>1</v>
      </c>
      <c r="BV4" t="s">
        <v>170</v>
      </c>
    </row>
    <row r="5" spans="1:244" s="36" customFormat="1" ht="21" x14ac:dyDescent="0.35">
      <c r="A5" s="35" t="s">
        <v>237</v>
      </c>
      <c r="B5" s="36" t="s">
        <v>173</v>
      </c>
      <c r="C5" s="36" t="s">
        <v>174</v>
      </c>
      <c r="D5" s="36" t="b">
        <v>1</v>
      </c>
      <c r="E5" s="36" t="b">
        <v>1</v>
      </c>
      <c r="F5" s="36" t="b">
        <v>1</v>
      </c>
      <c r="G5" s="36" t="b">
        <v>0</v>
      </c>
      <c r="H5" s="36" t="s">
        <v>166</v>
      </c>
      <c r="I5" s="36" t="b">
        <v>0</v>
      </c>
      <c r="J5" s="36" t="s">
        <v>175</v>
      </c>
      <c r="K5" s="36" t="s">
        <v>176</v>
      </c>
      <c r="L5" s="36">
        <v>1110</v>
      </c>
      <c r="M5" s="36">
        <v>1</v>
      </c>
      <c r="N5" s="32">
        <v>1</v>
      </c>
      <c r="O5" s="33">
        <v>1</v>
      </c>
      <c r="P5" s="33">
        <v>1</v>
      </c>
      <c r="Q5" s="33">
        <v>1</v>
      </c>
      <c r="R5" s="33">
        <v>1</v>
      </c>
      <c r="S5" s="33">
        <v>1</v>
      </c>
      <c r="T5" s="34" t="s">
        <v>177</v>
      </c>
      <c r="U5" s="37">
        <v>1</v>
      </c>
      <c r="V5" s="38">
        <v>1</v>
      </c>
      <c r="W5" s="39">
        <v>1</v>
      </c>
      <c r="X5" s="39">
        <v>1</v>
      </c>
      <c r="Y5" s="39">
        <v>1</v>
      </c>
      <c r="Z5" s="39">
        <v>1</v>
      </c>
      <c r="AA5" s="39">
        <v>0</v>
      </c>
      <c r="AB5" s="40">
        <v>0</v>
      </c>
      <c r="AC5" s="37">
        <v>1</v>
      </c>
      <c r="AD5" s="38">
        <v>1</v>
      </c>
      <c r="AE5" s="39">
        <v>1</v>
      </c>
      <c r="AF5" s="39">
        <v>1</v>
      </c>
      <c r="AG5" s="39">
        <v>1</v>
      </c>
      <c r="AH5" s="39">
        <v>1</v>
      </c>
      <c r="AI5" s="39">
        <v>0</v>
      </c>
      <c r="AJ5" s="40">
        <v>0</v>
      </c>
      <c r="AK5" s="37">
        <v>1</v>
      </c>
      <c r="AL5" s="38">
        <v>1</v>
      </c>
      <c r="AM5" s="39">
        <v>1</v>
      </c>
      <c r="AN5" s="39">
        <v>1</v>
      </c>
      <c r="AO5" s="39">
        <v>1</v>
      </c>
      <c r="AP5" s="39">
        <v>1</v>
      </c>
      <c r="AQ5" s="39">
        <v>0</v>
      </c>
      <c r="AR5" s="40">
        <v>0</v>
      </c>
      <c r="AS5" s="37">
        <v>1</v>
      </c>
      <c r="AT5" s="38">
        <v>1</v>
      </c>
      <c r="AU5" s="39">
        <v>1</v>
      </c>
      <c r="AV5" s="39">
        <v>1</v>
      </c>
      <c r="AW5" s="39">
        <v>1</v>
      </c>
      <c r="AX5" s="39">
        <v>1</v>
      </c>
      <c r="AY5" s="39">
        <v>0</v>
      </c>
      <c r="AZ5" s="40">
        <v>0</v>
      </c>
      <c r="BA5" s="37">
        <v>1</v>
      </c>
      <c r="BB5" s="38">
        <v>1</v>
      </c>
      <c r="BC5" s="39">
        <v>1</v>
      </c>
      <c r="BD5" s="39">
        <v>1</v>
      </c>
      <c r="BE5" s="39">
        <v>1</v>
      </c>
      <c r="BF5" s="39">
        <v>1</v>
      </c>
      <c r="BG5" s="39">
        <v>0</v>
      </c>
      <c r="BH5" s="40">
        <v>0</v>
      </c>
      <c r="BI5" s="37">
        <v>1</v>
      </c>
      <c r="BJ5" s="38">
        <v>1</v>
      </c>
      <c r="BK5" s="39">
        <v>1</v>
      </c>
      <c r="BL5" s="39">
        <v>1</v>
      </c>
      <c r="BM5" s="39">
        <v>1</v>
      </c>
      <c r="BN5" s="39">
        <v>1</v>
      </c>
      <c r="BO5" s="39">
        <v>0</v>
      </c>
      <c r="BP5" s="40">
        <v>0</v>
      </c>
      <c r="BQ5" s="47" t="s">
        <v>238</v>
      </c>
      <c r="BR5" s="47">
        <f>SUM(X5,AF5,AN5,AV5,BD5,BL5)</f>
        <v>6</v>
      </c>
      <c r="BS5" s="47" t="b">
        <f>BR5&gt;=3</f>
        <v>1</v>
      </c>
      <c r="BV5" s="36" t="s">
        <v>175</v>
      </c>
    </row>
    <row r="6" spans="1:244" s="36" customFormat="1" ht="46.5" x14ac:dyDescent="0.35">
      <c r="A6" s="9" t="str">
        <f>LEFT(B6,7)</f>
        <v>768fa72</v>
      </c>
      <c r="B6" t="s">
        <v>185</v>
      </c>
      <c r="C6" t="s">
        <v>186</v>
      </c>
      <c r="D6" t="b">
        <v>1</v>
      </c>
      <c r="E6" s="36" t="b">
        <v>1</v>
      </c>
      <c r="F6" t="b">
        <v>1</v>
      </c>
      <c r="G6" t="b">
        <v>0</v>
      </c>
      <c r="H6" s="60" t="s">
        <v>169</v>
      </c>
      <c r="I6" t="b">
        <v>0</v>
      </c>
      <c r="J6" t="s">
        <v>187</v>
      </c>
      <c r="K6" t="s">
        <v>165</v>
      </c>
      <c r="L6">
        <v>720</v>
      </c>
      <c r="M6">
        <v>1</v>
      </c>
      <c r="N6" s="32">
        <v>1</v>
      </c>
      <c r="O6" s="33">
        <v>1</v>
      </c>
      <c r="P6" s="33">
        <v>1</v>
      </c>
      <c r="Q6" s="33">
        <v>1</v>
      </c>
      <c r="R6" s="33">
        <v>1</v>
      </c>
      <c r="S6" s="33">
        <v>1</v>
      </c>
      <c r="T6" s="34" t="s">
        <v>178</v>
      </c>
      <c r="U6" s="27">
        <v>1</v>
      </c>
      <c r="V6" s="30">
        <v>1</v>
      </c>
      <c r="W6" s="28">
        <v>1</v>
      </c>
      <c r="X6" s="28">
        <v>1</v>
      </c>
      <c r="Y6" s="28">
        <v>1</v>
      </c>
      <c r="Z6" s="28">
        <v>0</v>
      </c>
      <c r="AA6" s="28">
        <v>0</v>
      </c>
      <c r="AB6" s="29">
        <v>0</v>
      </c>
      <c r="AC6" s="27">
        <v>1</v>
      </c>
      <c r="AD6" s="28">
        <v>1</v>
      </c>
      <c r="AE6" s="28">
        <v>1</v>
      </c>
      <c r="AF6" s="28">
        <v>1</v>
      </c>
      <c r="AG6" s="28">
        <v>1</v>
      </c>
      <c r="AH6" s="28">
        <v>0</v>
      </c>
      <c r="AI6" s="28">
        <v>0</v>
      </c>
      <c r="AJ6" s="29">
        <v>0</v>
      </c>
      <c r="AK6" s="27">
        <v>1</v>
      </c>
      <c r="AL6" s="28">
        <v>1</v>
      </c>
      <c r="AM6" s="28">
        <v>1</v>
      </c>
      <c r="AN6" s="28">
        <v>1</v>
      </c>
      <c r="AO6" s="28">
        <v>1</v>
      </c>
      <c r="AP6" s="28">
        <v>0</v>
      </c>
      <c r="AQ6" s="28">
        <v>0</v>
      </c>
      <c r="AR6" s="29">
        <v>0</v>
      </c>
      <c r="AS6" s="27">
        <v>1</v>
      </c>
      <c r="AT6" s="28">
        <v>1</v>
      </c>
      <c r="AU6" s="28">
        <v>1</v>
      </c>
      <c r="AV6" s="28">
        <v>1</v>
      </c>
      <c r="AW6" s="28">
        <v>1</v>
      </c>
      <c r="AX6" s="28">
        <v>0</v>
      </c>
      <c r="AY6" s="28">
        <v>0</v>
      </c>
      <c r="AZ6" s="29">
        <v>0</v>
      </c>
      <c r="BA6" s="27">
        <v>1</v>
      </c>
      <c r="BB6" s="28">
        <v>1</v>
      </c>
      <c r="BC6" s="28">
        <v>1</v>
      </c>
      <c r="BD6" s="28">
        <v>0</v>
      </c>
      <c r="BE6" s="28">
        <v>0</v>
      </c>
      <c r="BF6" s="28">
        <v>0</v>
      </c>
      <c r="BG6" s="28">
        <v>0</v>
      </c>
      <c r="BH6" s="29">
        <v>0</v>
      </c>
      <c r="BI6" s="27">
        <v>1</v>
      </c>
      <c r="BJ6" s="28">
        <v>1</v>
      </c>
      <c r="BK6" s="28">
        <v>1</v>
      </c>
      <c r="BL6" s="28">
        <v>1</v>
      </c>
      <c r="BM6" s="28">
        <v>1</v>
      </c>
      <c r="BN6" s="28">
        <v>0.5</v>
      </c>
      <c r="BO6" s="28">
        <v>0</v>
      </c>
      <c r="BP6" s="29">
        <v>0</v>
      </c>
      <c r="BQ6" s="48" t="s">
        <v>188</v>
      </c>
      <c r="BR6" s="59">
        <f>SUM(X6,AF6,AN6,AV6,BD6,BL6)</f>
        <v>5</v>
      </c>
      <c r="BS6" s="47" t="b">
        <f>BR6&gt;=3</f>
        <v>1</v>
      </c>
      <c r="BT6"/>
      <c r="BU6"/>
      <c r="BV6" s="5" t="s">
        <v>187</v>
      </c>
      <c r="BW6">
        <v>5</v>
      </c>
      <c r="BX6" s="6" t="s">
        <v>172</v>
      </c>
      <c r="BY6">
        <v>5</v>
      </c>
      <c r="BZ6">
        <v>7</v>
      </c>
      <c r="CA6">
        <v>2</v>
      </c>
      <c r="CB6">
        <v>5</v>
      </c>
      <c r="CC6">
        <v>6</v>
      </c>
      <c r="CD6">
        <v>6</v>
      </c>
      <c r="CE6">
        <v>5</v>
      </c>
      <c r="CF6">
        <v>4</v>
      </c>
      <c r="CG6" s="6" t="s">
        <v>172</v>
      </c>
      <c r="CH6">
        <v>6</v>
      </c>
      <c r="CI6">
        <v>2</v>
      </c>
      <c r="CJ6">
        <v>5</v>
      </c>
      <c r="CK6">
        <v>3</v>
      </c>
      <c r="CL6">
        <v>5</v>
      </c>
      <c r="CM6">
        <v>2</v>
      </c>
      <c r="CN6">
        <v>6</v>
      </c>
      <c r="CO6">
        <v>999</v>
      </c>
      <c r="CP6" s="6" t="s">
        <v>172</v>
      </c>
      <c r="CQ6">
        <v>6</v>
      </c>
      <c r="CR6">
        <v>2</v>
      </c>
      <c r="CS6">
        <v>6</v>
      </c>
      <c r="CT6">
        <v>6</v>
      </c>
      <c r="CU6">
        <v>6</v>
      </c>
      <c r="CV6">
        <v>5</v>
      </c>
      <c r="CW6" s="6" t="s">
        <v>172</v>
      </c>
      <c r="CX6">
        <v>5</v>
      </c>
      <c r="CY6">
        <v>3</v>
      </c>
      <c r="CZ6">
        <v>3</v>
      </c>
      <c r="DA6">
        <v>5</v>
      </c>
      <c r="DB6">
        <v>5</v>
      </c>
      <c r="DC6">
        <v>2</v>
      </c>
      <c r="DD6">
        <v>2</v>
      </c>
      <c r="DE6">
        <v>2</v>
      </c>
      <c r="DF6" s="6" t="s">
        <v>172</v>
      </c>
      <c r="DG6" s="6" t="s">
        <v>172</v>
      </c>
      <c r="DH6">
        <v>999</v>
      </c>
      <c r="DI6" s="6" t="s">
        <v>172</v>
      </c>
      <c r="DJ6" s="6" t="s">
        <v>172</v>
      </c>
      <c r="DK6" s="6" t="s">
        <v>172</v>
      </c>
      <c r="DL6" s="6" t="s">
        <v>172</v>
      </c>
      <c r="DM6" s="6" t="s">
        <v>172</v>
      </c>
      <c r="DN6" s="6" t="s">
        <v>172</v>
      </c>
      <c r="DO6" s="6" t="s">
        <v>172</v>
      </c>
      <c r="DP6" s="6" t="s">
        <v>172</v>
      </c>
      <c r="DQ6" s="6" t="s">
        <v>172</v>
      </c>
      <c r="DR6" s="6" t="s">
        <v>172</v>
      </c>
      <c r="DS6" s="6" t="s">
        <v>172</v>
      </c>
      <c r="DT6" s="6" t="s">
        <v>172</v>
      </c>
      <c r="DU6" s="6" t="s">
        <v>172</v>
      </c>
      <c r="DV6" s="6" t="s">
        <v>172</v>
      </c>
      <c r="DW6" s="6" t="s">
        <v>172</v>
      </c>
      <c r="DX6" s="6" t="s">
        <v>172</v>
      </c>
      <c r="DY6" s="6" t="s">
        <v>172</v>
      </c>
      <c r="DZ6" s="6" t="s">
        <v>172</v>
      </c>
      <c r="EA6" s="6" t="s">
        <v>172</v>
      </c>
      <c r="EB6" s="6" t="s">
        <v>172</v>
      </c>
      <c r="EC6" s="6" t="s">
        <v>172</v>
      </c>
      <c r="ED6" s="6" t="s">
        <v>172</v>
      </c>
      <c r="EE6" s="6" t="s">
        <v>172</v>
      </c>
      <c r="EF6" s="6" t="s">
        <v>172</v>
      </c>
      <c r="EG6" s="6" t="s">
        <v>172</v>
      </c>
      <c r="EH6" s="6" t="s">
        <v>172</v>
      </c>
      <c r="EI6" s="6" t="s">
        <v>172</v>
      </c>
      <c r="EJ6" s="6" t="s">
        <v>172</v>
      </c>
      <c r="EK6" s="6" t="s">
        <v>172</v>
      </c>
      <c r="EL6" s="6" t="s">
        <v>172</v>
      </c>
      <c r="EM6" s="6" t="s">
        <v>172</v>
      </c>
      <c r="EN6" s="6" t="s">
        <v>172</v>
      </c>
      <c r="EO6" s="6" t="s">
        <v>172</v>
      </c>
      <c r="EP6" s="6" t="s">
        <v>172</v>
      </c>
      <c r="EQ6">
        <v>999</v>
      </c>
      <c r="ER6">
        <v>3006</v>
      </c>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row>
    <row r="7" spans="1:244" ht="21" x14ac:dyDescent="0.35">
      <c r="A7" s="9" t="str">
        <f>LEFT(B7,7)</f>
        <v>b22644a</v>
      </c>
      <c r="B7" t="s">
        <v>189</v>
      </c>
      <c r="C7" t="s">
        <v>190</v>
      </c>
      <c r="D7" t="b">
        <v>1</v>
      </c>
      <c r="E7" s="36" t="b">
        <v>1</v>
      </c>
      <c r="F7" t="b">
        <v>1</v>
      </c>
      <c r="G7" t="b">
        <v>0</v>
      </c>
      <c r="H7" s="60" t="s">
        <v>169</v>
      </c>
      <c r="I7" t="b">
        <v>0</v>
      </c>
      <c r="J7" t="s">
        <v>191</v>
      </c>
      <c r="K7" t="s">
        <v>164</v>
      </c>
      <c r="L7">
        <v>810</v>
      </c>
      <c r="M7">
        <v>0</v>
      </c>
      <c r="N7" s="32">
        <v>1</v>
      </c>
      <c r="O7" s="33">
        <v>1</v>
      </c>
      <c r="P7" s="33">
        <v>1</v>
      </c>
      <c r="Q7" s="33">
        <v>1</v>
      </c>
      <c r="R7" s="33">
        <v>1</v>
      </c>
      <c r="S7" s="33">
        <v>1</v>
      </c>
      <c r="T7" s="34" t="s">
        <v>184</v>
      </c>
      <c r="U7" s="27">
        <v>1</v>
      </c>
      <c r="V7" s="30">
        <v>1</v>
      </c>
      <c r="W7" s="28">
        <v>1</v>
      </c>
      <c r="X7" s="28">
        <v>1</v>
      </c>
      <c r="Y7" s="28">
        <v>0</v>
      </c>
      <c r="Z7" s="28">
        <v>1</v>
      </c>
      <c r="AA7" s="28">
        <v>0</v>
      </c>
      <c r="AB7" s="29">
        <v>0</v>
      </c>
      <c r="AC7" s="27">
        <v>1</v>
      </c>
      <c r="AD7" s="28">
        <v>1</v>
      </c>
      <c r="AE7" s="28">
        <v>1</v>
      </c>
      <c r="AF7" s="28">
        <v>1</v>
      </c>
      <c r="AG7" s="28">
        <v>0</v>
      </c>
      <c r="AH7" s="28">
        <v>1</v>
      </c>
      <c r="AI7" s="28">
        <v>0</v>
      </c>
      <c r="AJ7" s="29">
        <v>0</v>
      </c>
      <c r="AK7" s="27">
        <v>1</v>
      </c>
      <c r="AL7" s="28">
        <v>1</v>
      </c>
      <c r="AM7" s="28">
        <v>1</v>
      </c>
      <c r="AN7" s="28">
        <v>1</v>
      </c>
      <c r="AO7" s="28">
        <v>0</v>
      </c>
      <c r="AP7" s="28">
        <v>1</v>
      </c>
      <c r="AQ7" s="28">
        <v>0</v>
      </c>
      <c r="AR7" s="29">
        <v>0</v>
      </c>
      <c r="AS7" s="27">
        <v>1</v>
      </c>
      <c r="AT7" s="28">
        <v>1</v>
      </c>
      <c r="AU7" s="28">
        <v>1</v>
      </c>
      <c r="AV7" s="28">
        <v>1</v>
      </c>
      <c r="AW7" s="28">
        <v>0</v>
      </c>
      <c r="AX7" s="28">
        <v>1</v>
      </c>
      <c r="AY7" s="28">
        <v>0</v>
      </c>
      <c r="AZ7" s="29">
        <v>0</v>
      </c>
      <c r="BA7" s="27">
        <v>1</v>
      </c>
      <c r="BB7" s="28">
        <v>1</v>
      </c>
      <c r="BC7" s="28">
        <v>1</v>
      </c>
      <c r="BD7" s="28">
        <v>1</v>
      </c>
      <c r="BE7" s="28">
        <v>0</v>
      </c>
      <c r="BF7" s="28">
        <v>1</v>
      </c>
      <c r="BG7" s="28">
        <v>0</v>
      </c>
      <c r="BH7" s="29">
        <v>0</v>
      </c>
      <c r="BI7" s="27">
        <v>1</v>
      </c>
      <c r="BJ7" s="28">
        <v>1</v>
      </c>
      <c r="BK7" s="28">
        <v>1</v>
      </c>
      <c r="BL7" s="28">
        <v>1</v>
      </c>
      <c r="BM7" s="28">
        <v>0</v>
      </c>
      <c r="BN7" s="28">
        <v>1</v>
      </c>
      <c r="BO7" s="28">
        <v>0</v>
      </c>
      <c r="BP7" s="29">
        <v>0</v>
      </c>
      <c r="BQ7" s="48" t="s">
        <v>240</v>
      </c>
      <c r="BR7" s="59">
        <f>SUM(X7,AF7,AN7,AV7,BD7,BL7)</f>
        <v>6</v>
      </c>
      <c r="BS7" s="47" t="b">
        <f>BR7&gt;=3</f>
        <v>1</v>
      </c>
      <c r="BV7" s="5" t="s">
        <v>191</v>
      </c>
      <c r="BW7">
        <v>6</v>
      </c>
      <c r="BX7" s="6" t="s">
        <v>172</v>
      </c>
      <c r="BY7">
        <v>4</v>
      </c>
      <c r="BZ7">
        <v>4</v>
      </c>
      <c r="CA7">
        <v>3</v>
      </c>
      <c r="CB7">
        <v>4</v>
      </c>
      <c r="CC7">
        <v>6</v>
      </c>
      <c r="CD7">
        <v>4</v>
      </c>
      <c r="CE7">
        <v>4</v>
      </c>
      <c r="CF7">
        <v>999</v>
      </c>
      <c r="CG7" s="6" t="s">
        <v>172</v>
      </c>
      <c r="CH7">
        <v>4</v>
      </c>
      <c r="CI7">
        <v>6</v>
      </c>
      <c r="CJ7">
        <v>3</v>
      </c>
      <c r="CK7">
        <v>5</v>
      </c>
      <c r="CL7">
        <v>5</v>
      </c>
      <c r="CM7">
        <v>5</v>
      </c>
      <c r="CN7">
        <v>7</v>
      </c>
      <c r="CO7">
        <v>999</v>
      </c>
      <c r="CP7" s="6" t="s">
        <v>172</v>
      </c>
      <c r="CQ7">
        <v>5</v>
      </c>
      <c r="CR7">
        <v>3</v>
      </c>
      <c r="CS7">
        <v>6</v>
      </c>
      <c r="CT7">
        <v>5</v>
      </c>
      <c r="CU7">
        <v>7</v>
      </c>
      <c r="CV7">
        <v>6</v>
      </c>
      <c r="CW7" s="6" t="s">
        <v>172</v>
      </c>
      <c r="CX7">
        <v>5</v>
      </c>
      <c r="CY7">
        <v>4</v>
      </c>
      <c r="CZ7">
        <v>5</v>
      </c>
      <c r="DA7">
        <v>3</v>
      </c>
      <c r="DB7">
        <v>4</v>
      </c>
      <c r="DC7">
        <v>3</v>
      </c>
      <c r="DD7">
        <v>2</v>
      </c>
      <c r="DE7">
        <v>2</v>
      </c>
      <c r="DF7" s="6" t="s">
        <v>172</v>
      </c>
      <c r="DG7">
        <v>999</v>
      </c>
      <c r="DH7">
        <v>999</v>
      </c>
      <c r="DI7" s="6" t="s">
        <v>172</v>
      </c>
      <c r="DJ7" s="6" t="s">
        <v>172</v>
      </c>
      <c r="DK7" s="6" t="s">
        <v>172</v>
      </c>
      <c r="DL7" s="6" t="s">
        <v>172</v>
      </c>
      <c r="DM7" s="6" t="s">
        <v>172</v>
      </c>
      <c r="DN7" s="6" t="s">
        <v>172</v>
      </c>
      <c r="DO7" s="6" t="s">
        <v>172</v>
      </c>
      <c r="DP7" s="6" t="s">
        <v>172</v>
      </c>
      <c r="DQ7" s="6" t="s">
        <v>172</v>
      </c>
      <c r="DR7" s="6" t="s">
        <v>172</v>
      </c>
      <c r="DS7" s="6" t="s">
        <v>172</v>
      </c>
      <c r="DT7" s="6" t="s">
        <v>172</v>
      </c>
      <c r="DU7" s="6" t="s">
        <v>172</v>
      </c>
      <c r="DV7" s="6" t="s">
        <v>172</v>
      </c>
      <c r="DW7" s="6" t="s">
        <v>172</v>
      </c>
      <c r="DX7" s="6" t="s">
        <v>172</v>
      </c>
      <c r="DY7" s="6" t="s">
        <v>172</v>
      </c>
      <c r="DZ7" s="6" t="s">
        <v>172</v>
      </c>
      <c r="EA7" s="6" t="s">
        <v>172</v>
      </c>
      <c r="EB7" s="6" t="s">
        <v>172</v>
      </c>
      <c r="EC7" s="6" t="s">
        <v>172</v>
      </c>
      <c r="ED7" s="6" t="s">
        <v>172</v>
      </c>
      <c r="EE7" s="6" t="s">
        <v>172</v>
      </c>
      <c r="EF7" s="6" t="s">
        <v>172</v>
      </c>
      <c r="EG7" s="6" t="s">
        <v>172</v>
      </c>
      <c r="EH7" s="6" t="s">
        <v>172</v>
      </c>
      <c r="EI7" s="6" t="s">
        <v>172</v>
      </c>
      <c r="EJ7" s="6" t="s">
        <v>172</v>
      </c>
      <c r="EK7" s="6" t="s">
        <v>172</v>
      </c>
      <c r="EL7" s="6" t="s">
        <v>172</v>
      </c>
      <c r="EM7" s="6" t="s">
        <v>172</v>
      </c>
      <c r="EN7" s="6" t="s">
        <v>172</v>
      </c>
      <c r="EO7" s="6" t="s">
        <v>172</v>
      </c>
      <c r="EP7">
        <v>1</v>
      </c>
      <c r="EQ7">
        <v>7</v>
      </c>
      <c r="ER7">
        <v>3898</v>
      </c>
    </row>
  </sheetData>
  <sortState xmlns:xlrd2="http://schemas.microsoft.com/office/spreadsheetml/2017/richdata2" ref="A3:IJ7">
    <sortCondition ref="E3:E7"/>
  </sortState>
  <conditionalFormatting sqref="F1 F3:F1048576 D3:E7">
    <cfRule type="cellIs" dxfId="1" priority="7" operator="equal">
      <formula>TRUE</formula>
    </cfRule>
    <cfRule type="expression" priority="8">
      <formula>TRUE</formula>
    </cfRule>
    <cfRule type="expression" priority="9">
      <formula>TRUE</formula>
    </cfRule>
  </conditionalFormatting>
  <conditionalFormatting sqref="F2">
    <cfRule type="cellIs" dxfId="0" priority="4" operator="equal">
      <formula>TRUE</formula>
    </cfRule>
    <cfRule type="expression" priority="5">
      <formula>TRUE</formula>
    </cfRule>
    <cfRule type="expression" priority="6">
      <formula>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045E-376D-446D-99D2-228A12B511F2}">
  <dimension ref="A1:S32"/>
  <sheetViews>
    <sheetView tabSelected="1" topLeftCell="A16" workbookViewId="0">
      <selection activeCell="C25" sqref="C25"/>
    </sheetView>
  </sheetViews>
  <sheetFormatPr defaultRowHeight="15" x14ac:dyDescent="0.25"/>
  <cols>
    <col min="2" max="2" width="18.85546875" style="57" customWidth="1"/>
    <col min="3" max="3" width="26" customWidth="1"/>
  </cols>
  <sheetData>
    <row r="1" spans="1:19" x14ac:dyDescent="0.25">
      <c r="A1" t="s">
        <v>0</v>
      </c>
      <c r="B1" s="57" t="s">
        <v>192</v>
      </c>
      <c r="C1" t="s">
        <v>193</v>
      </c>
      <c r="D1" t="s">
        <v>194</v>
      </c>
      <c r="E1" t="s">
        <v>194</v>
      </c>
      <c r="F1" t="s">
        <v>194</v>
      </c>
      <c r="G1" t="s">
        <v>194</v>
      </c>
      <c r="H1" t="s">
        <v>194</v>
      </c>
      <c r="I1" t="s">
        <v>194</v>
      </c>
      <c r="J1" t="s">
        <v>194</v>
      </c>
      <c r="K1" t="s">
        <v>194</v>
      </c>
      <c r="L1" t="s">
        <v>195</v>
      </c>
      <c r="M1" t="s">
        <v>195</v>
      </c>
      <c r="N1" t="s">
        <v>195</v>
      </c>
      <c r="O1" t="s">
        <v>195</v>
      </c>
      <c r="P1" t="s">
        <v>195</v>
      </c>
      <c r="Q1" t="s">
        <v>195</v>
      </c>
      <c r="R1" t="s">
        <v>195</v>
      </c>
      <c r="S1" t="s">
        <v>195</v>
      </c>
    </row>
    <row r="2" spans="1:19" x14ac:dyDescent="0.25">
      <c r="A2" t="s">
        <v>0</v>
      </c>
      <c r="B2" s="57" t="s">
        <v>192</v>
      </c>
      <c r="C2" t="s">
        <v>193</v>
      </c>
      <c r="D2" s="56" t="s">
        <v>196</v>
      </c>
      <c r="E2" s="56" t="s">
        <v>197</v>
      </c>
      <c r="F2" s="56" t="s">
        <v>198</v>
      </c>
      <c r="G2" s="56" t="s">
        <v>199</v>
      </c>
      <c r="H2" s="56" t="s">
        <v>200</v>
      </c>
      <c r="I2" s="56" t="s">
        <v>201</v>
      </c>
      <c r="J2" s="56" t="s">
        <v>202</v>
      </c>
      <c r="K2" s="56" t="s">
        <v>203</v>
      </c>
      <c r="L2" s="56" t="s">
        <v>196</v>
      </c>
      <c r="M2" s="56" t="s">
        <v>197</v>
      </c>
      <c r="N2" s="56" t="s">
        <v>198</v>
      </c>
      <c r="O2" s="56" t="s">
        <v>199</v>
      </c>
      <c r="P2" s="56" t="s">
        <v>200</v>
      </c>
      <c r="Q2" s="56" t="s">
        <v>201</v>
      </c>
      <c r="R2" s="56" t="s">
        <v>202</v>
      </c>
      <c r="S2" s="56" t="s">
        <v>203</v>
      </c>
    </row>
    <row r="3" spans="1:19" x14ac:dyDescent="0.25">
      <c r="A3" t="str">
        <f t="shared" ref="A3:A8" si="0">LEFT(C3,7)</f>
        <v>1fa339b</v>
      </c>
      <c r="B3" s="57" t="s">
        <v>11</v>
      </c>
      <c r="C3" s="56" t="s">
        <v>205</v>
      </c>
      <c r="D3">
        <v>1.1050920910075841</v>
      </c>
      <c r="E3">
        <v>559728.91340536973</v>
      </c>
      <c r="F3">
        <v>381184.20945904951</v>
      </c>
      <c r="G3">
        <v>596813.22937560407</v>
      </c>
      <c r="H3">
        <v>960337.957669853</v>
      </c>
      <c r="I3">
        <v>1116628.669782117</v>
      </c>
      <c r="J3">
        <v>30</v>
      </c>
      <c r="K3" t="s">
        <v>204</v>
      </c>
      <c r="L3">
        <v>1.13759479956663</v>
      </c>
      <c r="M3">
        <v>34346389.767228507</v>
      </c>
      <c r="N3">
        <v>10803512.2307321</v>
      </c>
      <c r="O3">
        <v>25693038.621701699</v>
      </c>
      <c r="P3">
        <v>45780993.921452507</v>
      </c>
      <c r="Q3">
        <v>35087896.124422513</v>
      </c>
      <c r="R3">
        <v>30</v>
      </c>
      <c r="S3" t="s">
        <v>204</v>
      </c>
    </row>
    <row r="4" spans="1:19" x14ac:dyDescent="0.25">
      <c r="A4" t="str">
        <f t="shared" si="0"/>
        <v>1fa339b</v>
      </c>
      <c r="B4" s="57" t="s">
        <v>12</v>
      </c>
      <c r="C4" s="56" t="s">
        <v>206</v>
      </c>
      <c r="D4">
        <v>2.1880064829821722</v>
      </c>
      <c r="E4">
        <v>168884.71773031639</v>
      </c>
      <c r="F4">
        <v>351364.02586450049</v>
      </c>
      <c r="G4">
        <v>442912.91244154738</v>
      </c>
      <c r="H4">
        <v>273261.39248295972</v>
      </c>
      <c r="I4">
        <v>392809.72102251759</v>
      </c>
      <c r="J4">
        <v>30</v>
      </c>
      <c r="K4" t="s">
        <v>204</v>
      </c>
      <c r="L4">
        <v>2.3338735818476501</v>
      </c>
      <c r="M4">
        <v>57248956.589363627</v>
      </c>
      <c r="N4">
        <v>108863732.2019539</v>
      </c>
      <c r="O4">
        <v>47989640.464886397</v>
      </c>
      <c r="P4">
        <v>12242948.63075253</v>
      </c>
      <c r="Q4">
        <v>17088201.525751371</v>
      </c>
      <c r="R4">
        <v>30</v>
      </c>
      <c r="S4" t="s">
        <v>204</v>
      </c>
    </row>
    <row r="5" spans="1:19" x14ac:dyDescent="0.25">
      <c r="A5" t="str">
        <f t="shared" si="0"/>
        <v>1fa339b</v>
      </c>
      <c r="B5" s="57" t="s">
        <v>13</v>
      </c>
      <c r="C5" s="56" t="s">
        <v>207</v>
      </c>
      <c r="D5">
        <v>1.0935023771790811</v>
      </c>
      <c r="E5">
        <v>76310.359240825099</v>
      </c>
      <c r="F5">
        <v>186196.59336392279</v>
      </c>
      <c r="G5">
        <v>201798.7707628826</v>
      </c>
      <c r="H5">
        <v>206520.11248824271</v>
      </c>
      <c r="I5">
        <v>178501.4198774214</v>
      </c>
      <c r="J5">
        <v>30</v>
      </c>
      <c r="K5" t="s">
        <v>204</v>
      </c>
      <c r="L5">
        <v>2.1394611727416799</v>
      </c>
      <c r="M5">
        <v>118032350.6373564</v>
      </c>
      <c r="N5">
        <v>72690688.926593855</v>
      </c>
      <c r="O5">
        <v>241850998.9254176</v>
      </c>
      <c r="P5">
        <v>64282572.641575783</v>
      </c>
      <c r="Q5">
        <v>21420774.134363741</v>
      </c>
      <c r="R5">
        <v>30</v>
      </c>
      <c r="S5" t="s">
        <v>204</v>
      </c>
    </row>
    <row r="6" spans="1:19" x14ac:dyDescent="0.25">
      <c r="A6" t="str">
        <f t="shared" si="0"/>
        <v>1fa339b</v>
      </c>
      <c r="B6" s="58" t="s">
        <v>14</v>
      </c>
      <c r="C6" s="56" t="s">
        <v>208</v>
      </c>
      <c r="D6">
        <v>2.255639097744361</v>
      </c>
      <c r="E6">
        <v>22058202.279999539</v>
      </c>
      <c r="F6">
        <v>20854766.68447417</v>
      </c>
      <c r="G6">
        <v>9510546.6270550266</v>
      </c>
      <c r="H6">
        <v>4324468.7190800253</v>
      </c>
      <c r="I6">
        <v>10586430.619494829</v>
      </c>
      <c r="J6">
        <v>30</v>
      </c>
      <c r="K6" t="s">
        <v>204</v>
      </c>
      <c r="L6">
        <v>2.255639097744361</v>
      </c>
      <c r="M6">
        <v>92166850.680315703</v>
      </c>
      <c r="N6">
        <v>40096322.525497399</v>
      </c>
      <c r="O6">
        <v>133001895.90718891</v>
      </c>
      <c r="P6">
        <v>32515905.579775251</v>
      </c>
      <c r="Q6">
        <v>33714972.439146087</v>
      </c>
      <c r="R6">
        <v>30</v>
      </c>
      <c r="S6" t="s">
        <v>204</v>
      </c>
    </row>
    <row r="7" spans="1:19" x14ac:dyDescent="0.25">
      <c r="A7" t="str">
        <f t="shared" si="0"/>
        <v>1fa339b</v>
      </c>
      <c r="B7" s="57" t="s">
        <v>15</v>
      </c>
      <c r="C7" s="56" t="s">
        <v>209</v>
      </c>
      <c r="D7">
        <v>1.1329305135951659</v>
      </c>
      <c r="E7">
        <v>1554169.8865222761</v>
      </c>
      <c r="F7">
        <v>1092785.947503987</v>
      </c>
      <c r="G7">
        <v>1001741.426853401</v>
      </c>
      <c r="H7">
        <v>2548379.1505534272</v>
      </c>
      <c r="I7">
        <v>4159277.5705590118</v>
      </c>
      <c r="J7">
        <v>30</v>
      </c>
      <c r="K7" t="s">
        <v>204</v>
      </c>
      <c r="L7">
        <v>1.268882175226586</v>
      </c>
      <c r="M7">
        <v>26384244.250319939</v>
      </c>
      <c r="N7">
        <v>21304396.575538281</v>
      </c>
      <c r="O7">
        <v>27557704.474818911</v>
      </c>
      <c r="P7">
        <v>45445527.762541763</v>
      </c>
      <c r="Q7">
        <v>56548601.619493946</v>
      </c>
      <c r="R7">
        <v>30</v>
      </c>
      <c r="S7" t="s">
        <v>204</v>
      </c>
    </row>
    <row r="8" spans="1:19" x14ac:dyDescent="0.25">
      <c r="A8" t="str">
        <f t="shared" si="0"/>
        <v>1fa339b</v>
      </c>
      <c r="B8" s="57" t="s">
        <v>16</v>
      </c>
      <c r="C8" s="56" t="s">
        <v>210</v>
      </c>
      <c r="D8">
        <v>1.07843137254902</v>
      </c>
      <c r="E8">
        <v>1109217.2283800209</v>
      </c>
      <c r="F8">
        <v>144662.3112319941</v>
      </c>
      <c r="G8">
        <v>1465281.903553383</v>
      </c>
      <c r="H8">
        <v>1571947.072303358</v>
      </c>
      <c r="I8">
        <v>2597732.0695727258</v>
      </c>
      <c r="J8">
        <v>30</v>
      </c>
      <c r="K8" t="s">
        <v>204</v>
      </c>
      <c r="L8">
        <v>1.6993464052287579</v>
      </c>
      <c r="M8">
        <v>109074484.7283555</v>
      </c>
      <c r="N8">
        <v>13557753.889306851</v>
      </c>
      <c r="O8">
        <v>93139484.922327831</v>
      </c>
      <c r="P8">
        <v>319165586.85955238</v>
      </c>
      <c r="Q8">
        <v>174392154.1072225</v>
      </c>
      <c r="R8">
        <v>30</v>
      </c>
      <c r="S8" t="s">
        <v>204</v>
      </c>
    </row>
    <row r="9" spans="1:19" x14ac:dyDescent="0.25">
      <c r="A9" t="str">
        <f t="shared" ref="A9:A14" si="1">LEFT(C9,7)</f>
        <v>768fa72</v>
      </c>
      <c r="B9" s="57" t="s">
        <v>11</v>
      </c>
      <c r="C9" s="56" t="s">
        <v>211</v>
      </c>
      <c r="D9">
        <v>1.0633727175080561</v>
      </c>
      <c r="E9">
        <v>2831710.9107242501</v>
      </c>
      <c r="F9">
        <v>2140631.3243105812</v>
      </c>
      <c r="G9">
        <v>1364353.731726896</v>
      </c>
      <c r="H9">
        <v>2262436.888836008</v>
      </c>
      <c r="I9">
        <v>3959068.8728359062</v>
      </c>
      <c r="J9">
        <v>30</v>
      </c>
      <c r="K9" t="s">
        <v>204</v>
      </c>
      <c r="L9">
        <v>1.740064446831364</v>
      </c>
      <c r="M9">
        <v>839520079.87566233</v>
      </c>
      <c r="N9">
        <v>60008346.09296377</v>
      </c>
      <c r="O9">
        <v>465609743.91116422</v>
      </c>
      <c r="P9">
        <v>2666561397.698401</v>
      </c>
      <c r="Q9">
        <v>506156234.08756173</v>
      </c>
      <c r="R9">
        <v>30</v>
      </c>
      <c r="S9" t="s">
        <v>204</v>
      </c>
    </row>
    <row r="10" spans="1:19" x14ac:dyDescent="0.25">
      <c r="A10" t="str">
        <f t="shared" si="1"/>
        <v>768fa72</v>
      </c>
      <c r="B10" s="57" t="s">
        <v>12</v>
      </c>
      <c r="C10" s="56" t="s">
        <v>212</v>
      </c>
      <c r="D10">
        <v>1.5338345864661651</v>
      </c>
      <c r="E10">
        <v>781675.11424091761</v>
      </c>
      <c r="F10">
        <v>1224434.068414656</v>
      </c>
      <c r="G10">
        <v>1826962.3087945869</v>
      </c>
      <c r="H10">
        <v>2944302.0149918012</v>
      </c>
      <c r="I10">
        <v>2784123.127442718</v>
      </c>
      <c r="J10">
        <v>30</v>
      </c>
      <c r="K10" t="s">
        <v>204</v>
      </c>
      <c r="L10">
        <v>1.2180451127819549</v>
      </c>
      <c r="M10">
        <v>488170919.47656131</v>
      </c>
      <c r="N10">
        <v>165689920.6960375</v>
      </c>
      <c r="O10">
        <v>341311863.75588679</v>
      </c>
      <c r="P10">
        <v>472019669.83852953</v>
      </c>
      <c r="Q10">
        <v>441751371.68497068</v>
      </c>
      <c r="R10">
        <v>30</v>
      </c>
      <c r="S10" t="s">
        <v>204</v>
      </c>
    </row>
    <row r="11" spans="1:19" x14ac:dyDescent="0.25">
      <c r="A11" t="str">
        <f t="shared" si="1"/>
        <v>768fa72</v>
      </c>
      <c r="B11" s="57" t="s">
        <v>13</v>
      </c>
      <c r="C11" s="56" t="s">
        <v>213</v>
      </c>
      <c r="D11">
        <v>1.5</v>
      </c>
      <c r="E11">
        <v>63812848.290683351</v>
      </c>
      <c r="F11">
        <v>24244028.521978799</v>
      </c>
      <c r="G11">
        <v>18452977.496090509</v>
      </c>
      <c r="H11">
        <v>246999161.50219569</v>
      </c>
      <c r="I11">
        <v>354667043.31576401</v>
      </c>
      <c r="J11">
        <v>30</v>
      </c>
      <c r="K11" t="s">
        <v>204</v>
      </c>
      <c r="L11">
        <v>1.363636363636364</v>
      </c>
      <c r="M11">
        <v>183533162.89635029</v>
      </c>
      <c r="N11">
        <v>45625499.176296152</v>
      </c>
      <c r="O11">
        <v>56280361.131020397</v>
      </c>
      <c r="P11">
        <v>351250144.23553932</v>
      </c>
      <c r="Q11">
        <v>939830025.996315</v>
      </c>
      <c r="R11">
        <v>30</v>
      </c>
      <c r="S11" t="s">
        <v>204</v>
      </c>
    </row>
    <row r="12" spans="1:19" x14ac:dyDescent="0.25">
      <c r="A12" t="str">
        <f t="shared" si="1"/>
        <v>768fa72</v>
      </c>
      <c r="B12" s="58" t="s">
        <v>14</v>
      </c>
      <c r="C12" s="56" t="s">
        <v>214</v>
      </c>
      <c r="D12">
        <v>1.123244929797192</v>
      </c>
      <c r="E12">
        <v>345486.59184326901</v>
      </c>
      <c r="F12">
        <v>251057.61233281021</v>
      </c>
      <c r="G12">
        <v>550925.82050901093</v>
      </c>
      <c r="H12">
        <v>1022339.939738523</v>
      </c>
      <c r="I12">
        <v>1097132.208676636</v>
      </c>
      <c r="J12">
        <v>30</v>
      </c>
      <c r="K12" t="s">
        <v>204</v>
      </c>
      <c r="L12">
        <v>2.3868954758190331</v>
      </c>
      <c r="M12">
        <v>497261.88900202431</v>
      </c>
      <c r="N12">
        <v>2195634.221491171</v>
      </c>
      <c r="O12">
        <v>589406.73856612039</v>
      </c>
      <c r="P12">
        <v>822860.42885619635</v>
      </c>
      <c r="Q12">
        <v>1641345.3740048129</v>
      </c>
      <c r="R12">
        <v>30</v>
      </c>
      <c r="S12" t="s">
        <v>204</v>
      </c>
    </row>
    <row r="13" spans="1:19" x14ac:dyDescent="0.25">
      <c r="A13" t="str">
        <f t="shared" si="1"/>
        <v>768fa72</v>
      </c>
      <c r="B13" s="57" t="s">
        <v>15</v>
      </c>
      <c r="C13" s="56" t="s">
        <v>215</v>
      </c>
      <c r="D13">
        <v>1.246006389776358</v>
      </c>
      <c r="E13">
        <v>1726385.325445157</v>
      </c>
      <c r="F13">
        <v>221059.082550224</v>
      </c>
      <c r="G13">
        <v>712479.22311446012</v>
      </c>
      <c r="H13">
        <v>411942.6432663289</v>
      </c>
      <c r="I13">
        <v>2827246.869654302</v>
      </c>
      <c r="J13">
        <v>30</v>
      </c>
      <c r="K13" t="s">
        <v>204</v>
      </c>
      <c r="L13">
        <v>1.054313099041533</v>
      </c>
      <c r="M13">
        <v>1475680.250023766</v>
      </c>
      <c r="N13">
        <v>1702638.113519222</v>
      </c>
      <c r="O13">
        <v>2649335.4474615292</v>
      </c>
      <c r="P13">
        <v>3250734.8088239171</v>
      </c>
      <c r="Q13">
        <v>4147820.8315340411</v>
      </c>
      <c r="R13">
        <v>30</v>
      </c>
      <c r="S13" t="s">
        <v>204</v>
      </c>
    </row>
    <row r="14" spans="1:19" x14ac:dyDescent="0.25">
      <c r="A14" t="str">
        <f t="shared" si="1"/>
        <v>768fa72</v>
      </c>
      <c r="B14" s="57" t="s">
        <v>16</v>
      </c>
      <c r="C14" s="56" t="s">
        <v>216</v>
      </c>
      <c r="D14">
        <v>1.630434782608696</v>
      </c>
      <c r="E14">
        <v>50028054.550414979</v>
      </c>
      <c r="F14">
        <v>55078284.575490467</v>
      </c>
      <c r="G14">
        <v>153870879.85743219</v>
      </c>
      <c r="H14">
        <v>142504848.5430671</v>
      </c>
      <c r="I14">
        <v>139804984.03417519</v>
      </c>
      <c r="J14">
        <v>30</v>
      </c>
      <c r="K14" t="s">
        <v>204</v>
      </c>
      <c r="L14">
        <v>1.793478260869565</v>
      </c>
      <c r="M14">
        <v>200339498.2011534</v>
      </c>
      <c r="N14">
        <v>109420611.67447039</v>
      </c>
      <c r="O14">
        <v>271716154.76435947</v>
      </c>
      <c r="P14">
        <v>734811393.36033583</v>
      </c>
      <c r="Q14">
        <v>129809383.4809013</v>
      </c>
      <c r="R14">
        <v>30</v>
      </c>
      <c r="S14" t="s">
        <v>204</v>
      </c>
    </row>
    <row r="15" spans="1:19" x14ac:dyDescent="0.25">
      <c r="A15" t="str">
        <f t="shared" ref="A15:A20" si="2">LEFT(C15,7)</f>
        <v>b22644a</v>
      </c>
      <c r="B15" s="57" t="s">
        <v>11</v>
      </c>
      <c r="C15" s="56" t="s">
        <v>217</v>
      </c>
      <c r="D15">
        <v>1.5080213903743309</v>
      </c>
      <c r="E15">
        <v>4442901.4352004156</v>
      </c>
      <c r="F15">
        <v>7961526.2898885459</v>
      </c>
      <c r="G15">
        <v>4192623.2689276282</v>
      </c>
      <c r="H15">
        <v>9549223.9689133205</v>
      </c>
      <c r="I15">
        <v>13625954.317512941</v>
      </c>
      <c r="J15">
        <v>30</v>
      </c>
      <c r="K15" t="s">
        <v>204</v>
      </c>
      <c r="L15">
        <v>1.411764705882353</v>
      </c>
      <c r="M15">
        <v>47185.686059146094</v>
      </c>
      <c r="N15">
        <v>64627.531815115923</v>
      </c>
      <c r="O15">
        <v>92346.00690415538</v>
      </c>
      <c r="P15">
        <v>89857.953317173873</v>
      </c>
      <c r="Q15">
        <v>77222.818194873224</v>
      </c>
      <c r="R15">
        <v>30</v>
      </c>
      <c r="S15" t="s">
        <v>204</v>
      </c>
    </row>
    <row r="16" spans="1:19" x14ac:dyDescent="0.25">
      <c r="A16" t="str">
        <f t="shared" si="2"/>
        <v>b22644a</v>
      </c>
      <c r="B16" s="57" t="s">
        <v>12</v>
      </c>
      <c r="C16" s="56" t="s">
        <v>218</v>
      </c>
      <c r="D16">
        <v>1.039370078740157</v>
      </c>
      <c r="E16">
        <v>4789453.1585104382</v>
      </c>
      <c r="F16">
        <v>811220.17138752365</v>
      </c>
      <c r="G16">
        <v>1172246.7293390571</v>
      </c>
      <c r="H16">
        <v>2317885.184886015</v>
      </c>
      <c r="I16">
        <v>3087528.6517281239</v>
      </c>
      <c r="J16">
        <v>30</v>
      </c>
      <c r="K16" t="s">
        <v>204</v>
      </c>
      <c r="L16">
        <v>1.086614173228347</v>
      </c>
      <c r="M16">
        <v>78034.982703455389</v>
      </c>
      <c r="N16">
        <v>38098.527328627577</v>
      </c>
      <c r="O16">
        <v>63669.147039592877</v>
      </c>
      <c r="P16">
        <v>75153.041605671024</v>
      </c>
      <c r="Q16">
        <v>169274.92906902169</v>
      </c>
      <c r="R16">
        <v>30</v>
      </c>
      <c r="S16" t="s">
        <v>204</v>
      </c>
    </row>
    <row r="17" spans="1:19" x14ac:dyDescent="0.25">
      <c r="A17" t="str">
        <f t="shared" si="2"/>
        <v>b22644a</v>
      </c>
      <c r="B17" s="57" t="s">
        <v>13</v>
      </c>
      <c r="C17" s="56" t="s">
        <v>219</v>
      </c>
      <c r="D17">
        <v>1.246290801186944</v>
      </c>
      <c r="E17">
        <v>7423120.0879259808</v>
      </c>
      <c r="F17">
        <v>2902255.4187080818</v>
      </c>
      <c r="G17">
        <v>2573242.9045470781</v>
      </c>
      <c r="H17">
        <v>6243377.5245505814</v>
      </c>
      <c r="I17">
        <v>11764372.840433519</v>
      </c>
      <c r="J17">
        <v>30</v>
      </c>
      <c r="K17" t="s">
        <v>204</v>
      </c>
      <c r="L17">
        <v>1.023738872403561</v>
      </c>
      <c r="M17">
        <v>2162281.15202501</v>
      </c>
      <c r="N17">
        <v>133062.535929565</v>
      </c>
      <c r="O17">
        <v>823643.77001101396</v>
      </c>
      <c r="P17">
        <v>2638759.4052649108</v>
      </c>
      <c r="Q17">
        <v>5440107.7399971597</v>
      </c>
      <c r="R17">
        <v>30</v>
      </c>
      <c r="S17" t="s">
        <v>204</v>
      </c>
    </row>
    <row r="18" spans="1:19" x14ac:dyDescent="0.25">
      <c r="A18" t="str">
        <f t="shared" si="2"/>
        <v>b22644a</v>
      </c>
      <c r="B18" s="58" t="s">
        <v>14</v>
      </c>
      <c r="C18" s="56" t="s">
        <v>220</v>
      </c>
      <c r="D18">
        <v>1.498480243161094</v>
      </c>
      <c r="E18">
        <v>28363383.276096862</v>
      </c>
      <c r="F18">
        <v>7746273.7130450914</v>
      </c>
      <c r="G18">
        <v>34494028.662604824</v>
      </c>
      <c r="H18">
        <v>71642207.763926238</v>
      </c>
      <c r="I18">
        <v>114887353.9232216</v>
      </c>
      <c r="J18">
        <v>29</v>
      </c>
      <c r="K18" t="s">
        <v>204</v>
      </c>
      <c r="L18">
        <v>1.145896656534954</v>
      </c>
      <c r="M18">
        <v>36528.254978289639</v>
      </c>
      <c r="N18">
        <v>59081.837999282347</v>
      </c>
      <c r="O18">
        <v>54516.157460863673</v>
      </c>
      <c r="P18">
        <v>72929.727690607542</v>
      </c>
      <c r="Q18">
        <v>117232.5197011847</v>
      </c>
      <c r="R18">
        <v>29</v>
      </c>
      <c r="S18" t="s">
        <v>204</v>
      </c>
    </row>
    <row r="19" spans="1:19" x14ac:dyDescent="0.25">
      <c r="A19" t="str">
        <f t="shared" si="2"/>
        <v>b22644a</v>
      </c>
      <c r="B19" s="57" t="s">
        <v>15</v>
      </c>
      <c r="C19" s="56" t="s">
        <v>221</v>
      </c>
      <c r="D19">
        <v>1.5022761760242791</v>
      </c>
      <c r="E19">
        <v>17635326.93806728</v>
      </c>
      <c r="F19">
        <v>2399651.1072069728</v>
      </c>
      <c r="G19">
        <v>13025595.601644879</v>
      </c>
      <c r="H19">
        <v>64997383.292997077</v>
      </c>
      <c r="I19">
        <v>79000291.984151334</v>
      </c>
      <c r="J19">
        <v>30</v>
      </c>
      <c r="K19" t="s">
        <v>204</v>
      </c>
      <c r="L19">
        <v>1.684370257966616</v>
      </c>
      <c r="M19">
        <v>43341.632291828413</v>
      </c>
      <c r="N19">
        <v>17995.491033925478</v>
      </c>
      <c r="O19">
        <v>52525.497870685838</v>
      </c>
      <c r="P19">
        <v>138507.54233462879</v>
      </c>
      <c r="Q19">
        <v>49197.161560893212</v>
      </c>
      <c r="R19">
        <v>30</v>
      </c>
      <c r="S19" t="s">
        <v>204</v>
      </c>
    </row>
    <row r="20" spans="1:19" x14ac:dyDescent="0.25">
      <c r="A20" t="str">
        <f t="shared" si="2"/>
        <v>b22644a</v>
      </c>
      <c r="B20" s="57" t="s">
        <v>16</v>
      </c>
      <c r="C20" s="56" t="s">
        <v>222</v>
      </c>
      <c r="D20">
        <v>2.045454545454545</v>
      </c>
      <c r="E20">
        <v>9485347.6456609797</v>
      </c>
      <c r="F20">
        <v>13608359.36905466</v>
      </c>
      <c r="G20">
        <v>35316939.398418151</v>
      </c>
      <c r="H20">
        <v>19177522.833020221</v>
      </c>
      <c r="I20">
        <v>14935112.16417891</v>
      </c>
      <c r="J20">
        <v>30</v>
      </c>
      <c r="K20" t="s">
        <v>204</v>
      </c>
      <c r="L20">
        <v>1.6558441558441559</v>
      </c>
      <c r="M20">
        <v>108246.8096743698</v>
      </c>
      <c r="N20">
        <v>126920.2899772197</v>
      </c>
      <c r="O20">
        <v>164677.41015662381</v>
      </c>
      <c r="P20">
        <v>253088.86158947091</v>
      </c>
      <c r="Q20">
        <v>143245.30083579759</v>
      </c>
      <c r="R20">
        <v>30</v>
      </c>
      <c r="S20" t="s">
        <v>204</v>
      </c>
    </row>
    <row r="21" spans="1:19" x14ac:dyDescent="0.25">
      <c r="A21" t="str">
        <f t="shared" ref="A21:A32" si="3">LEFT(C21,7)</f>
        <v>CasparA</v>
      </c>
      <c r="B21" s="57" t="s">
        <v>11</v>
      </c>
      <c r="C21" s="56" t="s">
        <v>241</v>
      </c>
      <c r="R21">
        <v>30</v>
      </c>
      <c r="S21" t="s">
        <v>204</v>
      </c>
    </row>
    <row r="22" spans="1:19" x14ac:dyDescent="0.25">
      <c r="A22" t="str">
        <f t="shared" si="3"/>
        <v>CasparA</v>
      </c>
      <c r="B22" s="57" t="s">
        <v>12</v>
      </c>
      <c r="C22" s="56" t="s">
        <v>242</v>
      </c>
      <c r="R22">
        <v>30</v>
      </c>
      <c r="S22" t="s">
        <v>204</v>
      </c>
    </row>
    <row r="23" spans="1:19" x14ac:dyDescent="0.25">
      <c r="A23" t="str">
        <f t="shared" si="3"/>
        <v>CasparA</v>
      </c>
      <c r="B23" s="57" t="s">
        <v>13</v>
      </c>
      <c r="C23" s="56" t="s">
        <v>243</v>
      </c>
      <c r="R23">
        <v>30</v>
      </c>
      <c r="S23" t="s">
        <v>204</v>
      </c>
    </row>
    <row r="24" spans="1:19" x14ac:dyDescent="0.25">
      <c r="A24" t="str">
        <f t="shared" si="3"/>
        <v>CasparA</v>
      </c>
      <c r="B24" s="58" t="s">
        <v>14</v>
      </c>
      <c r="C24" s="56" t="s">
        <v>244</v>
      </c>
      <c r="R24">
        <v>30</v>
      </c>
      <c r="S24" t="s">
        <v>204</v>
      </c>
    </row>
    <row r="25" spans="1:19" x14ac:dyDescent="0.25">
      <c r="A25" t="str">
        <f t="shared" si="3"/>
        <v>CasparA</v>
      </c>
      <c r="B25" s="57" t="s">
        <v>15</v>
      </c>
      <c r="C25" s="56" t="s">
        <v>252</v>
      </c>
      <c r="R25">
        <v>30</v>
      </c>
      <c r="S25" t="s">
        <v>204</v>
      </c>
    </row>
    <row r="26" spans="1:19" x14ac:dyDescent="0.25">
      <c r="A26" t="str">
        <f t="shared" si="3"/>
        <v>CasparA</v>
      </c>
      <c r="B26" s="57" t="s">
        <v>16</v>
      </c>
      <c r="C26" s="56" t="s">
        <v>245</v>
      </c>
      <c r="R26">
        <v>30</v>
      </c>
      <c r="S26" t="s">
        <v>204</v>
      </c>
    </row>
    <row r="27" spans="1:19" x14ac:dyDescent="0.25">
      <c r="A27" t="str">
        <f t="shared" si="3"/>
        <v>SineadR</v>
      </c>
      <c r="B27" s="57" t="s">
        <v>11</v>
      </c>
      <c r="C27" s="56" t="s">
        <v>246</v>
      </c>
      <c r="R27">
        <v>27</v>
      </c>
      <c r="S27" t="s">
        <v>204</v>
      </c>
    </row>
    <row r="28" spans="1:19" x14ac:dyDescent="0.25">
      <c r="A28" t="str">
        <f t="shared" si="3"/>
        <v>SineadR</v>
      </c>
      <c r="B28" s="57" t="s">
        <v>12</v>
      </c>
      <c r="C28" s="56" t="s">
        <v>247</v>
      </c>
      <c r="R28">
        <v>26</v>
      </c>
      <c r="S28" t="s">
        <v>204</v>
      </c>
    </row>
    <row r="29" spans="1:19" x14ac:dyDescent="0.25">
      <c r="A29" t="str">
        <f t="shared" si="3"/>
        <v>SineadR</v>
      </c>
      <c r="B29" s="57" t="s">
        <v>13</v>
      </c>
      <c r="C29" s="56" t="s">
        <v>248</v>
      </c>
      <c r="R29">
        <v>26</v>
      </c>
      <c r="S29" t="s">
        <v>204</v>
      </c>
    </row>
    <row r="30" spans="1:19" x14ac:dyDescent="0.25">
      <c r="A30" t="str">
        <f t="shared" si="3"/>
        <v>SineadR</v>
      </c>
      <c r="B30" s="58" t="s">
        <v>14</v>
      </c>
      <c r="C30" s="56" t="s">
        <v>249</v>
      </c>
      <c r="R30">
        <v>26</v>
      </c>
      <c r="S30" t="s">
        <v>204</v>
      </c>
    </row>
    <row r="31" spans="1:19" x14ac:dyDescent="0.25">
      <c r="A31" t="str">
        <f t="shared" si="3"/>
        <v>SineadR</v>
      </c>
      <c r="B31" s="57" t="s">
        <v>15</v>
      </c>
      <c r="C31" s="56" t="s">
        <v>250</v>
      </c>
      <c r="R31">
        <v>26</v>
      </c>
      <c r="S31" t="s">
        <v>204</v>
      </c>
    </row>
    <row r="32" spans="1:19" x14ac:dyDescent="0.25">
      <c r="A32" t="str">
        <f t="shared" si="3"/>
        <v>SineadR</v>
      </c>
      <c r="B32" s="57" t="s">
        <v>16</v>
      </c>
      <c r="C32" s="56" t="s">
        <v>251</v>
      </c>
      <c r="R32">
        <v>27</v>
      </c>
      <c r="S32" t="s">
        <v>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4E12-5586-4607-BB45-8C914C54EBB3}">
  <dimension ref="A1:K71"/>
  <sheetViews>
    <sheetView workbookViewId="0">
      <selection activeCell="B31" sqref="B1:D31"/>
    </sheetView>
  </sheetViews>
  <sheetFormatPr defaultRowHeight="15" x14ac:dyDescent="0.25"/>
  <sheetData>
    <row r="1" spans="1:11" x14ac:dyDescent="0.25">
      <c r="B1" s="56" t="s">
        <v>0</v>
      </c>
      <c r="C1" s="56" t="s">
        <v>224</v>
      </c>
      <c r="D1" s="56" t="s">
        <v>225</v>
      </c>
      <c r="E1" s="56" t="s">
        <v>226</v>
      </c>
      <c r="F1" s="56" t="s">
        <v>227</v>
      </c>
      <c r="G1" s="56" t="s">
        <v>228</v>
      </c>
      <c r="H1" s="56" t="s">
        <v>229</v>
      </c>
      <c r="I1" s="56" t="s">
        <v>230</v>
      </c>
      <c r="J1" s="56" t="s">
        <v>231</v>
      </c>
      <c r="K1" s="56" t="s">
        <v>232</v>
      </c>
    </row>
    <row r="2" spans="1:11" x14ac:dyDescent="0.25">
      <c r="A2" s="56">
        <v>0</v>
      </c>
      <c r="B2" t="s">
        <v>233</v>
      </c>
      <c r="C2" t="s">
        <v>11</v>
      </c>
      <c r="D2" t="s">
        <v>11</v>
      </c>
      <c r="E2" s="61"/>
      <c r="F2" s="61"/>
      <c r="G2" s="61"/>
      <c r="H2" s="61"/>
      <c r="I2" s="61"/>
      <c r="J2" s="61"/>
      <c r="K2" s="61"/>
    </row>
    <row r="3" spans="1:11" x14ac:dyDescent="0.25">
      <c r="A3" s="56">
        <v>1</v>
      </c>
      <c r="B3" t="s">
        <v>233</v>
      </c>
      <c r="C3" t="s">
        <v>12</v>
      </c>
      <c r="D3">
        <v>400</v>
      </c>
      <c r="E3">
        <v>2.5</v>
      </c>
      <c r="F3">
        <v>428.47222222222217</v>
      </c>
      <c r="G3">
        <v>2.3338735818476501</v>
      </c>
      <c r="J3">
        <v>428.47222222222217</v>
      </c>
      <c r="K3">
        <v>2.3338735818476501</v>
      </c>
    </row>
    <row r="4" spans="1:11" x14ac:dyDescent="0.25">
      <c r="A4" s="56">
        <v>2</v>
      </c>
      <c r="B4" t="s">
        <v>233</v>
      </c>
      <c r="C4" t="s">
        <v>13</v>
      </c>
      <c r="D4">
        <v>600</v>
      </c>
      <c r="E4">
        <v>1.666666666666667</v>
      </c>
      <c r="F4">
        <v>467.40740740740739</v>
      </c>
      <c r="G4">
        <v>2.1394611727416799</v>
      </c>
      <c r="J4">
        <v>467.40740740740739</v>
      </c>
      <c r="K4">
        <v>2.1394611727416799</v>
      </c>
    </row>
    <row r="5" spans="1:11" x14ac:dyDescent="0.25">
      <c r="A5" s="56">
        <v>3</v>
      </c>
      <c r="B5" t="s">
        <v>233</v>
      </c>
      <c r="C5" t="s">
        <v>14</v>
      </c>
      <c r="D5">
        <v>500</v>
      </c>
      <c r="E5">
        <v>2</v>
      </c>
      <c r="F5">
        <v>443.33333333333331</v>
      </c>
      <c r="G5">
        <v>2.255639097744361</v>
      </c>
      <c r="H5">
        <v>443.33333333333331</v>
      </c>
      <c r="I5">
        <v>2.255639097744361</v>
      </c>
      <c r="J5">
        <v>443.33333333333331</v>
      </c>
      <c r="K5">
        <v>2.255639097744361</v>
      </c>
    </row>
    <row r="6" spans="1:11" x14ac:dyDescent="0.25">
      <c r="A6" s="56">
        <v>4</v>
      </c>
      <c r="B6" t="s">
        <v>233</v>
      </c>
      <c r="C6" t="s">
        <v>15</v>
      </c>
      <c r="D6">
        <v>700</v>
      </c>
      <c r="E6">
        <v>1.428571428571429</v>
      </c>
      <c r="F6">
        <v>788.09523809523819</v>
      </c>
      <c r="G6">
        <v>1.268882175226586</v>
      </c>
      <c r="J6">
        <v>788.09523809523819</v>
      </c>
      <c r="K6">
        <v>1.268882175226586</v>
      </c>
    </row>
    <row r="7" spans="1:11" x14ac:dyDescent="0.25">
      <c r="A7" s="56">
        <v>5</v>
      </c>
      <c r="B7" t="s">
        <v>233</v>
      </c>
      <c r="C7" t="s">
        <v>16</v>
      </c>
      <c r="D7" t="s">
        <v>16</v>
      </c>
      <c r="F7">
        <v>588.46153846153857</v>
      </c>
      <c r="G7">
        <v>1.6993464052287579</v>
      </c>
      <c r="J7">
        <v>588.46153846153857</v>
      </c>
      <c r="K7">
        <v>1.6993464052287579</v>
      </c>
    </row>
    <row r="8" spans="1:11" x14ac:dyDescent="0.25">
      <c r="A8" s="56">
        <v>6</v>
      </c>
      <c r="B8" t="s">
        <v>234</v>
      </c>
      <c r="C8" t="s">
        <v>11</v>
      </c>
      <c r="D8" t="s">
        <v>11</v>
      </c>
      <c r="F8">
        <v>574.69135802469145</v>
      </c>
      <c r="G8">
        <v>1.740064446831364</v>
      </c>
      <c r="J8">
        <v>574.69135802469145</v>
      </c>
      <c r="K8">
        <v>1.740064446831364</v>
      </c>
    </row>
    <row r="9" spans="1:11" x14ac:dyDescent="0.25">
      <c r="A9" s="56">
        <v>7</v>
      </c>
      <c r="B9" t="s">
        <v>234</v>
      </c>
      <c r="C9" t="s">
        <v>12</v>
      </c>
      <c r="D9">
        <v>700</v>
      </c>
      <c r="E9">
        <v>1.428571428571429</v>
      </c>
      <c r="F9">
        <v>820.98765432098764</v>
      </c>
      <c r="G9">
        <v>1.2180451127819549</v>
      </c>
      <c r="J9">
        <v>820.98765432098764</v>
      </c>
      <c r="K9">
        <v>1.2180451127819549</v>
      </c>
    </row>
    <row r="10" spans="1:11" x14ac:dyDescent="0.25">
      <c r="A10" s="56">
        <v>8</v>
      </c>
      <c r="B10" t="s">
        <v>234</v>
      </c>
      <c r="C10" t="s">
        <v>13</v>
      </c>
      <c r="D10">
        <v>500</v>
      </c>
      <c r="E10">
        <v>2</v>
      </c>
      <c r="F10">
        <v>733.33333333333314</v>
      </c>
      <c r="G10">
        <v>1.363636363636364</v>
      </c>
      <c r="J10">
        <v>733.33333333333314</v>
      </c>
      <c r="K10">
        <v>1.363636363636364</v>
      </c>
    </row>
    <row r="11" spans="1:11" x14ac:dyDescent="0.25">
      <c r="A11" s="56">
        <v>9</v>
      </c>
      <c r="B11" t="s">
        <v>234</v>
      </c>
      <c r="C11" t="s">
        <v>14</v>
      </c>
      <c r="D11">
        <v>600</v>
      </c>
      <c r="E11">
        <v>1.666666666666667</v>
      </c>
      <c r="F11">
        <v>418.95424836601302</v>
      </c>
      <c r="G11">
        <v>2.3868954758190331</v>
      </c>
      <c r="J11">
        <v>418.95424836601302</v>
      </c>
      <c r="K11">
        <v>2.3868954758190331</v>
      </c>
    </row>
    <row r="12" spans="1:11" x14ac:dyDescent="0.25">
      <c r="A12" s="56">
        <v>10</v>
      </c>
      <c r="B12" t="s">
        <v>234</v>
      </c>
      <c r="C12" t="s">
        <v>15</v>
      </c>
      <c r="D12">
        <v>400</v>
      </c>
      <c r="E12">
        <v>1.666666666666667</v>
      </c>
      <c r="F12">
        <v>418.95424836601302</v>
      </c>
      <c r="G12">
        <v>2.3868954758190331</v>
      </c>
      <c r="J12">
        <v>418.95424836601302</v>
      </c>
      <c r="K12">
        <v>2.3868954758190331</v>
      </c>
    </row>
    <row r="13" spans="1:11" x14ac:dyDescent="0.25">
      <c r="A13" s="56">
        <v>11</v>
      </c>
      <c r="B13" t="s">
        <v>234</v>
      </c>
      <c r="C13" t="s">
        <v>16</v>
      </c>
      <c r="D13" t="s">
        <v>16</v>
      </c>
      <c r="F13">
        <v>557.57575757575762</v>
      </c>
      <c r="G13">
        <v>1.793478260869565</v>
      </c>
      <c r="H13">
        <v>613.33333333333314</v>
      </c>
      <c r="I13">
        <v>1.630434782608696</v>
      </c>
      <c r="J13">
        <v>557.57575757575762</v>
      </c>
      <c r="K13">
        <v>1.793478260869565</v>
      </c>
    </row>
    <row r="14" spans="1:11" x14ac:dyDescent="0.25">
      <c r="A14" s="56">
        <v>12</v>
      </c>
      <c r="B14" t="s">
        <v>235</v>
      </c>
      <c r="C14" t="s">
        <v>11</v>
      </c>
      <c r="D14" t="s">
        <v>11</v>
      </c>
      <c r="F14">
        <v>663.12056737588682</v>
      </c>
      <c r="G14">
        <v>1.5080213903743309</v>
      </c>
      <c r="H14">
        <v>663.12056737588682</v>
      </c>
      <c r="I14">
        <v>1.5080213903743309</v>
      </c>
    </row>
    <row r="15" spans="1:11" x14ac:dyDescent="0.25">
      <c r="A15" s="56">
        <v>13</v>
      </c>
      <c r="B15" t="s">
        <v>235</v>
      </c>
      <c r="C15" t="s">
        <v>12</v>
      </c>
      <c r="D15">
        <v>400</v>
      </c>
      <c r="E15">
        <v>2.5</v>
      </c>
      <c r="F15">
        <v>962.12121212121258</v>
      </c>
      <c r="G15">
        <v>1.039370078740157</v>
      </c>
      <c r="H15">
        <v>962.12121212121258</v>
      </c>
      <c r="I15">
        <v>1.039370078740157</v>
      </c>
    </row>
    <row r="16" spans="1:11" x14ac:dyDescent="0.25">
      <c r="A16" s="56">
        <v>14</v>
      </c>
      <c r="B16" t="s">
        <v>235</v>
      </c>
      <c r="C16" t="s">
        <v>13</v>
      </c>
      <c r="D16">
        <v>600</v>
      </c>
      <c r="E16">
        <v>1.666666666666667</v>
      </c>
      <c r="F16">
        <v>802.38095238095218</v>
      </c>
      <c r="G16">
        <v>1.246290801186944</v>
      </c>
      <c r="H16">
        <v>802.38095238095218</v>
      </c>
      <c r="I16">
        <v>1.246290801186944</v>
      </c>
    </row>
    <row r="17" spans="1:9" x14ac:dyDescent="0.25">
      <c r="A17" s="56">
        <v>15</v>
      </c>
      <c r="B17" t="s">
        <v>235</v>
      </c>
      <c r="C17" t="s">
        <v>14</v>
      </c>
      <c r="D17">
        <v>500</v>
      </c>
      <c r="E17">
        <v>2</v>
      </c>
      <c r="F17">
        <v>667.34279918864104</v>
      </c>
      <c r="G17">
        <v>1.498480243161094</v>
      </c>
      <c r="H17">
        <v>667.34279918864104</v>
      </c>
      <c r="I17">
        <v>1.498480243161094</v>
      </c>
    </row>
    <row r="18" spans="1:9" x14ac:dyDescent="0.25">
      <c r="A18" s="56">
        <v>16</v>
      </c>
      <c r="B18" t="s">
        <v>235</v>
      </c>
      <c r="C18" t="s">
        <v>15</v>
      </c>
      <c r="D18">
        <v>700</v>
      </c>
      <c r="E18">
        <v>1.428571428571429</v>
      </c>
      <c r="F18">
        <v>665.6565656565657</v>
      </c>
      <c r="G18">
        <v>1.5022761760242791</v>
      </c>
      <c r="H18">
        <v>665.6565656565657</v>
      </c>
      <c r="I18">
        <v>1.5022761760242791</v>
      </c>
    </row>
    <row r="19" spans="1:9" x14ac:dyDescent="0.25">
      <c r="A19" s="56">
        <v>17</v>
      </c>
      <c r="B19" t="s">
        <v>235</v>
      </c>
      <c r="C19" t="s">
        <v>16</v>
      </c>
      <c r="D19" t="s">
        <v>16</v>
      </c>
      <c r="F19">
        <v>488.88888888888903</v>
      </c>
      <c r="G19">
        <v>2.045454545454545</v>
      </c>
      <c r="H19">
        <v>488.88888888888903</v>
      </c>
      <c r="I19">
        <v>2.045454545454545</v>
      </c>
    </row>
    <row r="20" spans="1:9" x14ac:dyDescent="0.25">
      <c r="A20" s="56">
        <v>18</v>
      </c>
      <c r="B20" t="s">
        <v>237</v>
      </c>
      <c r="C20" t="s">
        <v>11</v>
      </c>
      <c r="D20" t="s">
        <v>11</v>
      </c>
    </row>
    <row r="21" spans="1:9" x14ac:dyDescent="0.25">
      <c r="A21" s="56">
        <v>19</v>
      </c>
      <c r="B21" t="s">
        <v>237</v>
      </c>
      <c r="C21" t="s">
        <v>12</v>
      </c>
      <c r="D21">
        <v>700</v>
      </c>
    </row>
    <row r="22" spans="1:9" x14ac:dyDescent="0.25">
      <c r="A22" s="56">
        <v>20</v>
      </c>
      <c r="B22" t="s">
        <v>237</v>
      </c>
      <c r="C22" t="s">
        <v>13</v>
      </c>
      <c r="D22">
        <v>500</v>
      </c>
    </row>
    <row r="23" spans="1:9" x14ac:dyDescent="0.25">
      <c r="A23" s="56">
        <v>21</v>
      </c>
      <c r="B23" t="s">
        <v>237</v>
      </c>
      <c r="C23" t="s">
        <v>14</v>
      </c>
      <c r="D23">
        <v>600</v>
      </c>
    </row>
    <row r="24" spans="1:9" x14ac:dyDescent="0.25">
      <c r="A24" s="56">
        <v>22</v>
      </c>
      <c r="B24" t="s">
        <v>237</v>
      </c>
      <c r="C24" t="s">
        <v>15</v>
      </c>
      <c r="D24">
        <v>400</v>
      </c>
    </row>
    <row r="25" spans="1:9" x14ac:dyDescent="0.25">
      <c r="A25" s="56">
        <v>23</v>
      </c>
      <c r="B25" t="s">
        <v>237</v>
      </c>
      <c r="C25" t="s">
        <v>16</v>
      </c>
      <c r="D25" t="s">
        <v>16</v>
      </c>
    </row>
    <row r="26" spans="1:9" x14ac:dyDescent="0.25">
      <c r="A26" s="56">
        <v>24</v>
      </c>
      <c r="B26" t="s">
        <v>239</v>
      </c>
      <c r="C26" t="s">
        <v>11</v>
      </c>
      <c r="D26" t="s">
        <v>11</v>
      </c>
    </row>
    <row r="27" spans="1:9" x14ac:dyDescent="0.25">
      <c r="A27" s="56">
        <v>25</v>
      </c>
      <c r="B27" t="s">
        <v>239</v>
      </c>
      <c r="C27" t="s">
        <v>12</v>
      </c>
      <c r="D27">
        <v>700</v>
      </c>
    </row>
    <row r="28" spans="1:9" x14ac:dyDescent="0.25">
      <c r="A28" s="56">
        <v>26</v>
      </c>
      <c r="B28" t="s">
        <v>239</v>
      </c>
      <c r="C28" t="s">
        <v>13</v>
      </c>
      <c r="D28">
        <v>500</v>
      </c>
    </row>
    <row r="29" spans="1:9" x14ac:dyDescent="0.25">
      <c r="A29" s="56">
        <v>27</v>
      </c>
      <c r="B29" t="s">
        <v>239</v>
      </c>
      <c r="C29" t="s">
        <v>14</v>
      </c>
      <c r="D29">
        <v>600</v>
      </c>
    </row>
    <row r="30" spans="1:9" x14ac:dyDescent="0.25">
      <c r="A30" s="56">
        <v>28</v>
      </c>
      <c r="B30" t="s">
        <v>239</v>
      </c>
      <c r="C30" t="s">
        <v>15</v>
      </c>
      <c r="D30">
        <v>400</v>
      </c>
    </row>
    <row r="31" spans="1:9" x14ac:dyDescent="0.25">
      <c r="A31" s="56">
        <v>29</v>
      </c>
      <c r="B31" t="s">
        <v>239</v>
      </c>
      <c r="C31" t="s">
        <v>16</v>
      </c>
      <c r="D31" t="s">
        <v>16</v>
      </c>
    </row>
    <row r="32" spans="1:9" x14ac:dyDescent="0.25">
      <c r="A32" s="56"/>
    </row>
    <row r="33" spans="1:1" x14ac:dyDescent="0.25">
      <c r="A33" s="56"/>
    </row>
    <row r="34" spans="1:1" x14ac:dyDescent="0.25">
      <c r="A34" s="56"/>
    </row>
    <row r="35" spans="1:1" x14ac:dyDescent="0.25">
      <c r="A35" s="56"/>
    </row>
    <row r="36" spans="1:1" x14ac:dyDescent="0.25">
      <c r="A36" s="56"/>
    </row>
    <row r="37" spans="1:1" x14ac:dyDescent="0.25">
      <c r="A37" s="56"/>
    </row>
    <row r="38" spans="1:1" x14ac:dyDescent="0.25">
      <c r="A38" s="56"/>
    </row>
    <row r="39" spans="1:1" x14ac:dyDescent="0.25">
      <c r="A39" s="56"/>
    </row>
    <row r="40" spans="1:1" x14ac:dyDescent="0.25">
      <c r="A40" s="56"/>
    </row>
    <row r="41" spans="1:1" x14ac:dyDescent="0.25">
      <c r="A41" s="56"/>
    </row>
    <row r="42" spans="1:1" x14ac:dyDescent="0.25">
      <c r="A42" s="56"/>
    </row>
    <row r="43" spans="1:1" x14ac:dyDescent="0.25">
      <c r="A43" s="56"/>
    </row>
    <row r="44" spans="1:1" x14ac:dyDescent="0.25">
      <c r="A44" s="56"/>
    </row>
    <row r="45" spans="1:1" x14ac:dyDescent="0.25">
      <c r="A45" s="56"/>
    </row>
    <row r="46" spans="1:1" x14ac:dyDescent="0.25">
      <c r="A46" s="56"/>
    </row>
    <row r="47" spans="1:1" x14ac:dyDescent="0.25">
      <c r="A47" s="56"/>
    </row>
    <row r="48" spans="1:1" x14ac:dyDescent="0.25">
      <c r="A48" s="56"/>
    </row>
    <row r="49" spans="1:1" x14ac:dyDescent="0.25">
      <c r="A49" s="56"/>
    </row>
    <row r="50" spans="1:1" x14ac:dyDescent="0.25">
      <c r="A50" s="56"/>
    </row>
    <row r="51" spans="1:1" x14ac:dyDescent="0.25">
      <c r="A51" s="56"/>
    </row>
    <row r="52" spans="1:1" x14ac:dyDescent="0.25">
      <c r="A52" s="56"/>
    </row>
    <row r="53" spans="1:1" x14ac:dyDescent="0.25">
      <c r="A53" s="56"/>
    </row>
    <row r="54" spans="1:1" x14ac:dyDescent="0.25">
      <c r="A54" s="56"/>
    </row>
    <row r="55" spans="1:1" x14ac:dyDescent="0.25">
      <c r="A55" s="56"/>
    </row>
    <row r="56" spans="1:1" x14ac:dyDescent="0.25">
      <c r="A56" s="56"/>
    </row>
    <row r="57" spans="1:1" x14ac:dyDescent="0.25">
      <c r="A57" s="56"/>
    </row>
    <row r="58" spans="1:1" x14ac:dyDescent="0.25">
      <c r="A58" s="56"/>
    </row>
    <row r="59" spans="1:1" x14ac:dyDescent="0.25">
      <c r="A59" s="56"/>
    </row>
    <row r="60" spans="1:1" x14ac:dyDescent="0.25">
      <c r="A60" s="56"/>
    </row>
    <row r="61" spans="1:1" x14ac:dyDescent="0.25">
      <c r="A61" s="56"/>
    </row>
    <row r="62" spans="1:1" x14ac:dyDescent="0.25">
      <c r="A62" s="56"/>
    </row>
    <row r="63" spans="1:1" x14ac:dyDescent="0.25">
      <c r="A63" s="56"/>
    </row>
    <row r="64" spans="1:1" x14ac:dyDescent="0.25">
      <c r="A64" s="56"/>
    </row>
    <row r="65" spans="1:1" x14ac:dyDescent="0.25">
      <c r="A65" s="56"/>
    </row>
    <row r="66" spans="1:1" x14ac:dyDescent="0.25">
      <c r="A66" s="56"/>
    </row>
    <row r="67" spans="1:1" x14ac:dyDescent="0.25">
      <c r="A67" s="56"/>
    </row>
    <row r="68" spans="1:1" x14ac:dyDescent="0.25">
      <c r="A68" s="56"/>
    </row>
    <row r="69" spans="1:1" x14ac:dyDescent="0.25">
      <c r="A69" s="56"/>
    </row>
    <row r="70" spans="1:1" x14ac:dyDescent="0.25">
      <c r="A70" s="56"/>
    </row>
    <row r="71" spans="1:1" x14ac:dyDescent="0.25">
      <c r="A71"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ManualCoding</vt:lpstr>
      <vt:lpstr>Fourier.All.1.0Hzcuttoff</vt:lpstr>
      <vt:lpstr>Drumming.Accuracy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Sinead</dc:creator>
  <cp:keywords/>
  <dc:description/>
  <cp:lastModifiedBy>Caspar Addyman</cp:lastModifiedBy>
  <cp:revision/>
  <dcterms:created xsi:type="dcterms:W3CDTF">2022-01-07T10:14:12Z</dcterms:created>
  <dcterms:modified xsi:type="dcterms:W3CDTF">2022-05-08T15:38:09Z</dcterms:modified>
  <cp:category/>
  <cp:contentStatus/>
</cp:coreProperties>
</file>