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\Desktop\3DScanner_ME401Final-main\calibration\"/>
    </mc:Choice>
  </mc:AlternateContent>
  <xr:revisionPtr revIDLastSave="0" documentId="13_ncr:1_{3E398733-4AE1-4E26-BD8A-69C7036FF229}" xr6:coauthVersionLast="47" xr6:coauthVersionMax="47" xr10:uidLastSave="{00000000-0000-0000-0000-000000000000}"/>
  <bookViews>
    <workbookView xWindow="-25320" yWindow="-510" windowWidth="25440" windowHeight="15390" xr2:uid="{55A5A61D-7086-4D5E-A8F9-9F8DCABD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9" i="1" l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I52" i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51" i="1"/>
  <c r="N45" i="1"/>
  <c r="M45" i="1"/>
  <c r="L45" i="1"/>
  <c r="K45" i="1"/>
  <c r="J45" i="1"/>
  <c r="I45" i="1"/>
  <c r="H45" i="1"/>
  <c r="G45" i="1"/>
  <c r="F45" i="1"/>
  <c r="P45" i="1" s="1"/>
  <c r="F44" i="1" a="1"/>
  <c r="F44" i="1" s="1"/>
  <c r="P7" i="1"/>
  <c r="D49" i="1" l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G2" i="1" s="1"/>
  <c r="D35" i="1"/>
  <c r="D34" i="1"/>
  <c r="K2" i="1" s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5" i="1" l="1"/>
  <c r="F49" i="1" a="1"/>
  <c r="F49" i="1" s="1"/>
  <c r="J2" i="1"/>
  <c r="E2" i="1"/>
  <c r="F2" i="1"/>
  <c r="H2" i="1"/>
  <c r="I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<sst xmlns="http://schemas.openxmlformats.org/spreadsheetml/2006/main" count="4" uniqueCount="4">
  <si>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V</t>
  </si>
  <si>
    <t>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</si>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</sst>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</a:t>
            </a:r>
            <a:r>
              <a:rPr lang="en-US" baseline="0"/>
              <a:t> Over Large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Sheet1!$D$3:$D$49</c:f>
              <c:numCache>
                <c:formatCode>General</c:formatCode>
                <c:ptCount val="47"/>
                <c:pt idx="0">
                  <c:v>4.57</c:v>
                </c:pt>
                <c:pt idx="1">
                  <c:v>4.47</c:v>
                </c:pt>
                <c:pt idx="2">
                  <c:v>4.37</c:v>
                </c:pt>
                <c:pt idx="3">
                  <c:v>4.2699999999999996</c:v>
                </c:pt>
                <c:pt idx="4">
                  <c:v>4.17</c:v>
                </c:pt>
                <c:pt idx="5">
                  <c:v>4.07</c:v>
                </c:pt>
                <c:pt idx="6">
                  <c:v>3.97</c:v>
                </c:pt>
                <c:pt idx="7">
                  <c:v>3.87</c:v>
                </c:pt>
                <c:pt idx="8">
                  <c:v>3.77</c:v>
                </c:pt>
                <c:pt idx="9">
                  <c:v>3.67</c:v>
                </c:pt>
                <c:pt idx="10">
                  <c:v>3.5550000000000002</c:v>
                </c:pt>
                <c:pt idx="11">
                  <c:v>3.4550000000000001</c:v>
                </c:pt>
                <c:pt idx="12">
                  <c:v>3.355</c:v>
                </c:pt>
                <c:pt idx="13">
                  <c:v>3.2549999999999999</c:v>
                </c:pt>
                <c:pt idx="14">
                  <c:v>3.1549999999999998</c:v>
                </c:pt>
                <c:pt idx="15">
                  <c:v>3.0550000000000002</c:v>
                </c:pt>
                <c:pt idx="16">
                  <c:v>2.9550000000000001</c:v>
                </c:pt>
                <c:pt idx="17">
                  <c:v>2.855</c:v>
                </c:pt>
                <c:pt idx="18">
                  <c:v>2.7549999999999999</c:v>
                </c:pt>
                <c:pt idx="19">
                  <c:v>2.64</c:v>
                </c:pt>
                <c:pt idx="20">
                  <c:v>2.54</c:v>
                </c:pt>
                <c:pt idx="21">
                  <c:v>2.44</c:v>
                </c:pt>
                <c:pt idx="22">
                  <c:v>2.34</c:v>
                </c:pt>
                <c:pt idx="23">
                  <c:v>2.2400000000000002</c:v>
                </c:pt>
                <c:pt idx="24">
                  <c:v>2.14</c:v>
                </c:pt>
                <c:pt idx="25">
                  <c:v>2.04</c:v>
                </c:pt>
                <c:pt idx="26">
                  <c:v>1.94</c:v>
                </c:pt>
                <c:pt idx="27">
                  <c:v>1.84</c:v>
                </c:pt>
                <c:pt idx="28">
                  <c:v>1.7250000000000001</c:v>
                </c:pt>
                <c:pt idx="29">
                  <c:v>1.625</c:v>
                </c:pt>
                <c:pt idx="30">
                  <c:v>1.5249999999999999</c:v>
                </c:pt>
                <c:pt idx="31">
                  <c:v>1.425</c:v>
                </c:pt>
                <c:pt idx="32">
                  <c:v>1.325</c:v>
                </c:pt>
                <c:pt idx="33">
                  <c:v>1.2250000000000001</c:v>
                </c:pt>
                <c:pt idx="34">
                  <c:v>1.125</c:v>
                </c:pt>
                <c:pt idx="35">
                  <c:v>1.0249999999999999</c:v>
                </c:pt>
                <c:pt idx="36">
                  <c:v>0.92500000000000004</c:v>
                </c:pt>
                <c:pt idx="37">
                  <c:v>0.81</c:v>
                </c:pt>
                <c:pt idx="38">
                  <c:v>0.71</c:v>
                </c:pt>
                <c:pt idx="39">
                  <c:v>0.61</c:v>
                </c:pt>
                <c:pt idx="40">
                  <c:v>0.51</c:v>
                </c:pt>
                <c:pt idx="41">
                  <c:v>0.41</c:v>
                </c:pt>
                <c:pt idx="42">
                  <c:v>0.31</c:v>
                </c:pt>
                <c:pt idx="43">
                  <c:v>0.25</c:v>
                </c:pt>
                <c:pt idx="44">
                  <c:v>0.2</c:v>
                </c:pt>
                <c:pt idx="45">
                  <c:v>0.15</c:v>
                </c:pt>
                <c:pt idx="46">
                  <c:v>0.1</c:v>
                </c:pt>
              </c:numCache>
            </c:numRef>
          </c:xVal>
          <c:yVal>
            <c:numRef>
              <c:f>Sheet1!$C$3:$C$49</c:f>
              <c:numCache>
                <c:formatCode>General</c:formatCode>
                <c:ptCount val="47"/>
                <c:pt idx="0">
                  <c:v>241</c:v>
                </c:pt>
                <c:pt idx="1">
                  <c:v>209</c:v>
                </c:pt>
                <c:pt idx="2">
                  <c:v>220</c:v>
                </c:pt>
                <c:pt idx="3">
                  <c:v>209</c:v>
                </c:pt>
                <c:pt idx="4">
                  <c:v>215</c:v>
                </c:pt>
                <c:pt idx="5">
                  <c:v>204</c:v>
                </c:pt>
                <c:pt idx="6">
                  <c:v>209</c:v>
                </c:pt>
                <c:pt idx="7">
                  <c:v>199</c:v>
                </c:pt>
                <c:pt idx="8">
                  <c:v>183</c:v>
                </c:pt>
                <c:pt idx="9">
                  <c:v>178</c:v>
                </c:pt>
                <c:pt idx="10">
                  <c:v>178</c:v>
                </c:pt>
                <c:pt idx="11">
                  <c:v>163</c:v>
                </c:pt>
                <c:pt idx="12">
                  <c:v>172</c:v>
                </c:pt>
                <c:pt idx="13">
                  <c:v>162</c:v>
                </c:pt>
                <c:pt idx="14">
                  <c:v>157</c:v>
                </c:pt>
                <c:pt idx="15">
                  <c:v>178</c:v>
                </c:pt>
                <c:pt idx="16">
                  <c:v>173</c:v>
                </c:pt>
                <c:pt idx="17">
                  <c:v>168</c:v>
                </c:pt>
                <c:pt idx="18">
                  <c:v>173</c:v>
                </c:pt>
                <c:pt idx="19">
                  <c:v>162</c:v>
                </c:pt>
                <c:pt idx="20">
                  <c:v>152</c:v>
                </c:pt>
                <c:pt idx="21">
                  <c:v>162</c:v>
                </c:pt>
                <c:pt idx="22">
                  <c:v>152</c:v>
                </c:pt>
                <c:pt idx="23">
                  <c:v>172</c:v>
                </c:pt>
                <c:pt idx="24">
                  <c:v>168</c:v>
                </c:pt>
                <c:pt idx="25">
                  <c:v>162</c:v>
                </c:pt>
                <c:pt idx="26">
                  <c:v>168</c:v>
                </c:pt>
                <c:pt idx="27">
                  <c:v>178</c:v>
                </c:pt>
                <c:pt idx="28">
                  <c:v>183</c:v>
                </c:pt>
                <c:pt idx="29">
                  <c:v>183</c:v>
                </c:pt>
                <c:pt idx="30">
                  <c:v>188</c:v>
                </c:pt>
                <c:pt idx="31">
                  <c:v>199</c:v>
                </c:pt>
                <c:pt idx="32">
                  <c:v>204</c:v>
                </c:pt>
                <c:pt idx="33">
                  <c:v>209</c:v>
                </c:pt>
                <c:pt idx="34">
                  <c:v>215</c:v>
                </c:pt>
                <c:pt idx="35">
                  <c:v>225</c:v>
                </c:pt>
                <c:pt idx="36">
                  <c:v>231</c:v>
                </c:pt>
                <c:pt idx="37">
                  <c:v>258</c:v>
                </c:pt>
                <c:pt idx="38">
                  <c:v>274</c:v>
                </c:pt>
                <c:pt idx="39">
                  <c:v>284</c:v>
                </c:pt>
                <c:pt idx="40">
                  <c:v>342</c:v>
                </c:pt>
                <c:pt idx="41">
                  <c:v>393</c:v>
                </c:pt>
                <c:pt idx="42">
                  <c:v>457</c:v>
                </c:pt>
                <c:pt idx="43">
                  <c:v>512</c:v>
                </c:pt>
                <c:pt idx="44">
                  <c:v>580</c:v>
                </c:pt>
                <c:pt idx="45">
                  <c:v>945</c:v>
                </c:pt>
                <c:pt idx="46">
                  <c:v>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30-4752-BD6A-27EF9C608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460912"/>
        <c:axId val="124568576"/>
      </c:scatterChart>
      <c:valAx>
        <c:axId val="213746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68576"/>
        <c:crosses val="autoZero"/>
        <c:crossBetween val="midCat"/>
      </c:valAx>
      <c:valAx>
        <c:axId val="1245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6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 Over Valid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77476986846386"/>
          <c:y val="0.13968623002701835"/>
          <c:w val="0.79988805433902899"/>
          <c:h val="0.686965743871533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Sheet1!$C$31:$C$47</c:f>
              <c:numCache>
                <c:formatCode>General</c:formatCode>
                <c:ptCount val="17"/>
                <c:pt idx="0">
                  <c:v>183</c:v>
                </c:pt>
                <c:pt idx="1">
                  <c:v>183</c:v>
                </c:pt>
                <c:pt idx="2">
                  <c:v>188</c:v>
                </c:pt>
                <c:pt idx="3">
                  <c:v>199</c:v>
                </c:pt>
                <c:pt idx="4">
                  <c:v>204</c:v>
                </c:pt>
                <c:pt idx="5">
                  <c:v>209</c:v>
                </c:pt>
                <c:pt idx="6">
                  <c:v>215</c:v>
                </c:pt>
                <c:pt idx="7">
                  <c:v>225</c:v>
                </c:pt>
                <c:pt idx="8">
                  <c:v>231</c:v>
                </c:pt>
                <c:pt idx="9">
                  <c:v>258</c:v>
                </c:pt>
                <c:pt idx="10">
                  <c:v>274</c:v>
                </c:pt>
                <c:pt idx="11">
                  <c:v>284</c:v>
                </c:pt>
                <c:pt idx="12">
                  <c:v>342</c:v>
                </c:pt>
                <c:pt idx="13">
                  <c:v>393</c:v>
                </c:pt>
                <c:pt idx="14">
                  <c:v>457</c:v>
                </c:pt>
                <c:pt idx="15">
                  <c:v>512</c:v>
                </c:pt>
                <c:pt idx="16">
                  <c:v>580</c:v>
                </c:pt>
              </c:numCache>
            </c:numRef>
          </c:xVal>
          <c:yVal>
            <c:numRef>
              <c:f>Sheet1!$D$31:$D$47</c:f>
              <c:numCache>
                <c:formatCode>General</c:formatCode>
                <c:ptCount val="17"/>
                <c:pt idx="0">
                  <c:v>1.7250000000000001</c:v>
                </c:pt>
                <c:pt idx="1">
                  <c:v>1.625</c:v>
                </c:pt>
                <c:pt idx="2">
                  <c:v>1.5249999999999999</c:v>
                </c:pt>
                <c:pt idx="3">
                  <c:v>1.425</c:v>
                </c:pt>
                <c:pt idx="4">
                  <c:v>1.325</c:v>
                </c:pt>
                <c:pt idx="5">
                  <c:v>1.2250000000000001</c:v>
                </c:pt>
                <c:pt idx="6">
                  <c:v>1.125</c:v>
                </c:pt>
                <c:pt idx="7">
                  <c:v>1.0249999999999999</c:v>
                </c:pt>
                <c:pt idx="8">
                  <c:v>0.92500000000000004</c:v>
                </c:pt>
                <c:pt idx="9">
                  <c:v>0.81</c:v>
                </c:pt>
                <c:pt idx="10">
                  <c:v>0.71</c:v>
                </c:pt>
                <c:pt idx="11">
                  <c:v>0.61</c:v>
                </c:pt>
                <c:pt idx="12">
                  <c:v>0.51</c:v>
                </c:pt>
                <c:pt idx="13">
                  <c:v>0.41</c:v>
                </c:pt>
                <c:pt idx="14">
                  <c:v>0.31</c:v>
                </c:pt>
                <c:pt idx="15">
                  <c:v>0.25</c:v>
                </c:pt>
                <c:pt idx="16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B-4D81-955B-F0EE062530DA}"/>
            </c:ext>
          </c:extLst>
        </c:ser>
        <c:ser>
          <c:idx val="1"/>
          <c:order val="1"/>
          <c:tx>
            <c:v>fit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Sheet1!$I$49:$I$129</c:f>
              <c:numCache>
                <c:formatCode>General</c:formatCode>
                <c:ptCount val="81"/>
                <c:pt idx="0">
                  <c:v>183</c:v>
                </c:pt>
                <c:pt idx="1">
                  <c:v>185</c:v>
                </c:pt>
                <c:pt idx="2">
                  <c:v>190</c:v>
                </c:pt>
                <c:pt idx="3">
                  <c:v>195</c:v>
                </c:pt>
                <c:pt idx="4">
                  <c:v>200</c:v>
                </c:pt>
                <c:pt idx="5">
                  <c:v>205</c:v>
                </c:pt>
                <c:pt idx="6">
                  <c:v>210</c:v>
                </c:pt>
                <c:pt idx="7">
                  <c:v>215</c:v>
                </c:pt>
                <c:pt idx="8">
                  <c:v>220</c:v>
                </c:pt>
                <c:pt idx="9">
                  <c:v>225</c:v>
                </c:pt>
                <c:pt idx="10">
                  <c:v>230</c:v>
                </c:pt>
                <c:pt idx="11">
                  <c:v>235</c:v>
                </c:pt>
                <c:pt idx="12">
                  <c:v>240</c:v>
                </c:pt>
                <c:pt idx="13">
                  <c:v>245</c:v>
                </c:pt>
                <c:pt idx="14">
                  <c:v>250</c:v>
                </c:pt>
                <c:pt idx="15">
                  <c:v>255</c:v>
                </c:pt>
                <c:pt idx="16">
                  <c:v>260</c:v>
                </c:pt>
                <c:pt idx="17">
                  <c:v>265</c:v>
                </c:pt>
                <c:pt idx="18">
                  <c:v>270</c:v>
                </c:pt>
                <c:pt idx="19">
                  <c:v>275</c:v>
                </c:pt>
                <c:pt idx="20">
                  <c:v>280</c:v>
                </c:pt>
                <c:pt idx="21">
                  <c:v>285</c:v>
                </c:pt>
                <c:pt idx="22">
                  <c:v>290</c:v>
                </c:pt>
                <c:pt idx="23">
                  <c:v>295</c:v>
                </c:pt>
                <c:pt idx="24">
                  <c:v>300</c:v>
                </c:pt>
                <c:pt idx="25">
                  <c:v>305</c:v>
                </c:pt>
                <c:pt idx="26">
                  <c:v>310</c:v>
                </c:pt>
                <c:pt idx="27">
                  <c:v>315</c:v>
                </c:pt>
                <c:pt idx="28">
                  <c:v>320</c:v>
                </c:pt>
                <c:pt idx="29">
                  <c:v>325</c:v>
                </c:pt>
                <c:pt idx="30">
                  <c:v>330</c:v>
                </c:pt>
                <c:pt idx="31">
                  <c:v>335</c:v>
                </c:pt>
                <c:pt idx="32">
                  <c:v>340</c:v>
                </c:pt>
                <c:pt idx="33">
                  <c:v>345</c:v>
                </c:pt>
                <c:pt idx="34">
                  <c:v>350</c:v>
                </c:pt>
                <c:pt idx="35">
                  <c:v>355</c:v>
                </c:pt>
                <c:pt idx="36">
                  <c:v>360</c:v>
                </c:pt>
                <c:pt idx="37">
                  <c:v>365</c:v>
                </c:pt>
                <c:pt idx="38">
                  <c:v>370</c:v>
                </c:pt>
                <c:pt idx="39">
                  <c:v>375</c:v>
                </c:pt>
                <c:pt idx="40">
                  <c:v>380</c:v>
                </c:pt>
                <c:pt idx="41">
                  <c:v>385</c:v>
                </c:pt>
                <c:pt idx="42">
                  <c:v>390</c:v>
                </c:pt>
                <c:pt idx="43">
                  <c:v>395</c:v>
                </c:pt>
                <c:pt idx="44">
                  <c:v>400</c:v>
                </c:pt>
                <c:pt idx="45">
                  <c:v>405</c:v>
                </c:pt>
                <c:pt idx="46">
                  <c:v>410</c:v>
                </c:pt>
                <c:pt idx="47">
                  <c:v>415</c:v>
                </c:pt>
                <c:pt idx="48">
                  <c:v>420</c:v>
                </c:pt>
                <c:pt idx="49">
                  <c:v>425</c:v>
                </c:pt>
                <c:pt idx="50">
                  <c:v>430</c:v>
                </c:pt>
                <c:pt idx="51">
                  <c:v>435</c:v>
                </c:pt>
                <c:pt idx="52">
                  <c:v>440</c:v>
                </c:pt>
                <c:pt idx="53">
                  <c:v>445</c:v>
                </c:pt>
                <c:pt idx="54">
                  <c:v>450</c:v>
                </c:pt>
                <c:pt idx="55">
                  <c:v>455</c:v>
                </c:pt>
                <c:pt idx="56">
                  <c:v>460</c:v>
                </c:pt>
                <c:pt idx="57">
                  <c:v>465</c:v>
                </c:pt>
                <c:pt idx="58">
                  <c:v>470</c:v>
                </c:pt>
                <c:pt idx="59">
                  <c:v>475</c:v>
                </c:pt>
                <c:pt idx="60">
                  <c:v>480</c:v>
                </c:pt>
                <c:pt idx="61">
                  <c:v>485</c:v>
                </c:pt>
                <c:pt idx="62">
                  <c:v>490</c:v>
                </c:pt>
                <c:pt idx="63">
                  <c:v>495</c:v>
                </c:pt>
                <c:pt idx="64">
                  <c:v>500</c:v>
                </c:pt>
                <c:pt idx="65">
                  <c:v>505</c:v>
                </c:pt>
                <c:pt idx="66">
                  <c:v>510</c:v>
                </c:pt>
                <c:pt idx="67">
                  <c:v>515</c:v>
                </c:pt>
                <c:pt idx="68">
                  <c:v>520</c:v>
                </c:pt>
                <c:pt idx="69">
                  <c:v>525</c:v>
                </c:pt>
                <c:pt idx="70">
                  <c:v>530</c:v>
                </c:pt>
                <c:pt idx="71">
                  <c:v>535</c:v>
                </c:pt>
                <c:pt idx="72">
                  <c:v>540</c:v>
                </c:pt>
                <c:pt idx="73">
                  <c:v>545</c:v>
                </c:pt>
                <c:pt idx="74">
                  <c:v>550</c:v>
                </c:pt>
                <c:pt idx="75">
                  <c:v>555</c:v>
                </c:pt>
                <c:pt idx="76">
                  <c:v>560</c:v>
                </c:pt>
                <c:pt idx="77">
                  <c:v>565</c:v>
                </c:pt>
                <c:pt idx="78">
                  <c:v>570</c:v>
                </c:pt>
                <c:pt idx="79">
                  <c:v>575</c:v>
                </c:pt>
                <c:pt idx="80">
                  <c:v>580</c:v>
                </c:pt>
              </c:numCache>
            </c:numRef>
          </c:xVal>
          <c:yVal>
            <c:numRef>
              <c:f>Sheet1!$J$49:$J$129</c:f>
              <c:numCache>
                <c:formatCode>General</c:formatCode>
                <c:ptCount val="81"/>
                <c:pt idx="0">
                  <c:v>1.6688757037161803</c:v>
                </c:pt>
                <c:pt idx="1">
                  <c:v>1.6287741825382458</c:v>
                </c:pt>
                <c:pt idx="2">
                  <c:v>1.533132296679808</c:v>
                </c:pt>
                <c:pt idx="3">
                  <c:v>1.4439232571512779</c:v>
                </c:pt>
                <c:pt idx="4">
                  <c:v>1.3609325942971733</c:v>
                </c:pt>
                <c:pt idx="5">
                  <c:v>1.2839257935566284</c:v>
                </c:pt>
                <c:pt idx="6">
                  <c:v>1.2126519539558469</c:v>
                </c:pt>
                <c:pt idx="7">
                  <c:v>1.1468471789177261</c:v>
                </c:pt>
                <c:pt idx="8">
                  <c:v>1.0862377096566842</c:v>
                </c:pt>
                <c:pt idx="9">
                  <c:v>1.0305428112558008</c:v>
                </c:pt>
                <c:pt idx="10">
                  <c:v>0.97947742135524685</c:v>
                </c:pt>
                <c:pt idx="11">
                  <c:v>0.93275457120989991</c:v>
                </c:pt>
                <c:pt idx="12">
                  <c:v>0.89008758870572358</c:v>
                </c:pt>
                <c:pt idx="13">
                  <c:v>0.85119209275340069</c:v>
                </c:pt>
                <c:pt idx="14">
                  <c:v>0.81578778830965248</c:v>
                </c:pt>
                <c:pt idx="15">
                  <c:v>0.78360007110519803</c:v>
                </c:pt>
                <c:pt idx="16">
                  <c:v>0.75436145099093821</c:v>
                </c:pt>
                <c:pt idx="17">
                  <c:v>0.72781280264164394</c:v>
                </c:pt>
                <c:pt idx="18">
                  <c:v>0.70370445218901878</c:v>
                </c:pt>
                <c:pt idx="19">
                  <c:v>0.68179710818529315</c:v>
                </c:pt>
                <c:pt idx="20">
                  <c:v>0.66186264512871773</c:v>
                </c:pt>
                <c:pt idx="21">
                  <c:v>0.64368474761359806</c:v>
                </c:pt>
                <c:pt idx="22">
                  <c:v>0.62705942299631445</c:v>
                </c:pt>
                <c:pt idx="23">
                  <c:v>0.61179539030118235</c:v>
                </c:pt>
                <c:pt idx="24">
                  <c:v>0.59771435291802888</c:v>
                </c:pt>
                <c:pt idx="25">
                  <c:v>0.58465116247609927</c:v>
                </c:pt>
                <c:pt idx="26">
                  <c:v>0.57245388110704098</c:v>
                </c:pt>
                <c:pt idx="27">
                  <c:v>0.56098374914148508</c:v>
                </c:pt>
                <c:pt idx="28">
                  <c:v>0.55011506511408115</c:v>
                </c:pt>
                <c:pt idx="29">
                  <c:v>0.53973498478065807</c:v>
                </c:pt>
                <c:pt idx="30">
                  <c:v>0.52974324568392106</c:v>
                </c:pt>
                <c:pt idx="31">
                  <c:v>0.52005182363278379</c:v>
                </c:pt>
                <c:pt idx="32">
                  <c:v>0.51058452729013126</c:v>
                </c:pt>
                <c:pt idx="33">
                  <c:v>0.50127653689728646</c:v>
                </c:pt>
                <c:pt idx="34">
                  <c:v>0.49207389298931403</c:v>
                </c:pt>
                <c:pt idx="35">
                  <c:v>0.48293294079007865</c:v>
                </c:pt>
                <c:pt idx="36">
                  <c:v>0.47381973580328562</c:v>
                </c:pt>
                <c:pt idx="37">
                  <c:v>0.46470941594653681</c:v>
                </c:pt>
                <c:pt idx="38">
                  <c:v>0.45558554540803087</c:v>
                </c:pt>
                <c:pt idx="39">
                  <c:v>0.44643943523259111</c:v>
                </c:pt>
                <c:pt idx="40">
                  <c:v>0.43726944547618629</c:v>
                </c:pt>
                <c:pt idx="41">
                  <c:v>0.42808027359752288</c:v>
                </c:pt>
                <c:pt idx="42">
                  <c:v>0.41888223358779797</c:v>
                </c:pt>
                <c:pt idx="43">
                  <c:v>0.40969053016468138</c:v>
                </c:pt>
                <c:pt idx="44">
                  <c:v>0.40052453219484718</c:v>
                </c:pt>
                <c:pt idx="45">
                  <c:v>0.39140704933202386</c:v>
                </c:pt>
                <c:pt idx="46">
                  <c:v>0.38236361569225963</c:v>
                </c:pt>
                <c:pt idx="47">
                  <c:v>0.37342178421904748</c:v>
                </c:pt>
                <c:pt idx="48">
                  <c:v>0.36461043521601866</c:v>
                </c:pt>
                <c:pt idx="49">
                  <c:v>0.35595910236407491</c:v>
                </c:pt>
                <c:pt idx="50">
                  <c:v>0.34749731935952255</c:v>
                </c:pt>
                <c:pt idx="51">
                  <c:v>0.33925399015026869</c:v>
                </c:pt>
                <c:pt idx="52">
                  <c:v>0.33125678556896432</c:v>
                </c:pt>
                <c:pt idx="53">
                  <c:v>0.32353156900062885</c:v>
                </c:pt>
                <c:pt idx="54">
                  <c:v>0.31610185354209719</c:v>
                </c:pt>
                <c:pt idx="55">
                  <c:v>0.30898829295556141</c:v>
                </c:pt>
                <c:pt idx="56">
                  <c:v>0.30220820853032748</c:v>
                </c:pt>
                <c:pt idx="57">
                  <c:v>0.29577515381541986</c:v>
                </c:pt>
                <c:pt idx="58">
                  <c:v>0.28969851900604127</c:v>
                </c:pt>
                <c:pt idx="59">
                  <c:v>0.28398317659386407</c:v>
                </c:pt>
                <c:pt idx="60">
                  <c:v>0.27862916973515084</c:v>
                </c:pt>
                <c:pt idx="61">
                  <c:v>0.27363144460499456</c:v>
                </c:pt>
                <c:pt idx="62">
                  <c:v>0.26897962784919116</c:v>
                </c:pt>
                <c:pt idx="63">
                  <c:v>0.2646578500675929</c:v>
                </c:pt>
                <c:pt idx="64">
                  <c:v>0.26064461609545475</c:v>
                </c:pt>
                <c:pt idx="65">
                  <c:v>0.25691272268341692</c:v>
                </c:pt>
                <c:pt idx="66">
                  <c:v>0.25342922400071188</c:v>
                </c:pt>
                <c:pt idx="67">
                  <c:v>0.25015544521755828</c:v>
                </c:pt>
                <c:pt idx="68">
                  <c:v>0.2470470442622954</c:v>
                </c:pt>
                <c:pt idx="69">
                  <c:v>0.24405412166532159</c:v>
                </c:pt>
                <c:pt idx="70">
                  <c:v>0.24112137823995283</c:v>
                </c:pt>
                <c:pt idx="71">
                  <c:v>0.2381883201814361</c:v>
                </c:pt>
                <c:pt idx="72">
                  <c:v>0.23518951099374164</c:v>
                </c:pt>
                <c:pt idx="73">
                  <c:v>0.23205486948368304</c:v>
                </c:pt>
                <c:pt idx="74">
                  <c:v>0.2287100128895645</c:v>
                </c:pt>
                <c:pt idx="75">
                  <c:v>0.22507664405097216</c:v>
                </c:pt>
                <c:pt idx="76">
                  <c:v>0.22107298134778119</c:v>
                </c:pt>
                <c:pt idx="77">
                  <c:v>0.21661422996779578</c:v>
                </c:pt>
                <c:pt idx="78">
                  <c:v>0.21161309289719554</c:v>
                </c:pt>
                <c:pt idx="79">
                  <c:v>0.20598031985856835</c:v>
                </c:pt>
                <c:pt idx="80">
                  <c:v>0.19962529224100223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09-4923-ACA7-0B27B3AA4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92656"/>
        <c:axId val="30443568"/>
      </c:scatterChart>
      <c:valAx>
        <c:axId val="2339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3568"/>
        <c:crosses val="autoZero"/>
        <c:crossBetween val="midCat"/>
      </c:valAx>
      <c:valAx>
        <c:axId val="30443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17</xdr:row>
      <xdr:rowOff>100011</xdr:rowOff>
    </xdr:from>
    <xdr:to>
      <xdr:col>10</xdr:col>
      <xdr:colOff>400050</xdr:colOff>
      <xdr:row>36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20813-76A5-4322-A928-961DB091B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466725</xdr:colOff>
      <xdr:row>17</xdr:row>
      <xdr:rowOff>100011</xdr:rowOff>
    </xdr:from>
    <xdr:to>
      <xdr:col>16</xdr:col>
      <xdr:colOff>114300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52F64C-B2C3-4E5B-92CA-B9CBEF840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9FCB-5B71-4B1A-832F-391ECF3B6E9B}">
  <dimension ref="A1:P129"/>
  <sheetViews>
    <sheetView tabSelected="1" topLeftCell="A12" workbookViewId="0">
      <selection activeCell="H40" sqref="H40"/>
    </sheetView>
  </sheetViews>
  <sheetFormatPr defaultRowHeight="15" x14ac:dyDescent="0.25"/>
  <cols>
    <col min="6" max="6" width="12.7109375" bestFit="1" customWidth="1"/>
  </cols>
  <sheetData>
    <row r="1" spans="1:16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6" x14ac:dyDescent="0.25">
      <c r="A2" t="s">
        <v>1</v>
      </c>
      <c r="B2" t="s">
        <v>2</v>
      </c>
      <c r="C2" t="s">
        <v>0</v>
      </c>
      <c r="D2" t="s">
        <v>3</v>
      </c>
      <c r="E2">
        <f>LINEST($D$31:$D$49,$C$31:$C$49^E1)</f>
        <v>-1.7363878065469469E-3</v>
      </c>
      <c r="F2">
        <f t="shared" ref="F2:L2" si="0">LINEST($D$31:$D$49,$C$31:$C$49^F1)</f>
        <v>-1.2967160094050221E-6</v>
      </c>
      <c r="G2">
        <f t="shared" si="0"/>
        <v>-1.1284708084335317E-9</v>
      </c>
      <c r="H2">
        <f t="shared" si="0"/>
        <v>-1.0482395872702824E-12</v>
      </c>
      <c r="I2">
        <f t="shared" si="0"/>
        <v>-1.0151338818403536E-15</v>
      </c>
      <c r="J2">
        <f t="shared" si="0"/>
        <v>-1.0079444524884828E-18</v>
      </c>
      <c r="K2">
        <f t="shared" si="0"/>
        <v>-1.014724101488166E-21</v>
      </c>
      <c r="L2">
        <f t="shared" si="0"/>
        <v>-1.0288883904554352E-24</v>
      </c>
    </row>
    <row r="3" spans="1:16" x14ac:dyDescent="0.25">
      <c r="A3">
        <v>5</v>
      </c>
      <c r="B3">
        <v>91</v>
      </c>
      <c r="C3">
        <v>241</v>
      </c>
      <c r="D3">
        <f>((A3-1)*91.5+B3)/100</f>
        <v>4.57</v>
      </c>
    </row>
    <row r="4" spans="1:16" x14ac:dyDescent="0.25">
      <c r="A4">
        <v>5</v>
      </c>
      <c r="B4">
        <v>81</v>
      </c>
      <c r="C4">
        <v>209</v>
      </c>
      <c r="D4">
        <f t="shared" ref="D4:D49" si="1">((A4-1)*91.5+B4)/100</f>
        <v>4.47</v>
      </c>
    </row>
    <row r="5" spans="1:16" x14ac:dyDescent="0.25">
      <c r="A5">
        <v>5</v>
      </c>
      <c r="B5">
        <v>71</v>
      </c>
      <c r="C5">
        <v>220</v>
      </c>
      <c r="D5">
        <f t="shared" si="1"/>
        <v>4.37</v>
      </c>
      <c r="F5">
        <f>LINEST(D31:D49,C31:C49^{1,2,3,4,5,6,7,8})</f>
        <v>-1.0771647346196038E-20</v>
      </c>
    </row>
    <row r="6" spans="1:16" x14ac:dyDescent="0.25">
      <c r="A6">
        <v>5</v>
      </c>
      <c r="B6">
        <v>61</v>
      </c>
      <c r="C6">
        <v>209</v>
      </c>
      <c r="D6">
        <f t="shared" si="1"/>
        <v>4.2699999999999996</v>
      </c>
    </row>
    <row r="7" spans="1:16" x14ac:dyDescent="0.25">
      <c r="A7">
        <v>5</v>
      </c>
      <c r="B7">
        <v>51</v>
      </c>
      <c r="C7">
        <v>215</v>
      </c>
      <c r="D7">
        <f t="shared" si="1"/>
        <v>4.17</v>
      </c>
      <c r="P7">
        <f>{1,2,3}</f>
        <v>1</v>
      </c>
    </row>
    <row r="8" spans="1:16" x14ac:dyDescent="0.25">
      <c r="A8">
        <v>5</v>
      </c>
      <c r="B8">
        <v>41</v>
      </c>
      <c r="C8">
        <v>204</v>
      </c>
      <c r="D8">
        <f t="shared" si="1"/>
        <v>4.07</v>
      </c>
    </row>
    <row r="9" spans="1:16" x14ac:dyDescent="0.25">
      <c r="A9">
        <v>5</v>
      </c>
      <c r="B9">
        <v>31</v>
      </c>
      <c r="C9">
        <v>209</v>
      </c>
      <c r="D9">
        <f t="shared" si="1"/>
        <v>3.97</v>
      </c>
    </row>
    <row r="10" spans="1:16" x14ac:dyDescent="0.25">
      <c r="A10">
        <v>5</v>
      </c>
      <c r="B10">
        <v>21</v>
      </c>
      <c r="C10">
        <v>199</v>
      </c>
      <c r="D10">
        <f t="shared" si="1"/>
        <v>3.87</v>
      </c>
    </row>
    <row r="11" spans="1:16" x14ac:dyDescent="0.25">
      <c r="A11">
        <v>5</v>
      </c>
      <c r="B11">
        <v>11</v>
      </c>
      <c r="C11">
        <v>183</v>
      </c>
      <c r="D11">
        <f t="shared" si="1"/>
        <v>3.77</v>
      </c>
    </row>
    <row r="12" spans="1:16" x14ac:dyDescent="0.25">
      <c r="A12">
        <v>5</v>
      </c>
      <c r="B12">
        <v>1</v>
      </c>
      <c r="C12">
        <v>178</v>
      </c>
      <c r="D12">
        <f t="shared" si="1"/>
        <v>3.67</v>
      </c>
    </row>
    <row r="13" spans="1:16" x14ac:dyDescent="0.25">
      <c r="A13">
        <v>4</v>
      </c>
      <c r="B13">
        <v>81</v>
      </c>
      <c r="C13">
        <v>178</v>
      </c>
      <c r="D13">
        <f t="shared" si="1"/>
        <v>3.5550000000000002</v>
      </c>
    </row>
    <row r="14" spans="1:16" x14ac:dyDescent="0.25">
      <c r="A14">
        <v>4</v>
      </c>
      <c r="B14">
        <v>71</v>
      </c>
      <c r="C14">
        <v>163</v>
      </c>
      <c r="D14">
        <f t="shared" si="1"/>
        <v>3.4550000000000001</v>
      </c>
    </row>
    <row r="15" spans="1:16" x14ac:dyDescent="0.25">
      <c r="A15">
        <v>4</v>
      </c>
      <c r="B15">
        <v>61</v>
      </c>
      <c r="C15">
        <v>172</v>
      </c>
      <c r="D15">
        <f t="shared" si="1"/>
        <v>3.355</v>
      </c>
    </row>
    <row r="16" spans="1:16" x14ac:dyDescent="0.25">
      <c r="A16">
        <v>4</v>
      </c>
      <c r="B16">
        <v>51</v>
      </c>
      <c r="C16">
        <v>162</v>
      </c>
      <c r="D16">
        <f t="shared" si="1"/>
        <v>3.2549999999999999</v>
      </c>
    </row>
    <row r="17" spans="1:4" x14ac:dyDescent="0.25">
      <c r="A17">
        <v>4</v>
      </c>
      <c r="B17">
        <v>41</v>
      </c>
      <c r="C17">
        <v>157</v>
      </c>
      <c r="D17">
        <f t="shared" si="1"/>
        <v>3.1549999999999998</v>
      </c>
    </row>
    <row r="18" spans="1:4" x14ac:dyDescent="0.25">
      <c r="A18">
        <v>4</v>
      </c>
      <c r="B18">
        <v>31</v>
      </c>
      <c r="C18">
        <v>178</v>
      </c>
      <c r="D18">
        <f t="shared" si="1"/>
        <v>3.0550000000000002</v>
      </c>
    </row>
    <row r="19" spans="1:4" x14ac:dyDescent="0.25">
      <c r="A19">
        <v>4</v>
      </c>
      <c r="B19">
        <v>21</v>
      </c>
      <c r="C19">
        <v>173</v>
      </c>
      <c r="D19">
        <f t="shared" si="1"/>
        <v>2.9550000000000001</v>
      </c>
    </row>
    <row r="20" spans="1:4" x14ac:dyDescent="0.25">
      <c r="A20">
        <v>4</v>
      </c>
      <c r="B20">
        <v>11</v>
      </c>
      <c r="C20">
        <v>168</v>
      </c>
      <c r="D20">
        <f t="shared" si="1"/>
        <v>2.855</v>
      </c>
    </row>
    <row r="21" spans="1:4" x14ac:dyDescent="0.25">
      <c r="A21">
        <v>4</v>
      </c>
      <c r="B21">
        <v>1</v>
      </c>
      <c r="C21">
        <v>173</v>
      </c>
      <c r="D21">
        <f t="shared" si="1"/>
        <v>2.7549999999999999</v>
      </c>
    </row>
    <row r="22" spans="1:4" x14ac:dyDescent="0.25">
      <c r="A22">
        <v>3</v>
      </c>
      <c r="B22">
        <v>81</v>
      </c>
      <c r="C22">
        <v>162</v>
      </c>
      <c r="D22">
        <f t="shared" si="1"/>
        <v>2.64</v>
      </c>
    </row>
    <row r="23" spans="1:4" x14ac:dyDescent="0.25">
      <c r="A23">
        <v>3</v>
      </c>
      <c r="B23">
        <v>71</v>
      </c>
      <c r="C23">
        <v>152</v>
      </c>
      <c r="D23">
        <f t="shared" si="1"/>
        <v>2.54</v>
      </c>
    </row>
    <row r="24" spans="1:4" x14ac:dyDescent="0.25">
      <c r="A24">
        <v>3</v>
      </c>
      <c r="B24">
        <v>61</v>
      </c>
      <c r="C24">
        <v>162</v>
      </c>
      <c r="D24">
        <f t="shared" si="1"/>
        <v>2.44</v>
      </c>
    </row>
    <row r="25" spans="1:4" x14ac:dyDescent="0.25">
      <c r="A25">
        <v>3</v>
      </c>
      <c r="B25">
        <v>51</v>
      </c>
      <c r="C25">
        <v>152</v>
      </c>
      <c r="D25">
        <f t="shared" si="1"/>
        <v>2.34</v>
      </c>
    </row>
    <row r="26" spans="1:4" x14ac:dyDescent="0.25">
      <c r="A26">
        <v>3</v>
      </c>
      <c r="B26">
        <v>41</v>
      </c>
      <c r="C26">
        <v>172</v>
      </c>
      <c r="D26">
        <f t="shared" si="1"/>
        <v>2.2400000000000002</v>
      </c>
    </row>
    <row r="27" spans="1:4" x14ac:dyDescent="0.25">
      <c r="A27">
        <v>3</v>
      </c>
      <c r="B27">
        <v>31</v>
      </c>
      <c r="C27">
        <v>168</v>
      </c>
      <c r="D27">
        <f t="shared" si="1"/>
        <v>2.14</v>
      </c>
    </row>
    <row r="28" spans="1:4" x14ac:dyDescent="0.25">
      <c r="A28">
        <v>3</v>
      </c>
      <c r="B28">
        <v>21</v>
      </c>
      <c r="C28">
        <v>162</v>
      </c>
      <c r="D28">
        <f t="shared" si="1"/>
        <v>2.04</v>
      </c>
    </row>
    <row r="29" spans="1:4" x14ac:dyDescent="0.25">
      <c r="A29">
        <v>3</v>
      </c>
      <c r="B29">
        <v>11</v>
      </c>
      <c r="C29">
        <v>168</v>
      </c>
      <c r="D29">
        <f t="shared" si="1"/>
        <v>1.94</v>
      </c>
    </row>
    <row r="30" spans="1:4" x14ac:dyDescent="0.25">
      <c r="A30">
        <v>3</v>
      </c>
      <c r="B30">
        <v>1</v>
      </c>
      <c r="C30">
        <v>178</v>
      </c>
      <c r="D30">
        <f t="shared" si="1"/>
        <v>1.84</v>
      </c>
    </row>
    <row r="31" spans="1:4" x14ac:dyDescent="0.25">
      <c r="A31">
        <v>2</v>
      </c>
      <c r="B31">
        <v>81</v>
      </c>
      <c r="C31" s="1">
        <v>183</v>
      </c>
      <c r="D31" s="1">
        <f t="shared" si="1"/>
        <v>1.7250000000000001</v>
      </c>
    </row>
    <row r="32" spans="1:4" x14ac:dyDescent="0.25">
      <c r="A32">
        <v>2</v>
      </c>
      <c r="B32">
        <v>71</v>
      </c>
      <c r="C32" s="1">
        <v>183</v>
      </c>
      <c r="D32" s="1">
        <f t="shared" si="1"/>
        <v>1.625</v>
      </c>
    </row>
    <row r="33" spans="1:16" x14ac:dyDescent="0.25">
      <c r="A33">
        <v>2</v>
      </c>
      <c r="B33">
        <v>61</v>
      </c>
      <c r="C33" s="1">
        <v>188</v>
      </c>
      <c r="D33" s="1">
        <f t="shared" si="1"/>
        <v>1.5249999999999999</v>
      </c>
    </row>
    <row r="34" spans="1:16" x14ac:dyDescent="0.25">
      <c r="A34">
        <v>2</v>
      </c>
      <c r="B34">
        <v>51</v>
      </c>
      <c r="C34" s="1">
        <v>199</v>
      </c>
      <c r="D34" s="1">
        <f t="shared" si="1"/>
        <v>1.425</v>
      </c>
    </row>
    <row r="35" spans="1:16" x14ac:dyDescent="0.25">
      <c r="A35">
        <v>2</v>
      </c>
      <c r="B35">
        <v>41</v>
      </c>
      <c r="C35" s="1">
        <v>204</v>
      </c>
      <c r="D35" s="1">
        <f t="shared" si="1"/>
        <v>1.325</v>
      </c>
    </row>
    <row r="36" spans="1:16" x14ac:dyDescent="0.25">
      <c r="A36">
        <v>2</v>
      </c>
      <c r="B36">
        <v>31</v>
      </c>
      <c r="C36" s="1">
        <v>209</v>
      </c>
      <c r="D36" s="1">
        <f t="shared" si="1"/>
        <v>1.2250000000000001</v>
      </c>
    </row>
    <row r="37" spans="1:16" x14ac:dyDescent="0.25">
      <c r="A37">
        <v>2</v>
      </c>
      <c r="B37">
        <v>21</v>
      </c>
      <c r="C37" s="1">
        <v>215</v>
      </c>
      <c r="D37" s="1">
        <f t="shared" si="1"/>
        <v>1.125</v>
      </c>
    </row>
    <row r="38" spans="1:16" x14ac:dyDescent="0.25">
      <c r="A38">
        <v>2</v>
      </c>
      <c r="B38">
        <v>11</v>
      </c>
      <c r="C38" s="1">
        <v>225</v>
      </c>
      <c r="D38" s="1">
        <f t="shared" si="1"/>
        <v>1.0249999999999999</v>
      </c>
    </row>
    <row r="39" spans="1:16" x14ac:dyDescent="0.25">
      <c r="A39">
        <v>2</v>
      </c>
      <c r="B39">
        <v>1</v>
      </c>
      <c r="C39" s="1">
        <v>231</v>
      </c>
      <c r="D39" s="1">
        <f t="shared" si="1"/>
        <v>0.92500000000000004</v>
      </c>
    </row>
    <row r="40" spans="1:16" x14ac:dyDescent="0.25">
      <c r="A40">
        <v>1</v>
      </c>
      <c r="B40">
        <v>81</v>
      </c>
      <c r="C40" s="1">
        <v>258</v>
      </c>
      <c r="D40" s="1">
        <f t="shared" si="1"/>
        <v>0.81</v>
      </c>
    </row>
    <row r="41" spans="1:16" x14ac:dyDescent="0.25">
      <c r="A41">
        <v>1</v>
      </c>
      <c r="B41">
        <v>71</v>
      </c>
      <c r="C41" s="1">
        <v>274</v>
      </c>
      <c r="D41" s="1">
        <f t="shared" si="1"/>
        <v>0.71</v>
      </c>
    </row>
    <row r="42" spans="1:16" x14ac:dyDescent="0.25">
      <c r="A42">
        <v>1</v>
      </c>
      <c r="B42">
        <v>61</v>
      </c>
      <c r="C42" s="1">
        <v>284</v>
      </c>
      <c r="D42" s="1">
        <f t="shared" si="1"/>
        <v>0.61</v>
      </c>
    </row>
    <row r="43" spans="1:16" x14ac:dyDescent="0.25">
      <c r="A43">
        <v>1</v>
      </c>
      <c r="B43">
        <v>51</v>
      </c>
      <c r="C43" s="1">
        <v>342</v>
      </c>
      <c r="D43" s="1">
        <f t="shared" si="1"/>
        <v>0.51</v>
      </c>
      <c r="F43">
        <v>8</v>
      </c>
      <c r="G43">
        <v>7</v>
      </c>
      <c r="H43">
        <v>6</v>
      </c>
      <c r="I43">
        <v>5</v>
      </c>
      <c r="J43">
        <v>4</v>
      </c>
      <c r="K43">
        <v>3</v>
      </c>
      <c r="L43">
        <v>2</v>
      </c>
      <c r="M43">
        <v>1</v>
      </c>
      <c r="N43">
        <v>0</v>
      </c>
    </row>
    <row r="44" spans="1:16" x14ac:dyDescent="0.25">
      <c r="A44">
        <v>1</v>
      </c>
      <c r="B44">
        <v>41</v>
      </c>
      <c r="C44" s="1">
        <v>393</v>
      </c>
      <c r="D44" s="1">
        <f t="shared" si="1"/>
        <v>0.41</v>
      </c>
      <c r="F44" cm="1">
        <f t="array" ref="F44:N44">LINEST(D31:D49,C31:C49^{1,2,3,4,5,6,7,8})</f>
        <v>-1.0771647346196038E-20</v>
      </c>
      <c r="G44">
        <v>4.3526310929407286E-17</v>
      </c>
      <c r="H44">
        <v>-7.2662834728002518E-14</v>
      </c>
      <c r="I44">
        <v>6.4848865995212556E-11</v>
      </c>
      <c r="J44">
        <v>-3.3321561325327939E-8</v>
      </c>
      <c r="K44">
        <v>9.7745262920795189E-6</v>
      </c>
      <c r="L44">
        <v>-1.4650318272344941E-3</v>
      </c>
      <c r="M44">
        <v>6.5692849745021667E-2</v>
      </c>
      <c r="N44">
        <v>5.3111464599951432</v>
      </c>
    </row>
    <row r="45" spans="1:16" x14ac:dyDescent="0.25">
      <c r="A45">
        <v>1</v>
      </c>
      <c r="B45">
        <v>31</v>
      </c>
      <c r="C45" s="1">
        <v>457</v>
      </c>
      <c r="D45" s="1">
        <f t="shared" si="1"/>
        <v>0.31</v>
      </c>
      <c r="E45">
        <v>457</v>
      </c>
      <c r="F45">
        <f>F44*$E$45^F43</f>
        <v>-20.493291950849713</v>
      </c>
      <c r="G45">
        <f t="shared" ref="G45:N45" si="2">G44*$E$45^G43</f>
        <v>181.20294868377499</v>
      </c>
      <c r="H45">
        <f t="shared" si="2"/>
        <v>-661.92614752522502</v>
      </c>
      <c r="I45">
        <f t="shared" si="2"/>
        <v>1292.6572501884182</v>
      </c>
      <c r="J45">
        <f t="shared" si="2"/>
        <v>-1453.4166897088373</v>
      </c>
      <c r="K45">
        <f t="shared" si="2"/>
        <v>932.91981899955351</v>
      </c>
      <c r="L45">
        <f t="shared" si="2"/>
        <v>-305.97043208609688</v>
      </c>
      <c r="M45">
        <f t="shared" si="2"/>
        <v>30.021632333474901</v>
      </c>
      <c r="N45">
        <f t="shared" si="2"/>
        <v>5.3111464599951432</v>
      </c>
      <c r="P45">
        <f>SUM(F45:N45)</f>
        <v>0.30623539420777846</v>
      </c>
    </row>
    <row r="46" spans="1:16" x14ac:dyDescent="0.25">
      <c r="A46">
        <v>1</v>
      </c>
      <c r="B46">
        <v>25</v>
      </c>
      <c r="C46" s="1">
        <v>512</v>
      </c>
      <c r="D46" s="1">
        <f t="shared" si="1"/>
        <v>0.25</v>
      </c>
    </row>
    <row r="47" spans="1:16" x14ac:dyDescent="0.25">
      <c r="A47">
        <v>1</v>
      </c>
      <c r="B47">
        <v>20</v>
      </c>
      <c r="C47" s="1">
        <v>580</v>
      </c>
      <c r="D47" s="1">
        <f t="shared" si="1"/>
        <v>0.2</v>
      </c>
    </row>
    <row r="48" spans="1:16" x14ac:dyDescent="0.25">
      <c r="A48">
        <v>1</v>
      </c>
      <c r="B48">
        <v>15</v>
      </c>
      <c r="C48" s="1">
        <v>945</v>
      </c>
      <c r="D48" s="1">
        <f t="shared" si="1"/>
        <v>0.15</v>
      </c>
    </row>
    <row r="49" spans="1:10" x14ac:dyDescent="0.25">
      <c r="A49">
        <v>1</v>
      </c>
      <c r="B49">
        <v>10</v>
      </c>
      <c r="C49" s="1">
        <v>987</v>
      </c>
      <c r="D49" s="1">
        <f t="shared" si="1"/>
        <v>0.1</v>
      </c>
      <c r="F49">
        <f t="array" ref="F49">LINEST(D31:D49,C31:C49^{1,2,3,4,5,6,7,8})</f>
        <v>-1.0771647346196038E-20</v>
      </c>
      <c r="I49">
        <v>183</v>
      </c>
      <c r="J49">
        <f>$F$44*I49^8+$G$44*I49^7+$H$44*I49^6+$I$44*I49^5+$J$44*I49^4+$K$44*I49^3+$L$44*I49^2+$M$44*I49+$N$44</f>
        <v>1.6688757037161803</v>
      </c>
    </row>
    <row r="50" spans="1:10" x14ac:dyDescent="0.25">
      <c r="I50">
        <v>185</v>
      </c>
      <c r="J50">
        <f t="shared" ref="J50:J113" si="3">$F$44*I50^8+$G$44*I50^7+$H$44*I50^6+$I$44*I50^5+$J$44*I50^4+$K$44*I50^3+$L$44*I50^2+$M$44*I50+$N$44</f>
        <v>1.6287741825382458</v>
      </c>
    </row>
    <row r="51" spans="1:10" x14ac:dyDescent="0.25">
      <c r="I51">
        <f>I50+5</f>
        <v>190</v>
      </c>
      <c r="J51">
        <f t="shared" si="3"/>
        <v>1.533132296679808</v>
      </c>
    </row>
    <row r="52" spans="1:10" x14ac:dyDescent="0.25">
      <c r="I52">
        <f t="shared" ref="I52:I115" si="4">I51+5</f>
        <v>195</v>
      </c>
      <c r="J52">
        <f t="shared" si="3"/>
        <v>1.4439232571512779</v>
      </c>
    </row>
    <row r="53" spans="1:10" x14ac:dyDescent="0.25">
      <c r="I53">
        <f t="shared" si="4"/>
        <v>200</v>
      </c>
      <c r="J53">
        <f t="shared" si="3"/>
        <v>1.3609325942971733</v>
      </c>
    </row>
    <row r="54" spans="1:10" x14ac:dyDescent="0.25">
      <c r="I54">
        <f t="shared" si="4"/>
        <v>205</v>
      </c>
      <c r="J54">
        <f t="shared" si="3"/>
        <v>1.2839257935566284</v>
      </c>
    </row>
    <row r="55" spans="1:10" x14ac:dyDescent="0.25">
      <c r="I55">
        <f t="shared" si="4"/>
        <v>210</v>
      </c>
      <c r="J55">
        <f t="shared" si="3"/>
        <v>1.2126519539558469</v>
      </c>
    </row>
    <row r="56" spans="1:10" x14ac:dyDescent="0.25">
      <c r="I56">
        <f t="shared" si="4"/>
        <v>215</v>
      </c>
      <c r="J56">
        <f t="shared" si="3"/>
        <v>1.1468471789177261</v>
      </c>
    </row>
    <row r="57" spans="1:10" x14ac:dyDescent="0.25">
      <c r="I57">
        <f t="shared" si="4"/>
        <v>220</v>
      </c>
      <c r="J57">
        <f t="shared" si="3"/>
        <v>1.0862377096566842</v>
      </c>
    </row>
    <row r="58" spans="1:10" x14ac:dyDescent="0.25">
      <c r="I58">
        <f t="shared" si="4"/>
        <v>225</v>
      </c>
      <c r="J58">
        <f t="shared" si="3"/>
        <v>1.0305428112558008</v>
      </c>
    </row>
    <row r="59" spans="1:10" x14ac:dyDescent="0.25">
      <c r="I59">
        <f t="shared" si="4"/>
        <v>230</v>
      </c>
      <c r="J59">
        <f t="shared" si="3"/>
        <v>0.97947742135524685</v>
      </c>
    </row>
    <row r="60" spans="1:10" x14ac:dyDescent="0.25">
      <c r="I60">
        <f t="shared" si="4"/>
        <v>235</v>
      </c>
      <c r="J60">
        <f t="shared" si="3"/>
        <v>0.93275457120989991</v>
      </c>
    </row>
    <row r="61" spans="1:10" x14ac:dyDescent="0.25">
      <c r="I61">
        <f t="shared" si="4"/>
        <v>240</v>
      </c>
      <c r="J61">
        <f t="shared" si="3"/>
        <v>0.89008758870572358</v>
      </c>
    </row>
    <row r="62" spans="1:10" x14ac:dyDescent="0.25">
      <c r="I62">
        <f t="shared" si="4"/>
        <v>245</v>
      </c>
      <c r="J62">
        <f t="shared" si="3"/>
        <v>0.85119209275340069</v>
      </c>
    </row>
    <row r="63" spans="1:10" x14ac:dyDescent="0.25">
      <c r="I63">
        <f t="shared" si="4"/>
        <v>250</v>
      </c>
      <c r="J63">
        <f t="shared" si="3"/>
        <v>0.81578778830965248</v>
      </c>
    </row>
    <row r="64" spans="1:10" x14ac:dyDescent="0.25">
      <c r="I64">
        <f t="shared" si="4"/>
        <v>255</v>
      </c>
      <c r="J64">
        <f t="shared" si="3"/>
        <v>0.78360007110519803</v>
      </c>
    </row>
    <row r="65" spans="9:10" x14ac:dyDescent="0.25">
      <c r="I65">
        <f t="shared" si="4"/>
        <v>260</v>
      </c>
      <c r="J65">
        <f t="shared" si="3"/>
        <v>0.75436145099093821</v>
      </c>
    </row>
    <row r="66" spans="9:10" x14ac:dyDescent="0.25">
      <c r="I66">
        <f t="shared" si="4"/>
        <v>265</v>
      </c>
      <c r="J66">
        <f t="shared" si="3"/>
        <v>0.72781280264164394</v>
      </c>
    </row>
    <row r="67" spans="9:10" x14ac:dyDescent="0.25">
      <c r="I67">
        <f t="shared" si="4"/>
        <v>270</v>
      </c>
      <c r="J67">
        <f t="shared" si="3"/>
        <v>0.70370445218901878</v>
      </c>
    </row>
    <row r="68" spans="9:10" x14ac:dyDescent="0.25">
      <c r="I68">
        <f t="shared" si="4"/>
        <v>275</v>
      </c>
      <c r="J68">
        <f t="shared" si="3"/>
        <v>0.68179710818529315</v>
      </c>
    </row>
    <row r="69" spans="9:10" x14ac:dyDescent="0.25">
      <c r="I69">
        <f t="shared" si="4"/>
        <v>280</v>
      </c>
      <c r="J69">
        <f t="shared" si="3"/>
        <v>0.66186264512871773</v>
      </c>
    </row>
    <row r="70" spans="9:10" x14ac:dyDescent="0.25">
      <c r="I70">
        <f t="shared" si="4"/>
        <v>285</v>
      </c>
      <c r="J70">
        <f t="shared" si="3"/>
        <v>0.64368474761359806</v>
      </c>
    </row>
    <row r="71" spans="9:10" x14ac:dyDescent="0.25">
      <c r="I71">
        <f t="shared" si="4"/>
        <v>290</v>
      </c>
      <c r="J71">
        <f t="shared" si="3"/>
        <v>0.62705942299631445</v>
      </c>
    </row>
    <row r="72" spans="9:10" x14ac:dyDescent="0.25">
      <c r="I72">
        <f t="shared" si="4"/>
        <v>295</v>
      </c>
      <c r="J72">
        <f t="shared" si="3"/>
        <v>0.61179539030118235</v>
      </c>
    </row>
    <row r="73" spans="9:10" x14ac:dyDescent="0.25">
      <c r="I73">
        <f t="shared" si="4"/>
        <v>300</v>
      </c>
      <c r="J73">
        <f t="shared" si="3"/>
        <v>0.59771435291802888</v>
      </c>
    </row>
    <row r="74" spans="9:10" x14ac:dyDescent="0.25">
      <c r="I74">
        <f t="shared" si="4"/>
        <v>305</v>
      </c>
      <c r="J74">
        <f t="shared" si="3"/>
        <v>0.58465116247609927</v>
      </c>
    </row>
    <row r="75" spans="9:10" x14ac:dyDescent="0.25">
      <c r="I75">
        <f t="shared" si="4"/>
        <v>310</v>
      </c>
      <c r="J75">
        <f t="shared" si="3"/>
        <v>0.57245388110704098</v>
      </c>
    </row>
    <row r="76" spans="9:10" x14ac:dyDescent="0.25">
      <c r="I76">
        <f t="shared" si="4"/>
        <v>315</v>
      </c>
      <c r="J76">
        <f t="shared" si="3"/>
        <v>0.56098374914148508</v>
      </c>
    </row>
    <row r="77" spans="9:10" x14ac:dyDescent="0.25">
      <c r="I77">
        <f t="shared" si="4"/>
        <v>320</v>
      </c>
      <c r="J77">
        <f t="shared" si="3"/>
        <v>0.55011506511408115</v>
      </c>
    </row>
    <row r="78" spans="9:10" x14ac:dyDescent="0.25">
      <c r="I78">
        <f t="shared" si="4"/>
        <v>325</v>
      </c>
      <c r="J78">
        <f t="shared" si="3"/>
        <v>0.53973498478065807</v>
      </c>
    </row>
    <row r="79" spans="9:10" x14ac:dyDescent="0.25">
      <c r="I79">
        <f t="shared" si="4"/>
        <v>330</v>
      </c>
      <c r="J79">
        <f t="shared" si="3"/>
        <v>0.52974324568392106</v>
      </c>
    </row>
    <row r="80" spans="9:10" x14ac:dyDescent="0.25">
      <c r="I80">
        <f t="shared" si="4"/>
        <v>335</v>
      </c>
      <c r="J80">
        <f t="shared" si="3"/>
        <v>0.52005182363278379</v>
      </c>
    </row>
    <row r="81" spans="9:10" x14ac:dyDescent="0.25">
      <c r="I81">
        <f t="shared" si="4"/>
        <v>340</v>
      </c>
      <c r="J81">
        <f t="shared" si="3"/>
        <v>0.51058452729013126</v>
      </c>
    </row>
    <row r="82" spans="9:10" x14ac:dyDescent="0.25">
      <c r="I82">
        <f t="shared" si="4"/>
        <v>345</v>
      </c>
      <c r="J82">
        <f t="shared" si="3"/>
        <v>0.50127653689728646</v>
      </c>
    </row>
    <row r="83" spans="9:10" x14ac:dyDescent="0.25">
      <c r="I83">
        <f t="shared" si="4"/>
        <v>350</v>
      </c>
      <c r="J83">
        <f t="shared" si="3"/>
        <v>0.49207389298931403</v>
      </c>
    </row>
    <row r="84" spans="9:10" x14ac:dyDescent="0.25">
      <c r="I84">
        <f t="shared" si="4"/>
        <v>355</v>
      </c>
      <c r="J84">
        <f t="shared" si="3"/>
        <v>0.48293294079007865</v>
      </c>
    </row>
    <row r="85" spans="9:10" x14ac:dyDescent="0.25">
      <c r="I85">
        <f t="shared" si="4"/>
        <v>360</v>
      </c>
      <c r="J85">
        <f t="shared" si="3"/>
        <v>0.47381973580328562</v>
      </c>
    </row>
    <row r="86" spans="9:10" x14ac:dyDescent="0.25">
      <c r="I86">
        <f t="shared" si="4"/>
        <v>365</v>
      </c>
      <c r="J86">
        <f t="shared" si="3"/>
        <v>0.46470941594653681</v>
      </c>
    </row>
    <row r="87" spans="9:10" x14ac:dyDescent="0.25">
      <c r="I87">
        <f t="shared" si="4"/>
        <v>370</v>
      </c>
      <c r="J87">
        <f t="shared" si="3"/>
        <v>0.45558554540803087</v>
      </c>
    </row>
    <row r="88" spans="9:10" x14ac:dyDescent="0.25">
      <c r="I88">
        <f t="shared" si="4"/>
        <v>375</v>
      </c>
      <c r="J88">
        <f t="shared" si="3"/>
        <v>0.44643943523259111</v>
      </c>
    </row>
    <row r="89" spans="9:10" x14ac:dyDescent="0.25">
      <c r="I89">
        <f t="shared" si="4"/>
        <v>380</v>
      </c>
      <c r="J89">
        <f t="shared" si="3"/>
        <v>0.43726944547618629</v>
      </c>
    </row>
    <row r="90" spans="9:10" x14ac:dyDescent="0.25">
      <c r="I90">
        <f t="shared" si="4"/>
        <v>385</v>
      </c>
      <c r="J90">
        <f t="shared" si="3"/>
        <v>0.42808027359752288</v>
      </c>
    </row>
    <row r="91" spans="9:10" x14ac:dyDescent="0.25">
      <c r="I91">
        <f t="shared" si="4"/>
        <v>390</v>
      </c>
      <c r="J91">
        <f t="shared" si="3"/>
        <v>0.41888223358779797</v>
      </c>
    </row>
    <row r="92" spans="9:10" x14ac:dyDescent="0.25">
      <c r="I92">
        <f t="shared" si="4"/>
        <v>395</v>
      </c>
      <c r="J92">
        <f t="shared" si="3"/>
        <v>0.40969053016468138</v>
      </c>
    </row>
    <row r="93" spans="9:10" x14ac:dyDescent="0.25">
      <c r="I93">
        <f t="shared" si="4"/>
        <v>400</v>
      </c>
      <c r="J93">
        <f t="shared" si="3"/>
        <v>0.40052453219484718</v>
      </c>
    </row>
    <row r="94" spans="9:10" x14ac:dyDescent="0.25">
      <c r="I94">
        <f t="shared" si="4"/>
        <v>405</v>
      </c>
      <c r="J94">
        <f t="shared" si="3"/>
        <v>0.39140704933202386</v>
      </c>
    </row>
    <row r="95" spans="9:10" x14ac:dyDescent="0.25">
      <c r="I95">
        <f t="shared" si="4"/>
        <v>410</v>
      </c>
      <c r="J95">
        <f t="shared" si="3"/>
        <v>0.38236361569225963</v>
      </c>
    </row>
    <row r="96" spans="9:10" x14ac:dyDescent="0.25">
      <c r="I96">
        <f t="shared" si="4"/>
        <v>415</v>
      </c>
      <c r="J96">
        <f t="shared" si="3"/>
        <v>0.37342178421904748</v>
      </c>
    </row>
    <row r="97" spans="9:10" x14ac:dyDescent="0.25">
      <c r="I97">
        <f t="shared" si="4"/>
        <v>420</v>
      </c>
      <c r="J97">
        <f t="shared" si="3"/>
        <v>0.36461043521601866</v>
      </c>
    </row>
    <row r="98" spans="9:10" x14ac:dyDescent="0.25">
      <c r="I98">
        <f t="shared" si="4"/>
        <v>425</v>
      </c>
      <c r="J98">
        <f t="shared" si="3"/>
        <v>0.35595910236407491</v>
      </c>
    </row>
    <row r="99" spans="9:10" x14ac:dyDescent="0.25">
      <c r="I99">
        <f t="shared" si="4"/>
        <v>430</v>
      </c>
      <c r="J99">
        <f t="shared" si="3"/>
        <v>0.34749731935952255</v>
      </c>
    </row>
    <row r="100" spans="9:10" x14ac:dyDescent="0.25">
      <c r="I100">
        <f t="shared" si="4"/>
        <v>435</v>
      </c>
      <c r="J100">
        <f t="shared" si="3"/>
        <v>0.33925399015026869</v>
      </c>
    </row>
    <row r="101" spans="9:10" x14ac:dyDescent="0.25">
      <c r="I101">
        <f t="shared" si="4"/>
        <v>440</v>
      </c>
      <c r="J101">
        <f t="shared" si="3"/>
        <v>0.33125678556896432</v>
      </c>
    </row>
    <row r="102" spans="9:10" x14ac:dyDescent="0.25">
      <c r="I102">
        <f t="shared" si="4"/>
        <v>445</v>
      </c>
      <c r="J102">
        <f t="shared" si="3"/>
        <v>0.32353156900062885</v>
      </c>
    </row>
    <row r="103" spans="9:10" x14ac:dyDescent="0.25">
      <c r="I103">
        <f t="shared" si="4"/>
        <v>450</v>
      </c>
      <c r="J103">
        <f t="shared" si="3"/>
        <v>0.31610185354209719</v>
      </c>
    </row>
    <row r="104" spans="9:10" x14ac:dyDescent="0.25">
      <c r="I104">
        <f t="shared" si="4"/>
        <v>455</v>
      </c>
      <c r="J104">
        <f t="shared" si="3"/>
        <v>0.30898829295556141</v>
      </c>
    </row>
    <row r="105" spans="9:10" x14ac:dyDescent="0.25">
      <c r="I105">
        <f t="shared" si="4"/>
        <v>460</v>
      </c>
      <c r="J105">
        <f t="shared" si="3"/>
        <v>0.30220820853032748</v>
      </c>
    </row>
    <row r="106" spans="9:10" x14ac:dyDescent="0.25">
      <c r="I106">
        <f t="shared" si="4"/>
        <v>465</v>
      </c>
      <c r="J106">
        <f t="shared" si="3"/>
        <v>0.29577515381541986</v>
      </c>
    </row>
    <row r="107" spans="9:10" x14ac:dyDescent="0.25">
      <c r="I107">
        <f t="shared" si="4"/>
        <v>470</v>
      </c>
      <c r="J107">
        <f t="shared" si="3"/>
        <v>0.28969851900604127</v>
      </c>
    </row>
    <row r="108" spans="9:10" x14ac:dyDescent="0.25">
      <c r="I108">
        <f t="shared" si="4"/>
        <v>475</v>
      </c>
      <c r="J108">
        <f t="shared" si="3"/>
        <v>0.28398317659386407</v>
      </c>
    </row>
    <row r="109" spans="9:10" x14ac:dyDescent="0.25">
      <c r="I109">
        <f t="shared" si="4"/>
        <v>480</v>
      </c>
      <c r="J109">
        <f t="shared" si="3"/>
        <v>0.27862916973515084</v>
      </c>
    </row>
    <row r="110" spans="9:10" x14ac:dyDescent="0.25">
      <c r="I110">
        <f t="shared" si="4"/>
        <v>485</v>
      </c>
      <c r="J110">
        <f t="shared" si="3"/>
        <v>0.27363144460499456</v>
      </c>
    </row>
    <row r="111" spans="9:10" x14ac:dyDescent="0.25">
      <c r="I111">
        <f t="shared" si="4"/>
        <v>490</v>
      </c>
      <c r="J111">
        <f t="shared" si="3"/>
        <v>0.26897962784919116</v>
      </c>
    </row>
    <row r="112" spans="9:10" x14ac:dyDescent="0.25">
      <c r="I112">
        <f t="shared" si="4"/>
        <v>495</v>
      </c>
      <c r="J112">
        <f t="shared" si="3"/>
        <v>0.2646578500675929</v>
      </c>
    </row>
    <row r="113" spans="9:10" x14ac:dyDescent="0.25">
      <c r="I113">
        <f t="shared" si="4"/>
        <v>500</v>
      </c>
      <c r="J113">
        <f t="shared" si="3"/>
        <v>0.26064461609545475</v>
      </c>
    </row>
    <row r="114" spans="9:10" x14ac:dyDescent="0.25">
      <c r="I114">
        <f t="shared" si="4"/>
        <v>505</v>
      </c>
      <c r="J114">
        <f t="shared" ref="J114:J129" si="5">$F$44*I114^8+$G$44*I114^7+$H$44*I114^6+$I$44*I114^5+$J$44*I114^4+$K$44*I114^3+$L$44*I114^2+$M$44*I114+$N$44</f>
        <v>0.25691272268341692</v>
      </c>
    </row>
    <row r="115" spans="9:10" x14ac:dyDescent="0.25">
      <c r="I115">
        <f t="shared" si="4"/>
        <v>510</v>
      </c>
      <c r="J115">
        <f t="shared" si="5"/>
        <v>0.25342922400071188</v>
      </c>
    </row>
    <row r="116" spans="9:10" x14ac:dyDescent="0.25">
      <c r="I116">
        <f t="shared" ref="I116:I179" si="6">I115+5</f>
        <v>515</v>
      </c>
      <c r="J116">
        <f t="shared" si="5"/>
        <v>0.25015544521755828</v>
      </c>
    </row>
    <row r="117" spans="9:10" x14ac:dyDescent="0.25">
      <c r="I117">
        <f t="shared" si="6"/>
        <v>520</v>
      </c>
      <c r="J117">
        <f t="shared" si="5"/>
        <v>0.2470470442622954</v>
      </c>
    </row>
    <row r="118" spans="9:10" x14ac:dyDescent="0.25">
      <c r="I118">
        <f t="shared" si="6"/>
        <v>525</v>
      </c>
      <c r="J118">
        <f t="shared" si="5"/>
        <v>0.24405412166532159</v>
      </c>
    </row>
    <row r="119" spans="9:10" x14ac:dyDescent="0.25">
      <c r="I119">
        <f t="shared" si="6"/>
        <v>530</v>
      </c>
      <c r="J119">
        <f t="shared" si="5"/>
        <v>0.24112137823995283</v>
      </c>
    </row>
    <row r="120" spans="9:10" x14ac:dyDescent="0.25">
      <c r="I120">
        <f t="shared" si="6"/>
        <v>535</v>
      </c>
      <c r="J120">
        <f t="shared" si="5"/>
        <v>0.2381883201814361</v>
      </c>
    </row>
    <row r="121" spans="9:10" x14ac:dyDescent="0.25">
      <c r="I121">
        <f t="shared" si="6"/>
        <v>540</v>
      </c>
      <c r="J121">
        <f t="shared" si="5"/>
        <v>0.23518951099374164</v>
      </c>
    </row>
    <row r="122" spans="9:10" x14ac:dyDescent="0.25">
      <c r="I122">
        <f t="shared" si="6"/>
        <v>545</v>
      </c>
      <c r="J122">
        <f t="shared" si="5"/>
        <v>0.23205486948368304</v>
      </c>
    </row>
    <row r="123" spans="9:10" x14ac:dyDescent="0.25">
      <c r="I123">
        <f t="shared" si="6"/>
        <v>550</v>
      </c>
      <c r="J123">
        <f t="shared" si="5"/>
        <v>0.2287100128895645</v>
      </c>
    </row>
    <row r="124" spans="9:10" x14ac:dyDescent="0.25">
      <c r="I124">
        <f t="shared" si="6"/>
        <v>555</v>
      </c>
      <c r="J124">
        <f t="shared" si="5"/>
        <v>0.22507664405097216</v>
      </c>
    </row>
    <row r="125" spans="9:10" x14ac:dyDescent="0.25">
      <c r="I125">
        <f t="shared" si="6"/>
        <v>560</v>
      </c>
      <c r="J125">
        <f t="shared" si="5"/>
        <v>0.22107298134778119</v>
      </c>
    </row>
    <row r="126" spans="9:10" x14ac:dyDescent="0.25">
      <c r="I126">
        <f t="shared" si="6"/>
        <v>565</v>
      </c>
      <c r="J126">
        <f t="shared" si="5"/>
        <v>0.21661422996779578</v>
      </c>
    </row>
    <row r="127" spans="9:10" x14ac:dyDescent="0.25">
      <c r="I127">
        <f t="shared" si="6"/>
        <v>570</v>
      </c>
      <c r="J127">
        <f t="shared" si="5"/>
        <v>0.21161309289719554</v>
      </c>
    </row>
    <row r="128" spans="9:10" x14ac:dyDescent="0.25">
      <c r="I128">
        <f t="shared" si="6"/>
        <v>575</v>
      </c>
      <c r="J128">
        <f t="shared" si="5"/>
        <v>0.20598031985856835</v>
      </c>
    </row>
    <row r="129" spans="9:10" x14ac:dyDescent="0.25">
      <c r="I129">
        <f t="shared" si="6"/>
        <v>580</v>
      </c>
      <c r="J129">
        <f t="shared" si="5"/>
        <v>0.19962529224100223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Battisti, Titus Jesse</dc:creator>
  <cp:lastModifiedBy>Autumn Battisti</cp:lastModifiedBy>
  <dcterms:created xsi:type="dcterms:W3CDTF">2021-12-07T20:52:35Z</dcterms:created>
  <dcterms:modified xsi:type="dcterms:W3CDTF">2021-12-14T20:13:15Z</dcterms:modified>
</cp:coreProperties>
</file>