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infinity\siddharth\github_content\Concept_explainers\Classification\Decision_trees\"/>
    </mc:Choice>
  </mc:AlternateContent>
  <xr:revisionPtr revIDLastSave="0" documentId="13_ncr:1_{C913771D-DDE5-417E-9870-2C50111F3EB2}" xr6:coauthVersionLast="47" xr6:coauthVersionMax="47" xr10:uidLastSave="{00000000-0000-0000-0000-000000000000}"/>
  <bookViews>
    <workbookView xWindow="-120" yWindow="-120" windowWidth="29040" windowHeight="15720" activeTab="4" xr2:uid="{C284074E-B0B6-C746-A590-1E1C20472542}"/>
  </bookViews>
  <sheets>
    <sheet name="Decision Tree Intuition" sheetId="1" r:id="rId1"/>
    <sheet name="Calculating Gini" sheetId="3" r:id="rId2"/>
    <sheet name="Splitting based on Gini" sheetId="6" r:id="rId3"/>
    <sheet name="Calculating gini categorical" sheetId="4" r:id="rId4"/>
    <sheet name="Calculating gini numerical" sheetId="5" r:id="rId5"/>
  </sheets>
  <definedNames>
    <definedName name="_xlnm._FilterDatabase" localSheetId="0" hidden="1">'Decision Tree Intuition'!$V$5:$V$5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3" i="3" l="1"/>
  <c r="L28" i="3"/>
  <c r="R83" i="5"/>
  <c r="N89" i="5"/>
  <c r="N78" i="5"/>
  <c r="E48" i="5"/>
  <c r="E46" i="5"/>
  <c r="E45" i="5"/>
  <c r="J35" i="4"/>
  <c r="P31" i="4"/>
  <c r="E31" i="4"/>
  <c r="E47" i="5"/>
  <c r="E49" i="5"/>
  <c r="E50" i="5"/>
  <c r="E51" i="5"/>
  <c r="E52" i="5"/>
  <c r="E53" i="5"/>
  <c r="L40" i="3"/>
  <c r="L63" i="3"/>
  <c r="L52" i="3"/>
  <c r="O58" i="3" s="1"/>
</calcChain>
</file>

<file path=xl/sharedStrings.xml><?xml version="1.0" encoding="utf-8"?>
<sst xmlns="http://schemas.openxmlformats.org/spreadsheetml/2006/main" count="790" uniqueCount="63">
  <si>
    <t>1 - (Probability of Yes)^2 - (Probability of No)^2</t>
  </si>
  <si>
    <t>Day</t>
  </si>
  <si>
    <t>Weather</t>
  </si>
  <si>
    <t>Temperature</t>
  </si>
  <si>
    <t>Humidity</t>
  </si>
  <si>
    <t>Wind</t>
  </si>
  <si>
    <t>Play?</t>
  </si>
  <si>
    <t>Sunny</t>
  </si>
  <si>
    <t>Hot</t>
  </si>
  <si>
    <t>High</t>
  </si>
  <si>
    <t>Weak</t>
  </si>
  <si>
    <t>No</t>
  </si>
  <si>
    <t>Cloudy</t>
  </si>
  <si>
    <t>Yes</t>
  </si>
  <si>
    <t>Mild</t>
  </si>
  <si>
    <t>Normal</t>
  </si>
  <si>
    <t>Strong</t>
  </si>
  <si>
    <t>Rainy</t>
  </si>
  <si>
    <t>Cool</t>
  </si>
  <si>
    <t>Is it sunny ?</t>
  </si>
  <si>
    <t>Gini Index</t>
  </si>
  <si>
    <t xml:space="preserve">Is the temrature hot ? </t>
  </si>
  <si>
    <t>Temprature</t>
  </si>
  <si>
    <t>Is Wind Strong ?</t>
  </si>
  <si>
    <t xml:space="preserve">This Split is not needed as we already know that if weather is sunny and temprature is hot, will there be play or not. </t>
  </si>
  <si>
    <t>Gini Index for Wind Colum</t>
  </si>
  <si>
    <t>Gini Index for Humidity Colum ?</t>
  </si>
  <si>
    <t>Formula for Gini Impurity Index</t>
  </si>
  <si>
    <t>Our Data</t>
  </si>
  <si>
    <t>Some Examples of calculating Gini Impurity for some columns</t>
  </si>
  <si>
    <t>Step 1</t>
  </si>
  <si>
    <t>Sort Numerical column ascendingly</t>
  </si>
  <si>
    <t>Step 2</t>
  </si>
  <si>
    <t>Find values between data point 1 and 2, 2 &amp; 3, 3&amp;4 and so on…</t>
  </si>
  <si>
    <t>Step 3</t>
  </si>
  <si>
    <t xml:space="preserve">Ask for these new data points, is it &lt; ? </t>
  </si>
  <si>
    <t>Step 4</t>
  </si>
  <si>
    <t>Canculate Gini index for all the new data points</t>
  </si>
  <si>
    <t>Steps</t>
  </si>
  <si>
    <t>New Data Points</t>
  </si>
  <si>
    <t xml:space="preserve">Ask Question such as </t>
  </si>
  <si>
    <t>Is temprature &lt; 25</t>
  </si>
  <si>
    <t>Is temprature &lt; 28</t>
  </si>
  <si>
    <t>Is temprature &lt; 31.5</t>
  </si>
  <si>
    <t>Is temprature &lt; 35</t>
  </si>
  <si>
    <t>Is temprature &lt; 38</t>
  </si>
  <si>
    <t>Is temprature &lt; 40</t>
  </si>
  <si>
    <t>Is temprature &lt; 42.5</t>
  </si>
  <si>
    <t>Is temprature &lt; 46</t>
  </si>
  <si>
    <t>Is temprature &lt; 50</t>
  </si>
  <si>
    <t>Q1</t>
  </si>
  <si>
    <t>Q2</t>
  </si>
  <si>
    <t>Q3</t>
  </si>
  <si>
    <t>Q4</t>
  </si>
  <si>
    <t>Calculate Gini Impurity for each of these questions ?</t>
  </si>
  <si>
    <t>Is it &lt; 28 ?</t>
  </si>
  <si>
    <t>Gini Index for age &lt; 28 ?</t>
  </si>
  <si>
    <t>Is the wind weak ?</t>
  </si>
  <si>
    <t>Q5</t>
  </si>
  <si>
    <t>Q6</t>
  </si>
  <si>
    <t>Q7</t>
  </si>
  <si>
    <t>Q8</t>
  </si>
  <si>
    <t>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</si>
</sst>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rgb="FF252C33"/>
      <name val="Helvetica"/>
      <family val="2"/>
    </font>
    <font>
      <sz val="14"/>
      <color rgb="FF252C33"/>
      <name val="Helvetica"/>
      <family val="2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4" fillId="0" borderId="1" xfId="0" applyFont="1" applyBorder="1"/>
    <xf numFmtId="0" fontId="0" fillId="0" borderId="1" xfId="0" applyBorder="1"/>
    <xf numFmtId="0" fontId="2" fillId="0" borderId="5" xfId="0" applyFont="1" applyBorder="1"/>
    <xf numFmtId="0" fontId="2" fillId="2" borderId="5" xfId="0" applyFont="1" applyFill="1" applyBorder="1"/>
    <xf numFmtId="0" fontId="1" fillId="0" borderId="4" xfId="0" applyFont="1" applyBorder="1"/>
    <xf numFmtId="0" fontId="1" fillId="3" borderId="4" xfId="0" applyFont="1" applyFill="1" applyBorder="1"/>
    <xf numFmtId="0" fontId="2" fillId="0" borderId="6" xfId="0" applyFont="1" applyBorder="1"/>
    <xf numFmtId="0" fontId="2" fillId="3" borderId="6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1" fillId="0" borderId="5" xfId="0" applyFont="1" applyBorder="1"/>
    <xf numFmtId="0" fontId="1" fillId="2" borderId="5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25400</xdr:colOff>
      <xdr:row>5</xdr:row>
      <xdr:rowOff>45720</xdr:rowOff>
    </xdr:from>
    <xdr:to>
      <xdr:col>21</xdr:col>
      <xdr:colOff>403860</xdr:colOff>
      <xdr:row>7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29A164C-323C-5C6B-1A00-EE7D1E35FB70}"/>
            </a:ext>
          </a:extLst>
        </xdr:cNvPr>
        <xdr:cNvCxnSpPr/>
      </xdr:nvCxnSpPr>
      <xdr:spPr>
        <a:xfrm flipH="1">
          <a:off x="16535400" y="1430020"/>
          <a:ext cx="1203960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426720</xdr:colOff>
      <xdr:row>5</xdr:row>
      <xdr:rowOff>40640</xdr:rowOff>
    </xdr:from>
    <xdr:to>
      <xdr:col>23</xdr:col>
      <xdr:colOff>0</xdr:colOff>
      <xdr:row>7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34A13B6-21FF-9FB3-6185-8670E32DD318}"/>
            </a:ext>
          </a:extLst>
        </xdr:cNvPr>
        <xdr:cNvCxnSpPr/>
      </xdr:nvCxnSpPr>
      <xdr:spPr>
        <a:xfrm>
          <a:off x="17762220" y="1424940"/>
          <a:ext cx="1224280" cy="416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17</xdr:row>
      <xdr:rowOff>0</xdr:rowOff>
    </xdr:from>
    <xdr:to>
      <xdr:col>14</xdr:col>
      <xdr:colOff>429260</xdr:colOff>
      <xdr:row>19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82B4DC2-A1D2-C845-ADEA-D695F51DC2F9}"/>
            </a:ext>
          </a:extLst>
        </xdr:cNvPr>
        <xdr:cNvCxnSpPr/>
      </xdr:nvCxnSpPr>
      <xdr:spPr>
        <a:xfrm flipH="1">
          <a:off x="13220700" y="4343400"/>
          <a:ext cx="124206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408940</xdr:colOff>
      <xdr:row>17</xdr:row>
      <xdr:rowOff>20320</xdr:rowOff>
    </xdr:from>
    <xdr:to>
      <xdr:col>16</xdr:col>
      <xdr:colOff>0</xdr:colOff>
      <xdr:row>19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B48B254-6A05-4948-9566-9DF649D7634A}"/>
            </a:ext>
          </a:extLst>
        </xdr:cNvPr>
        <xdr:cNvCxnSpPr/>
      </xdr:nvCxnSpPr>
      <xdr:spPr>
        <a:xfrm>
          <a:off x="14442440" y="4363720"/>
          <a:ext cx="1242060" cy="436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457200</xdr:colOff>
      <xdr:row>17</xdr:row>
      <xdr:rowOff>25400</xdr:rowOff>
    </xdr:from>
    <xdr:to>
      <xdr:col>30</xdr:col>
      <xdr:colOff>0</xdr:colOff>
      <xdr:row>19</xdr:row>
      <xdr:rowOff>12700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C85BA36-CF48-3041-8E13-546A9354A9FD}"/>
            </a:ext>
          </a:extLst>
        </xdr:cNvPr>
        <xdr:cNvCxnSpPr/>
      </xdr:nvCxnSpPr>
      <xdr:spPr>
        <a:xfrm>
          <a:off x="23571200" y="4368800"/>
          <a:ext cx="1193800" cy="44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12700</xdr:colOff>
      <xdr:row>17</xdr:row>
      <xdr:rowOff>25400</xdr:rowOff>
    </xdr:from>
    <xdr:to>
      <xdr:col>28</xdr:col>
      <xdr:colOff>454660</xdr:colOff>
      <xdr:row>19</xdr:row>
      <xdr:rowOff>12700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CB1792D-ADFD-B040-9706-AF00DF1B5BAE}"/>
            </a:ext>
          </a:extLst>
        </xdr:cNvPr>
        <xdr:cNvCxnSpPr/>
      </xdr:nvCxnSpPr>
      <xdr:spPr>
        <a:xfrm flipH="1">
          <a:off x="22301200" y="4368800"/>
          <a:ext cx="1267460" cy="44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</xdr:colOff>
      <xdr:row>28</xdr:row>
      <xdr:rowOff>0</xdr:rowOff>
    </xdr:from>
    <xdr:to>
      <xdr:col>7</xdr:col>
      <xdr:colOff>403860</xdr:colOff>
      <xdr:row>30</xdr:row>
      <xdr:rowOff>12700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6ABA401-618C-6A4E-A8FC-3671471A28FB}"/>
            </a:ext>
          </a:extLst>
        </xdr:cNvPr>
        <xdr:cNvCxnSpPr/>
      </xdr:nvCxnSpPr>
      <xdr:spPr>
        <a:xfrm flipH="1">
          <a:off x="4978400" y="7048500"/>
          <a:ext cx="120396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393700</xdr:colOff>
      <xdr:row>28</xdr:row>
      <xdr:rowOff>12700</xdr:rowOff>
    </xdr:from>
    <xdr:to>
      <xdr:col>9</xdr:col>
      <xdr:colOff>12700</xdr:colOff>
      <xdr:row>30</xdr:row>
      <xdr:rowOff>12700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C1AD44D-31D4-F64B-996E-27F073DE71AD}"/>
            </a:ext>
          </a:extLst>
        </xdr:cNvPr>
        <xdr:cNvCxnSpPr/>
      </xdr:nvCxnSpPr>
      <xdr:spPr>
        <a:xfrm>
          <a:off x="6172200" y="7061200"/>
          <a:ext cx="1270000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495300</xdr:colOff>
      <xdr:row>22</xdr:row>
      <xdr:rowOff>0</xdr:rowOff>
    </xdr:from>
    <xdr:to>
      <xdr:col>11</xdr:col>
      <xdr:colOff>393700</xdr:colOff>
      <xdr:row>26</xdr:row>
      <xdr:rowOff>25400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85C6DF8-34FB-0646-9713-FF6CAA818AA9}"/>
            </a:ext>
          </a:extLst>
        </xdr:cNvPr>
        <xdr:cNvCxnSpPr/>
      </xdr:nvCxnSpPr>
      <xdr:spPr>
        <a:xfrm flipH="1">
          <a:off x="6273800" y="5486400"/>
          <a:ext cx="32004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12700</xdr:colOff>
      <xdr:row>11</xdr:row>
      <xdr:rowOff>12700</xdr:rowOff>
    </xdr:from>
    <xdr:to>
      <xdr:col>17</xdr:col>
      <xdr:colOff>822960</xdr:colOff>
      <xdr:row>15</xdr:row>
      <xdr:rowOff>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81FC7FB-565F-2B4B-9F53-FAC63AAD556A}"/>
            </a:ext>
          </a:extLst>
        </xdr:cNvPr>
        <xdr:cNvCxnSpPr/>
      </xdr:nvCxnSpPr>
      <xdr:spPr>
        <a:xfrm flipH="1">
          <a:off x="12395200" y="2768600"/>
          <a:ext cx="246126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795020</xdr:colOff>
      <xdr:row>14</xdr:row>
      <xdr:rowOff>2540</xdr:rowOff>
    </xdr:from>
    <xdr:to>
      <xdr:col>28</xdr:col>
      <xdr:colOff>469900</xdr:colOff>
      <xdr:row>15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32D55DD8-B048-FB48-A53C-090443042EE3}"/>
            </a:ext>
          </a:extLst>
        </xdr:cNvPr>
        <xdr:cNvCxnSpPr/>
      </xdr:nvCxnSpPr>
      <xdr:spPr>
        <a:xfrm>
          <a:off x="20607020" y="3444240"/>
          <a:ext cx="2976880" cy="200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393700</xdr:colOff>
      <xdr:row>21</xdr:row>
      <xdr:rowOff>12700</xdr:rowOff>
    </xdr:from>
    <xdr:to>
      <xdr:col>21</xdr:col>
      <xdr:colOff>482600</xdr:colOff>
      <xdr:row>26</xdr:row>
      <xdr:rowOff>12700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6FEDD5B-F6ED-6B42-97DC-DEBC5208C99B}"/>
            </a:ext>
          </a:extLst>
        </xdr:cNvPr>
        <xdr:cNvCxnSpPr/>
      </xdr:nvCxnSpPr>
      <xdr:spPr>
        <a:xfrm>
          <a:off x="14427200" y="5270500"/>
          <a:ext cx="3390900" cy="1117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309035</xdr:colOff>
      <xdr:row>27</xdr:row>
      <xdr:rowOff>156635</xdr:rowOff>
    </xdr:from>
    <xdr:to>
      <xdr:col>11</xdr:col>
      <xdr:colOff>812801</xdr:colOff>
      <xdr:row>29</xdr:row>
      <xdr:rowOff>101601</xdr:rowOff>
    </xdr:to>
    <xdr:sp macro="" textlink="">
      <xdr:nvSpPr>
        <xdr:cNvPr id="30" name="Left Arrow 29">
          <a:extLst>
            <a:ext uri="{FF2B5EF4-FFF2-40B4-BE49-F238E27FC236}">
              <a16:creationId xmlns:a16="http://schemas.microsoft.com/office/drawing/2014/main" id="{ACC7B2D3-CACC-CEAD-EE35-D4F8E1946180}"/>
            </a:ext>
          </a:extLst>
        </xdr:cNvPr>
        <xdr:cNvSpPr/>
      </xdr:nvSpPr>
      <xdr:spPr>
        <a:xfrm>
          <a:off x="8564035" y="7001935"/>
          <a:ext cx="1329266" cy="351366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28</xdr:row>
      <xdr:rowOff>0</xdr:rowOff>
    </xdr:from>
    <xdr:to>
      <xdr:col>8</xdr:col>
      <xdr:colOff>0</xdr:colOff>
      <xdr:row>32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8F2B5A2-F8C9-215F-CF65-CDC1B001F65E}"/>
            </a:ext>
          </a:extLst>
        </xdr:cNvPr>
        <xdr:cNvCxnSpPr/>
      </xdr:nvCxnSpPr>
      <xdr:spPr>
        <a:xfrm flipV="1">
          <a:off x="4140200" y="5638800"/>
          <a:ext cx="2463800" cy="101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32</xdr:row>
      <xdr:rowOff>127000</xdr:rowOff>
    </xdr:from>
    <xdr:to>
      <xdr:col>8</xdr:col>
      <xdr:colOff>12700</xdr:colOff>
      <xdr:row>39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E5564A0-ACE6-834E-8CD0-93E92587FF3B}"/>
            </a:ext>
          </a:extLst>
        </xdr:cNvPr>
        <xdr:cNvCxnSpPr/>
      </xdr:nvCxnSpPr>
      <xdr:spPr>
        <a:xfrm>
          <a:off x="4140200" y="6680200"/>
          <a:ext cx="2476500" cy="147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25400</xdr:colOff>
      <xdr:row>27</xdr:row>
      <xdr:rowOff>12700</xdr:rowOff>
    </xdr:from>
    <xdr:to>
      <xdr:col>14</xdr:col>
      <xdr:colOff>12700</xdr:colOff>
      <xdr:row>32</xdr:row>
      <xdr:rowOff>12700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BF017FD-E0D4-6E49-AEE3-8A863F4FC081}"/>
            </a:ext>
          </a:extLst>
        </xdr:cNvPr>
        <xdr:cNvCxnSpPr/>
      </xdr:nvCxnSpPr>
      <xdr:spPr>
        <a:xfrm>
          <a:off x="9931400" y="5422900"/>
          <a:ext cx="163830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</xdr:colOff>
      <xdr:row>32</xdr:row>
      <xdr:rowOff>0</xdr:rowOff>
    </xdr:from>
    <xdr:to>
      <xdr:col>14</xdr:col>
      <xdr:colOff>12700</xdr:colOff>
      <xdr:row>39</xdr:row>
      <xdr:rowOff>12700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CC6F4A8-EBEC-E54C-829B-BF00D5DF0E41}"/>
            </a:ext>
          </a:extLst>
        </xdr:cNvPr>
        <xdr:cNvCxnSpPr/>
      </xdr:nvCxnSpPr>
      <xdr:spPr>
        <a:xfrm flipV="1">
          <a:off x="9918700" y="6553200"/>
          <a:ext cx="1651000" cy="161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25400</xdr:colOff>
      <xdr:row>57</xdr:row>
      <xdr:rowOff>0</xdr:rowOff>
    </xdr:from>
    <xdr:to>
      <xdr:col>14</xdr:col>
      <xdr:colOff>12700</xdr:colOff>
      <xdr:row>62</xdr:row>
      <xdr:rowOff>12700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CFC4F65-8B1A-2D4E-A3AC-FFD5224CDAAB}"/>
            </a:ext>
          </a:extLst>
        </xdr:cNvPr>
        <xdr:cNvCxnSpPr/>
      </xdr:nvCxnSpPr>
      <xdr:spPr>
        <a:xfrm flipV="1">
          <a:off x="9931400" y="12166600"/>
          <a:ext cx="1638300" cy="1155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</xdr:colOff>
      <xdr:row>51</xdr:row>
      <xdr:rowOff>12700</xdr:rowOff>
    </xdr:from>
    <xdr:to>
      <xdr:col>14</xdr:col>
      <xdr:colOff>12700</xdr:colOff>
      <xdr:row>57</xdr:row>
      <xdr:rowOff>12700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B60CB92-75E0-394C-BE9F-C67F54E6AE45}"/>
            </a:ext>
          </a:extLst>
        </xdr:cNvPr>
        <xdr:cNvCxnSpPr/>
      </xdr:nvCxnSpPr>
      <xdr:spPr>
        <a:xfrm>
          <a:off x="9918700" y="10807700"/>
          <a:ext cx="1651000" cy="137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25400</xdr:colOff>
      <xdr:row>27</xdr:row>
      <xdr:rowOff>12700</xdr:rowOff>
    </xdr:from>
    <xdr:to>
      <xdr:col>11</xdr:col>
      <xdr:colOff>12700</xdr:colOff>
      <xdr:row>28</xdr:row>
      <xdr:rowOff>12700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2D69FD1-43D7-674E-A687-D7433441B76A}"/>
            </a:ext>
          </a:extLst>
        </xdr:cNvPr>
        <xdr:cNvCxnSpPr/>
      </xdr:nvCxnSpPr>
      <xdr:spPr>
        <a:xfrm flipV="1">
          <a:off x="8280400" y="5422900"/>
          <a:ext cx="8128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39</xdr:row>
      <xdr:rowOff>0</xdr:rowOff>
    </xdr:from>
    <xdr:to>
      <xdr:col>10</xdr:col>
      <xdr:colOff>812800</xdr:colOff>
      <xdr:row>39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3C812C6C-CE40-204F-B37C-142E03B85FCE}"/>
            </a:ext>
          </a:extLst>
        </xdr:cNvPr>
        <xdr:cNvCxnSpPr/>
      </xdr:nvCxnSpPr>
      <xdr:spPr>
        <a:xfrm>
          <a:off x="8267700" y="8153400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51</xdr:row>
      <xdr:rowOff>0</xdr:rowOff>
    </xdr:from>
    <xdr:to>
      <xdr:col>10</xdr:col>
      <xdr:colOff>800100</xdr:colOff>
      <xdr:row>51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953D1F3A-42DC-E445-BA98-E6BEDCA6BF96}"/>
            </a:ext>
          </a:extLst>
        </xdr:cNvPr>
        <xdr:cNvCxnSpPr/>
      </xdr:nvCxnSpPr>
      <xdr:spPr>
        <a:xfrm>
          <a:off x="8255000" y="10795000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62</xdr:row>
      <xdr:rowOff>0</xdr:rowOff>
    </xdr:from>
    <xdr:to>
      <xdr:col>10</xdr:col>
      <xdr:colOff>800100</xdr:colOff>
      <xdr:row>62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17D617E-4624-2043-94B3-6B3A0178B539}"/>
            </a:ext>
          </a:extLst>
        </xdr:cNvPr>
        <xdr:cNvCxnSpPr/>
      </xdr:nvCxnSpPr>
      <xdr:spPr>
        <a:xfrm>
          <a:off x="8255000" y="13309600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57</xdr:row>
      <xdr:rowOff>25400</xdr:rowOff>
    </xdr:from>
    <xdr:to>
      <xdr:col>8</xdr:col>
      <xdr:colOff>0</xdr:colOff>
      <xdr:row>62</xdr:row>
      <xdr:rowOff>25400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B75750C9-F92F-034C-810F-C0EF278EEFCC}"/>
            </a:ext>
          </a:extLst>
        </xdr:cNvPr>
        <xdr:cNvCxnSpPr/>
      </xdr:nvCxnSpPr>
      <xdr:spPr>
        <a:xfrm>
          <a:off x="4140200" y="12852400"/>
          <a:ext cx="246380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51</xdr:row>
      <xdr:rowOff>12700</xdr:rowOff>
    </xdr:from>
    <xdr:to>
      <xdr:col>8</xdr:col>
      <xdr:colOff>0</xdr:colOff>
      <xdr:row>57</xdr:row>
      <xdr:rowOff>12700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3671E204-D012-D046-878F-09009D749182}"/>
            </a:ext>
          </a:extLst>
        </xdr:cNvPr>
        <xdr:cNvCxnSpPr/>
      </xdr:nvCxnSpPr>
      <xdr:spPr>
        <a:xfrm flipV="1">
          <a:off x="4127500" y="11468100"/>
          <a:ext cx="2476500" cy="137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7327</xdr:colOff>
      <xdr:row>19</xdr:row>
      <xdr:rowOff>14653</xdr:rowOff>
    </xdr:from>
    <xdr:to>
      <xdr:col>12</xdr:col>
      <xdr:colOff>36635</xdr:colOff>
      <xdr:row>23</xdr:row>
      <xdr:rowOff>29307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5EE5605-905D-42F8-B265-3B8E160C8B59}"/>
            </a:ext>
          </a:extLst>
        </xdr:cNvPr>
        <xdr:cNvCxnSpPr/>
      </xdr:nvCxnSpPr>
      <xdr:spPr>
        <a:xfrm>
          <a:off x="6894635" y="4242288"/>
          <a:ext cx="1406769" cy="8645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</xdr:row>
      <xdr:rowOff>219808</xdr:rowOff>
    </xdr:from>
    <xdr:to>
      <xdr:col>9</xdr:col>
      <xdr:colOff>681404</xdr:colOff>
      <xdr:row>23</xdr:row>
      <xdr:rowOff>14654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074536E-63C8-4498-9B9C-B52656507A30}"/>
            </a:ext>
          </a:extLst>
        </xdr:cNvPr>
        <xdr:cNvCxnSpPr/>
      </xdr:nvCxnSpPr>
      <xdr:spPr>
        <a:xfrm flipH="1">
          <a:off x="2754923" y="4220308"/>
          <a:ext cx="4125058" cy="8719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0</xdr:rowOff>
    </xdr:from>
    <xdr:to>
      <xdr:col>10</xdr:col>
      <xdr:colOff>7327</xdr:colOff>
      <xdr:row>30</xdr:row>
      <xdr:rowOff>183173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2F2975D-18BD-4AA6-83A1-7EC7F76A02CB}"/>
            </a:ext>
          </a:extLst>
        </xdr:cNvPr>
        <xdr:cNvCxnSpPr/>
      </xdr:nvCxnSpPr>
      <xdr:spPr>
        <a:xfrm>
          <a:off x="2754923" y="5986096"/>
          <a:ext cx="4139712" cy="776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7327</xdr:colOff>
      <xdr:row>31</xdr:row>
      <xdr:rowOff>7327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A605BFD-F64F-4500-B059-F2364C4167A9}"/>
            </a:ext>
          </a:extLst>
        </xdr:cNvPr>
        <xdr:cNvCxnSpPr/>
      </xdr:nvCxnSpPr>
      <xdr:spPr>
        <a:xfrm flipH="1">
          <a:off x="2066192" y="5986096"/>
          <a:ext cx="696058" cy="7986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674076</xdr:colOff>
      <xdr:row>34</xdr:row>
      <xdr:rowOff>5861</xdr:rowOff>
    </xdr:from>
    <xdr:to>
      <xdr:col>2</xdr:col>
      <xdr:colOff>687265</xdr:colOff>
      <xdr:row>36</xdr:row>
      <xdr:rowOff>197826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8D5857E-80DA-42A1-8A27-0AAB2FB70DDB}"/>
            </a:ext>
          </a:extLst>
        </xdr:cNvPr>
        <xdr:cNvCxnSpPr/>
      </xdr:nvCxnSpPr>
      <xdr:spPr>
        <a:xfrm flipH="1">
          <a:off x="2051538" y="7464669"/>
          <a:ext cx="13189" cy="5876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7327</xdr:rowOff>
    </xdr:from>
    <xdr:to>
      <xdr:col>10</xdr:col>
      <xdr:colOff>146538</xdr:colOff>
      <xdr:row>36</xdr:row>
      <xdr:rowOff>190500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65D7FCD-B827-439A-A5A8-9D93645CB013}"/>
            </a:ext>
          </a:extLst>
        </xdr:cNvPr>
        <xdr:cNvCxnSpPr/>
      </xdr:nvCxnSpPr>
      <xdr:spPr>
        <a:xfrm>
          <a:off x="2066192" y="7466135"/>
          <a:ext cx="4967654" cy="5788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9</xdr:row>
      <xdr:rowOff>0</xdr:rowOff>
    </xdr:from>
    <xdr:to>
      <xdr:col>19</xdr:col>
      <xdr:colOff>47625</xdr:colOff>
      <xdr:row>14</xdr:row>
      <xdr:rowOff>19050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BE109C-8C40-40E5-8123-6435D182D538}"/>
            </a:ext>
          </a:extLst>
        </xdr:cNvPr>
        <xdr:cNvCxnSpPr/>
      </xdr:nvCxnSpPr>
      <xdr:spPr>
        <a:xfrm>
          <a:off x="9601200" y="2057400"/>
          <a:ext cx="3476625" cy="1076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209550</xdr:rowOff>
    </xdr:from>
    <xdr:to>
      <xdr:col>14</xdr:col>
      <xdr:colOff>9525</xdr:colOff>
      <xdr:row>14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FDD833C-01C5-4625-84F1-5C2C828386A8}"/>
            </a:ext>
          </a:extLst>
        </xdr:cNvPr>
        <xdr:cNvCxnSpPr/>
      </xdr:nvCxnSpPr>
      <xdr:spPr>
        <a:xfrm flipH="1">
          <a:off x="6858000" y="2038350"/>
          <a:ext cx="2752725" cy="1076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14</xdr:row>
      <xdr:rowOff>28575</xdr:rowOff>
    </xdr:from>
    <xdr:to>
      <xdr:col>6</xdr:col>
      <xdr:colOff>428625</xdr:colOff>
      <xdr:row>18</xdr:row>
      <xdr:rowOff>161925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DCF2C20-8DD9-0511-4E73-8F040502E87C}"/>
            </a:ext>
          </a:extLst>
        </xdr:cNvPr>
        <xdr:cNvSpPr/>
      </xdr:nvSpPr>
      <xdr:spPr>
        <a:xfrm>
          <a:off x="1485900" y="3162300"/>
          <a:ext cx="3057525" cy="10477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This is our First Split </a:t>
          </a:r>
        </a:p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25400</xdr:rowOff>
    </xdr:from>
    <xdr:to>
      <xdr:col>15</xdr:col>
      <xdr:colOff>12700</xdr:colOff>
      <xdr:row>19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5032175-5033-67EF-5355-D8DC04BBF5D8}"/>
            </a:ext>
          </a:extLst>
        </xdr:cNvPr>
        <xdr:cNvCxnSpPr/>
      </xdr:nvCxnSpPr>
      <xdr:spPr>
        <a:xfrm>
          <a:off x="8255000" y="3149600"/>
          <a:ext cx="4140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812800</xdr:colOff>
      <xdr:row>14</xdr:row>
      <xdr:rowOff>12700</xdr:rowOff>
    </xdr:from>
    <xdr:to>
      <xdr:col>10</xdr:col>
      <xdr:colOff>12700</xdr:colOff>
      <xdr:row>18</xdr:row>
      <xdr:rowOff>12700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CBD2851-344F-0163-602A-5CE015DE0773}"/>
            </a:ext>
          </a:extLst>
        </xdr:cNvPr>
        <xdr:cNvCxnSpPr/>
      </xdr:nvCxnSpPr>
      <xdr:spPr>
        <a:xfrm flipH="1">
          <a:off x="4114800" y="3136900"/>
          <a:ext cx="4152900" cy="812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431800</xdr:colOff>
      <xdr:row>26</xdr:row>
      <xdr:rowOff>25400</xdr:rowOff>
    </xdr:from>
    <xdr:to>
      <xdr:col>5</xdr:col>
      <xdr:colOff>0</xdr:colOff>
      <xdr:row>29</xdr:row>
      <xdr:rowOff>12700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FD1B7B4-D8EC-154A-9EEB-47CC0D4F0654}"/>
            </a:ext>
          </a:extLst>
        </xdr:cNvPr>
        <xdr:cNvCxnSpPr/>
      </xdr:nvCxnSpPr>
      <xdr:spPr>
        <a:xfrm flipH="1">
          <a:off x="3733800" y="5765800"/>
          <a:ext cx="393700" cy="62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30</xdr:row>
      <xdr:rowOff>0</xdr:rowOff>
    </xdr:from>
    <xdr:to>
      <xdr:col>9</xdr:col>
      <xdr:colOff>12700</xdr:colOff>
      <xdr:row>34</xdr:row>
      <xdr:rowOff>12700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CB294258-2A95-5046-A6E9-25A29A290395}"/>
            </a:ext>
          </a:extLst>
        </xdr:cNvPr>
        <xdr:cNvCxnSpPr/>
      </xdr:nvCxnSpPr>
      <xdr:spPr>
        <a:xfrm>
          <a:off x="4140200" y="6578600"/>
          <a:ext cx="3302000" cy="825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25</xdr:row>
      <xdr:rowOff>12700</xdr:rowOff>
    </xdr:from>
    <xdr:to>
      <xdr:col>15</xdr:col>
      <xdr:colOff>406400</xdr:colOff>
      <xdr:row>29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C2B04C8-F472-9943-AE26-07DA93D30724}"/>
            </a:ext>
          </a:extLst>
        </xdr:cNvPr>
        <xdr:cNvCxnSpPr/>
      </xdr:nvCxnSpPr>
      <xdr:spPr>
        <a:xfrm>
          <a:off x="12382500" y="5524500"/>
          <a:ext cx="406400" cy="850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25400</xdr:colOff>
      <xdr:row>30</xdr:row>
      <xdr:rowOff>12700</xdr:rowOff>
    </xdr:from>
    <xdr:to>
      <xdr:col>15</xdr:col>
      <xdr:colOff>12700</xdr:colOff>
      <xdr:row>34</xdr:row>
      <xdr:rowOff>12700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EBCDE3D-0AE7-C148-A229-004054F43072}"/>
            </a:ext>
          </a:extLst>
        </xdr:cNvPr>
        <xdr:cNvCxnSpPr/>
      </xdr:nvCxnSpPr>
      <xdr:spPr>
        <a:xfrm flipH="1">
          <a:off x="8280400" y="6591300"/>
          <a:ext cx="4114800" cy="812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77</xdr:row>
      <xdr:rowOff>12700</xdr:rowOff>
    </xdr:from>
    <xdr:to>
      <xdr:col>7</xdr:col>
      <xdr:colOff>12700</xdr:colOff>
      <xdr:row>81</xdr:row>
      <xdr:rowOff>139700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97A704A-7769-A57C-2E41-A66847BE6EB1}"/>
            </a:ext>
          </a:extLst>
        </xdr:cNvPr>
        <xdr:cNvCxnSpPr/>
      </xdr:nvCxnSpPr>
      <xdr:spPr>
        <a:xfrm flipV="1">
          <a:off x="5461000" y="16649700"/>
          <a:ext cx="838200" cy="965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812800</xdr:colOff>
      <xdr:row>81</xdr:row>
      <xdr:rowOff>139700</xdr:rowOff>
    </xdr:from>
    <xdr:to>
      <xdr:col>7</xdr:col>
      <xdr:colOff>12700</xdr:colOff>
      <xdr:row>89</xdr:row>
      <xdr:rowOff>12700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60B41B7-8DF7-725C-CEB7-002EFC61A168}"/>
            </a:ext>
          </a:extLst>
        </xdr:cNvPr>
        <xdr:cNvCxnSpPr/>
      </xdr:nvCxnSpPr>
      <xdr:spPr>
        <a:xfrm>
          <a:off x="5448300" y="17614900"/>
          <a:ext cx="850900" cy="1701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</xdr:colOff>
      <xdr:row>76</xdr:row>
      <xdr:rowOff>139700</xdr:rowOff>
    </xdr:from>
    <xdr:to>
      <xdr:col>13</xdr:col>
      <xdr:colOff>0</xdr:colOff>
      <xdr:row>77</xdr:row>
      <xdr:rowOff>12700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C59D509-F325-3F43-AD6B-AEA717036929}"/>
            </a:ext>
          </a:extLst>
        </xdr:cNvPr>
        <xdr:cNvCxnSpPr/>
      </xdr:nvCxnSpPr>
      <xdr:spPr>
        <a:xfrm>
          <a:off x="9613900" y="16548100"/>
          <a:ext cx="1625600" cy="10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88</xdr:row>
      <xdr:rowOff>12700</xdr:rowOff>
    </xdr:from>
    <xdr:to>
      <xdr:col>13</xdr:col>
      <xdr:colOff>12700</xdr:colOff>
      <xdr:row>89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B8EFB2E-BBC7-474A-BA4F-21AB52D73F6B}"/>
            </a:ext>
          </a:extLst>
        </xdr:cNvPr>
        <xdr:cNvCxnSpPr/>
      </xdr:nvCxnSpPr>
      <xdr:spPr>
        <a:xfrm flipV="1">
          <a:off x="9588500" y="19088100"/>
          <a:ext cx="1663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</xdr:colOff>
      <xdr:row>82</xdr:row>
      <xdr:rowOff>0</xdr:rowOff>
    </xdr:from>
    <xdr:to>
      <xdr:col>17</xdr:col>
      <xdr:colOff>12700</xdr:colOff>
      <xdr:row>88</xdr:row>
      <xdr:rowOff>12700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76545AE-0262-0144-A98A-E2E6EA031DEE}"/>
            </a:ext>
          </a:extLst>
        </xdr:cNvPr>
        <xdr:cNvCxnSpPr/>
      </xdr:nvCxnSpPr>
      <xdr:spPr>
        <a:xfrm flipV="1">
          <a:off x="12090400" y="17703800"/>
          <a:ext cx="2463800" cy="138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77</xdr:row>
      <xdr:rowOff>12700</xdr:rowOff>
    </xdr:from>
    <xdr:to>
      <xdr:col>17</xdr:col>
      <xdr:colOff>0</xdr:colOff>
      <xdr:row>82</xdr:row>
      <xdr:rowOff>12700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DCD36B8-FFDA-2349-96EF-BC8AAEA7E3C5}"/>
            </a:ext>
          </a:extLst>
        </xdr:cNvPr>
        <xdr:cNvCxnSpPr/>
      </xdr:nvCxnSpPr>
      <xdr:spPr>
        <a:xfrm>
          <a:off x="12077700" y="16649700"/>
          <a:ext cx="2463800" cy="1066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5DBF6-403B-224D-894A-3F61C197BDE5}">
  <dimension ref="A1:AK47"/>
  <sheetViews>
    <sheetView zoomScaleNormal="100" workbookViewId="0">
      <selection activeCell="I7" sqref="I7"/>
    </sheetView>
  </sheetViews>
  <sheetFormatPr defaultColWidth="11" defaultRowHeight="15.75" x14ac:dyDescent="0.25"/>
  <cols>
    <col min="14" max="14" width="10.875" customWidth="1"/>
  </cols>
  <sheetData>
    <row r="1" spans="1:33" ht="18" x14ac:dyDescent="0.25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7" t="s">
        <v>6</v>
      </c>
    </row>
    <row r="2" spans="1:33" ht="18" x14ac:dyDescent="0.25">
      <c r="A2" s="5">
        <v>1</v>
      </c>
      <c r="B2" s="5" t="s">
        <v>7</v>
      </c>
      <c r="C2" s="5" t="s">
        <v>8</v>
      </c>
      <c r="D2" s="5" t="s">
        <v>9</v>
      </c>
      <c r="E2" s="5" t="s">
        <v>10</v>
      </c>
      <c r="F2" s="8" t="s">
        <v>11</v>
      </c>
    </row>
    <row r="3" spans="1:33" ht="18.75" thickBot="1" x14ac:dyDescent="0.3">
      <c r="A3" s="5">
        <v>2</v>
      </c>
      <c r="B3" s="5" t="s">
        <v>12</v>
      </c>
      <c r="C3" s="5" t="s">
        <v>8</v>
      </c>
      <c r="D3" s="5" t="s">
        <v>9</v>
      </c>
      <c r="E3" s="5" t="s">
        <v>10</v>
      </c>
      <c r="F3" s="8" t="s">
        <v>13</v>
      </c>
    </row>
    <row r="4" spans="1:33" ht="36.75" thickBot="1" x14ac:dyDescent="0.6">
      <c r="A4" s="5">
        <v>3</v>
      </c>
      <c r="B4" s="5" t="s">
        <v>7</v>
      </c>
      <c r="C4" s="5" t="s">
        <v>14</v>
      </c>
      <c r="D4" s="5" t="s">
        <v>15</v>
      </c>
      <c r="E4" s="5" t="s">
        <v>16</v>
      </c>
      <c r="F4" s="8" t="s">
        <v>13</v>
      </c>
      <c r="S4" s="30" t="s">
        <v>2</v>
      </c>
      <c r="T4" s="31"/>
      <c r="U4" s="31"/>
      <c r="V4" s="31"/>
      <c r="W4" s="31"/>
      <c r="X4" s="31"/>
      <c r="Y4" s="32"/>
    </row>
    <row r="5" spans="1:33" ht="18" x14ac:dyDescent="0.25">
      <c r="A5" s="5">
        <v>4</v>
      </c>
      <c r="B5" s="5" t="s">
        <v>12</v>
      </c>
      <c r="C5" s="5" t="s">
        <v>14</v>
      </c>
      <c r="D5" s="5" t="s">
        <v>9</v>
      </c>
      <c r="E5" s="5" t="s">
        <v>16</v>
      </c>
      <c r="F5" s="8" t="s">
        <v>13</v>
      </c>
      <c r="V5" s="4" t="s">
        <v>19</v>
      </c>
    </row>
    <row r="6" spans="1:33" ht="18" x14ac:dyDescent="0.25">
      <c r="A6" s="5">
        <v>5</v>
      </c>
      <c r="B6" s="5" t="s">
        <v>17</v>
      </c>
      <c r="C6" s="5" t="s">
        <v>14</v>
      </c>
      <c r="D6" s="5" t="s">
        <v>9</v>
      </c>
      <c r="E6" s="5" t="s">
        <v>16</v>
      </c>
      <c r="F6" s="8" t="s">
        <v>11</v>
      </c>
    </row>
    <row r="7" spans="1:33" ht="18" x14ac:dyDescent="0.25">
      <c r="A7" s="5">
        <v>6</v>
      </c>
      <c r="B7" s="5" t="s">
        <v>17</v>
      </c>
      <c r="C7" s="5" t="s">
        <v>18</v>
      </c>
      <c r="D7" s="5" t="s">
        <v>15</v>
      </c>
      <c r="E7" s="5" t="s">
        <v>16</v>
      </c>
      <c r="F7" s="8" t="s">
        <v>11</v>
      </c>
    </row>
    <row r="8" spans="1:33" ht="18" x14ac:dyDescent="0.25">
      <c r="A8" s="5">
        <v>7</v>
      </c>
      <c r="B8" s="5" t="s">
        <v>17</v>
      </c>
      <c r="C8" s="5" t="s">
        <v>14</v>
      </c>
      <c r="D8" s="5" t="s">
        <v>9</v>
      </c>
      <c r="E8" s="5" t="s">
        <v>10</v>
      </c>
      <c r="F8" s="8" t="s">
        <v>13</v>
      </c>
      <c r="Q8" s="26" t="s">
        <v>13</v>
      </c>
      <c r="R8" s="27"/>
      <c r="S8" s="27"/>
      <c r="T8" s="28"/>
      <c r="X8" s="26" t="s">
        <v>11</v>
      </c>
      <c r="Y8" s="27"/>
      <c r="Z8" s="27"/>
      <c r="AA8" s="28"/>
    </row>
    <row r="9" spans="1:33" ht="18" x14ac:dyDescent="0.25">
      <c r="A9" s="5">
        <v>8</v>
      </c>
      <c r="B9" s="5" t="s">
        <v>7</v>
      </c>
      <c r="C9" s="5" t="s">
        <v>8</v>
      </c>
      <c r="D9" s="5" t="s">
        <v>9</v>
      </c>
      <c r="E9" s="5" t="s">
        <v>16</v>
      </c>
      <c r="F9" s="8" t="s">
        <v>11</v>
      </c>
      <c r="Q9" s="5" t="s">
        <v>8</v>
      </c>
      <c r="R9" s="5" t="s">
        <v>9</v>
      </c>
      <c r="S9" s="5" t="s">
        <v>10</v>
      </c>
      <c r="T9" s="5" t="s">
        <v>11</v>
      </c>
      <c r="X9" s="5" t="s">
        <v>8</v>
      </c>
      <c r="Y9" s="5" t="s">
        <v>9</v>
      </c>
      <c r="Z9" s="5" t="s">
        <v>10</v>
      </c>
      <c r="AA9" s="5" t="s">
        <v>13</v>
      </c>
    </row>
    <row r="10" spans="1:33" ht="18" x14ac:dyDescent="0.25">
      <c r="A10" s="5">
        <v>9</v>
      </c>
      <c r="B10" s="5" t="s">
        <v>12</v>
      </c>
      <c r="C10" s="5" t="s">
        <v>8</v>
      </c>
      <c r="D10" s="5" t="s">
        <v>15</v>
      </c>
      <c r="E10" s="5" t="s">
        <v>10</v>
      </c>
      <c r="F10" s="8" t="s">
        <v>13</v>
      </c>
      <c r="Q10" s="5" t="s">
        <v>8</v>
      </c>
      <c r="R10" s="5" t="s">
        <v>9</v>
      </c>
      <c r="S10" s="5" t="s">
        <v>16</v>
      </c>
      <c r="T10" s="5" t="s">
        <v>11</v>
      </c>
      <c r="X10" s="5" t="s">
        <v>8</v>
      </c>
      <c r="Y10" s="5" t="s">
        <v>15</v>
      </c>
      <c r="Z10" s="5" t="s">
        <v>10</v>
      </c>
      <c r="AA10" s="5" t="s">
        <v>13</v>
      </c>
    </row>
    <row r="11" spans="1:33" ht="18" x14ac:dyDescent="0.25">
      <c r="A11" s="5">
        <v>10</v>
      </c>
      <c r="B11" s="5" t="s">
        <v>17</v>
      </c>
      <c r="C11" s="5" t="s">
        <v>14</v>
      </c>
      <c r="D11" s="5" t="s">
        <v>9</v>
      </c>
      <c r="E11" s="5" t="s">
        <v>16</v>
      </c>
      <c r="F11" s="8" t="s">
        <v>11</v>
      </c>
      <c r="Q11" s="5" t="s">
        <v>14</v>
      </c>
      <c r="R11" s="5" t="s">
        <v>15</v>
      </c>
      <c r="S11" s="5" t="s">
        <v>16</v>
      </c>
      <c r="T11" s="5" t="s">
        <v>13</v>
      </c>
      <c r="X11" s="5" t="s">
        <v>14</v>
      </c>
      <c r="Y11" s="5" t="s">
        <v>9</v>
      </c>
      <c r="Z11" s="5" t="s">
        <v>16</v>
      </c>
      <c r="AA11" s="5" t="s">
        <v>13</v>
      </c>
    </row>
    <row r="12" spans="1:33" ht="18" x14ac:dyDescent="0.25">
      <c r="R12" s="2"/>
      <c r="S12" s="2"/>
      <c r="T12" s="2"/>
      <c r="U12" s="2"/>
      <c r="V12" s="2"/>
      <c r="X12" s="5" t="s">
        <v>14</v>
      </c>
      <c r="Y12" s="5" t="s">
        <v>9</v>
      </c>
      <c r="Z12" s="5" t="s">
        <v>16</v>
      </c>
      <c r="AA12" s="5" t="s">
        <v>11</v>
      </c>
    </row>
    <row r="13" spans="1:33" ht="18" x14ac:dyDescent="0.25">
      <c r="R13" s="2"/>
      <c r="S13" s="2"/>
      <c r="T13" s="2"/>
      <c r="U13" s="2"/>
      <c r="V13" s="2"/>
      <c r="X13" s="5" t="s">
        <v>18</v>
      </c>
      <c r="Y13" s="5" t="s">
        <v>15</v>
      </c>
      <c r="Z13" s="5" t="s">
        <v>16</v>
      </c>
      <c r="AA13" s="5" t="s">
        <v>11</v>
      </c>
    </row>
    <row r="14" spans="1:33" ht="18" x14ac:dyDescent="0.25">
      <c r="X14" s="5" t="s">
        <v>14</v>
      </c>
      <c r="Y14" s="5" t="s">
        <v>9</v>
      </c>
      <c r="Z14" s="5" t="s">
        <v>10</v>
      </c>
      <c r="AA14" s="5" t="s">
        <v>13</v>
      </c>
    </row>
    <row r="16" spans="1:33" ht="36" x14ac:dyDescent="0.55000000000000004">
      <c r="K16" s="29" t="s">
        <v>22</v>
      </c>
      <c r="L16" s="29"/>
      <c r="M16" s="29"/>
      <c r="N16" s="29"/>
      <c r="O16" s="29"/>
      <c r="P16" s="29"/>
      <c r="Q16" s="29"/>
      <c r="R16" s="29"/>
      <c r="S16" s="29"/>
      <c r="Y16" s="29" t="s">
        <v>22</v>
      </c>
      <c r="Z16" s="29"/>
      <c r="AA16" s="29"/>
      <c r="AB16" s="29"/>
      <c r="AC16" s="29"/>
      <c r="AD16" s="29"/>
      <c r="AE16" s="29"/>
      <c r="AF16" s="29"/>
      <c r="AG16" s="29"/>
    </row>
    <row r="17" spans="4:37" ht="18" customHeight="1" x14ac:dyDescent="0.25">
      <c r="K17" s="22" t="s">
        <v>21</v>
      </c>
      <c r="L17" s="22"/>
      <c r="M17" s="22"/>
      <c r="N17" s="22"/>
      <c r="O17" s="22"/>
      <c r="P17" s="22"/>
      <c r="Q17" s="22"/>
      <c r="R17" s="22"/>
      <c r="S17" s="22"/>
      <c r="Y17" s="22" t="s">
        <v>21</v>
      </c>
      <c r="Z17" s="22"/>
      <c r="AA17" s="22"/>
      <c r="AB17" s="22"/>
      <c r="AC17" s="22"/>
      <c r="AD17" s="22"/>
      <c r="AE17" s="22"/>
      <c r="AF17" s="22"/>
      <c r="AG17" s="22"/>
    </row>
    <row r="18" spans="4:37" ht="18" x14ac:dyDescent="0.25">
      <c r="X18" s="2"/>
      <c r="Y18" s="2"/>
      <c r="Z18" s="2"/>
      <c r="AA18" s="2"/>
      <c r="AB18" s="2"/>
    </row>
    <row r="19" spans="4:37" ht="18" x14ac:dyDescent="0.25">
      <c r="L19" s="2"/>
      <c r="M19" s="2"/>
      <c r="N19" s="2"/>
      <c r="O19" s="2"/>
      <c r="P19" s="2"/>
    </row>
    <row r="20" spans="4:37" ht="18" x14ac:dyDescent="0.25">
      <c r="K20" s="23" t="s">
        <v>13</v>
      </c>
      <c r="L20" s="24"/>
      <c r="M20" s="25"/>
      <c r="N20" s="2"/>
      <c r="O20" s="2"/>
      <c r="P20" s="2"/>
      <c r="Q20" s="23" t="s">
        <v>11</v>
      </c>
      <c r="R20" s="24"/>
      <c r="S20" s="25"/>
      <c r="Y20" s="22" t="s">
        <v>13</v>
      </c>
      <c r="Z20" s="22"/>
      <c r="AA20" s="22"/>
      <c r="AE20" s="22" t="s">
        <v>11</v>
      </c>
      <c r="AF20" s="22"/>
      <c r="AG20" s="22"/>
    </row>
    <row r="21" spans="4:37" ht="18" x14ac:dyDescent="0.25">
      <c r="K21" s="5" t="s">
        <v>9</v>
      </c>
      <c r="L21" s="5" t="s">
        <v>10</v>
      </c>
      <c r="M21" s="5" t="s">
        <v>11</v>
      </c>
      <c r="Q21" s="5" t="s">
        <v>15</v>
      </c>
      <c r="R21" s="5" t="s">
        <v>16</v>
      </c>
      <c r="S21" s="5" t="s">
        <v>13</v>
      </c>
      <c r="Y21" s="5" t="s">
        <v>9</v>
      </c>
      <c r="Z21" s="5" t="s">
        <v>10</v>
      </c>
      <c r="AA21" s="5" t="s">
        <v>13</v>
      </c>
      <c r="AE21" s="5" t="s">
        <v>9</v>
      </c>
      <c r="AF21" s="5" t="s">
        <v>16</v>
      </c>
      <c r="AG21" s="5" t="s">
        <v>13</v>
      </c>
    </row>
    <row r="22" spans="4:37" ht="18" x14ac:dyDescent="0.25">
      <c r="K22" s="5" t="s">
        <v>9</v>
      </c>
      <c r="L22" s="5" t="s">
        <v>16</v>
      </c>
      <c r="M22" s="5" t="s">
        <v>11</v>
      </c>
      <c r="O22" s="2"/>
      <c r="P22" s="2"/>
      <c r="Y22" s="5" t="s">
        <v>15</v>
      </c>
      <c r="Z22" s="5" t="s">
        <v>10</v>
      </c>
      <c r="AA22" s="5" t="s">
        <v>13</v>
      </c>
      <c r="AE22" s="5" t="s">
        <v>9</v>
      </c>
      <c r="AF22" s="5" t="s">
        <v>16</v>
      </c>
      <c r="AG22" s="5" t="s">
        <v>11</v>
      </c>
    </row>
    <row r="23" spans="4:37" ht="18" x14ac:dyDescent="0.25">
      <c r="N23" s="2"/>
      <c r="R23" s="2"/>
      <c r="S23" s="2"/>
      <c r="Y23" s="2"/>
      <c r="AE23" s="5" t="s">
        <v>15</v>
      </c>
      <c r="AF23" s="5" t="s">
        <v>16</v>
      </c>
      <c r="AG23" s="5" t="s">
        <v>11</v>
      </c>
    </row>
    <row r="24" spans="4:37" ht="18" x14ac:dyDescent="0.25">
      <c r="F24" s="2"/>
      <c r="AE24" s="5" t="s">
        <v>9</v>
      </c>
      <c r="AF24" s="5" t="s">
        <v>10</v>
      </c>
      <c r="AG24" s="5" t="s">
        <v>13</v>
      </c>
    </row>
    <row r="25" spans="4:37" ht="18" x14ac:dyDescent="0.25">
      <c r="F25" s="2"/>
      <c r="X25" s="3"/>
      <c r="AE25" s="2"/>
    </row>
    <row r="27" spans="4:37" ht="36.950000000000003" customHeight="1" x14ac:dyDescent="0.55000000000000004">
      <c r="D27" s="29" t="s">
        <v>5</v>
      </c>
      <c r="E27" s="29"/>
      <c r="F27" s="29"/>
      <c r="G27" s="29"/>
      <c r="H27" s="29"/>
      <c r="I27" s="29"/>
      <c r="J27" s="29"/>
      <c r="K27" s="29"/>
      <c r="L27" s="34"/>
      <c r="M27" s="33" t="s">
        <v>24</v>
      </c>
      <c r="N27" s="33"/>
      <c r="O27" s="33"/>
      <c r="R27" s="29" t="s">
        <v>5</v>
      </c>
      <c r="S27" s="29"/>
      <c r="T27" s="29"/>
      <c r="U27" s="29"/>
      <c r="V27" s="29"/>
      <c r="W27" s="29"/>
      <c r="X27" s="29"/>
      <c r="Y27" s="29"/>
      <c r="Z27" s="29"/>
    </row>
    <row r="28" spans="4:37" x14ac:dyDescent="0.25">
      <c r="D28" s="22" t="s">
        <v>23</v>
      </c>
      <c r="E28" s="22"/>
      <c r="F28" s="22"/>
      <c r="G28" s="22"/>
      <c r="H28" s="22"/>
      <c r="I28" s="22"/>
      <c r="J28" s="22"/>
      <c r="K28" s="22"/>
      <c r="L28" s="23"/>
      <c r="M28" s="33"/>
      <c r="N28" s="33"/>
      <c r="O28" s="33"/>
      <c r="R28" s="22" t="s">
        <v>23</v>
      </c>
      <c r="S28" s="22"/>
      <c r="T28" s="22"/>
      <c r="U28" s="22"/>
      <c r="V28" s="22"/>
      <c r="W28" s="22"/>
      <c r="X28" s="22"/>
      <c r="Y28" s="22"/>
      <c r="Z28" s="22"/>
    </row>
    <row r="29" spans="4:37" x14ac:dyDescent="0.25">
      <c r="M29" s="33"/>
      <c r="N29" s="33"/>
      <c r="O29" s="33"/>
    </row>
    <row r="30" spans="4:37" x14ac:dyDescent="0.25">
      <c r="M30" s="33"/>
      <c r="N30" s="33"/>
      <c r="O30" s="33"/>
      <c r="T30" s="3"/>
    </row>
    <row r="31" spans="4:37" ht="18" x14ac:dyDescent="0.25">
      <c r="E31" s="22" t="s">
        <v>13</v>
      </c>
      <c r="F31" s="22"/>
      <c r="J31" s="22" t="s">
        <v>13</v>
      </c>
      <c r="K31" s="22"/>
      <c r="M31" s="33"/>
      <c r="N31" s="33"/>
      <c r="O31" s="33"/>
      <c r="AB31" s="2"/>
      <c r="AC31" s="2"/>
      <c r="AD31" s="2"/>
      <c r="AE31" s="2"/>
      <c r="AH31" s="2"/>
      <c r="AI31" s="2"/>
      <c r="AJ31" s="2"/>
      <c r="AK31" s="2"/>
    </row>
    <row r="32" spans="4:37" ht="18" x14ac:dyDescent="0.25">
      <c r="E32" s="5" t="s">
        <v>9</v>
      </c>
      <c r="F32" s="5" t="s">
        <v>11</v>
      </c>
      <c r="J32" s="5" t="s">
        <v>9</v>
      </c>
      <c r="K32" s="5" t="s">
        <v>11</v>
      </c>
      <c r="M32" s="33"/>
      <c r="N32" s="33"/>
      <c r="O32" s="33"/>
      <c r="AB32" s="2"/>
      <c r="AC32" s="2"/>
      <c r="AD32" s="2"/>
      <c r="AE32" s="2"/>
    </row>
    <row r="33" spans="11:34" ht="18" x14ac:dyDescent="0.25">
      <c r="AB33" s="2"/>
      <c r="AC33" s="2"/>
      <c r="AD33" s="2"/>
      <c r="AE33" s="2"/>
    </row>
    <row r="40" spans="11:34" ht="18" x14ac:dyDescent="0.25">
      <c r="Y40" s="2"/>
      <c r="Z40" s="2"/>
      <c r="AA40" s="2"/>
      <c r="AB40" s="2"/>
      <c r="AE40" s="2"/>
      <c r="AF40" s="2"/>
      <c r="AG40" s="2"/>
      <c r="AH40" s="2"/>
    </row>
    <row r="41" spans="11:34" ht="18" x14ac:dyDescent="0.25">
      <c r="Y41" s="2"/>
      <c r="Z41" s="2"/>
      <c r="AA41" s="2"/>
      <c r="AB41" s="2"/>
    </row>
    <row r="45" spans="11:34" x14ac:dyDescent="0.25">
      <c r="K45" s="3"/>
      <c r="L45" s="3"/>
      <c r="M45" s="3"/>
      <c r="O45" s="3"/>
      <c r="P45" s="3"/>
    </row>
    <row r="46" spans="11:34" ht="18" x14ac:dyDescent="0.25">
      <c r="K46" s="2"/>
      <c r="L46" s="2"/>
      <c r="M46" s="2"/>
    </row>
    <row r="47" spans="11:34" ht="18" x14ac:dyDescent="0.25">
      <c r="K47" s="2"/>
      <c r="L47" s="2"/>
      <c r="M47" s="2"/>
    </row>
  </sheetData>
  <mergeCells count="18">
    <mergeCell ref="S4:Y4"/>
    <mergeCell ref="E31:F31"/>
    <mergeCell ref="J31:K31"/>
    <mergeCell ref="M27:O32"/>
    <mergeCell ref="Y20:AA20"/>
    <mergeCell ref="D27:L27"/>
    <mergeCell ref="D28:L28"/>
    <mergeCell ref="R27:Z27"/>
    <mergeCell ref="R28:Z28"/>
    <mergeCell ref="K17:S17"/>
    <mergeCell ref="Q20:S20"/>
    <mergeCell ref="K20:M20"/>
    <mergeCell ref="Y17:AG17"/>
    <mergeCell ref="Q8:T8"/>
    <mergeCell ref="X8:AA8"/>
    <mergeCell ref="K16:S16"/>
    <mergeCell ref="Y16:AG16"/>
    <mergeCell ref="AE20:AG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EB6B4-1F23-8249-ACA6-01D67D05AC8D}">
  <dimension ref="A1:P70"/>
  <sheetViews>
    <sheetView zoomScaleNormal="100" workbookViewId="0">
      <selection activeCell="B3" sqref="B3:D13"/>
    </sheetView>
  </sheetViews>
  <sheetFormatPr defaultColWidth="11" defaultRowHeight="15.75" x14ac:dyDescent="0.25"/>
  <cols>
    <col min="15" max="15" width="27.625" bestFit="1" customWidth="1"/>
  </cols>
  <sheetData>
    <row r="1" spans="1:11" ht="26.1" customHeight="1" x14ac:dyDescent="0.25">
      <c r="A1" s="35" t="s">
        <v>28</v>
      </c>
      <c r="B1" s="35"/>
      <c r="C1" s="35"/>
      <c r="D1" s="35"/>
      <c r="E1" s="35"/>
      <c r="F1" s="35"/>
      <c r="G1" s="36" t="s">
        <v>27</v>
      </c>
      <c r="H1" s="36"/>
      <c r="I1" s="36"/>
      <c r="J1" s="36"/>
      <c r="K1" s="36"/>
    </row>
    <row r="2" spans="1:11" ht="26.1" customHeight="1" x14ac:dyDescent="0.25">
      <c r="A2" s="35"/>
      <c r="B2" s="35"/>
      <c r="C2" s="35"/>
      <c r="D2" s="35"/>
      <c r="E2" s="35"/>
      <c r="F2" s="35"/>
      <c r="G2" s="36"/>
      <c r="H2" s="36"/>
      <c r="I2" s="36"/>
      <c r="J2" s="36"/>
      <c r="K2" s="36"/>
    </row>
    <row r="3" spans="1:11" ht="18" customHeight="1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7" t="s">
        <v>6</v>
      </c>
      <c r="G3" s="22" t="s">
        <v>0</v>
      </c>
      <c r="H3" s="22"/>
      <c r="I3" s="22"/>
      <c r="J3" s="22"/>
      <c r="K3" s="22"/>
    </row>
    <row r="4" spans="1:11" ht="18" customHeight="1" x14ac:dyDescent="0.25">
      <c r="A4" s="5">
        <v>1</v>
      </c>
      <c r="B4" s="5" t="s">
        <v>7</v>
      </c>
      <c r="C4" s="5" t="s">
        <v>8</v>
      </c>
      <c r="D4" s="5" t="s">
        <v>9</v>
      </c>
      <c r="E4" s="5" t="s">
        <v>10</v>
      </c>
      <c r="F4" s="8" t="s">
        <v>11</v>
      </c>
      <c r="G4" s="22"/>
      <c r="H4" s="22"/>
      <c r="I4" s="22"/>
      <c r="J4" s="22"/>
      <c r="K4" s="22"/>
    </row>
    <row r="5" spans="1:11" ht="18" x14ac:dyDescent="0.25">
      <c r="A5" s="11">
        <v>2</v>
      </c>
      <c r="B5" s="11" t="s">
        <v>12</v>
      </c>
      <c r="C5" s="11" t="s">
        <v>8</v>
      </c>
      <c r="D5" s="11" t="s">
        <v>9</v>
      </c>
      <c r="E5" s="11" t="s">
        <v>10</v>
      </c>
      <c r="F5" s="12" t="s">
        <v>13</v>
      </c>
    </row>
    <row r="6" spans="1:11" ht="18" x14ac:dyDescent="0.25">
      <c r="A6" s="5">
        <v>3</v>
      </c>
      <c r="B6" s="5" t="s">
        <v>7</v>
      </c>
      <c r="C6" s="5" t="s">
        <v>14</v>
      </c>
      <c r="D6" s="5" t="s">
        <v>15</v>
      </c>
      <c r="E6" s="5" t="s">
        <v>16</v>
      </c>
      <c r="F6" s="8" t="s">
        <v>13</v>
      </c>
    </row>
    <row r="7" spans="1:11" ht="18" x14ac:dyDescent="0.25">
      <c r="A7" s="5">
        <v>4</v>
      </c>
      <c r="B7" s="5" t="s">
        <v>12</v>
      </c>
      <c r="C7" s="5" t="s">
        <v>14</v>
      </c>
      <c r="D7" s="5" t="s">
        <v>9</v>
      </c>
      <c r="E7" s="5" t="s">
        <v>16</v>
      </c>
      <c r="F7" s="8" t="s">
        <v>13</v>
      </c>
    </row>
    <row r="8" spans="1:11" ht="18" x14ac:dyDescent="0.25">
      <c r="A8" s="5">
        <v>5</v>
      </c>
      <c r="B8" s="5" t="s">
        <v>17</v>
      </c>
      <c r="C8" s="5" t="s">
        <v>14</v>
      </c>
      <c r="D8" s="5" t="s">
        <v>9</v>
      </c>
      <c r="E8" s="5" t="s">
        <v>16</v>
      </c>
      <c r="F8" s="8" t="s">
        <v>11</v>
      </c>
    </row>
    <row r="9" spans="1:11" ht="18" x14ac:dyDescent="0.25">
      <c r="A9" s="5">
        <v>6</v>
      </c>
      <c r="B9" s="5" t="s">
        <v>17</v>
      </c>
      <c r="C9" s="5" t="s">
        <v>18</v>
      </c>
      <c r="D9" s="5" t="s">
        <v>15</v>
      </c>
      <c r="E9" s="5" t="s">
        <v>16</v>
      </c>
      <c r="F9" s="8" t="s">
        <v>11</v>
      </c>
    </row>
    <row r="10" spans="1:11" ht="18" x14ac:dyDescent="0.25">
      <c r="A10" s="5">
        <v>7</v>
      </c>
      <c r="B10" s="5" t="s">
        <v>17</v>
      </c>
      <c r="C10" s="5" t="s">
        <v>14</v>
      </c>
      <c r="D10" s="5" t="s">
        <v>9</v>
      </c>
      <c r="E10" s="5" t="s">
        <v>10</v>
      </c>
      <c r="F10" s="8" t="s">
        <v>13</v>
      </c>
    </row>
    <row r="11" spans="1:11" ht="18" x14ac:dyDescent="0.25">
      <c r="A11" s="5">
        <v>8</v>
      </c>
      <c r="B11" s="5" t="s">
        <v>7</v>
      </c>
      <c r="C11" s="5" t="s">
        <v>8</v>
      </c>
      <c r="D11" s="5" t="s">
        <v>9</v>
      </c>
      <c r="E11" s="5" t="s">
        <v>16</v>
      </c>
      <c r="F11" s="8" t="s">
        <v>11</v>
      </c>
    </row>
    <row r="12" spans="1:11" ht="18" x14ac:dyDescent="0.25">
      <c r="A12" s="5">
        <v>9</v>
      </c>
      <c r="B12" s="5" t="s">
        <v>12</v>
      </c>
      <c r="C12" s="5" t="s">
        <v>8</v>
      </c>
      <c r="D12" s="5" t="s">
        <v>15</v>
      </c>
      <c r="E12" s="5" t="s">
        <v>10</v>
      </c>
      <c r="F12" s="8" t="s">
        <v>13</v>
      </c>
    </row>
    <row r="13" spans="1:11" ht="18" x14ac:dyDescent="0.25">
      <c r="A13" s="5">
        <v>10</v>
      </c>
      <c r="B13" s="5" t="s">
        <v>17</v>
      </c>
      <c r="C13" s="5" t="s">
        <v>14</v>
      </c>
      <c r="D13" s="5" t="s">
        <v>9</v>
      </c>
      <c r="E13" s="5" t="s">
        <v>16</v>
      </c>
      <c r="F13" s="8" t="s">
        <v>11</v>
      </c>
    </row>
    <row r="17" spans="1:16" x14ac:dyDescent="0.25">
      <c r="A17" s="37" t="s">
        <v>29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</row>
    <row r="18" spans="1:16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6" spans="1:16" ht="18" x14ac:dyDescent="0.25">
      <c r="I26" s="6" t="s">
        <v>5</v>
      </c>
      <c r="J26" s="7" t="s">
        <v>6</v>
      </c>
    </row>
    <row r="27" spans="1:16" ht="18" x14ac:dyDescent="0.25">
      <c r="I27" s="5" t="s">
        <v>10</v>
      </c>
      <c r="J27" s="8" t="s">
        <v>11</v>
      </c>
      <c r="L27" s="9" t="s">
        <v>20</v>
      </c>
    </row>
    <row r="28" spans="1:16" ht="18" x14ac:dyDescent="0.25">
      <c r="D28" s="6" t="s">
        <v>5</v>
      </c>
      <c r="E28" s="7" t="s">
        <v>6</v>
      </c>
      <c r="I28" s="5" t="s">
        <v>10</v>
      </c>
      <c r="J28" s="8" t="s">
        <v>13</v>
      </c>
      <c r="L28" s="10">
        <f xml:space="preserve"> 1 - ((3/4)^2) - ((1/4)^2)</f>
        <v>0.375</v>
      </c>
    </row>
    <row r="29" spans="1:16" ht="18" x14ac:dyDescent="0.25">
      <c r="D29" s="5" t="s">
        <v>10</v>
      </c>
      <c r="E29" s="8" t="s">
        <v>11</v>
      </c>
      <c r="I29" s="5" t="s">
        <v>10</v>
      </c>
      <c r="J29" s="8" t="s">
        <v>13</v>
      </c>
    </row>
    <row r="30" spans="1:16" ht="18" x14ac:dyDescent="0.25">
      <c r="D30" s="5" t="s">
        <v>10</v>
      </c>
      <c r="E30" s="8" t="s">
        <v>13</v>
      </c>
      <c r="I30" s="5" t="s">
        <v>10</v>
      </c>
      <c r="J30" s="8" t="s">
        <v>13</v>
      </c>
    </row>
    <row r="31" spans="1:16" ht="18" x14ac:dyDescent="0.25">
      <c r="D31" s="5" t="s">
        <v>16</v>
      </c>
      <c r="E31" s="8" t="s">
        <v>13</v>
      </c>
    </row>
    <row r="32" spans="1:16" ht="18" x14ac:dyDescent="0.25">
      <c r="D32" s="5" t="s">
        <v>16</v>
      </c>
      <c r="E32" s="8" t="s">
        <v>13</v>
      </c>
      <c r="O32" s="10" t="s">
        <v>25</v>
      </c>
    </row>
    <row r="33" spans="4:15" ht="18" x14ac:dyDescent="0.25">
      <c r="D33" s="5" t="s">
        <v>16</v>
      </c>
      <c r="E33" s="8" t="s">
        <v>11</v>
      </c>
      <c r="O33" s="10">
        <f>L28*(4/10) + L40*(6/10)</f>
        <v>0.41666666666666669</v>
      </c>
    </row>
    <row r="34" spans="4:15" ht="18" x14ac:dyDescent="0.25">
      <c r="D34" s="5" t="s">
        <v>16</v>
      </c>
      <c r="E34" s="8" t="s">
        <v>11</v>
      </c>
    </row>
    <row r="35" spans="4:15" ht="18" x14ac:dyDescent="0.25">
      <c r="D35" s="5" t="s">
        <v>10</v>
      </c>
      <c r="E35" s="8" t="s">
        <v>13</v>
      </c>
    </row>
    <row r="36" spans="4:15" ht="18" x14ac:dyDescent="0.25">
      <c r="D36" s="5" t="s">
        <v>16</v>
      </c>
      <c r="E36" s="8" t="s">
        <v>11</v>
      </c>
      <c r="I36" s="6" t="s">
        <v>5</v>
      </c>
      <c r="J36" s="7" t="s">
        <v>6</v>
      </c>
    </row>
    <row r="37" spans="4:15" ht="18" x14ac:dyDescent="0.25">
      <c r="D37" s="5" t="s">
        <v>10</v>
      </c>
      <c r="E37" s="8" t="s">
        <v>13</v>
      </c>
      <c r="I37" s="5" t="s">
        <v>16</v>
      </c>
      <c r="J37" s="8" t="s">
        <v>13</v>
      </c>
    </row>
    <row r="38" spans="4:15" ht="18" x14ac:dyDescent="0.25">
      <c r="D38" s="5" t="s">
        <v>16</v>
      </c>
      <c r="E38" s="8" t="s">
        <v>11</v>
      </c>
      <c r="I38" s="5" t="s">
        <v>16</v>
      </c>
      <c r="J38" s="8" t="s">
        <v>13</v>
      </c>
    </row>
    <row r="39" spans="4:15" ht="18" x14ac:dyDescent="0.25">
      <c r="I39" s="5" t="s">
        <v>16</v>
      </c>
      <c r="J39" s="8" t="s">
        <v>11</v>
      </c>
      <c r="L39" s="9" t="s">
        <v>20</v>
      </c>
    </row>
    <row r="40" spans="4:15" ht="18" x14ac:dyDescent="0.25">
      <c r="I40" s="5" t="s">
        <v>16</v>
      </c>
      <c r="J40" s="8" t="s">
        <v>11</v>
      </c>
      <c r="L40" s="10">
        <f xml:space="preserve"> 1 - ((2/6)^2) - ((4/6)^2)</f>
        <v>0.44444444444444442</v>
      </c>
    </row>
    <row r="41" spans="4:15" ht="18" x14ac:dyDescent="0.25">
      <c r="I41" s="5" t="s">
        <v>16</v>
      </c>
      <c r="J41" s="8" t="s">
        <v>11</v>
      </c>
    </row>
    <row r="42" spans="4:15" ht="18" x14ac:dyDescent="0.25">
      <c r="I42" s="5" t="s">
        <v>16</v>
      </c>
      <c r="J42" s="8" t="s">
        <v>11</v>
      </c>
    </row>
    <row r="43" spans="4:15" ht="18" x14ac:dyDescent="0.25">
      <c r="I43" s="2"/>
      <c r="J43" s="2"/>
    </row>
    <row r="48" spans="4:15" ht="18" x14ac:dyDescent="0.25">
      <c r="I48" s="6" t="s">
        <v>4</v>
      </c>
      <c r="J48" s="7" t="s">
        <v>6</v>
      </c>
    </row>
    <row r="49" spans="4:15" ht="18" x14ac:dyDescent="0.25">
      <c r="I49" s="5" t="s">
        <v>9</v>
      </c>
      <c r="J49" s="8" t="s">
        <v>11</v>
      </c>
    </row>
    <row r="50" spans="4:15" ht="18" x14ac:dyDescent="0.25">
      <c r="I50" s="5" t="s">
        <v>9</v>
      </c>
      <c r="J50" s="8" t="s">
        <v>13</v>
      </c>
    </row>
    <row r="51" spans="4:15" ht="18" x14ac:dyDescent="0.25">
      <c r="I51" s="5" t="s">
        <v>9</v>
      </c>
      <c r="J51" s="8" t="s">
        <v>11</v>
      </c>
      <c r="L51" s="9" t="s">
        <v>20</v>
      </c>
    </row>
    <row r="52" spans="4:15" ht="18" x14ac:dyDescent="0.25">
      <c r="I52" s="5" t="s">
        <v>9</v>
      </c>
      <c r="J52" s="8" t="s">
        <v>13</v>
      </c>
      <c r="L52" s="10">
        <f xml:space="preserve"> 1 - (3/7)^2 - (4/7)^2</f>
        <v>0.48979591836734698</v>
      </c>
    </row>
    <row r="53" spans="4:15" ht="18" x14ac:dyDescent="0.25">
      <c r="D53" s="6" t="s">
        <v>4</v>
      </c>
      <c r="E53" s="7" t="s">
        <v>6</v>
      </c>
      <c r="I53" s="5" t="s">
        <v>9</v>
      </c>
      <c r="J53" s="8" t="s">
        <v>11</v>
      </c>
    </row>
    <row r="54" spans="4:15" ht="18" x14ac:dyDescent="0.25">
      <c r="D54" s="5" t="s">
        <v>9</v>
      </c>
      <c r="E54" s="8" t="s">
        <v>11</v>
      </c>
      <c r="I54" s="5" t="s">
        <v>9</v>
      </c>
      <c r="J54" s="8" t="s">
        <v>13</v>
      </c>
    </row>
    <row r="55" spans="4:15" ht="18" x14ac:dyDescent="0.25">
      <c r="D55" s="5" t="s">
        <v>9</v>
      </c>
      <c r="E55" s="8" t="s">
        <v>13</v>
      </c>
      <c r="I55" s="5" t="s">
        <v>9</v>
      </c>
      <c r="J55" s="8" t="s">
        <v>11</v>
      </c>
    </row>
    <row r="56" spans="4:15" ht="18" x14ac:dyDescent="0.25">
      <c r="D56" s="5" t="s">
        <v>15</v>
      </c>
      <c r="E56" s="8" t="s">
        <v>13</v>
      </c>
    </row>
    <row r="57" spans="4:15" ht="18" x14ac:dyDescent="0.25">
      <c r="D57" s="5" t="s">
        <v>9</v>
      </c>
      <c r="E57" s="8" t="s">
        <v>13</v>
      </c>
      <c r="O57" s="10" t="s">
        <v>26</v>
      </c>
    </row>
    <row r="58" spans="4:15" ht="18" x14ac:dyDescent="0.25">
      <c r="D58" s="5" t="s">
        <v>9</v>
      </c>
      <c r="E58" s="8" t="s">
        <v>11</v>
      </c>
      <c r="O58" s="10">
        <f>L52*(7/10) +L63*( 3/10)</f>
        <v>0.47619047619047616</v>
      </c>
    </row>
    <row r="59" spans="4:15" ht="18" x14ac:dyDescent="0.25">
      <c r="D59" s="5" t="s">
        <v>15</v>
      </c>
      <c r="E59" s="8" t="s">
        <v>11</v>
      </c>
      <c r="I59" s="2"/>
    </row>
    <row r="60" spans="4:15" ht="18" x14ac:dyDescent="0.25">
      <c r="D60" s="5" t="s">
        <v>9</v>
      </c>
      <c r="E60" s="8" t="s">
        <v>13</v>
      </c>
    </row>
    <row r="61" spans="4:15" ht="18" x14ac:dyDescent="0.25">
      <c r="D61" s="5" t="s">
        <v>9</v>
      </c>
      <c r="E61" s="8" t="s">
        <v>11</v>
      </c>
      <c r="I61" s="6" t="s">
        <v>4</v>
      </c>
      <c r="J61" s="7" t="s">
        <v>6</v>
      </c>
    </row>
    <row r="62" spans="4:15" ht="18" x14ac:dyDescent="0.25">
      <c r="D62" s="5" t="s">
        <v>15</v>
      </c>
      <c r="E62" s="8" t="s">
        <v>13</v>
      </c>
      <c r="I62" s="5" t="s">
        <v>15</v>
      </c>
      <c r="J62" s="8" t="s">
        <v>13</v>
      </c>
      <c r="L62" s="9" t="s">
        <v>20</v>
      </c>
    </row>
    <row r="63" spans="4:15" ht="18" x14ac:dyDescent="0.25">
      <c r="D63" s="5" t="s">
        <v>9</v>
      </c>
      <c r="E63" s="8" t="s">
        <v>11</v>
      </c>
      <c r="I63" s="5" t="s">
        <v>15</v>
      </c>
      <c r="J63" s="8" t="s">
        <v>11</v>
      </c>
      <c r="L63" s="10">
        <f xml:space="preserve"> 1 - (2/3)^2 - (1/3)^2</f>
        <v>0.44444444444444448</v>
      </c>
    </row>
    <row r="64" spans="4:15" ht="18" x14ac:dyDescent="0.25">
      <c r="I64" s="5" t="s">
        <v>15</v>
      </c>
      <c r="J64" s="8" t="s">
        <v>13</v>
      </c>
    </row>
    <row r="70" spans="9:9" ht="18" x14ac:dyDescent="0.25">
      <c r="I70" s="2"/>
    </row>
  </sheetData>
  <mergeCells count="4">
    <mergeCell ref="G3:K4"/>
    <mergeCell ref="A1:F2"/>
    <mergeCell ref="G1:K2"/>
    <mergeCell ref="A17:P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7E86-47FD-4500-AECC-A83B586BB489}">
  <dimension ref="A1:V39"/>
  <sheetViews>
    <sheetView zoomScaleNormal="100" workbookViewId="0">
      <selection activeCell="J24" sqref="J24:O25"/>
    </sheetView>
  </sheetViews>
  <sheetFormatPr defaultRowHeight="15.75" x14ac:dyDescent="0.25"/>
  <sheetData>
    <row r="1" spans="1:22" ht="18" x14ac:dyDescent="0.25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7" t="s">
        <v>6</v>
      </c>
    </row>
    <row r="2" spans="1:22" ht="18" x14ac:dyDescent="0.25">
      <c r="A2" s="5">
        <v>1</v>
      </c>
      <c r="B2" s="5" t="s">
        <v>7</v>
      </c>
      <c r="C2" s="5" t="s">
        <v>8</v>
      </c>
      <c r="D2" s="5" t="s">
        <v>9</v>
      </c>
      <c r="E2" s="5" t="s">
        <v>10</v>
      </c>
      <c r="F2" s="8" t="s">
        <v>11</v>
      </c>
    </row>
    <row r="3" spans="1:22" ht="18" x14ac:dyDescent="0.25">
      <c r="A3" s="5">
        <v>2</v>
      </c>
      <c r="B3" s="5" t="s">
        <v>12</v>
      </c>
      <c r="C3" s="5" t="s">
        <v>8</v>
      </c>
      <c r="D3" s="5" t="s">
        <v>9</v>
      </c>
      <c r="E3" s="5" t="s">
        <v>10</v>
      </c>
      <c r="F3" s="8" t="s">
        <v>13</v>
      </c>
    </row>
    <row r="4" spans="1:22" ht="18" x14ac:dyDescent="0.25">
      <c r="A4" s="5">
        <v>3</v>
      </c>
      <c r="B4" s="5" t="s">
        <v>7</v>
      </c>
      <c r="C4" s="5" t="s">
        <v>14</v>
      </c>
      <c r="D4" s="5" t="s">
        <v>15</v>
      </c>
      <c r="E4" s="5" t="s">
        <v>16</v>
      </c>
      <c r="F4" s="8" t="s">
        <v>13</v>
      </c>
    </row>
    <row r="5" spans="1:22" ht="18" x14ac:dyDescent="0.25">
      <c r="A5" s="5">
        <v>4</v>
      </c>
      <c r="B5" s="5" t="s">
        <v>12</v>
      </c>
      <c r="C5" s="5" t="s">
        <v>14</v>
      </c>
      <c r="D5" s="5" t="s">
        <v>9</v>
      </c>
      <c r="E5" s="5" t="s">
        <v>16</v>
      </c>
      <c r="F5" s="8" t="s">
        <v>13</v>
      </c>
    </row>
    <row r="6" spans="1:22" ht="18.75" thickBot="1" x14ac:dyDescent="0.3">
      <c r="A6" s="5">
        <v>5</v>
      </c>
      <c r="B6" s="5" t="s">
        <v>17</v>
      </c>
      <c r="C6" s="5" t="s">
        <v>14</v>
      </c>
      <c r="D6" s="5" t="s">
        <v>9</v>
      </c>
      <c r="E6" s="5" t="s">
        <v>16</v>
      </c>
      <c r="F6" s="8" t="s">
        <v>11</v>
      </c>
    </row>
    <row r="7" spans="1:22" ht="18" x14ac:dyDescent="0.25">
      <c r="A7" s="5">
        <v>6</v>
      </c>
      <c r="B7" s="5" t="s">
        <v>17</v>
      </c>
      <c r="C7" s="5" t="s">
        <v>18</v>
      </c>
      <c r="D7" s="5" t="s">
        <v>15</v>
      </c>
      <c r="E7" s="5" t="s">
        <v>16</v>
      </c>
      <c r="F7" s="8" t="s">
        <v>11</v>
      </c>
      <c r="K7" s="38" t="s">
        <v>57</v>
      </c>
      <c r="L7" s="39"/>
      <c r="M7" s="39"/>
      <c r="N7" s="39"/>
      <c r="O7" s="39"/>
      <c r="P7" s="39"/>
      <c r="Q7" s="39"/>
      <c r="R7" s="40"/>
    </row>
    <row r="8" spans="1:22" ht="18" x14ac:dyDescent="0.25">
      <c r="A8" s="5">
        <v>7</v>
      </c>
      <c r="B8" s="5" t="s">
        <v>17</v>
      </c>
      <c r="C8" s="5" t="s">
        <v>14</v>
      </c>
      <c r="D8" s="5" t="s">
        <v>9</v>
      </c>
      <c r="E8" s="5" t="s">
        <v>10</v>
      </c>
      <c r="F8" s="8" t="s">
        <v>13</v>
      </c>
      <c r="K8" s="41"/>
      <c r="L8" s="42"/>
      <c r="M8" s="42"/>
      <c r="N8" s="42"/>
      <c r="O8" s="42"/>
      <c r="P8" s="42"/>
      <c r="Q8" s="42"/>
      <c r="R8" s="43"/>
    </row>
    <row r="9" spans="1:22" ht="18.75" thickBot="1" x14ac:dyDescent="0.3">
      <c r="A9" s="5">
        <v>8</v>
      </c>
      <c r="B9" s="5" t="s">
        <v>7</v>
      </c>
      <c r="C9" s="5" t="s">
        <v>8</v>
      </c>
      <c r="D9" s="5" t="s">
        <v>9</v>
      </c>
      <c r="E9" s="5" t="s">
        <v>16</v>
      </c>
      <c r="F9" s="8" t="s">
        <v>11</v>
      </c>
      <c r="K9" s="44"/>
      <c r="L9" s="45"/>
      <c r="M9" s="45"/>
      <c r="N9" s="45"/>
      <c r="O9" s="45"/>
      <c r="P9" s="45"/>
      <c r="Q9" s="45"/>
      <c r="R9" s="46"/>
    </row>
    <row r="10" spans="1:22" ht="18" x14ac:dyDescent="0.25">
      <c r="A10" s="5">
        <v>9</v>
      </c>
      <c r="B10" s="5" t="s">
        <v>12</v>
      </c>
      <c r="C10" s="5" t="s">
        <v>8</v>
      </c>
      <c r="D10" s="5" t="s">
        <v>15</v>
      </c>
      <c r="E10" s="5" t="s">
        <v>10</v>
      </c>
      <c r="F10" s="8" t="s">
        <v>13</v>
      </c>
    </row>
    <row r="11" spans="1:22" ht="18" x14ac:dyDescent="0.25">
      <c r="A11" s="5">
        <v>10</v>
      </c>
      <c r="B11" s="5" t="s">
        <v>17</v>
      </c>
      <c r="C11" s="5" t="s">
        <v>14</v>
      </c>
      <c r="D11" s="5" t="s">
        <v>9</v>
      </c>
      <c r="E11" s="5" t="s">
        <v>16</v>
      </c>
      <c r="F11" s="8" t="s">
        <v>11</v>
      </c>
    </row>
    <row r="15" spans="1:22" ht="18" x14ac:dyDescent="0.25">
      <c r="H15" s="6" t="s">
        <v>1</v>
      </c>
      <c r="I15" s="6" t="s">
        <v>2</v>
      </c>
      <c r="J15" s="6" t="s">
        <v>3</v>
      </c>
      <c r="K15" s="6" t="s">
        <v>4</v>
      </c>
      <c r="L15" s="6" t="s">
        <v>5</v>
      </c>
      <c r="M15" s="7" t="s">
        <v>6</v>
      </c>
      <c r="Q15" s="6" t="s">
        <v>1</v>
      </c>
      <c r="R15" s="6" t="s">
        <v>2</v>
      </c>
      <c r="S15" s="6" t="s">
        <v>3</v>
      </c>
      <c r="T15" s="6" t="s">
        <v>4</v>
      </c>
      <c r="U15" s="6" t="s">
        <v>5</v>
      </c>
      <c r="V15" s="7" t="s">
        <v>6</v>
      </c>
    </row>
    <row r="16" spans="1:22" ht="18" x14ac:dyDescent="0.25">
      <c r="H16" s="5">
        <v>1</v>
      </c>
      <c r="I16" s="5" t="s">
        <v>7</v>
      </c>
      <c r="J16" s="5" t="s">
        <v>8</v>
      </c>
      <c r="K16" s="5" t="s">
        <v>9</v>
      </c>
      <c r="L16" s="19" t="s">
        <v>10</v>
      </c>
      <c r="M16" s="8" t="s">
        <v>11</v>
      </c>
      <c r="Q16" s="5">
        <v>3</v>
      </c>
      <c r="R16" s="5" t="s">
        <v>7</v>
      </c>
      <c r="S16" s="5" t="s">
        <v>14</v>
      </c>
      <c r="T16" s="5" t="s">
        <v>15</v>
      </c>
      <c r="U16" s="19" t="s">
        <v>16</v>
      </c>
      <c r="V16" s="8" t="s">
        <v>13</v>
      </c>
    </row>
    <row r="17" spans="1:22" ht="18" x14ac:dyDescent="0.25">
      <c r="H17" s="5">
        <v>2</v>
      </c>
      <c r="I17" s="5" t="s">
        <v>12</v>
      </c>
      <c r="J17" s="5" t="s">
        <v>8</v>
      </c>
      <c r="K17" s="5" t="s">
        <v>9</v>
      </c>
      <c r="L17" s="19" t="s">
        <v>10</v>
      </c>
      <c r="M17" s="8" t="s">
        <v>13</v>
      </c>
      <c r="Q17" s="5">
        <v>4</v>
      </c>
      <c r="R17" s="5" t="s">
        <v>12</v>
      </c>
      <c r="S17" s="5" t="s">
        <v>14</v>
      </c>
      <c r="T17" s="5" t="s">
        <v>9</v>
      </c>
      <c r="U17" s="19" t="s">
        <v>16</v>
      </c>
      <c r="V17" s="8" t="s">
        <v>13</v>
      </c>
    </row>
    <row r="18" spans="1:22" ht="18" x14ac:dyDescent="0.25">
      <c r="H18" s="5">
        <v>7</v>
      </c>
      <c r="I18" s="5" t="s">
        <v>17</v>
      </c>
      <c r="J18" s="5" t="s">
        <v>14</v>
      </c>
      <c r="K18" s="5" t="s">
        <v>9</v>
      </c>
      <c r="L18" s="19" t="s">
        <v>10</v>
      </c>
      <c r="M18" s="8" t="s">
        <v>13</v>
      </c>
      <c r="Q18" s="5">
        <v>5</v>
      </c>
      <c r="R18" s="5" t="s">
        <v>17</v>
      </c>
      <c r="S18" s="5" t="s">
        <v>14</v>
      </c>
      <c r="T18" s="5" t="s">
        <v>9</v>
      </c>
      <c r="U18" s="19" t="s">
        <v>16</v>
      </c>
      <c r="V18" s="8" t="s">
        <v>11</v>
      </c>
    </row>
    <row r="19" spans="1:22" ht="18" x14ac:dyDescent="0.25">
      <c r="H19" s="5">
        <v>9</v>
      </c>
      <c r="I19" s="5" t="s">
        <v>12</v>
      </c>
      <c r="J19" s="5" t="s">
        <v>8</v>
      </c>
      <c r="K19" s="5" t="s">
        <v>15</v>
      </c>
      <c r="L19" s="19" t="s">
        <v>10</v>
      </c>
      <c r="M19" s="8" t="s">
        <v>13</v>
      </c>
      <c r="Q19" s="5">
        <v>6</v>
      </c>
      <c r="R19" s="5" t="s">
        <v>17</v>
      </c>
      <c r="S19" s="5" t="s">
        <v>18</v>
      </c>
      <c r="T19" s="5" t="s">
        <v>15</v>
      </c>
      <c r="U19" s="19" t="s">
        <v>16</v>
      </c>
      <c r="V19" s="8" t="s">
        <v>11</v>
      </c>
    </row>
    <row r="20" spans="1:22" ht="18" x14ac:dyDescent="0.25">
      <c r="Q20" s="5">
        <v>8</v>
      </c>
      <c r="R20" s="5" t="s">
        <v>7</v>
      </c>
      <c r="S20" s="5" t="s">
        <v>8</v>
      </c>
      <c r="T20" s="5" t="s">
        <v>9</v>
      </c>
      <c r="U20" s="19" t="s">
        <v>16</v>
      </c>
      <c r="V20" s="8" t="s">
        <v>11</v>
      </c>
    </row>
    <row r="21" spans="1:22" ht="18" x14ac:dyDescent="0.25">
      <c r="Q21" s="5">
        <v>10</v>
      </c>
      <c r="R21" s="5" t="s">
        <v>17</v>
      </c>
      <c r="S21" s="5" t="s">
        <v>14</v>
      </c>
      <c r="T21" s="5" t="s">
        <v>9</v>
      </c>
      <c r="U21" s="19" t="s">
        <v>16</v>
      </c>
      <c r="V21" s="8" t="s">
        <v>11</v>
      </c>
    </row>
    <row r="24" spans="1:22" ht="18" x14ac:dyDescent="0.25">
      <c r="B24" s="6" t="s">
        <v>1</v>
      </c>
      <c r="C24" s="6" t="s">
        <v>2</v>
      </c>
      <c r="D24" s="6" t="s">
        <v>3</v>
      </c>
      <c r="E24" s="6" t="s">
        <v>4</v>
      </c>
      <c r="F24" s="6" t="s">
        <v>5</v>
      </c>
      <c r="G24" s="7" t="s">
        <v>6</v>
      </c>
      <c r="J24" s="6" t="s">
        <v>1</v>
      </c>
      <c r="K24" s="6" t="s">
        <v>2</v>
      </c>
      <c r="L24" s="6" t="s">
        <v>3</v>
      </c>
      <c r="M24" s="6" t="s">
        <v>4</v>
      </c>
      <c r="N24" s="6" t="s">
        <v>5</v>
      </c>
      <c r="O24" s="7" t="s">
        <v>6</v>
      </c>
    </row>
    <row r="25" spans="1:22" ht="18" x14ac:dyDescent="0.25">
      <c r="B25" s="5">
        <v>1</v>
      </c>
      <c r="C25" s="5" t="s">
        <v>7</v>
      </c>
      <c r="D25" s="5" t="s">
        <v>8</v>
      </c>
      <c r="E25" s="19" t="s">
        <v>9</v>
      </c>
      <c r="F25" s="19" t="s">
        <v>10</v>
      </c>
      <c r="G25" s="8" t="s">
        <v>11</v>
      </c>
      <c r="J25" s="5">
        <v>9</v>
      </c>
      <c r="K25" s="5" t="s">
        <v>12</v>
      </c>
      <c r="L25" s="5" t="s">
        <v>8</v>
      </c>
      <c r="M25" s="19" t="s">
        <v>15</v>
      </c>
      <c r="N25" s="19" t="s">
        <v>10</v>
      </c>
      <c r="O25" s="8" t="s">
        <v>13</v>
      </c>
    </row>
    <row r="26" spans="1:22" ht="18" x14ac:dyDescent="0.25">
      <c r="B26" s="5">
        <v>2</v>
      </c>
      <c r="C26" s="5" t="s">
        <v>12</v>
      </c>
      <c r="D26" s="5" t="s">
        <v>8</v>
      </c>
      <c r="E26" s="19" t="s">
        <v>9</v>
      </c>
      <c r="F26" s="19" t="s">
        <v>10</v>
      </c>
      <c r="G26" s="8" t="s">
        <v>13</v>
      </c>
    </row>
    <row r="27" spans="1:22" ht="18" x14ac:dyDescent="0.25">
      <c r="B27" s="5">
        <v>7</v>
      </c>
      <c r="C27" s="5" t="s">
        <v>17</v>
      </c>
      <c r="D27" s="5" t="s">
        <v>14</v>
      </c>
      <c r="E27" s="19" t="s">
        <v>9</v>
      </c>
      <c r="F27" s="19" t="s">
        <v>10</v>
      </c>
      <c r="G27" s="8" t="s">
        <v>13</v>
      </c>
    </row>
    <row r="32" spans="1:22" ht="18" x14ac:dyDescent="0.25">
      <c r="A32" s="6" t="s">
        <v>1</v>
      </c>
      <c r="B32" s="6" t="s">
        <v>2</v>
      </c>
      <c r="C32" s="6" t="s">
        <v>3</v>
      </c>
      <c r="D32" s="6" t="s">
        <v>4</v>
      </c>
      <c r="E32" s="6" t="s">
        <v>5</v>
      </c>
      <c r="F32" s="7" t="s">
        <v>6</v>
      </c>
      <c r="H32" s="6" t="s">
        <v>1</v>
      </c>
      <c r="I32" s="6" t="s">
        <v>2</v>
      </c>
      <c r="J32" s="6" t="s">
        <v>3</v>
      </c>
      <c r="K32" s="6" t="s">
        <v>4</v>
      </c>
      <c r="L32" s="6" t="s">
        <v>5</v>
      </c>
      <c r="M32" s="7" t="s">
        <v>6</v>
      </c>
    </row>
    <row r="33" spans="1:13" ht="18" x14ac:dyDescent="0.25">
      <c r="A33" s="5">
        <v>1</v>
      </c>
      <c r="B33" s="5" t="s">
        <v>7</v>
      </c>
      <c r="C33" s="19" t="s">
        <v>8</v>
      </c>
      <c r="D33" s="19" t="s">
        <v>9</v>
      </c>
      <c r="E33" s="19" t="s">
        <v>10</v>
      </c>
      <c r="F33" s="8" t="s">
        <v>11</v>
      </c>
      <c r="H33" s="5">
        <v>7</v>
      </c>
      <c r="I33" s="5" t="s">
        <v>17</v>
      </c>
      <c r="J33" s="19" t="s">
        <v>14</v>
      </c>
      <c r="K33" s="19" t="s">
        <v>9</v>
      </c>
      <c r="L33" s="19" t="s">
        <v>10</v>
      </c>
      <c r="M33" s="8" t="s">
        <v>13</v>
      </c>
    </row>
    <row r="34" spans="1:13" ht="18" x14ac:dyDescent="0.25">
      <c r="A34" s="5">
        <v>2</v>
      </c>
      <c r="B34" s="5" t="s">
        <v>12</v>
      </c>
      <c r="C34" s="19" t="s">
        <v>8</v>
      </c>
      <c r="D34" s="19" t="s">
        <v>9</v>
      </c>
      <c r="E34" s="19" t="s">
        <v>10</v>
      </c>
      <c r="F34" s="8" t="s">
        <v>13</v>
      </c>
    </row>
    <row r="38" spans="1:13" ht="18" x14ac:dyDescent="0.25">
      <c r="A38" s="6" t="s">
        <v>1</v>
      </c>
      <c r="B38" s="6" t="s">
        <v>2</v>
      </c>
      <c r="C38" s="6" t="s">
        <v>3</v>
      </c>
      <c r="D38" s="6" t="s">
        <v>4</v>
      </c>
      <c r="E38" s="6" t="s">
        <v>5</v>
      </c>
      <c r="F38" s="7" t="s">
        <v>6</v>
      </c>
      <c r="H38" s="6" t="s">
        <v>1</v>
      </c>
      <c r="I38" s="6" t="s">
        <v>2</v>
      </c>
      <c r="J38" s="6" t="s">
        <v>3</v>
      </c>
      <c r="K38" s="6" t="s">
        <v>4</v>
      </c>
      <c r="L38" s="6" t="s">
        <v>5</v>
      </c>
      <c r="M38" s="7" t="s">
        <v>6</v>
      </c>
    </row>
    <row r="39" spans="1:13" ht="18" x14ac:dyDescent="0.25">
      <c r="A39" s="5">
        <v>1</v>
      </c>
      <c r="B39" s="19" t="s">
        <v>7</v>
      </c>
      <c r="C39" s="19" t="s">
        <v>8</v>
      </c>
      <c r="D39" s="19" t="s">
        <v>9</v>
      </c>
      <c r="E39" s="19" t="s">
        <v>10</v>
      </c>
      <c r="F39" s="8" t="s">
        <v>11</v>
      </c>
      <c r="H39" s="5">
        <v>2</v>
      </c>
      <c r="I39" s="19" t="s">
        <v>12</v>
      </c>
      <c r="J39" s="19" t="s">
        <v>8</v>
      </c>
      <c r="K39" s="19" t="s">
        <v>9</v>
      </c>
      <c r="L39" s="19" t="s">
        <v>10</v>
      </c>
      <c r="M39" s="8" t="s">
        <v>13</v>
      </c>
    </row>
  </sheetData>
  <mergeCells count="1">
    <mergeCell ref="K7:R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3F8E-C0D6-C54C-A31C-36846A9DC971}">
  <dimension ref="C1:R35"/>
  <sheetViews>
    <sheetView topLeftCell="C1" zoomScale="145" zoomScaleNormal="145" workbookViewId="0">
      <selection activeCell="H4" sqref="H4:M14"/>
    </sheetView>
  </sheetViews>
  <sheetFormatPr defaultColWidth="11" defaultRowHeight="15.75" x14ac:dyDescent="0.25"/>
  <cols>
    <col min="10" max="10" width="23" bestFit="1" customWidth="1"/>
  </cols>
  <sheetData>
    <row r="1" spans="8:13" ht="16.5" thickBot="1" x14ac:dyDescent="0.3"/>
    <row r="2" spans="8:13" x14ac:dyDescent="0.25">
      <c r="H2" s="47" t="s">
        <v>28</v>
      </c>
      <c r="I2" s="48"/>
      <c r="J2" s="48"/>
      <c r="K2" s="48"/>
      <c r="L2" s="48"/>
      <c r="M2" s="49"/>
    </row>
    <row r="3" spans="8:13" ht="16.5" thickBot="1" x14ac:dyDescent="0.3">
      <c r="H3" s="50"/>
      <c r="I3" s="51"/>
      <c r="J3" s="51"/>
      <c r="K3" s="51"/>
      <c r="L3" s="51"/>
      <c r="M3" s="52"/>
    </row>
    <row r="4" spans="8:13" ht="18" x14ac:dyDescent="0.25">
      <c r="H4" s="20" t="s">
        <v>1</v>
      </c>
      <c r="I4" s="20" t="s">
        <v>2</v>
      </c>
      <c r="J4" s="20" t="s">
        <v>3</v>
      </c>
      <c r="K4" s="20" t="s">
        <v>4</v>
      </c>
      <c r="L4" s="20" t="s">
        <v>5</v>
      </c>
      <c r="M4" s="21" t="s">
        <v>6</v>
      </c>
    </row>
    <row r="5" spans="8:13" ht="18" x14ac:dyDescent="0.25">
      <c r="H5" s="5">
        <v>1</v>
      </c>
      <c r="I5" s="5" t="s">
        <v>7</v>
      </c>
      <c r="J5" s="5" t="s">
        <v>8</v>
      </c>
      <c r="K5" s="5" t="s">
        <v>9</v>
      </c>
      <c r="L5" s="5" t="s">
        <v>10</v>
      </c>
      <c r="M5" s="8" t="s">
        <v>11</v>
      </c>
    </row>
    <row r="6" spans="8:13" ht="18" x14ac:dyDescent="0.25">
      <c r="H6" s="5">
        <v>2</v>
      </c>
      <c r="I6" s="5" t="s">
        <v>12</v>
      </c>
      <c r="J6" s="5" t="s">
        <v>8</v>
      </c>
      <c r="K6" s="5" t="s">
        <v>9</v>
      </c>
      <c r="L6" s="5" t="s">
        <v>10</v>
      </c>
      <c r="M6" s="8" t="s">
        <v>13</v>
      </c>
    </row>
    <row r="7" spans="8:13" ht="18" x14ac:dyDescent="0.25">
      <c r="H7" s="5">
        <v>3</v>
      </c>
      <c r="I7" s="5" t="s">
        <v>7</v>
      </c>
      <c r="J7" s="5" t="s">
        <v>14</v>
      </c>
      <c r="K7" s="5" t="s">
        <v>15</v>
      </c>
      <c r="L7" s="5" t="s">
        <v>16</v>
      </c>
      <c r="M7" s="8" t="s">
        <v>13</v>
      </c>
    </row>
    <row r="8" spans="8:13" ht="18" x14ac:dyDescent="0.25">
      <c r="H8" s="5">
        <v>4</v>
      </c>
      <c r="I8" s="5" t="s">
        <v>12</v>
      </c>
      <c r="J8" s="5" t="s">
        <v>14</v>
      </c>
      <c r="K8" s="5" t="s">
        <v>9</v>
      </c>
      <c r="L8" s="5" t="s">
        <v>16</v>
      </c>
      <c r="M8" s="8" t="s">
        <v>13</v>
      </c>
    </row>
    <row r="9" spans="8:13" ht="18" x14ac:dyDescent="0.25">
      <c r="H9" s="5">
        <v>5</v>
      </c>
      <c r="I9" s="5" t="s">
        <v>17</v>
      </c>
      <c r="J9" s="5" t="s">
        <v>14</v>
      </c>
      <c r="K9" s="5" t="s">
        <v>9</v>
      </c>
      <c r="L9" s="5" t="s">
        <v>16</v>
      </c>
      <c r="M9" s="8" t="s">
        <v>11</v>
      </c>
    </row>
    <row r="10" spans="8:13" ht="18" x14ac:dyDescent="0.25">
      <c r="H10" s="5">
        <v>6</v>
      </c>
      <c r="I10" s="5" t="s">
        <v>17</v>
      </c>
      <c r="J10" s="5" t="s">
        <v>18</v>
      </c>
      <c r="K10" s="5" t="s">
        <v>15</v>
      </c>
      <c r="L10" s="5" t="s">
        <v>16</v>
      </c>
      <c r="M10" s="8" t="s">
        <v>11</v>
      </c>
    </row>
    <row r="11" spans="8:13" ht="18" x14ac:dyDescent="0.25">
      <c r="H11" s="5">
        <v>7</v>
      </c>
      <c r="I11" s="5" t="s">
        <v>17</v>
      </c>
      <c r="J11" s="5" t="s">
        <v>14</v>
      </c>
      <c r="K11" s="5" t="s">
        <v>9</v>
      </c>
      <c r="L11" s="5" t="s">
        <v>10</v>
      </c>
      <c r="M11" s="8" t="s">
        <v>13</v>
      </c>
    </row>
    <row r="12" spans="8:13" ht="18" x14ac:dyDescent="0.25">
      <c r="H12" s="5">
        <v>8</v>
      </c>
      <c r="I12" s="5" t="s">
        <v>7</v>
      </c>
      <c r="J12" s="5" t="s">
        <v>8</v>
      </c>
      <c r="K12" s="5" t="s">
        <v>9</v>
      </c>
      <c r="L12" s="5" t="s">
        <v>16</v>
      </c>
      <c r="M12" s="8" t="s">
        <v>11</v>
      </c>
    </row>
    <row r="13" spans="8:13" ht="18" x14ac:dyDescent="0.25">
      <c r="H13" s="5">
        <v>9</v>
      </c>
      <c r="I13" s="5" t="s">
        <v>12</v>
      </c>
      <c r="J13" s="5" t="s">
        <v>8</v>
      </c>
      <c r="K13" s="5" t="s">
        <v>15</v>
      </c>
      <c r="L13" s="5" t="s">
        <v>10</v>
      </c>
      <c r="M13" s="8" t="s">
        <v>13</v>
      </c>
    </row>
    <row r="14" spans="8:13" ht="18" x14ac:dyDescent="0.25">
      <c r="H14" s="5">
        <v>10</v>
      </c>
      <c r="I14" s="5" t="s">
        <v>17</v>
      </c>
      <c r="J14" s="5" t="s">
        <v>14</v>
      </c>
      <c r="K14" s="5" t="s">
        <v>9</v>
      </c>
      <c r="L14" s="5" t="s">
        <v>16</v>
      </c>
      <c r="M14" s="8" t="s">
        <v>11</v>
      </c>
    </row>
    <row r="19" spans="3:18" x14ac:dyDescent="0.25">
      <c r="C19" s="53" t="s">
        <v>23</v>
      </c>
      <c r="D19" s="53"/>
      <c r="E19" s="53"/>
      <c r="F19" s="53"/>
      <c r="G19" s="53"/>
      <c r="H19" s="53"/>
    </row>
    <row r="20" spans="3:18" ht="18" x14ac:dyDescent="0.25">
      <c r="C20" s="6" t="s">
        <v>1</v>
      </c>
      <c r="D20" s="6" t="s">
        <v>2</v>
      </c>
      <c r="E20" s="6" t="s">
        <v>3</v>
      </c>
      <c r="F20" s="6" t="s">
        <v>4</v>
      </c>
      <c r="G20" s="6" t="s">
        <v>5</v>
      </c>
      <c r="H20" s="7" t="s">
        <v>6</v>
      </c>
      <c r="M20" s="53" t="s">
        <v>23</v>
      </c>
      <c r="N20" s="53"/>
      <c r="O20" s="53"/>
      <c r="P20" s="53"/>
      <c r="Q20" s="53"/>
      <c r="R20" s="53"/>
    </row>
    <row r="21" spans="3:18" ht="18" x14ac:dyDescent="0.25">
      <c r="C21" s="5">
        <v>3</v>
      </c>
      <c r="D21" s="5" t="s">
        <v>7</v>
      </c>
      <c r="E21" s="5" t="s">
        <v>14</v>
      </c>
      <c r="F21" s="5" t="s">
        <v>15</v>
      </c>
      <c r="G21" s="5" t="s">
        <v>16</v>
      </c>
      <c r="H21" s="8" t="s">
        <v>13</v>
      </c>
      <c r="M21" s="6" t="s">
        <v>1</v>
      </c>
      <c r="N21" s="6" t="s">
        <v>2</v>
      </c>
      <c r="O21" s="6" t="s">
        <v>3</v>
      </c>
      <c r="P21" s="6" t="s">
        <v>4</v>
      </c>
      <c r="Q21" s="6" t="s">
        <v>5</v>
      </c>
      <c r="R21" s="7" t="s">
        <v>6</v>
      </c>
    </row>
    <row r="22" spans="3:18" ht="18" x14ac:dyDescent="0.25">
      <c r="C22" s="5">
        <v>4</v>
      </c>
      <c r="D22" s="5" t="s">
        <v>12</v>
      </c>
      <c r="E22" s="5" t="s">
        <v>14</v>
      </c>
      <c r="F22" s="5" t="s">
        <v>9</v>
      </c>
      <c r="G22" s="5" t="s">
        <v>16</v>
      </c>
      <c r="H22" s="8" t="s">
        <v>13</v>
      </c>
      <c r="M22" s="5">
        <v>1</v>
      </c>
      <c r="N22" s="5" t="s">
        <v>7</v>
      </c>
      <c r="O22" s="5" t="s">
        <v>8</v>
      </c>
      <c r="P22" s="5" t="s">
        <v>9</v>
      </c>
      <c r="Q22" s="5" t="s">
        <v>10</v>
      </c>
      <c r="R22" s="8" t="s">
        <v>11</v>
      </c>
    </row>
    <row r="23" spans="3:18" ht="18" x14ac:dyDescent="0.25">
      <c r="C23" s="5">
        <v>5</v>
      </c>
      <c r="D23" s="5" t="s">
        <v>17</v>
      </c>
      <c r="E23" s="5" t="s">
        <v>14</v>
      </c>
      <c r="F23" s="5" t="s">
        <v>9</v>
      </c>
      <c r="G23" s="5" t="s">
        <v>16</v>
      </c>
      <c r="H23" s="8" t="s">
        <v>11</v>
      </c>
      <c r="M23" s="5">
        <v>2</v>
      </c>
      <c r="N23" s="5" t="s">
        <v>12</v>
      </c>
      <c r="O23" s="5" t="s">
        <v>8</v>
      </c>
      <c r="P23" s="5" t="s">
        <v>9</v>
      </c>
      <c r="Q23" s="5" t="s">
        <v>10</v>
      </c>
      <c r="R23" s="8" t="s">
        <v>13</v>
      </c>
    </row>
    <row r="24" spans="3:18" ht="18" x14ac:dyDescent="0.25">
      <c r="C24" s="5">
        <v>6</v>
      </c>
      <c r="D24" s="5" t="s">
        <v>17</v>
      </c>
      <c r="E24" s="5" t="s">
        <v>18</v>
      </c>
      <c r="F24" s="5" t="s">
        <v>15</v>
      </c>
      <c r="G24" s="5" t="s">
        <v>16</v>
      </c>
      <c r="H24" s="8" t="s">
        <v>11</v>
      </c>
      <c r="M24" s="5">
        <v>7</v>
      </c>
      <c r="N24" s="5" t="s">
        <v>17</v>
      </c>
      <c r="O24" s="5" t="s">
        <v>14</v>
      </c>
      <c r="P24" s="5" t="s">
        <v>9</v>
      </c>
      <c r="Q24" s="5" t="s">
        <v>10</v>
      </c>
      <c r="R24" s="8" t="s">
        <v>13</v>
      </c>
    </row>
    <row r="25" spans="3:18" ht="18" x14ac:dyDescent="0.25">
      <c r="C25" s="5">
        <v>8</v>
      </c>
      <c r="D25" s="5" t="s">
        <v>7</v>
      </c>
      <c r="E25" s="5" t="s">
        <v>8</v>
      </c>
      <c r="F25" s="5" t="s">
        <v>9</v>
      </c>
      <c r="G25" s="5" t="s">
        <v>16</v>
      </c>
      <c r="H25" s="8" t="s">
        <v>11</v>
      </c>
      <c r="M25" s="5">
        <v>9</v>
      </c>
      <c r="N25" s="5" t="s">
        <v>12</v>
      </c>
      <c r="O25" s="5" t="s">
        <v>8</v>
      </c>
      <c r="P25" s="5" t="s">
        <v>15</v>
      </c>
      <c r="Q25" s="5" t="s">
        <v>10</v>
      </c>
      <c r="R25" s="8" t="s">
        <v>13</v>
      </c>
    </row>
    <row r="26" spans="3:18" ht="18" x14ac:dyDescent="0.25">
      <c r="C26" s="5">
        <v>10</v>
      </c>
      <c r="D26" s="5" t="s">
        <v>17</v>
      </c>
      <c r="E26" s="5" t="s">
        <v>14</v>
      </c>
      <c r="F26" s="5" t="s">
        <v>9</v>
      </c>
      <c r="G26" s="5" t="s">
        <v>16</v>
      </c>
      <c r="H26" s="8" t="s">
        <v>11</v>
      </c>
    </row>
    <row r="28" spans="3:18" ht="18" x14ac:dyDescent="0.25">
      <c r="D28" s="2"/>
      <c r="E28" s="2"/>
      <c r="F28" s="2"/>
      <c r="G28" s="2"/>
      <c r="H28" s="2"/>
      <c r="I28" s="2"/>
    </row>
    <row r="30" spans="3:18" x14ac:dyDescent="0.25">
      <c r="E30" s="9" t="s">
        <v>20</v>
      </c>
      <c r="P30" s="9" t="s">
        <v>20</v>
      </c>
    </row>
    <row r="31" spans="3:18" x14ac:dyDescent="0.25">
      <c r="E31" s="10">
        <f xml:space="preserve"> 1 - ((2/6)^2) - ((4/6)^2)</f>
        <v>0.44444444444444442</v>
      </c>
      <c r="P31" s="10">
        <f xml:space="preserve"> 1 - ((3/4)^2) - ((1/4)^2)</f>
        <v>0.375</v>
      </c>
    </row>
    <row r="34" spans="10:10" x14ac:dyDescent="0.25">
      <c r="J34" s="10" t="s">
        <v>25</v>
      </c>
    </row>
    <row r="35" spans="10:10" x14ac:dyDescent="0.25">
      <c r="J35" s="10">
        <f>E31*(6/10) + P31*(4/10)</f>
        <v>0.41666666666666669</v>
      </c>
    </row>
  </sheetData>
  <mergeCells count="3">
    <mergeCell ref="H2:M3"/>
    <mergeCell ref="C19:H19"/>
    <mergeCell ref="M20:R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441A-AAA9-F74A-8AEB-D1BD48638FE4}">
  <dimension ref="A1:U93"/>
  <sheetViews>
    <sheetView tabSelected="1" zoomScale="115" zoomScaleNormal="115" workbookViewId="0">
      <selection activeCell="E12" sqref="E12"/>
    </sheetView>
  </sheetViews>
  <sheetFormatPr defaultColWidth="11" defaultRowHeight="15.75" x14ac:dyDescent="0.25"/>
  <cols>
    <col min="2" max="2" width="17.5" bestFit="1" customWidth="1"/>
    <col min="4" max="4" width="8.375" bestFit="1" customWidth="1"/>
    <col min="5" max="5" width="20" bestFit="1" customWidth="1"/>
    <col min="18" max="18" width="21.5" bestFit="1" customWidth="1"/>
  </cols>
  <sheetData>
    <row r="1" spans="1:11" ht="18" customHeight="1" x14ac:dyDescent="0.25">
      <c r="A1" s="54" t="s">
        <v>28</v>
      </c>
      <c r="B1" s="54"/>
      <c r="C1" s="54"/>
      <c r="D1" s="54"/>
    </row>
    <row r="2" spans="1:11" ht="18" customHeight="1" x14ac:dyDescent="0.25">
      <c r="A2" s="54"/>
      <c r="B2" s="54"/>
      <c r="C2" s="54"/>
      <c r="D2" s="54"/>
    </row>
    <row r="3" spans="1:11" ht="18" x14ac:dyDescent="0.25">
      <c r="A3" s="6" t="s">
        <v>1</v>
      </c>
      <c r="B3" s="6" t="s">
        <v>3</v>
      </c>
      <c r="C3" s="6" t="s">
        <v>5</v>
      </c>
      <c r="D3" s="7" t="s">
        <v>6</v>
      </c>
    </row>
    <row r="4" spans="1:11" ht="18" x14ac:dyDescent="0.25">
      <c r="A4" s="5">
        <v>1</v>
      </c>
      <c r="B4" s="5">
        <v>52</v>
      </c>
      <c r="C4" s="5" t="s">
        <v>10</v>
      </c>
      <c r="D4" s="8" t="s">
        <v>11</v>
      </c>
    </row>
    <row r="5" spans="1:11" ht="18" x14ac:dyDescent="0.25">
      <c r="A5" s="5">
        <v>2</v>
      </c>
      <c r="B5" s="5">
        <v>30</v>
      </c>
      <c r="C5" s="5" t="s">
        <v>10</v>
      </c>
      <c r="D5" s="8" t="s">
        <v>13</v>
      </c>
      <c r="F5" s="23" t="s">
        <v>38</v>
      </c>
      <c r="G5" s="24"/>
      <c r="H5" s="24"/>
      <c r="I5" s="24"/>
      <c r="J5" s="24"/>
      <c r="K5" s="25"/>
    </row>
    <row r="6" spans="1:11" ht="18" x14ac:dyDescent="0.25">
      <c r="A6" s="5">
        <v>3</v>
      </c>
      <c r="B6" s="5">
        <v>24</v>
      </c>
      <c r="C6" s="5" t="s">
        <v>16</v>
      </c>
      <c r="D6" s="8" t="s">
        <v>13</v>
      </c>
      <c r="F6" s="10" t="s">
        <v>30</v>
      </c>
      <c r="G6" s="23" t="s">
        <v>31</v>
      </c>
      <c r="H6" s="24"/>
      <c r="I6" s="24"/>
      <c r="J6" s="24"/>
      <c r="K6" s="25"/>
    </row>
    <row r="7" spans="1:11" ht="18" x14ac:dyDescent="0.25">
      <c r="A7" s="5">
        <v>4</v>
      </c>
      <c r="B7" s="5">
        <v>33</v>
      </c>
      <c r="C7" s="5" t="s">
        <v>16</v>
      </c>
      <c r="D7" s="8" t="s">
        <v>13</v>
      </c>
      <c r="F7" s="10" t="s">
        <v>32</v>
      </c>
      <c r="G7" s="23" t="s">
        <v>33</v>
      </c>
      <c r="H7" s="24"/>
      <c r="I7" s="24"/>
      <c r="J7" s="24"/>
      <c r="K7" s="25"/>
    </row>
    <row r="8" spans="1:11" ht="18" x14ac:dyDescent="0.25">
      <c r="A8" s="5">
        <v>5</v>
      </c>
      <c r="B8" s="5">
        <v>44</v>
      </c>
      <c r="C8" s="5" t="s">
        <v>16</v>
      </c>
      <c r="D8" s="8" t="s">
        <v>11</v>
      </c>
      <c r="F8" s="10" t="s">
        <v>34</v>
      </c>
      <c r="G8" s="23" t="s">
        <v>35</v>
      </c>
      <c r="H8" s="24"/>
      <c r="I8" s="24"/>
      <c r="J8" s="24"/>
      <c r="K8" s="25"/>
    </row>
    <row r="9" spans="1:11" ht="18" x14ac:dyDescent="0.25">
      <c r="A9" s="5">
        <v>6</v>
      </c>
      <c r="B9" s="5">
        <v>41</v>
      </c>
      <c r="C9" s="5" t="s">
        <v>16</v>
      </c>
      <c r="D9" s="8" t="s">
        <v>11</v>
      </c>
      <c r="F9" s="10" t="s">
        <v>36</v>
      </c>
      <c r="G9" s="23" t="s">
        <v>37</v>
      </c>
      <c r="H9" s="24"/>
      <c r="I9" s="24"/>
      <c r="J9" s="24"/>
      <c r="K9" s="25"/>
    </row>
    <row r="10" spans="1:11" ht="18" x14ac:dyDescent="0.25">
      <c r="A10" s="5">
        <v>7</v>
      </c>
      <c r="B10" s="5">
        <v>39</v>
      </c>
      <c r="C10" s="5" t="s">
        <v>10</v>
      </c>
      <c r="D10" s="8" t="s">
        <v>13</v>
      </c>
    </row>
    <row r="11" spans="1:11" ht="18" x14ac:dyDescent="0.25">
      <c r="A11" s="5">
        <v>8</v>
      </c>
      <c r="B11" s="5">
        <v>37</v>
      </c>
      <c r="C11" s="5" t="s">
        <v>16</v>
      </c>
      <c r="D11" s="8" t="s">
        <v>11</v>
      </c>
    </row>
    <row r="12" spans="1:11" ht="18" x14ac:dyDescent="0.25">
      <c r="A12" s="5">
        <v>9</v>
      </c>
      <c r="B12" s="5">
        <v>26</v>
      </c>
      <c r="C12" s="5" t="s">
        <v>10</v>
      </c>
      <c r="D12" s="8" t="s">
        <v>13</v>
      </c>
    </row>
    <row r="13" spans="1:11" ht="18" x14ac:dyDescent="0.25">
      <c r="A13" s="5">
        <v>10</v>
      </c>
      <c r="B13" s="5">
        <v>48</v>
      </c>
      <c r="C13" s="5" t="s">
        <v>16</v>
      </c>
      <c r="D13" s="8" t="s">
        <v>11</v>
      </c>
    </row>
    <row r="14" spans="1:11" ht="18" x14ac:dyDescent="0.25">
      <c r="A14" s="2"/>
      <c r="B14" s="2"/>
      <c r="C14" s="2"/>
    </row>
    <row r="15" spans="1:11" ht="18" x14ac:dyDescent="0.25">
      <c r="A15" s="2"/>
      <c r="B15" s="2"/>
      <c r="C15" s="2"/>
    </row>
    <row r="16" spans="1:11" ht="18" customHeight="1" x14ac:dyDescent="0.25">
      <c r="A16" s="55" t="s">
        <v>30</v>
      </c>
      <c r="B16" s="55"/>
      <c r="C16" s="55"/>
      <c r="D16" s="55"/>
    </row>
    <row r="17" spans="1:4" x14ac:dyDescent="0.25">
      <c r="A17" s="55"/>
      <c r="B17" s="55"/>
      <c r="C17" s="55"/>
      <c r="D17" s="55"/>
    </row>
    <row r="18" spans="1:4" x14ac:dyDescent="0.25">
      <c r="A18" s="55"/>
      <c r="B18" s="55"/>
      <c r="C18" s="55"/>
      <c r="D18" s="55"/>
    </row>
    <row r="21" spans="1:4" x14ac:dyDescent="0.25">
      <c r="A21" s="54" t="s">
        <v>28</v>
      </c>
      <c r="B21" s="54"/>
      <c r="C21" s="54"/>
      <c r="D21" s="54"/>
    </row>
    <row r="22" spans="1:4" x14ac:dyDescent="0.25">
      <c r="A22" s="54"/>
      <c r="B22" s="54"/>
      <c r="C22" s="54"/>
      <c r="D22" s="54"/>
    </row>
    <row r="23" spans="1:4" ht="15.95" customHeight="1" x14ac:dyDescent="0.25">
      <c r="A23" s="6" t="s">
        <v>1</v>
      </c>
      <c r="B23" s="13" t="s">
        <v>3</v>
      </c>
      <c r="C23" s="13" t="s">
        <v>5</v>
      </c>
      <c r="D23" s="14" t="s">
        <v>6</v>
      </c>
    </row>
    <row r="24" spans="1:4" ht="18" x14ac:dyDescent="0.25">
      <c r="A24" s="11">
        <v>3</v>
      </c>
      <c r="B24" s="15">
        <v>24</v>
      </c>
      <c r="C24" s="15" t="s">
        <v>16</v>
      </c>
      <c r="D24" s="16" t="s">
        <v>13</v>
      </c>
    </row>
    <row r="25" spans="1:4" ht="18" x14ac:dyDescent="0.25">
      <c r="A25" s="11">
        <v>9</v>
      </c>
      <c r="B25" s="15">
        <v>26</v>
      </c>
      <c r="C25" s="15" t="s">
        <v>10</v>
      </c>
      <c r="D25" s="16" t="s">
        <v>13</v>
      </c>
    </row>
    <row r="26" spans="1:4" ht="18" x14ac:dyDescent="0.25">
      <c r="A26" s="11">
        <v>2</v>
      </c>
      <c r="B26" s="15">
        <v>30</v>
      </c>
      <c r="C26" s="15" t="s">
        <v>10</v>
      </c>
      <c r="D26" s="16" t="s">
        <v>13</v>
      </c>
    </row>
    <row r="27" spans="1:4" ht="18" x14ac:dyDescent="0.25">
      <c r="A27" s="11">
        <v>4</v>
      </c>
      <c r="B27" s="15">
        <v>33</v>
      </c>
      <c r="C27" s="15" t="s">
        <v>16</v>
      </c>
      <c r="D27" s="16" t="s">
        <v>13</v>
      </c>
    </row>
    <row r="28" spans="1:4" ht="18" x14ac:dyDescent="0.25">
      <c r="A28" s="11">
        <v>8</v>
      </c>
      <c r="B28" s="15">
        <v>37</v>
      </c>
      <c r="C28" s="15" t="s">
        <v>16</v>
      </c>
      <c r="D28" s="16" t="s">
        <v>11</v>
      </c>
    </row>
    <row r="29" spans="1:4" ht="18" x14ac:dyDescent="0.25">
      <c r="A29" s="11">
        <v>7</v>
      </c>
      <c r="B29" s="15">
        <v>39</v>
      </c>
      <c r="C29" s="15" t="s">
        <v>10</v>
      </c>
      <c r="D29" s="16" t="s">
        <v>13</v>
      </c>
    </row>
    <row r="30" spans="1:4" ht="18" x14ac:dyDescent="0.25">
      <c r="A30" s="11">
        <v>6</v>
      </c>
      <c r="B30" s="15">
        <v>41</v>
      </c>
      <c r="C30" s="15" t="s">
        <v>16</v>
      </c>
      <c r="D30" s="16" t="s">
        <v>11</v>
      </c>
    </row>
    <row r="31" spans="1:4" ht="18" x14ac:dyDescent="0.25">
      <c r="A31" s="11">
        <v>5</v>
      </c>
      <c r="B31" s="15">
        <v>44</v>
      </c>
      <c r="C31" s="15" t="s">
        <v>16</v>
      </c>
      <c r="D31" s="16" t="s">
        <v>11</v>
      </c>
    </row>
    <row r="32" spans="1:4" ht="18" x14ac:dyDescent="0.25">
      <c r="A32" s="11">
        <v>10</v>
      </c>
      <c r="B32" s="15">
        <v>48</v>
      </c>
      <c r="C32" s="15" t="s">
        <v>16</v>
      </c>
      <c r="D32" s="16" t="s">
        <v>11</v>
      </c>
    </row>
    <row r="33" spans="1:5" ht="18" x14ac:dyDescent="0.25">
      <c r="A33" s="11">
        <v>1</v>
      </c>
      <c r="B33" s="15">
        <v>52</v>
      </c>
      <c r="C33" s="15" t="s">
        <v>10</v>
      </c>
      <c r="D33" s="16" t="s">
        <v>11</v>
      </c>
    </row>
    <row r="36" spans="1:5" x14ac:dyDescent="0.25">
      <c r="A36" s="55" t="s">
        <v>32</v>
      </c>
      <c r="B36" s="55"/>
      <c r="C36" s="55"/>
      <c r="D36" s="55"/>
    </row>
    <row r="37" spans="1:5" x14ac:dyDescent="0.25">
      <c r="A37" s="55"/>
      <c r="B37" s="55"/>
      <c r="C37" s="55"/>
      <c r="D37" s="55"/>
    </row>
    <row r="38" spans="1:5" x14ac:dyDescent="0.25">
      <c r="A38" s="55"/>
      <c r="B38" s="55"/>
      <c r="C38" s="55"/>
      <c r="D38" s="55"/>
    </row>
    <row r="41" spans="1:5" x14ac:dyDescent="0.25">
      <c r="A41" s="54" t="s">
        <v>28</v>
      </c>
      <c r="B41" s="54"/>
      <c r="C41" s="54"/>
      <c r="D41" s="54"/>
    </row>
    <row r="42" spans="1:5" x14ac:dyDescent="0.25">
      <c r="A42" s="56"/>
      <c r="B42" s="56"/>
      <c r="C42" s="56"/>
      <c r="D42" s="56"/>
    </row>
    <row r="43" spans="1:5" ht="18" x14ac:dyDescent="0.25">
      <c r="A43" s="6" t="s">
        <v>1</v>
      </c>
      <c r="B43" s="6" t="s">
        <v>3</v>
      </c>
      <c r="C43" s="6" t="s">
        <v>5</v>
      </c>
      <c r="D43" s="17" t="s">
        <v>6</v>
      </c>
      <c r="E43" s="6" t="s">
        <v>39</v>
      </c>
    </row>
    <row r="44" spans="1:5" ht="18" x14ac:dyDescent="0.25">
      <c r="A44" s="5">
        <v>3</v>
      </c>
      <c r="B44" s="5">
        <v>24</v>
      </c>
      <c r="C44" s="5" t="s">
        <v>16</v>
      </c>
      <c r="D44" s="18" t="s">
        <v>13</v>
      </c>
      <c r="E44" s="10"/>
    </row>
    <row r="45" spans="1:5" ht="18" x14ac:dyDescent="0.25">
      <c r="A45" s="5">
        <v>9</v>
      </c>
      <c r="B45" s="5">
        <v>26</v>
      </c>
      <c r="C45" s="5" t="s">
        <v>10</v>
      </c>
      <c r="D45" s="18" t="s">
        <v>13</v>
      </c>
      <c r="E45" s="10">
        <f>AVERAGE(B44:B45)</f>
        <v>25</v>
      </c>
    </row>
    <row r="46" spans="1:5" ht="18" x14ac:dyDescent="0.25">
      <c r="A46" s="5">
        <v>2</v>
      </c>
      <c r="B46" s="5">
        <v>30</v>
      </c>
      <c r="C46" s="5" t="s">
        <v>10</v>
      </c>
      <c r="D46" s="18" t="s">
        <v>13</v>
      </c>
      <c r="E46" s="10">
        <f>AVERAGE(B45:B46)</f>
        <v>28</v>
      </c>
    </row>
    <row r="47" spans="1:5" ht="18" x14ac:dyDescent="0.25">
      <c r="A47" s="5">
        <v>4</v>
      </c>
      <c r="B47" s="5">
        <v>33</v>
      </c>
      <c r="C47" s="5" t="s">
        <v>16</v>
      </c>
      <c r="D47" s="18" t="s">
        <v>13</v>
      </c>
      <c r="E47" s="10">
        <f t="shared" ref="E47:E53" si="0">AVERAGE(B46:B47)</f>
        <v>31.5</v>
      </c>
    </row>
    <row r="48" spans="1:5" ht="18" x14ac:dyDescent="0.25">
      <c r="A48" s="5">
        <v>8</v>
      </c>
      <c r="B48" s="5">
        <v>37</v>
      </c>
      <c r="C48" s="5" t="s">
        <v>16</v>
      </c>
      <c r="D48" s="18" t="s">
        <v>11</v>
      </c>
      <c r="E48" s="10">
        <f>AVERAGE(B47:B48)</f>
        <v>35</v>
      </c>
    </row>
    <row r="49" spans="1:5" ht="18" x14ac:dyDescent="0.25">
      <c r="A49" s="5">
        <v>7</v>
      </c>
      <c r="B49" s="5">
        <v>39</v>
      </c>
      <c r="C49" s="5" t="s">
        <v>10</v>
      </c>
      <c r="D49" s="18" t="s">
        <v>13</v>
      </c>
      <c r="E49" s="10">
        <f t="shared" si="0"/>
        <v>38</v>
      </c>
    </row>
    <row r="50" spans="1:5" ht="18" x14ac:dyDescent="0.25">
      <c r="A50" s="5">
        <v>6</v>
      </c>
      <c r="B50" s="5">
        <v>41</v>
      </c>
      <c r="C50" s="5" t="s">
        <v>16</v>
      </c>
      <c r="D50" s="18" t="s">
        <v>11</v>
      </c>
      <c r="E50" s="10">
        <f t="shared" si="0"/>
        <v>40</v>
      </c>
    </row>
    <row r="51" spans="1:5" ht="18" x14ac:dyDescent="0.25">
      <c r="A51" s="5">
        <v>5</v>
      </c>
      <c r="B51" s="5">
        <v>44</v>
      </c>
      <c r="C51" s="5" t="s">
        <v>16</v>
      </c>
      <c r="D51" s="18" t="s">
        <v>11</v>
      </c>
      <c r="E51" s="10">
        <f t="shared" si="0"/>
        <v>42.5</v>
      </c>
    </row>
    <row r="52" spans="1:5" ht="18" x14ac:dyDescent="0.25">
      <c r="A52" s="5">
        <v>10</v>
      </c>
      <c r="B52" s="5">
        <v>48</v>
      </c>
      <c r="C52" s="5" t="s">
        <v>16</v>
      </c>
      <c r="D52" s="18" t="s">
        <v>11</v>
      </c>
      <c r="E52" s="10">
        <f t="shared" si="0"/>
        <v>46</v>
      </c>
    </row>
    <row r="53" spans="1:5" ht="18" x14ac:dyDescent="0.25">
      <c r="A53" s="5">
        <v>1</v>
      </c>
      <c r="B53" s="5">
        <v>52</v>
      </c>
      <c r="C53" s="5" t="s">
        <v>10</v>
      </c>
      <c r="D53" s="18" t="s">
        <v>11</v>
      </c>
      <c r="E53" s="10">
        <f t="shared" si="0"/>
        <v>50</v>
      </c>
    </row>
    <row r="56" spans="1:5" ht="15.95" customHeight="1" x14ac:dyDescent="0.25">
      <c r="A56" s="55" t="s">
        <v>34</v>
      </c>
      <c r="B56" s="55"/>
      <c r="C56" s="55"/>
      <c r="D56" s="55"/>
    </row>
    <row r="57" spans="1:5" ht="15.95" customHeight="1" x14ac:dyDescent="0.25">
      <c r="A57" s="55"/>
      <c r="B57" s="55"/>
      <c r="C57" s="55"/>
      <c r="D57" s="55"/>
    </row>
    <row r="58" spans="1:5" x14ac:dyDescent="0.25">
      <c r="A58" s="55"/>
      <c r="B58" s="55"/>
      <c r="C58" s="55"/>
      <c r="D58" s="55"/>
    </row>
    <row r="61" spans="1:5" x14ac:dyDescent="0.25">
      <c r="A61" s="53" t="s">
        <v>40</v>
      </c>
      <c r="B61" s="53"/>
      <c r="C61" s="53"/>
    </row>
    <row r="62" spans="1:5" x14ac:dyDescent="0.25">
      <c r="A62" s="10" t="s">
        <v>50</v>
      </c>
      <c r="B62" s="10" t="s">
        <v>41</v>
      </c>
      <c r="C62" s="10"/>
    </row>
    <row r="63" spans="1:5" x14ac:dyDescent="0.25">
      <c r="A63" s="10" t="s">
        <v>51</v>
      </c>
      <c r="B63" s="10" t="s">
        <v>42</v>
      </c>
      <c r="C63" s="10">
        <v>0.375</v>
      </c>
    </row>
    <row r="64" spans="1:5" x14ac:dyDescent="0.25">
      <c r="A64" s="10" t="s">
        <v>52</v>
      </c>
      <c r="B64" s="10" t="s">
        <v>43</v>
      </c>
      <c r="C64" s="10"/>
    </row>
    <row r="65" spans="1:20" x14ac:dyDescent="0.25">
      <c r="A65" s="10" t="s">
        <v>53</v>
      </c>
      <c r="B65" s="10" t="s">
        <v>44</v>
      </c>
      <c r="C65" s="10"/>
    </row>
    <row r="66" spans="1:20" x14ac:dyDescent="0.25">
      <c r="A66" s="10" t="s">
        <v>58</v>
      </c>
      <c r="B66" s="10" t="s">
        <v>45</v>
      </c>
      <c r="C66" s="10"/>
    </row>
    <row r="67" spans="1:20" x14ac:dyDescent="0.25">
      <c r="A67" s="10" t="s">
        <v>59</v>
      </c>
      <c r="B67" s="10" t="s">
        <v>46</v>
      </c>
      <c r="C67" s="10"/>
    </row>
    <row r="68" spans="1:20" x14ac:dyDescent="0.25">
      <c r="A68" s="10" t="s">
        <v>60</v>
      </c>
      <c r="B68" s="10" t="s">
        <v>47</v>
      </c>
      <c r="C68" s="10"/>
    </row>
    <row r="69" spans="1:20" x14ac:dyDescent="0.25">
      <c r="A69" s="10" t="s">
        <v>61</v>
      </c>
      <c r="B69" s="10" t="s">
        <v>48</v>
      </c>
      <c r="C69" s="10"/>
    </row>
    <row r="70" spans="1:20" x14ac:dyDescent="0.25">
      <c r="A70" s="10" t="s">
        <v>62</v>
      </c>
      <c r="B70" s="10" t="s">
        <v>49</v>
      </c>
      <c r="C70" s="10"/>
    </row>
    <row r="71" spans="1:20" x14ac:dyDescent="0.25">
      <c r="A71" s="3"/>
      <c r="B71" s="3"/>
    </row>
    <row r="73" spans="1:20" x14ac:dyDescent="0.25">
      <c r="A73" s="55" t="s">
        <v>36</v>
      </c>
      <c r="B73" s="55"/>
      <c r="C73" s="55"/>
      <c r="D73" s="55"/>
    </row>
    <row r="74" spans="1:20" x14ac:dyDescent="0.25">
      <c r="A74" s="55"/>
      <c r="B74" s="55"/>
      <c r="C74" s="55"/>
      <c r="D74" s="55"/>
    </row>
    <row r="75" spans="1:20" x14ac:dyDescent="0.25">
      <c r="A75" s="55"/>
      <c r="B75" s="55"/>
      <c r="C75" s="55"/>
      <c r="D75" s="55"/>
      <c r="P75" s="22" t="s">
        <v>0</v>
      </c>
      <c r="Q75" s="22"/>
      <c r="R75" s="22"/>
      <c r="S75" s="22"/>
      <c r="T75" s="22"/>
    </row>
    <row r="76" spans="1:20" ht="18" x14ac:dyDescent="0.25">
      <c r="A76" t="s">
        <v>54</v>
      </c>
      <c r="H76" s="6" t="s">
        <v>1</v>
      </c>
      <c r="I76" s="6" t="s">
        <v>3</v>
      </c>
      <c r="J76" s="6" t="s">
        <v>5</v>
      </c>
      <c r="K76" s="17" t="s">
        <v>6</v>
      </c>
      <c r="P76" s="22"/>
      <c r="Q76" s="22"/>
      <c r="R76" s="22"/>
      <c r="S76" s="22"/>
      <c r="T76" s="22"/>
    </row>
    <row r="77" spans="1:20" ht="18" x14ac:dyDescent="0.25">
      <c r="H77" s="5">
        <v>3</v>
      </c>
      <c r="I77" s="5">
        <v>24</v>
      </c>
      <c r="J77" s="5" t="s">
        <v>16</v>
      </c>
      <c r="K77" s="18" t="s">
        <v>13</v>
      </c>
      <c r="N77" s="9" t="s">
        <v>20</v>
      </c>
    </row>
    <row r="78" spans="1:20" ht="18" x14ac:dyDescent="0.25">
      <c r="H78" s="5">
        <v>9</v>
      </c>
      <c r="I78" s="5">
        <v>26</v>
      </c>
      <c r="J78" s="5" t="s">
        <v>10</v>
      </c>
      <c r="K78" s="18" t="s">
        <v>13</v>
      </c>
      <c r="N78" s="10">
        <f xml:space="preserve"> 1 - ((2/2)^2) - ((0/2)^2)</f>
        <v>0</v>
      </c>
    </row>
    <row r="81" spans="1:21" ht="18" x14ac:dyDescent="0.25">
      <c r="A81" s="6" t="s">
        <v>1</v>
      </c>
      <c r="B81" s="13" t="s">
        <v>3</v>
      </c>
      <c r="C81" s="13" t="s">
        <v>5</v>
      </c>
      <c r="D81" s="14" t="s">
        <v>6</v>
      </c>
    </row>
    <row r="82" spans="1:21" ht="18" x14ac:dyDescent="0.25">
      <c r="A82" s="11">
        <v>3</v>
      </c>
      <c r="B82" s="15">
        <v>24</v>
      </c>
      <c r="C82" s="15" t="s">
        <v>16</v>
      </c>
      <c r="D82" s="16" t="s">
        <v>13</v>
      </c>
      <c r="F82" s="9" t="s">
        <v>55</v>
      </c>
      <c r="R82" s="10" t="s">
        <v>56</v>
      </c>
      <c r="U82" s="1"/>
    </row>
    <row r="83" spans="1:21" ht="18" x14ac:dyDescent="0.25">
      <c r="A83" s="11">
        <v>9</v>
      </c>
      <c r="B83" s="15">
        <v>26</v>
      </c>
      <c r="C83" s="15" t="s">
        <v>10</v>
      </c>
      <c r="D83" s="16" t="s">
        <v>13</v>
      </c>
      <c r="R83" s="10">
        <f>N78*(2/10) + N89*(8/10)</f>
        <v>0.375</v>
      </c>
      <c r="U83" s="2"/>
    </row>
    <row r="84" spans="1:21" ht="18" x14ac:dyDescent="0.25">
      <c r="A84" s="11">
        <v>2</v>
      </c>
      <c r="B84" s="15">
        <v>30</v>
      </c>
      <c r="C84" s="15" t="s">
        <v>10</v>
      </c>
      <c r="D84" s="16" t="s">
        <v>13</v>
      </c>
      <c r="K84" s="1"/>
      <c r="L84" s="1"/>
      <c r="M84" s="1"/>
      <c r="R84" s="1"/>
      <c r="S84" s="1"/>
      <c r="T84" s="1"/>
      <c r="U84" s="2"/>
    </row>
    <row r="85" spans="1:21" ht="18" x14ac:dyDescent="0.25">
      <c r="A85" s="11">
        <v>4</v>
      </c>
      <c r="B85" s="15">
        <v>33</v>
      </c>
      <c r="C85" s="15" t="s">
        <v>16</v>
      </c>
      <c r="D85" s="16" t="s">
        <v>13</v>
      </c>
      <c r="H85" s="6" t="s">
        <v>1</v>
      </c>
      <c r="I85" s="6" t="s">
        <v>3</v>
      </c>
      <c r="J85" s="6" t="s">
        <v>5</v>
      </c>
      <c r="K85" s="17" t="s">
        <v>6</v>
      </c>
      <c r="L85" s="2"/>
      <c r="M85" s="2"/>
      <c r="N85" s="1"/>
      <c r="R85" s="2"/>
      <c r="S85" s="2"/>
      <c r="T85" s="2"/>
      <c r="U85" s="2"/>
    </row>
    <row r="86" spans="1:21" ht="18" x14ac:dyDescent="0.25">
      <c r="A86" s="11">
        <v>8</v>
      </c>
      <c r="B86" s="15">
        <v>37</v>
      </c>
      <c r="C86" s="15" t="s">
        <v>16</v>
      </c>
      <c r="D86" s="16" t="s">
        <v>11</v>
      </c>
      <c r="H86" s="5">
        <v>2</v>
      </c>
      <c r="I86" s="5">
        <v>30</v>
      </c>
      <c r="J86" s="5" t="s">
        <v>10</v>
      </c>
      <c r="K86" s="18" t="s">
        <v>13</v>
      </c>
      <c r="L86" s="2"/>
      <c r="M86" s="2"/>
      <c r="N86" s="2"/>
      <c r="R86" s="2"/>
      <c r="S86" s="2"/>
      <c r="T86" s="2"/>
      <c r="U86" s="2"/>
    </row>
    <row r="87" spans="1:21" ht="18" x14ac:dyDescent="0.25">
      <c r="A87" s="11">
        <v>7</v>
      </c>
      <c r="B87" s="15">
        <v>39</v>
      </c>
      <c r="C87" s="15" t="s">
        <v>10</v>
      </c>
      <c r="D87" s="16" t="s">
        <v>13</v>
      </c>
      <c r="H87" s="5">
        <v>4</v>
      </c>
      <c r="I87" s="5">
        <v>33</v>
      </c>
      <c r="J87" s="5" t="s">
        <v>16</v>
      </c>
      <c r="K87" s="18" t="s">
        <v>13</v>
      </c>
      <c r="L87" s="2"/>
      <c r="M87" s="2"/>
      <c r="N87" s="2"/>
      <c r="R87" s="2"/>
      <c r="S87" s="2"/>
      <c r="T87" s="2"/>
      <c r="U87" s="2"/>
    </row>
    <row r="88" spans="1:21" ht="18" x14ac:dyDescent="0.25">
      <c r="A88" s="11">
        <v>6</v>
      </c>
      <c r="B88" s="15">
        <v>41</v>
      </c>
      <c r="C88" s="15" t="s">
        <v>16</v>
      </c>
      <c r="D88" s="16" t="s">
        <v>11</v>
      </c>
      <c r="H88" s="5">
        <v>8</v>
      </c>
      <c r="I88" s="5">
        <v>37</v>
      </c>
      <c r="J88" s="5" t="s">
        <v>16</v>
      </c>
      <c r="K88" s="18" t="s">
        <v>11</v>
      </c>
      <c r="L88" s="2"/>
      <c r="M88" s="2"/>
      <c r="N88" s="9" t="s">
        <v>20</v>
      </c>
      <c r="R88" s="2"/>
      <c r="S88" s="2"/>
      <c r="T88" s="2"/>
    </row>
    <row r="89" spans="1:21" ht="18" x14ac:dyDescent="0.25">
      <c r="A89" s="11">
        <v>5</v>
      </c>
      <c r="B89" s="15">
        <v>44</v>
      </c>
      <c r="C89" s="15" t="s">
        <v>16</v>
      </c>
      <c r="D89" s="16" t="s">
        <v>11</v>
      </c>
      <c r="H89" s="5">
        <v>7</v>
      </c>
      <c r="I89" s="5">
        <v>39</v>
      </c>
      <c r="J89" s="5" t="s">
        <v>10</v>
      </c>
      <c r="K89" s="18" t="s">
        <v>13</v>
      </c>
      <c r="L89" s="2"/>
      <c r="M89" s="2"/>
      <c r="N89" s="10">
        <f xml:space="preserve"> 1 - ((3/8)^2) - ((5/8)^2)</f>
        <v>0.46875</v>
      </c>
      <c r="R89" s="2"/>
      <c r="S89" s="2"/>
      <c r="T89" s="2"/>
    </row>
    <row r="90" spans="1:21" ht="18" x14ac:dyDescent="0.25">
      <c r="A90" s="11">
        <v>10</v>
      </c>
      <c r="B90" s="15">
        <v>48</v>
      </c>
      <c r="C90" s="15" t="s">
        <v>16</v>
      </c>
      <c r="D90" s="16" t="s">
        <v>11</v>
      </c>
      <c r="H90" s="5">
        <v>6</v>
      </c>
      <c r="I90" s="5">
        <v>41</v>
      </c>
      <c r="J90" s="5" t="s">
        <v>16</v>
      </c>
      <c r="K90" s="18" t="s">
        <v>11</v>
      </c>
      <c r="L90" s="2"/>
      <c r="M90" s="2"/>
      <c r="N90" s="2"/>
    </row>
    <row r="91" spans="1:21" ht="18" x14ac:dyDescent="0.25">
      <c r="A91" s="11">
        <v>1</v>
      </c>
      <c r="B91" s="15">
        <v>52</v>
      </c>
      <c r="C91" s="15" t="s">
        <v>10</v>
      </c>
      <c r="D91" s="16" t="s">
        <v>11</v>
      </c>
      <c r="H91" s="5">
        <v>5</v>
      </c>
      <c r="I91" s="5">
        <v>44</v>
      </c>
      <c r="J91" s="5" t="s">
        <v>16</v>
      </c>
      <c r="K91" s="18" t="s">
        <v>11</v>
      </c>
      <c r="L91" s="2"/>
      <c r="M91" s="2"/>
    </row>
    <row r="92" spans="1:21" ht="18" x14ac:dyDescent="0.25">
      <c r="H92" s="5">
        <v>10</v>
      </c>
      <c r="I92" s="5">
        <v>48</v>
      </c>
      <c r="J92" s="5" t="s">
        <v>16</v>
      </c>
      <c r="K92" s="18" t="s">
        <v>11</v>
      </c>
      <c r="M92" s="2"/>
    </row>
    <row r="93" spans="1:21" ht="18" x14ac:dyDescent="0.25">
      <c r="H93" s="5">
        <v>1</v>
      </c>
      <c r="I93" s="5">
        <v>52</v>
      </c>
      <c r="J93" s="5" t="s">
        <v>10</v>
      </c>
      <c r="K93" s="18" t="s">
        <v>11</v>
      </c>
    </row>
  </sheetData>
  <sortState xmlns:xlrd2="http://schemas.microsoft.com/office/spreadsheetml/2017/richdata2" ref="A4:D13">
    <sortCondition ref="B3:B13"/>
  </sortState>
  <mergeCells count="14">
    <mergeCell ref="A21:D22"/>
    <mergeCell ref="A16:D18"/>
    <mergeCell ref="A1:D2"/>
    <mergeCell ref="P75:T76"/>
    <mergeCell ref="G9:K9"/>
    <mergeCell ref="G8:K8"/>
    <mergeCell ref="G7:K7"/>
    <mergeCell ref="G6:K6"/>
    <mergeCell ref="F5:K5"/>
    <mergeCell ref="A61:C61"/>
    <mergeCell ref="A73:D75"/>
    <mergeCell ref="A36:D38"/>
    <mergeCell ref="A41:D42"/>
    <mergeCell ref="A56:D58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Decision Tree Intuition</vt:lpstr>
      <vt:lpstr>Calculating Gini</vt:lpstr>
      <vt:lpstr>Splitting based on Gini</vt:lpstr>
      <vt:lpstr>Calculating gini categorical</vt:lpstr>
      <vt:lpstr>Calculating gini numerical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Siddharth Kothotya</cp:lastModifiedBy>
  <dcterms:created xsi:type="dcterms:W3CDTF">2023-04-03T03:42:31Z</dcterms:created>
  <dcterms:modified xsi:type="dcterms:W3CDTF">2023-08-26T13:26:36Z</dcterms:modified>
</cp:coreProperties>
</file>