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infinity\siddharth\github_content\Concept_explainers\Classification\Decision_trees\"/>
    </mc:Choice>
  </mc:AlternateContent>
  <xr:revisionPtr revIDLastSave="0" documentId="13_ncr:1_{DD9E8186-A8DD-4EB5-B468-090F53ED770A}" xr6:coauthVersionLast="47" xr6:coauthVersionMax="47" xr10:uidLastSave="{00000000-0000-0000-0000-000000000000}"/>
  <bookViews>
    <workbookView xWindow="-120" yWindow="-120" windowWidth="29040" windowHeight="15720" activeTab="2" xr2:uid="{448CBE37-AF28-F649-A098-09783DB91238}"/>
  </bookViews>
  <sheets>
    <sheet name="Decision Tree Regression Intuit" sheetId="1" r:id="rId1"/>
    <sheet name="Numerical Column" sheetId="2" r:id="rId2"/>
    <sheet name="Practic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11" i="2" l="1"/>
  <c r="M88" i="2"/>
  <c r="M93" i="2" s="1"/>
  <c r="N93" i="2" s="1"/>
  <c r="O93" i="2" s="1"/>
  <c r="V74" i="1"/>
  <c r="K62" i="1"/>
  <c r="V37" i="1"/>
  <c r="Y27" i="1"/>
  <c r="X24" i="1"/>
  <c r="O26" i="1"/>
  <c r="N26" i="1"/>
  <c r="M22" i="1"/>
  <c r="M29" i="1" s="1"/>
  <c r="N29" i="1" s="1"/>
  <c r="O29" i="1" s="1"/>
  <c r="Z228" i="2"/>
  <c r="AA228" i="2" s="1"/>
  <c r="Y234" i="2"/>
  <c r="Z234" i="2" s="1"/>
  <c r="AA234" i="2" s="1"/>
  <c r="Y228" i="2"/>
  <c r="P232" i="2"/>
  <c r="Q232" i="2" s="1"/>
  <c r="R232" i="2" s="1"/>
  <c r="Y224" i="2"/>
  <c r="Y229" i="2" s="1"/>
  <c r="Z229" i="2" s="1"/>
  <c r="AA229" i="2" s="1"/>
  <c r="P223" i="2"/>
  <c r="P230" i="2" s="1"/>
  <c r="Q230" i="2" s="1"/>
  <c r="R230" i="2" s="1"/>
  <c r="U199" i="2"/>
  <c r="U200" i="2"/>
  <c r="U201" i="2"/>
  <c r="U202" i="2"/>
  <c r="U203" i="2"/>
  <c r="U204" i="2"/>
  <c r="U205" i="2"/>
  <c r="U206" i="2"/>
  <c r="U207" i="2"/>
  <c r="U198" i="2"/>
  <c r="N191" i="2"/>
  <c r="N190" i="2"/>
  <c r="T141" i="2"/>
  <c r="T146" i="2" s="1"/>
  <c r="U146" i="2" s="1"/>
  <c r="V146" i="2" s="1"/>
  <c r="M141" i="2"/>
  <c r="M146" i="2" s="1"/>
  <c r="N146" i="2" s="1"/>
  <c r="O146" i="2" s="1"/>
  <c r="T96" i="2"/>
  <c r="T103" i="2" s="1"/>
  <c r="U103" i="2" s="1"/>
  <c r="V103" i="2" s="1"/>
  <c r="D50" i="2"/>
  <c r="D51" i="2"/>
  <c r="D52" i="2"/>
  <c r="D53" i="2"/>
  <c r="D54" i="2"/>
  <c r="D55" i="2"/>
  <c r="D56" i="2"/>
  <c r="D57" i="2"/>
  <c r="D58" i="2"/>
  <c r="D59" i="2"/>
  <c r="D60" i="2"/>
  <c r="D61" i="2"/>
  <c r="D49" i="2"/>
  <c r="AA66" i="1"/>
  <c r="AB66" i="1" s="1"/>
  <c r="AC66" i="1" s="1"/>
  <c r="AA67" i="1"/>
  <c r="AB67" i="1" s="1"/>
  <c r="AC67" i="1" s="1"/>
  <c r="T66" i="1"/>
  <c r="U66" i="1" s="1"/>
  <c r="T67" i="1"/>
  <c r="U67" i="1" s="1"/>
  <c r="S66" i="1"/>
  <c r="S67" i="1"/>
  <c r="S70" i="1"/>
  <c r="T70" i="1" s="1"/>
  <c r="U70" i="1" s="1"/>
  <c r="S65" i="1"/>
  <c r="T65" i="1" s="1"/>
  <c r="U65" i="1" s="1"/>
  <c r="K66" i="1"/>
  <c r="L66" i="1" s="1"/>
  <c r="M66" i="1" s="1"/>
  <c r="K67" i="1"/>
  <c r="L67" i="1" s="1"/>
  <c r="M67" i="1" s="1"/>
  <c r="K68" i="1"/>
  <c r="K65" i="1"/>
  <c r="L65" i="1" s="1"/>
  <c r="M65" i="1" s="1"/>
  <c r="AA62" i="1"/>
  <c r="AA65" i="1" s="1"/>
  <c r="AB65" i="1" s="1"/>
  <c r="AC65" i="1" s="1"/>
  <c r="S62" i="1"/>
  <c r="S68" i="1" s="1"/>
  <c r="T68" i="1" s="1"/>
  <c r="U68" i="1" s="1"/>
  <c r="X33" i="1"/>
  <c r="Y33" i="1" s="1"/>
  <c r="Z33" i="1" s="1"/>
  <c r="M26" i="1" l="1"/>
  <c r="O32" i="1" s="1"/>
  <c r="M30" i="1"/>
  <c r="N30" i="1" s="1"/>
  <c r="O30" i="1" s="1"/>
  <c r="M31" i="1"/>
  <c r="N31" i="1" s="1"/>
  <c r="O31" i="1" s="1"/>
  <c r="M28" i="1"/>
  <c r="N28" i="1" s="1"/>
  <c r="O28" i="1" s="1"/>
  <c r="M27" i="1"/>
  <c r="N27" i="1" s="1"/>
  <c r="O27" i="1" s="1"/>
  <c r="U71" i="1"/>
  <c r="AA68" i="1"/>
  <c r="AB68" i="1" s="1"/>
  <c r="AC68" i="1" s="1"/>
  <c r="AC69" i="1" s="1"/>
  <c r="P227" i="2"/>
  <c r="Q227" i="2" s="1"/>
  <c r="R227" i="2" s="1"/>
  <c r="P231" i="2"/>
  <c r="P229" i="2"/>
  <c r="Q229" i="2" s="1"/>
  <c r="R229" i="2" s="1"/>
  <c r="Y233" i="2"/>
  <c r="Z233" i="2" s="1"/>
  <c r="AA233" i="2" s="1"/>
  <c r="P228" i="2"/>
  <c r="Q228" i="2" s="1"/>
  <c r="R228" i="2" s="1"/>
  <c r="Y232" i="2"/>
  <c r="Z232" i="2" s="1"/>
  <c r="AA232" i="2" s="1"/>
  <c r="AA235" i="2" s="1"/>
  <c r="Y231" i="2"/>
  <c r="Z231" i="2" s="1"/>
  <c r="AA231" i="2" s="1"/>
  <c r="S69" i="1"/>
  <c r="T69" i="1" s="1"/>
  <c r="U69" i="1" s="1"/>
  <c r="Y230" i="2"/>
  <c r="Z230" i="2" s="1"/>
  <c r="AA230" i="2" s="1"/>
  <c r="M149" i="2"/>
  <c r="N149" i="2" s="1"/>
  <c r="O149" i="2" s="1"/>
  <c r="M151" i="2"/>
  <c r="N151" i="2" s="1"/>
  <c r="O151" i="2" s="1"/>
  <c r="M147" i="2"/>
  <c r="N147" i="2" s="1"/>
  <c r="O147" i="2" s="1"/>
  <c r="T151" i="2"/>
  <c r="U151" i="2" s="1"/>
  <c r="V151" i="2" s="1"/>
  <c r="T148" i="2"/>
  <c r="U148" i="2" s="1"/>
  <c r="V148" i="2" s="1"/>
  <c r="M145" i="2"/>
  <c r="N145" i="2" s="1"/>
  <c r="O145" i="2" s="1"/>
  <c r="M150" i="2"/>
  <c r="N150" i="2" s="1"/>
  <c r="O150" i="2" s="1"/>
  <c r="M148" i="2"/>
  <c r="N148" i="2" s="1"/>
  <c r="O148" i="2" s="1"/>
  <c r="T149" i="2"/>
  <c r="U149" i="2" s="1"/>
  <c r="V149" i="2" s="1"/>
  <c r="T147" i="2"/>
  <c r="U147" i="2" s="1"/>
  <c r="V147" i="2" s="1"/>
  <c r="T145" i="2"/>
  <c r="U145" i="2" s="1"/>
  <c r="V145" i="2" s="1"/>
  <c r="T150" i="2"/>
  <c r="U150" i="2" s="1"/>
  <c r="V150" i="2" s="1"/>
  <c r="T102" i="2"/>
  <c r="U102" i="2" s="1"/>
  <c r="V102" i="2" s="1"/>
  <c r="T101" i="2"/>
  <c r="U101" i="2" s="1"/>
  <c r="V101" i="2" s="1"/>
  <c r="T100" i="2"/>
  <c r="U100" i="2" s="1"/>
  <c r="V100" i="2" s="1"/>
  <c r="T105" i="2"/>
  <c r="U105" i="2" s="1"/>
  <c r="V105" i="2" s="1"/>
  <c r="T104" i="2"/>
  <c r="U104" i="2" s="1"/>
  <c r="V104" i="2" s="1"/>
  <c r="M92" i="2"/>
  <c r="N92" i="2" s="1"/>
  <c r="O92" i="2" s="1"/>
  <c r="M94" i="2"/>
  <c r="N94" i="2" s="1"/>
  <c r="O94" i="2" s="1"/>
  <c r="L68" i="1"/>
  <c r="M68" i="1" s="1"/>
  <c r="M69" i="1" s="1"/>
  <c r="X32" i="1"/>
  <c r="Y32" i="1" s="1"/>
  <c r="Z32" i="1" s="1"/>
  <c r="X31" i="1"/>
  <c r="Y31" i="1" s="1"/>
  <c r="Z31" i="1" s="1"/>
  <c r="X30" i="1"/>
  <c r="Y30" i="1" s="1"/>
  <c r="Z30" i="1" s="1"/>
  <c r="X29" i="1"/>
  <c r="Y29" i="1" s="1"/>
  <c r="Z29" i="1" s="1"/>
  <c r="X27" i="1"/>
  <c r="Z27" i="1" s="1"/>
  <c r="X28" i="1"/>
  <c r="Y28" i="1" s="1"/>
  <c r="Z28" i="1" s="1"/>
  <c r="X34" i="1"/>
  <c r="Y34" i="1" s="1"/>
  <c r="Z34" i="1" s="1"/>
  <c r="Q231" i="2" l="1"/>
  <c r="R231" i="2" s="1"/>
  <c r="R233" i="2" s="1"/>
  <c r="W242" i="2" s="1"/>
  <c r="Z35" i="1"/>
  <c r="O152" i="2"/>
  <c r="V152" i="2"/>
  <c r="V106" i="2"/>
  <c r="O95" i="2"/>
  <c r="S160" i="2" l="1"/>
</calcChain>
</file>

<file path=xl/sharedStrings.xml><?xml version="1.0" encoding="utf-8"?>
<sst xmlns="http://schemas.openxmlformats.org/spreadsheetml/2006/main" count="348" uniqueCount="66">
  <si>
    <t>Our Data</t>
  </si>
  <si>
    <t>Day</t>
  </si>
  <si>
    <t>Temperature</t>
  </si>
  <si>
    <t>Sunny</t>
  </si>
  <si>
    <t>Rainy</t>
  </si>
  <si>
    <t>High</t>
  </si>
  <si>
    <t>Normal</t>
  </si>
  <si>
    <t>Humidity</t>
  </si>
  <si>
    <t>Outlook</t>
  </si>
  <si>
    <t>Overcast</t>
  </si>
  <si>
    <t>Hot</t>
  </si>
  <si>
    <t>Mild</t>
  </si>
  <si>
    <t>Cool</t>
  </si>
  <si>
    <t>Windy</t>
  </si>
  <si>
    <t>Hours Played</t>
  </si>
  <si>
    <t>Is it windy ?</t>
  </si>
  <si>
    <t>Our Prediction</t>
  </si>
  <si>
    <t xml:space="preserve">Our Prediction = </t>
  </si>
  <si>
    <t>Error</t>
  </si>
  <si>
    <t>Squaring Errors</t>
  </si>
  <si>
    <t>Sum of Squared Residuals</t>
  </si>
  <si>
    <t>Is it Hot ?</t>
  </si>
  <si>
    <t>Is it mild ?</t>
  </si>
  <si>
    <t>Is it cool ?</t>
  </si>
  <si>
    <t>Step 1</t>
  </si>
  <si>
    <t>Steps</t>
  </si>
  <si>
    <t>Sort Numerical column ascendingly</t>
  </si>
  <si>
    <t>Step 2</t>
  </si>
  <si>
    <t>Find values between data point 1 and 2, 2 &amp; 3, 3&amp;4 and so on…</t>
  </si>
  <si>
    <t>Step 3</t>
  </si>
  <si>
    <t xml:space="preserve">Ask for these new data points, is it &lt; ? </t>
  </si>
  <si>
    <t>Step 4</t>
  </si>
  <si>
    <t>Canculate Sum of Squared residuals for all the new data points</t>
  </si>
  <si>
    <t>New Data Points</t>
  </si>
  <si>
    <t xml:space="preserve">Ask Question such as </t>
  </si>
  <si>
    <t>Q1</t>
  </si>
  <si>
    <t>Q2</t>
  </si>
  <si>
    <t>Q3</t>
  </si>
  <si>
    <t>Q4</t>
  </si>
  <si>
    <t>Is temperature &lt; 23 ?</t>
  </si>
  <si>
    <t>Is temperature &lt; 25 ?</t>
  </si>
  <si>
    <t>Is temperature &lt; 27 ?</t>
  </si>
  <si>
    <t>Is temperature &lt; 29 ?</t>
  </si>
  <si>
    <t>Is temperature &lt; 31.5 ?</t>
  </si>
  <si>
    <t>Is temperature &lt; 33.5 ?</t>
  </si>
  <si>
    <t>Is temperature &lt; 35.5 ?</t>
  </si>
  <si>
    <t>Is temperature &lt; 38 ?</t>
  </si>
  <si>
    <t>Is temperature &lt; 40 ?</t>
  </si>
  <si>
    <t>Is temperature &lt; 42.5 ?</t>
  </si>
  <si>
    <t>Is temperature &lt; 44.5 ?</t>
  </si>
  <si>
    <t>Is temperature &lt; 46.5 ?</t>
  </si>
  <si>
    <t>Is temperature &lt; 50 ?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</si>
  <si>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</si>
  <si>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</si>
  <si>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</si>
  <si>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</si>
  <si>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</si>
  <si>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</si>
  <si>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</si>
  <si>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</si>
  <si>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</si>
  <si>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The Sum of Squared Residual for Temerature is -</t>
  </si>
  <si>
    <t>The Sum of Squared Residual for Temerature &lt; 27 is -</t>
  </si>
  <si>
    <t>The Sum of Squared Residual for Temerature &lt; 35.5 is -</t>
  </si>
  <si>
    <t>The Sum of Squared Residual for Temerature &lt; 40 is -</t>
  </si>
  <si>
    <t>The Sum of Squared Residual for Wind is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</si>
</sst>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rgb="FF252C33"/>
      <name val="Helvetica"/>
      <family val="2"/>
    </font>
    <font>
      <sz val="14"/>
      <color rgb="FF252C33"/>
      <name val="Helvetica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0" borderId="1" xfId="0" applyFont="1" applyBorder="1"/>
    <xf numFmtId="0" fontId="3" fillId="2" borderId="1" xfId="0" applyFont="1" applyFill="1" applyBorder="1"/>
    <xf numFmtId="0" fontId="4" fillId="0" borderId="1" xfId="0" applyFont="1" applyBorder="1"/>
    <xf numFmtId="0" fontId="4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11" fillId="0" borderId="7" xfId="0" applyFont="1" applyBorder="1"/>
    <xf numFmtId="0" fontId="11" fillId="0" borderId="0" xfId="0" applyFont="1"/>
    <xf numFmtId="0" fontId="3" fillId="3" borderId="1" xfId="0" applyFont="1" applyFill="1" applyBorder="1"/>
    <xf numFmtId="0" fontId="4" fillId="3" borderId="13" xfId="0" applyFont="1" applyFill="1" applyBorder="1"/>
    <xf numFmtId="0" fontId="11" fillId="0" borderId="12" xfId="0" applyFont="1" applyBorder="1"/>
    <xf numFmtId="0" fontId="12" fillId="0" borderId="12" xfId="0" applyFont="1" applyBorder="1"/>
    <xf numFmtId="0" fontId="3" fillId="0" borderId="7" xfId="0" applyFont="1" applyBorder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406400</xdr:colOff>
      <xdr:row>8</xdr:row>
      <xdr:rowOff>12700</xdr:rowOff>
    </xdr:from>
    <xdr:to>
      <xdr:col>24</xdr:col>
      <xdr:colOff>38100</xdr:colOff>
      <xdr:row>12</xdr:row>
      <xdr:rowOff>12700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FA2FA21-723D-3ED9-1AA2-338285FFD4F8}"/>
            </a:ext>
          </a:extLst>
        </xdr:cNvPr>
        <xdr:cNvCxnSpPr/>
      </xdr:nvCxnSpPr>
      <xdr:spPr>
        <a:xfrm>
          <a:off x="16510000" y="1790700"/>
          <a:ext cx="494030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12700</xdr:colOff>
      <xdr:row>8</xdr:row>
      <xdr:rowOff>0</xdr:rowOff>
    </xdr:from>
    <xdr:to>
      <xdr:col>18</xdr:col>
      <xdr:colOff>381000</xdr:colOff>
      <xdr:row>12</xdr:row>
      <xdr:rowOff>12700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EAF6312-2689-34D9-0A39-47EE51AD2338}"/>
            </a:ext>
          </a:extLst>
        </xdr:cNvPr>
        <xdr:cNvCxnSpPr/>
      </xdr:nvCxnSpPr>
      <xdr:spPr>
        <a:xfrm flipH="1">
          <a:off x="11557000" y="1778000"/>
          <a:ext cx="4927600" cy="927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647700</xdr:colOff>
      <xdr:row>44</xdr:row>
      <xdr:rowOff>12700</xdr:rowOff>
    </xdr:from>
    <xdr:to>
      <xdr:col>18</xdr:col>
      <xdr:colOff>431800</xdr:colOff>
      <xdr:row>51</xdr:row>
      <xdr:rowOff>12700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E3EDA88-2474-B433-3F2F-82DFCF88BA4C}"/>
            </a:ext>
          </a:extLst>
        </xdr:cNvPr>
        <xdr:cNvCxnSpPr/>
      </xdr:nvCxnSpPr>
      <xdr:spPr>
        <a:xfrm flipH="1">
          <a:off x="10896600" y="9842500"/>
          <a:ext cx="9220200" cy="142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419100</xdr:colOff>
      <xdr:row>44</xdr:row>
      <xdr:rowOff>12700</xdr:rowOff>
    </xdr:from>
    <xdr:to>
      <xdr:col>19</xdr:col>
      <xdr:colOff>25400</xdr:colOff>
      <xdr:row>51</xdr:row>
      <xdr:rowOff>12700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4DFAE71-4ABE-464C-9CF8-7D1B77404DAE}"/>
            </a:ext>
          </a:extLst>
        </xdr:cNvPr>
        <xdr:cNvCxnSpPr/>
      </xdr:nvCxnSpPr>
      <xdr:spPr>
        <a:xfrm>
          <a:off x="20104100" y="9842500"/>
          <a:ext cx="431800" cy="142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419100</xdr:colOff>
      <xdr:row>44</xdr:row>
      <xdr:rowOff>12700</xdr:rowOff>
    </xdr:from>
    <xdr:to>
      <xdr:col>27</xdr:col>
      <xdr:colOff>12700</xdr:colOff>
      <xdr:row>51</xdr:row>
      <xdr:rowOff>12700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0B7A2EC-0172-4077-D702-2FC7554477F1}"/>
            </a:ext>
          </a:extLst>
        </xdr:cNvPr>
        <xdr:cNvCxnSpPr/>
      </xdr:nvCxnSpPr>
      <xdr:spPr>
        <a:xfrm>
          <a:off x="20104100" y="9842500"/>
          <a:ext cx="10134600" cy="142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711200</xdr:colOff>
      <xdr:row>57</xdr:row>
      <xdr:rowOff>12700</xdr:rowOff>
    </xdr:from>
    <xdr:to>
      <xdr:col>11</xdr:col>
      <xdr:colOff>711200</xdr:colOff>
      <xdr:row>62</xdr:row>
      <xdr:rowOff>139700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5339E192-A9A7-B375-2E49-1D44D4C86F87}"/>
            </a:ext>
          </a:extLst>
        </xdr:cNvPr>
        <xdr:cNvCxnSpPr/>
      </xdr:nvCxnSpPr>
      <xdr:spPr>
        <a:xfrm>
          <a:off x="10960100" y="1271270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368300</xdr:colOff>
      <xdr:row>59</xdr:row>
      <xdr:rowOff>12700</xdr:rowOff>
    </xdr:from>
    <xdr:to>
      <xdr:col>19</xdr:col>
      <xdr:colOff>381000</xdr:colOff>
      <xdr:row>62</xdr:row>
      <xdr:rowOff>190500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447923B-4FF9-3D43-9A74-4693DD5A88AA}"/>
            </a:ext>
          </a:extLst>
        </xdr:cNvPr>
        <xdr:cNvCxnSpPr/>
      </xdr:nvCxnSpPr>
      <xdr:spPr>
        <a:xfrm>
          <a:off x="20878800" y="13169900"/>
          <a:ext cx="12700" cy="812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57</xdr:row>
      <xdr:rowOff>25400</xdr:rowOff>
    </xdr:from>
    <xdr:to>
      <xdr:col>27</xdr:col>
      <xdr:colOff>228600</xdr:colOff>
      <xdr:row>62</xdr:row>
      <xdr:rowOff>139700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D983CFA0-8F9A-C04A-BCF1-1466801E0D39}"/>
            </a:ext>
          </a:extLst>
        </xdr:cNvPr>
        <xdr:cNvCxnSpPr/>
      </xdr:nvCxnSpPr>
      <xdr:spPr>
        <a:xfrm>
          <a:off x="30226000" y="12725400"/>
          <a:ext cx="228600" cy="120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553064</xdr:colOff>
      <xdr:row>20</xdr:row>
      <xdr:rowOff>20484</xdr:rowOff>
    </xdr:from>
    <xdr:to>
      <xdr:col>13</xdr:col>
      <xdr:colOff>553064</xdr:colOff>
      <xdr:row>23</xdr:row>
      <xdr:rowOff>204839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1C423B0F-08EE-62BA-9979-855D29AA23D6}"/>
            </a:ext>
          </a:extLst>
        </xdr:cNvPr>
        <xdr:cNvCxnSpPr/>
      </xdr:nvCxnSpPr>
      <xdr:spPr>
        <a:xfrm>
          <a:off x="13601290" y="4567903"/>
          <a:ext cx="0" cy="8398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307258</xdr:colOff>
      <xdr:row>22</xdr:row>
      <xdr:rowOff>40967</xdr:rowOff>
    </xdr:from>
    <xdr:to>
      <xdr:col>24</xdr:col>
      <xdr:colOff>307258</xdr:colOff>
      <xdr:row>24</xdr:row>
      <xdr:rowOff>204839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B88B4187-B006-C942-B404-E9A5DF40AD12}"/>
            </a:ext>
          </a:extLst>
        </xdr:cNvPr>
        <xdr:cNvCxnSpPr/>
      </xdr:nvCxnSpPr>
      <xdr:spPr>
        <a:xfrm>
          <a:off x="26895323" y="5039032"/>
          <a:ext cx="0" cy="5940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1117600</xdr:colOff>
      <xdr:row>73</xdr:row>
      <xdr:rowOff>63500</xdr:rowOff>
    </xdr:from>
    <xdr:to>
      <xdr:col>5</xdr:col>
      <xdr:colOff>647700</xdr:colOff>
      <xdr:row>76</xdr:row>
      <xdr:rowOff>127000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D1883256-2E53-C5BC-D6DE-0A4CBCE606DA}"/>
            </a:ext>
          </a:extLst>
        </xdr:cNvPr>
        <xdr:cNvSpPr/>
      </xdr:nvSpPr>
      <xdr:spPr>
        <a:xfrm>
          <a:off x="4381500" y="16141700"/>
          <a:ext cx="1879600" cy="6731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444500</xdr:colOff>
      <xdr:row>74</xdr:row>
      <xdr:rowOff>12700</xdr:rowOff>
    </xdr:from>
    <xdr:to>
      <xdr:col>19</xdr:col>
      <xdr:colOff>12700</xdr:colOff>
      <xdr:row>79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4891877-367E-3E83-45A7-8AC796FD6AC1}"/>
            </a:ext>
          </a:extLst>
        </xdr:cNvPr>
        <xdr:cNvCxnSpPr/>
      </xdr:nvCxnSpPr>
      <xdr:spPr>
        <a:xfrm>
          <a:off x="15100300" y="16294100"/>
          <a:ext cx="3225800" cy="100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</xdr:colOff>
      <xdr:row>74</xdr:row>
      <xdr:rowOff>12700</xdr:rowOff>
    </xdr:from>
    <xdr:to>
      <xdr:col>15</xdr:col>
      <xdr:colOff>419100</xdr:colOff>
      <xdr:row>79</xdr:row>
      <xdr:rowOff>12700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2B983A3-5BD4-A251-5586-4E21FDEBE184}"/>
            </a:ext>
          </a:extLst>
        </xdr:cNvPr>
        <xdr:cNvCxnSpPr/>
      </xdr:nvCxnSpPr>
      <xdr:spPr>
        <a:xfrm flipH="1">
          <a:off x="11760200" y="16294100"/>
          <a:ext cx="3314700" cy="1016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84</xdr:row>
      <xdr:rowOff>12700</xdr:rowOff>
    </xdr:from>
    <xdr:to>
      <xdr:col>13</xdr:col>
      <xdr:colOff>25400</xdr:colOff>
      <xdr:row>90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F5EDEDF-34A2-FD91-3E26-373AAB0254CC}"/>
            </a:ext>
          </a:extLst>
        </xdr:cNvPr>
        <xdr:cNvCxnSpPr/>
      </xdr:nvCxnSpPr>
      <xdr:spPr>
        <a:xfrm>
          <a:off x="12026900" y="18427700"/>
          <a:ext cx="1282700" cy="1358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92</xdr:row>
      <xdr:rowOff>12700</xdr:rowOff>
    </xdr:from>
    <xdr:to>
      <xdr:col>20</xdr:col>
      <xdr:colOff>25400</xdr:colOff>
      <xdr:row>98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5C83F685-5EF7-EE17-E59B-A527891B5B43}"/>
            </a:ext>
          </a:extLst>
        </xdr:cNvPr>
        <xdr:cNvCxnSpPr/>
      </xdr:nvCxnSpPr>
      <xdr:spPr>
        <a:xfrm>
          <a:off x="19418300" y="20256500"/>
          <a:ext cx="1282700" cy="130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444500</xdr:colOff>
      <xdr:row>123</xdr:row>
      <xdr:rowOff>12700</xdr:rowOff>
    </xdr:from>
    <xdr:to>
      <xdr:col>19</xdr:col>
      <xdr:colOff>12700</xdr:colOff>
      <xdr:row>128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144AC5E-D9CD-E14E-BAD7-ACFC9334D96F}"/>
            </a:ext>
          </a:extLst>
        </xdr:cNvPr>
        <xdr:cNvCxnSpPr/>
      </xdr:nvCxnSpPr>
      <xdr:spPr>
        <a:xfrm>
          <a:off x="15925800" y="16294100"/>
          <a:ext cx="3505200" cy="100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</xdr:colOff>
      <xdr:row>123</xdr:row>
      <xdr:rowOff>12700</xdr:rowOff>
    </xdr:from>
    <xdr:to>
      <xdr:col>15</xdr:col>
      <xdr:colOff>419100</xdr:colOff>
      <xdr:row>128</xdr:row>
      <xdr:rowOff>12700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B179509-149C-A84F-9020-FEA2FF019360}"/>
            </a:ext>
          </a:extLst>
        </xdr:cNvPr>
        <xdr:cNvCxnSpPr/>
      </xdr:nvCxnSpPr>
      <xdr:spPr>
        <a:xfrm flipH="1">
          <a:off x="12039600" y="16294100"/>
          <a:ext cx="3860800" cy="1016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137</xdr:row>
      <xdr:rowOff>0</xdr:rowOff>
    </xdr:from>
    <xdr:to>
      <xdr:col>13</xdr:col>
      <xdr:colOff>12700</xdr:colOff>
      <xdr:row>143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4A347D0-B325-3B4D-8C49-C097329BC2DF}"/>
            </a:ext>
          </a:extLst>
        </xdr:cNvPr>
        <xdr:cNvCxnSpPr/>
      </xdr:nvCxnSpPr>
      <xdr:spPr>
        <a:xfrm>
          <a:off x="12026900" y="29895800"/>
          <a:ext cx="1270000" cy="124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138</xdr:row>
      <xdr:rowOff>0</xdr:rowOff>
    </xdr:from>
    <xdr:to>
      <xdr:col>20</xdr:col>
      <xdr:colOff>25400</xdr:colOff>
      <xdr:row>143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579FE3BC-DB0F-3E47-B90A-C76ED8E97B97}"/>
            </a:ext>
          </a:extLst>
        </xdr:cNvPr>
        <xdr:cNvCxnSpPr/>
      </xdr:nvCxnSpPr>
      <xdr:spPr>
        <a:xfrm>
          <a:off x="19418300" y="20256500"/>
          <a:ext cx="1282700" cy="130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444500</xdr:colOff>
      <xdr:row>173</xdr:row>
      <xdr:rowOff>12700</xdr:rowOff>
    </xdr:from>
    <xdr:to>
      <xdr:col>19</xdr:col>
      <xdr:colOff>12700</xdr:colOff>
      <xdr:row>178</xdr:row>
      <xdr:rowOff>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7AD25B10-A6DB-E34E-8A49-45DF63418CAE}"/>
            </a:ext>
          </a:extLst>
        </xdr:cNvPr>
        <xdr:cNvCxnSpPr/>
      </xdr:nvCxnSpPr>
      <xdr:spPr>
        <a:xfrm>
          <a:off x="15925800" y="16294100"/>
          <a:ext cx="3505200" cy="100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</xdr:colOff>
      <xdr:row>173</xdr:row>
      <xdr:rowOff>12700</xdr:rowOff>
    </xdr:from>
    <xdr:to>
      <xdr:col>15</xdr:col>
      <xdr:colOff>419100</xdr:colOff>
      <xdr:row>178</xdr:row>
      <xdr:rowOff>12700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F1D3014D-9475-8247-9846-275311173364}"/>
            </a:ext>
          </a:extLst>
        </xdr:cNvPr>
        <xdr:cNvCxnSpPr/>
      </xdr:nvCxnSpPr>
      <xdr:spPr>
        <a:xfrm flipH="1">
          <a:off x="12039600" y="16294100"/>
          <a:ext cx="3860800" cy="1016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191</xdr:row>
      <xdr:rowOff>12700</xdr:rowOff>
    </xdr:from>
    <xdr:to>
      <xdr:col>20</xdr:col>
      <xdr:colOff>12700</xdr:colOff>
      <xdr:row>195</xdr:row>
      <xdr:rowOff>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77F6B0F4-0C6C-3779-119F-5BF02B793D4A}"/>
            </a:ext>
          </a:extLst>
        </xdr:cNvPr>
        <xdr:cNvCxnSpPr/>
      </xdr:nvCxnSpPr>
      <xdr:spPr>
        <a:xfrm>
          <a:off x="20116800" y="41732200"/>
          <a:ext cx="127000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12700</xdr:colOff>
      <xdr:row>207</xdr:row>
      <xdr:rowOff>12700</xdr:rowOff>
    </xdr:from>
    <xdr:to>
      <xdr:col>19</xdr:col>
      <xdr:colOff>698500</xdr:colOff>
      <xdr:row>211</xdr:row>
      <xdr:rowOff>12700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7A5F2C08-969D-D8C2-8204-8D4F8B2810E7}"/>
            </a:ext>
          </a:extLst>
        </xdr:cNvPr>
        <xdr:cNvCxnSpPr/>
      </xdr:nvCxnSpPr>
      <xdr:spPr>
        <a:xfrm flipH="1">
          <a:off x="16192500" y="45288200"/>
          <a:ext cx="4622800" cy="812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698500</xdr:colOff>
      <xdr:row>207</xdr:row>
      <xdr:rowOff>12700</xdr:rowOff>
    </xdr:from>
    <xdr:to>
      <xdr:col>24</xdr:col>
      <xdr:colOff>12700</xdr:colOff>
      <xdr:row>211</xdr:row>
      <xdr:rowOff>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8696DB91-8225-AAB6-6E26-A03804BAC75C}"/>
            </a:ext>
          </a:extLst>
        </xdr:cNvPr>
        <xdr:cNvCxnSpPr/>
      </xdr:nvCxnSpPr>
      <xdr:spPr>
        <a:xfrm>
          <a:off x="20815300" y="45288200"/>
          <a:ext cx="511810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219</xdr:row>
      <xdr:rowOff>12700</xdr:rowOff>
    </xdr:from>
    <xdr:to>
      <xdr:col>16</xdr:col>
      <xdr:colOff>12700</xdr:colOff>
      <xdr:row>225</xdr:row>
      <xdr:rowOff>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89947420-9AA3-C79A-C041-B999C8875F17}"/>
            </a:ext>
          </a:extLst>
        </xdr:cNvPr>
        <xdr:cNvCxnSpPr/>
      </xdr:nvCxnSpPr>
      <xdr:spPr>
        <a:xfrm>
          <a:off x="16179800" y="47904400"/>
          <a:ext cx="1371600" cy="128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220</xdr:row>
      <xdr:rowOff>12700</xdr:rowOff>
    </xdr:from>
    <xdr:to>
      <xdr:col>25</xdr:col>
      <xdr:colOff>12700</xdr:colOff>
      <xdr:row>226</xdr:row>
      <xdr:rowOff>25400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7D5F1075-CD3B-E1E1-F29E-F058052B70BE}"/>
            </a:ext>
          </a:extLst>
        </xdr:cNvPr>
        <xdr:cNvCxnSpPr/>
      </xdr:nvCxnSpPr>
      <xdr:spPr>
        <a:xfrm>
          <a:off x="27089100" y="48133000"/>
          <a:ext cx="1371600" cy="130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10673</xdr:colOff>
      <xdr:row>95</xdr:row>
      <xdr:rowOff>10672</xdr:rowOff>
    </xdr:from>
    <xdr:to>
      <xdr:col>18</xdr:col>
      <xdr:colOff>704370</xdr:colOff>
      <xdr:row>110</xdr:row>
      <xdr:rowOff>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2EF6E9AB-0546-AC82-545C-0B330C8ACDC4}"/>
            </a:ext>
          </a:extLst>
        </xdr:cNvPr>
        <xdr:cNvCxnSpPr/>
      </xdr:nvCxnSpPr>
      <xdr:spPr>
        <a:xfrm>
          <a:off x="13276303" y="20693529"/>
          <a:ext cx="6595462" cy="32230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757731</xdr:colOff>
      <xdr:row>106</xdr:row>
      <xdr:rowOff>10672</xdr:rowOff>
    </xdr:from>
    <xdr:to>
      <xdr:col>21</xdr:col>
      <xdr:colOff>693697</xdr:colOff>
      <xdr:row>109</xdr:row>
      <xdr:rowOff>181428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B5340A49-C3AD-8E2D-0531-4850C1FC365D}"/>
            </a:ext>
          </a:extLst>
        </xdr:cNvPr>
        <xdr:cNvCxnSpPr/>
      </xdr:nvCxnSpPr>
      <xdr:spPr>
        <a:xfrm flipH="1">
          <a:off x="19925126" y="23116134"/>
          <a:ext cx="4183529" cy="779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10673</xdr:colOff>
      <xdr:row>152</xdr:row>
      <xdr:rowOff>10672</xdr:rowOff>
    </xdr:from>
    <xdr:to>
      <xdr:col>18</xdr:col>
      <xdr:colOff>757731</xdr:colOff>
      <xdr:row>159</xdr:row>
      <xdr:rowOff>10672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65FBEAC1-8D19-F42D-8133-D58DAE292D98}"/>
            </a:ext>
          </a:extLst>
        </xdr:cNvPr>
        <xdr:cNvCxnSpPr/>
      </xdr:nvCxnSpPr>
      <xdr:spPr>
        <a:xfrm>
          <a:off x="13276303" y="32870588"/>
          <a:ext cx="6648823" cy="1419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853781</xdr:colOff>
      <xdr:row>152</xdr:row>
      <xdr:rowOff>10672</xdr:rowOff>
    </xdr:from>
    <xdr:to>
      <xdr:col>21</xdr:col>
      <xdr:colOff>672353</xdr:colOff>
      <xdr:row>159</xdr:row>
      <xdr:rowOff>10672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A9FCEFF7-E942-1838-BF64-B008DEADE222}"/>
            </a:ext>
          </a:extLst>
        </xdr:cNvPr>
        <xdr:cNvCxnSpPr/>
      </xdr:nvCxnSpPr>
      <xdr:spPr>
        <a:xfrm flipH="1">
          <a:off x="20021176" y="32870588"/>
          <a:ext cx="4066135" cy="1419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426891</xdr:colOff>
      <xdr:row>233</xdr:row>
      <xdr:rowOff>10673</xdr:rowOff>
    </xdr:from>
    <xdr:to>
      <xdr:col>22</xdr:col>
      <xdr:colOff>416218</xdr:colOff>
      <xdr:row>241</xdr:row>
      <xdr:rowOff>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1AA49463-C927-BF8C-D824-04212544AAF1}"/>
            </a:ext>
          </a:extLst>
        </xdr:cNvPr>
        <xdr:cNvCxnSpPr/>
      </xdr:nvCxnSpPr>
      <xdr:spPr>
        <a:xfrm>
          <a:off x="18772521" y="50426471"/>
          <a:ext cx="6435378" cy="16542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490924</xdr:colOff>
      <xdr:row>235</xdr:row>
      <xdr:rowOff>10672</xdr:rowOff>
    </xdr:from>
    <xdr:to>
      <xdr:col>26</xdr:col>
      <xdr:colOff>426891</xdr:colOff>
      <xdr:row>241</xdr:row>
      <xdr:rowOff>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0C8B650B-0574-7AC9-E1CE-AFDF5F37D95C}"/>
            </a:ext>
          </a:extLst>
        </xdr:cNvPr>
        <xdr:cNvCxnSpPr/>
      </xdr:nvCxnSpPr>
      <xdr:spPr>
        <a:xfrm flipH="1">
          <a:off x="25282605" y="50874706"/>
          <a:ext cx="4396975" cy="12059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C026C-9DFA-C04B-B0D6-1F652116053C}">
  <dimension ref="A1:AD76"/>
  <sheetViews>
    <sheetView zoomScale="130" zoomScaleNormal="130" workbookViewId="0">
      <selection activeCell="B3" sqref="B3:E17"/>
    </sheetView>
  </sheetViews>
  <sheetFormatPr defaultColWidth="11" defaultRowHeight="15.75" x14ac:dyDescent="0.25"/>
  <cols>
    <col min="2" max="2" width="10.625" bestFit="1" customWidth="1"/>
    <col min="3" max="3" width="15.5" bestFit="1" customWidth="1"/>
    <col min="4" max="4" width="11.375" bestFit="1" customWidth="1"/>
    <col min="6" max="6" width="16.5" bestFit="1" customWidth="1"/>
    <col min="11" max="11" width="15.5" bestFit="1" customWidth="1"/>
    <col min="12" max="12" width="19.125" bestFit="1" customWidth="1"/>
    <col min="13" max="13" width="18" bestFit="1" customWidth="1"/>
    <col min="14" max="14" width="16.5" bestFit="1" customWidth="1"/>
    <col min="15" max="15" width="18" bestFit="1" customWidth="1"/>
    <col min="16" max="17" width="16.5" bestFit="1" customWidth="1"/>
    <col min="18" max="18" width="19.125" bestFit="1" customWidth="1"/>
    <col min="21" max="21" width="18" bestFit="1" customWidth="1"/>
    <col min="22" max="22" width="16.5" bestFit="1" customWidth="1"/>
    <col min="23" max="23" width="19.125" bestFit="1" customWidth="1"/>
    <col min="24" max="24" width="16.5" bestFit="1" customWidth="1"/>
    <col min="26" max="26" width="19.125" bestFit="1" customWidth="1"/>
    <col min="27" max="27" width="16.5" bestFit="1" customWidth="1"/>
    <col min="29" max="29" width="18" bestFit="1" customWidth="1"/>
    <col min="30" max="30" width="16.5" bestFit="1" customWidth="1"/>
  </cols>
  <sheetData>
    <row r="1" spans="1:27" ht="15.95" customHeight="1" x14ac:dyDescent="0.25">
      <c r="A1" s="21" t="s">
        <v>0</v>
      </c>
      <c r="B1" s="21"/>
      <c r="C1" s="21"/>
      <c r="D1" s="21"/>
      <c r="E1" s="21"/>
      <c r="F1" s="21"/>
    </row>
    <row r="2" spans="1:27" ht="15.95" customHeight="1" x14ac:dyDescent="0.25">
      <c r="A2" s="21"/>
      <c r="B2" s="21"/>
      <c r="C2" s="21"/>
      <c r="D2" s="21"/>
      <c r="E2" s="21"/>
      <c r="F2" s="21"/>
    </row>
    <row r="3" spans="1:27" ht="18" x14ac:dyDescent="0.25">
      <c r="A3" s="1" t="s">
        <v>1</v>
      </c>
      <c r="B3" s="1" t="s">
        <v>8</v>
      </c>
      <c r="C3" s="1" t="s">
        <v>2</v>
      </c>
      <c r="D3" s="1" t="s">
        <v>7</v>
      </c>
      <c r="E3" s="1" t="s">
        <v>13</v>
      </c>
      <c r="F3" s="2" t="s">
        <v>14</v>
      </c>
    </row>
    <row r="4" spans="1:27" ht="18" x14ac:dyDescent="0.25">
      <c r="A4" s="3">
        <v>1</v>
      </c>
      <c r="B4" s="3" t="s">
        <v>4</v>
      </c>
      <c r="C4" s="3" t="s">
        <v>10</v>
      </c>
      <c r="D4" s="3" t="s">
        <v>5</v>
      </c>
      <c r="E4" s="3" t="b">
        <v>0</v>
      </c>
      <c r="F4" s="4">
        <v>26</v>
      </c>
    </row>
    <row r="5" spans="1:27" ht="18" x14ac:dyDescent="0.25">
      <c r="A5" s="3">
        <v>2</v>
      </c>
      <c r="B5" s="3" t="s">
        <v>4</v>
      </c>
      <c r="C5" s="3" t="s">
        <v>10</v>
      </c>
      <c r="D5" s="3" t="s">
        <v>5</v>
      </c>
      <c r="E5" s="3" t="b">
        <v>1</v>
      </c>
      <c r="F5" s="4">
        <v>30</v>
      </c>
    </row>
    <row r="6" spans="1:27" ht="18" x14ac:dyDescent="0.25">
      <c r="A6" s="3">
        <v>3</v>
      </c>
      <c r="B6" s="3" t="s">
        <v>9</v>
      </c>
      <c r="C6" s="3" t="s">
        <v>10</v>
      </c>
      <c r="D6" s="3" t="s">
        <v>5</v>
      </c>
      <c r="E6" s="3" t="b">
        <v>0</v>
      </c>
      <c r="F6" s="4">
        <v>48</v>
      </c>
      <c r="Q6" s="15" t="s">
        <v>13</v>
      </c>
      <c r="R6" s="15"/>
      <c r="S6" s="15"/>
      <c r="T6" s="15"/>
      <c r="U6" s="15"/>
    </row>
    <row r="7" spans="1:27" ht="18" x14ac:dyDescent="0.25">
      <c r="A7" s="3">
        <v>4</v>
      </c>
      <c r="B7" s="3" t="s">
        <v>3</v>
      </c>
      <c r="C7" s="3" t="s">
        <v>11</v>
      </c>
      <c r="D7" s="3" t="s">
        <v>5</v>
      </c>
      <c r="E7" s="3" t="b">
        <v>0</v>
      </c>
      <c r="F7" s="4">
        <v>46</v>
      </c>
      <c r="Q7" s="15"/>
      <c r="R7" s="15"/>
      <c r="S7" s="15"/>
      <c r="T7" s="15"/>
      <c r="U7" s="15"/>
    </row>
    <row r="8" spans="1:27" ht="18" x14ac:dyDescent="0.25">
      <c r="A8" s="3">
        <v>5</v>
      </c>
      <c r="B8" s="3" t="s">
        <v>3</v>
      </c>
      <c r="C8" s="3" t="s">
        <v>12</v>
      </c>
      <c r="D8" s="3" t="s">
        <v>6</v>
      </c>
      <c r="E8" s="3" t="b">
        <v>0</v>
      </c>
      <c r="F8" s="4">
        <v>52</v>
      </c>
      <c r="Q8" s="15"/>
      <c r="R8" s="15"/>
      <c r="S8" s="15"/>
      <c r="T8" s="15"/>
      <c r="U8" s="15"/>
    </row>
    <row r="9" spans="1:27" ht="18" x14ac:dyDescent="0.25">
      <c r="A9" s="3">
        <v>6</v>
      </c>
      <c r="B9" s="3" t="s">
        <v>3</v>
      </c>
      <c r="C9" s="3" t="s">
        <v>12</v>
      </c>
      <c r="D9" s="3" t="s">
        <v>6</v>
      </c>
      <c r="E9" s="3" t="b">
        <v>1</v>
      </c>
      <c r="F9" s="4">
        <v>23</v>
      </c>
    </row>
    <row r="10" spans="1:27" ht="18" x14ac:dyDescent="0.25">
      <c r="A10" s="3">
        <v>7</v>
      </c>
      <c r="B10" s="3" t="s">
        <v>9</v>
      </c>
      <c r="C10" s="3" t="s">
        <v>12</v>
      </c>
      <c r="D10" s="3" t="s">
        <v>6</v>
      </c>
      <c r="E10" s="3" t="b">
        <v>1</v>
      </c>
      <c r="F10" s="4">
        <v>43</v>
      </c>
    </row>
    <row r="11" spans="1:27" ht="18" x14ac:dyDescent="0.25">
      <c r="A11" s="3">
        <v>8</v>
      </c>
      <c r="B11" s="3" t="s">
        <v>4</v>
      </c>
      <c r="C11" s="3" t="s">
        <v>11</v>
      </c>
      <c r="D11" s="3" t="s">
        <v>5</v>
      </c>
      <c r="E11" s="3" t="b">
        <v>0</v>
      </c>
      <c r="F11" s="4">
        <v>36</v>
      </c>
    </row>
    <row r="12" spans="1:27" ht="18" x14ac:dyDescent="0.25">
      <c r="A12" s="3">
        <v>9</v>
      </c>
      <c r="B12" s="3" t="s">
        <v>4</v>
      </c>
      <c r="C12" s="3" t="s">
        <v>12</v>
      </c>
      <c r="D12" s="3" t="s">
        <v>6</v>
      </c>
      <c r="E12" s="3" t="b">
        <v>0</v>
      </c>
      <c r="F12" s="4">
        <v>38</v>
      </c>
    </row>
    <row r="13" spans="1:27" ht="23.25" x14ac:dyDescent="0.35">
      <c r="A13" s="3">
        <v>10</v>
      </c>
      <c r="B13" s="3" t="s">
        <v>3</v>
      </c>
      <c r="C13" s="3" t="s">
        <v>11</v>
      </c>
      <c r="D13" s="3" t="s">
        <v>6</v>
      </c>
      <c r="E13" s="3" t="b">
        <v>0</v>
      </c>
      <c r="F13" s="4">
        <v>48</v>
      </c>
      <c r="K13" s="20" t="s">
        <v>15</v>
      </c>
      <c r="L13" s="20"/>
      <c r="M13" s="20"/>
      <c r="N13" s="20"/>
      <c r="O13" s="20"/>
      <c r="P13" s="20"/>
      <c r="V13" s="20" t="s">
        <v>15</v>
      </c>
      <c r="W13" s="20"/>
      <c r="X13" s="20"/>
      <c r="Y13" s="20"/>
      <c r="Z13" s="20"/>
      <c r="AA13" s="20"/>
    </row>
    <row r="14" spans="1:27" ht="18" x14ac:dyDescent="0.25">
      <c r="A14" s="3">
        <v>11</v>
      </c>
      <c r="B14" s="3" t="s">
        <v>4</v>
      </c>
      <c r="C14" s="3" t="s">
        <v>11</v>
      </c>
      <c r="D14" s="3" t="s">
        <v>6</v>
      </c>
      <c r="E14" s="3" t="b">
        <v>1</v>
      </c>
      <c r="F14" s="4">
        <v>48</v>
      </c>
      <c r="K14" s="1" t="s">
        <v>1</v>
      </c>
      <c r="L14" s="1" t="s">
        <v>8</v>
      </c>
      <c r="M14" s="1" t="s">
        <v>2</v>
      </c>
      <c r="N14" s="1" t="s">
        <v>7</v>
      </c>
      <c r="O14" s="1" t="s">
        <v>13</v>
      </c>
      <c r="P14" s="2" t="s">
        <v>14</v>
      </c>
      <c r="V14" s="1" t="s">
        <v>1</v>
      </c>
      <c r="W14" s="1" t="s">
        <v>8</v>
      </c>
      <c r="X14" s="1" t="s">
        <v>2</v>
      </c>
      <c r="Y14" s="1" t="s">
        <v>7</v>
      </c>
      <c r="Z14" s="1" t="s">
        <v>13</v>
      </c>
      <c r="AA14" s="2" t="s">
        <v>14</v>
      </c>
    </row>
    <row r="15" spans="1:27" ht="18" x14ac:dyDescent="0.25">
      <c r="A15" s="3">
        <v>12</v>
      </c>
      <c r="B15" s="3" t="s">
        <v>9</v>
      </c>
      <c r="C15" s="3" t="s">
        <v>11</v>
      </c>
      <c r="D15" s="3" t="s">
        <v>5</v>
      </c>
      <c r="E15" s="3" t="b">
        <v>1</v>
      </c>
      <c r="F15" s="4">
        <v>62</v>
      </c>
      <c r="K15" s="3">
        <v>2</v>
      </c>
      <c r="L15" s="3" t="s">
        <v>4</v>
      </c>
      <c r="M15" s="3" t="s">
        <v>10</v>
      </c>
      <c r="N15" s="3" t="s">
        <v>5</v>
      </c>
      <c r="O15" s="3" t="b">
        <v>1</v>
      </c>
      <c r="P15" s="4">
        <v>30</v>
      </c>
      <c r="V15" s="3">
        <v>1</v>
      </c>
      <c r="W15" s="3" t="s">
        <v>4</v>
      </c>
      <c r="X15" s="3" t="s">
        <v>10</v>
      </c>
      <c r="Y15" s="3" t="s">
        <v>5</v>
      </c>
      <c r="Z15" s="3" t="b">
        <v>0</v>
      </c>
      <c r="AA15" s="4">
        <v>26</v>
      </c>
    </row>
    <row r="16" spans="1:27" ht="18" x14ac:dyDescent="0.25">
      <c r="A16" s="3">
        <v>13</v>
      </c>
      <c r="B16" s="3" t="s">
        <v>9</v>
      </c>
      <c r="C16" s="3" t="s">
        <v>10</v>
      </c>
      <c r="D16" s="3" t="s">
        <v>6</v>
      </c>
      <c r="E16" s="3" t="b">
        <v>0</v>
      </c>
      <c r="F16" s="4">
        <v>44</v>
      </c>
      <c r="K16" s="3">
        <v>6</v>
      </c>
      <c r="L16" s="3" t="s">
        <v>3</v>
      </c>
      <c r="M16" s="3" t="s">
        <v>12</v>
      </c>
      <c r="N16" s="3" t="s">
        <v>6</v>
      </c>
      <c r="O16" s="3" t="b">
        <v>1</v>
      </c>
      <c r="P16" s="4">
        <v>23</v>
      </c>
      <c r="V16" s="3">
        <v>3</v>
      </c>
      <c r="W16" s="3" t="s">
        <v>9</v>
      </c>
      <c r="X16" s="3" t="s">
        <v>10</v>
      </c>
      <c r="Y16" s="3" t="s">
        <v>5</v>
      </c>
      <c r="Z16" s="3" t="b">
        <v>0</v>
      </c>
      <c r="AA16" s="4">
        <v>48</v>
      </c>
    </row>
    <row r="17" spans="1:27" ht="18" x14ac:dyDescent="0.25">
      <c r="A17" s="3">
        <v>14</v>
      </c>
      <c r="B17" s="3" t="s">
        <v>3</v>
      </c>
      <c r="C17" s="3" t="s">
        <v>11</v>
      </c>
      <c r="D17" s="3" t="s">
        <v>5</v>
      </c>
      <c r="E17" s="3" t="b">
        <v>1</v>
      </c>
      <c r="F17" s="4">
        <v>30</v>
      </c>
      <c r="K17" s="3">
        <v>7</v>
      </c>
      <c r="L17" s="3" t="s">
        <v>9</v>
      </c>
      <c r="M17" s="3" t="s">
        <v>12</v>
      </c>
      <c r="N17" s="3" t="s">
        <v>6</v>
      </c>
      <c r="O17" s="3" t="b">
        <v>1</v>
      </c>
      <c r="P17" s="4">
        <v>43</v>
      </c>
      <c r="V17" s="3">
        <v>4</v>
      </c>
      <c r="W17" s="3" t="s">
        <v>3</v>
      </c>
      <c r="X17" s="3" t="s">
        <v>11</v>
      </c>
      <c r="Y17" s="3" t="s">
        <v>5</v>
      </c>
      <c r="Z17" s="3" t="b">
        <v>0</v>
      </c>
      <c r="AA17" s="4">
        <v>46</v>
      </c>
    </row>
    <row r="18" spans="1:27" ht="18" x14ac:dyDescent="0.25">
      <c r="K18" s="3">
        <v>11</v>
      </c>
      <c r="L18" s="3" t="s">
        <v>4</v>
      </c>
      <c r="M18" s="3" t="s">
        <v>11</v>
      </c>
      <c r="N18" s="3" t="s">
        <v>6</v>
      </c>
      <c r="O18" s="3" t="b">
        <v>1</v>
      </c>
      <c r="P18" s="4">
        <v>48</v>
      </c>
      <c r="V18" s="3">
        <v>5</v>
      </c>
      <c r="W18" s="3" t="s">
        <v>3</v>
      </c>
      <c r="X18" s="3" t="s">
        <v>12</v>
      </c>
      <c r="Y18" s="3" t="s">
        <v>6</v>
      </c>
      <c r="Z18" s="3" t="b">
        <v>0</v>
      </c>
      <c r="AA18" s="4">
        <v>52</v>
      </c>
    </row>
    <row r="19" spans="1:27" ht="18" x14ac:dyDescent="0.25">
      <c r="K19" s="3">
        <v>12</v>
      </c>
      <c r="L19" s="3" t="s">
        <v>9</v>
      </c>
      <c r="M19" s="3" t="s">
        <v>11</v>
      </c>
      <c r="N19" s="3" t="s">
        <v>5</v>
      </c>
      <c r="O19" s="3" t="b">
        <v>1</v>
      </c>
      <c r="P19" s="4">
        <v>62</v>
      </c>
      <c r="V19" s="3">
        <v>8</v>
      </c>
      <c r="W19" s="3" t="s">
        <v>4</v>
      </c>
      <c r="X19" s="3" t="s">
        <v>11</v>
      </c>
      <c r="Y19" s="3" t="s">
        <v>5</v>
      </c>
      <c r="Z19" s="3" t="b">
        <v>0</v>
      </c>
      <c r="AA19" s="4">
        <v>36</v>
      </c>
    </row>
    <row r="20" spans="1:27" ht="18" x14ac:dyDescent="0.25">
      <c r="K20" s="3">
        <v>14</v>
      </c>
      <c r="L20" s="3" t="s">
        <v>3</v>
      </c>
      <c r="M20" s="3" t="s">
        <v>11</v>
      </c>
      <c r="N20" s="3" t="s">
        <v>5</v>
      </c>
      <c r="O20" s="3" t="b">
        <v>1</v>
      </c>
      <c r="P20" s="4">
        <v>30</v>
      </c>
      <c r="V20" s="3">
        <v>9</v>
      </c>
      <c r="W20" s="3" t="s">
        <v>4</v>
      </c>
      <c r="X20" s="3" t="s">
        <v>12</v>
      </c>
      <c r="Y20" s="3" t="s">
        <v>6</v>
      </c>
      <c r="Z20" s="3" t="b">
        <v>0</v>
      </c>
      <c r="AA20" s="4">
        <v>38</v>
      </c>
    </row>
    <row r="21" spans="1:27" ht="18" x14ac:dyDescent="0.25">
      <c r="V21" s="3">
        <v>10</v>
      </c>
      <c r="W21" s="3" t="s">
        <v>3</v>
      </c>
      <c r="X21" s="3" t="s">
        <v>11</v>
      </c>
      <c r="Y21" s="3" t="s">
        <v>6</v>
      </c>
      <c r="Z21" s="3" t="b">
        <v>0</v>
      </c>
      <c r="AA21" s="4">
        <v>48</v>
      </c>
    </row>
    <row r="22" spans="1:27" ht="18" x14ac:dyDescent="0.25">
      <c r="L22" s="3" t="s">
        <v>17</v>
      </c>
      <c r="M22" s="5">
        <f>AVERAGE(P15:P20)</f>
        <v>39.333333333333336</v>
      </c>
      <c r="V22" s="3">
        <v>13</v>
      </c>
      <c r="W22" s="3" t="s">
        <v>9</v>
      </c>
      <c r="X22" s="3" t="s">
        <v>10</v>
      </c>
      <c r="Y22" s="3" t="s">
        <v>6</v>
      </c>
      <c r="Z22" s="3" t="b">
        <v>0</v>
      </c>
      <c r="AA22" s="4">
        <v>44</v>
      </c>
    </row>
    <row r="24" spans="1:27" ht="18" x14ac:dyDescent="0.25">
      <c r="W24" s="3" t="s">
        <v>17</v>
      </c>
      <c r="X24" s="5">
        <f>AVERAGE(AA15:AA22)</f>
        <v>42.25</v>
      </c>
    </row>
    <row r="25" spans="1:27" ht="18" x14ac:dyDescent="0.25">
      <c r="L25" s="2" t="s">
        <v>14</v>
      </c>
      <c r="M25" s="1" t="s">
        <v>16</v>
      </c>
      <c r="N25" s="1" t="s">
        <v>18</v>
      </c>
      <c r="O25" s="1" t="s">
        <v>19</v>
      </c>
    </row>
    <row r="26" spans="1:27" ht="18" x14ac:dyDescent="0.25">
      <c r="L26" s="4">
        <v>30</v>
      </c>
      <c r="M26" s="5">
        <f>$M$22</f>
        <v>39.333333333333336</v>
      </c>
      <c r="N26" s="5">
        <f>M26-L26</f>
        <v>9.3333333333333357</v>
      </c>
      <c r="O26" s="5">
        <f>N26^2</f>
        <v>87.111111111111157</v>
      </c>
      <c r="W26" s="2" t="s">
        <v>14</v>
      </c>
      <c r="X26" s="1" t="s">
        <v>16</v>
      </c>
      <c r="Y26" s="1" t="s">
        <v>18</v>
      </c>
      <c r="Z26" s="1" t="s">
        <v>19</v>
      </c>
    </row>
    <row r="27" spans="1:27" ht="18" x14ac:dyDescent="0.25">
      <c r="L27" s="4">
        <v>23</v>
      </c>
      <c r="M27" s="5">
        <f t="shared" ref="M27:M31" si="0">$M$22</f>
        <v>39.333333333333336</v>
      </c>
      <c r="N27" s="5">
        <f t="shared" ref="N27:N31" si="1">M27-L27</f>
        <v>16.333333333333336</v>
      </c>
      <c r="O27" s="5">
        <f t="shared" ref="O27:O31" si="2">N27^2</f>
        <v>266.77777777777783</v>
      </c>
      <c r="W27" s="4">
        <v>26</v>
      </c>
      <c r="X27" s="5">
        <f>$X$24</f>
        <v>42.25</v>
      </c>
      <c r="Y27" s="5">
        <f>X27-W27</f>
        <v>16.25</v>
      </c>
      <c r="Z27" s="5">
        <f>Y27^2</f>
        <v>264.0625</v>
      </c>
    </row>
    <row r="28" spans="1:27" ht="18" x14ac:dyDescent="0.25">
      <c r="L28" s="4">
        <v>43</v>
      </c>
      <c r="M28" s="5">
        <f t="shared" si="0"/>
        <v>39.333333333333336</v>
      </c>
      <c r="N28" s="5">
        <f t="shared" si="1"/>
        <v>-3.6666666666666643</v>
      </c>
      <c r="O28" s="5">
        <f t="shared" si="2"/>
        <v>13.444444444444427</v>
      </c>
      <c r="W28" s="4">
        <v>48</v>
      </c>
      <c r="X28" s="5">
        <f t="shared" ref="X28:X34" si="3">$X$24</f>
        <v>42.25</v>
      </c>
      <c r="Y28" s="5">
        <f t="shared" ref="Y28:Y31" si="4">X28-W28</f>
        <v>-5.75</v>
      </c>
      <c r="Z28" s="5">
        <f t="shared" ref="Z28:Z34" si="5">Y28^2</f>
        <v>33.0625</v>
      </c>
    </row>
    <row r="29" spans="1:27" ht="18" x14ac:dyDescent="0.25">
      <c r="L29" s="4">
        <v>48</v>
      </c>
      <c r="M29" s="5">
        <f t="shared" si="0"/>
        <v>39.333333333333336</v>
      </c>
      <c r="N29" s="5">
        <f t="shared" si="1"/>
        <v>-8.6666666666666643</v>
      </c>
      <c r="O29" s="5">
        <f t="shared" si="2"/>
        <v>75.111111111111072</v>
      </c>
      <c r="W29" s="4">
        <v>46</v>
      </c>
      <c r="X29" s="5">
        <f t="shared" si="3"/>
        <v>42.25</v>
      </c>
      <c r="Y29" s="5">
        <f t="shared" si="4"/>
        <v>-3.75</v>
      </c>
      <c r="Z29" s="5">
        <f t="shared" si="5"/>
        <v>14.0625</v>
      </c>
    </row>
    <row r="30" spans="1:27" ht="18" x14ac:dyDescent="0.25">
      <c r="L30" s="4">
        <v>62</v>
      </c>
      <c r="M30" s="5">
        <f t="shared" si="0"/>
        <v>39.333333333333336</v>
      </c>
      <c r="N30" s="5">
        <f t="shared" si="1"/>
        <v>-22.666666666666664</v>
      </c>
      <c r="O30" s="5">
        <f t="shared" si="2"/>
        <v>513.77777777777771</v>
      </c>
      <c r="W30" s="4">
        <v>52</v>
      </c>
      <c r="X30" s="5">
        <f t="shared" si="3"/>
        <v>42.25</v>
      </c>
      <c r="Y30" s="5">
        <f t="shared" si="4"/>
        <v>-9.75</v>
      </c>
      <c r="Z30" s="5">
        <f t="shared" si="5"/>
        <v>95.0625</v>
      </c>
    </row>
    <row r="31" spans="1:27" ht="18" customHeight="1" x14ac:dyDescent="0.25">
      <c r="L31" s="4">
        <v>30</v>
      </c>
      <c r="M31" s="5">
        <f t="shared" si="0"/>
        <v>39.333333333333336</v>
      </c>
      <c r="N31" s="5">
        <f t="shared" si="1"/>
        <v>9.3333333333333357</v>
      </c>
      <c r="O31" s="5">
        <f t="shared" si="2"/>
        <v>87.111111111111157</v>
      </c>
      <c r="W31" s="4">
        <v>36</v>
      </c>
      <c r="X31" s="5">
        <f t="shared" si="3"/>
        <v>42.25</v>
      </c>
      <c r="Y31" s="5">
        <f t="shared" si="4"/>
        <v>6.25</v>
      </c>
      <c r="Z31" s="5">
        <f t="shared" si="5"/>
        <v>39.0625</v>
      </c>
    </row>
    <row r="32" spans="1:27" ht="18" customHeight="1" x14ac:dyDescent="0.25">
      <c r="L32" s="16" t="s">
        <v>20</v>
      </c>
      <c r="M32" s="17"/>
      <c r="N32" s="18"/>
      <c r="O32" s="6">
        <f>SUM(O26:O31)</f>
        <v>1043.3333333333333</v>
      </c>
      <c r="W32" s="4">
        <v>38</v>
      </c>
      <c r="X32" s="5">
        <f t="shared" si="3"/>
        <v>42.25</v>
      </c>
      <c r="Y32" s="5">
        <f>X32-W32</f>
        <v>4.25</v>
      </c>
      <c r="Z32" s="5">
        <f t="shared" si="5"/>
        <v>18.0625</v>
      </c>
    </row>
    <row r="33" spans="17:26" ht="18" customHeight="1" x14ac:dyDescent="0.25">
      <c r="W33" s="4">
        <v>48</v>
      </c>
      <c r="X33" s="5">
        <f>$X$24</f>
        <v>42.25</v>
      </c>
      <c r="Y33" s="5">
        <f t="shared" ref="Y33:Y34" si="6">X33-W33</f>
        <v>-5.75</v>
      </c>
      <c r="Z33" s="5">
        <f t="shared" si="5"/>
        <v>33.0625</v>
      </c>
    </row>
    <row r="34" spans="17:26" ht="18" x14ac:dyDescent="0.25">
      <c r="W34" s="4">
        <v>44</v>
      </c>
      <c r="X34" s="5">
        <f t="shared" si="3"/>
        <v>42.25</v>
      </c>
      <c r="Y34" s="5">
        <f t="shared" si="6"/>
        <v>-1.75</v>
      </c>
      <c r="Z34" s="5">
        <f t="shared" si="5"/>
        <v>3.0625</v>
      </c>
    </row>
    <row r="35" spans="17:26" ht="18" customHeight="1" x14ac:dyDescent="0.25">
      <c r="W35" s="16" t="s">
        <v>20</v>
      </c>
      <c r="X35" s="17"/>
      <c r="Y35" s="18"/>
      <c r="Z35" s="6">
        <f>SUM(Z27:Z34)</f>
        <v>499.5</v>
      </c>
    </row>
    <row r="37" spans="17:26" x14ac:dyDescent="0.25">
      <c r="Q37" s="14" t="s">
        <v>65</v>
      </c>
      <c r="R37" s="14"/>
      <c r="S37" s="14"/>
      <c r="T37" s="14"/>
      <c r="U37" s="14"/>
      <c r="V37" s="15">
        <f>SUM(O32+Z35)</f>
        <v>1542.8333333333333</v>
      </c>
    </row>
    <row r="38" spans="17:26" x14ac:dyDescent="0.25">
      <c r="Q38" s="14"/>
      <c r="R38" s="14"/>
      <c r="S38" s="14"/>
      <c r="T38" s="14"/>
      <c r="U38" s="14"/>
      <c r="V38" s="15"/>
    </row>
    <row r="39" spans="17:26" x14ac:dyDescent="0.25">
      <c r="Q39" s="14"/>
      <c r="R39" s="14"/>
      <c r="S39" s="14"/>
      <c r="T39" s="14"/>
      <c r="U39" s="14"/>
      <c r="V39" s="15"/>
    </row>
    <row r="42" spans="17:26" x14ac:dyDescent="0.25">
      <c r="Q42" s="15" t="s">
        <v>2</v>
      </c>
      <c r="R42" s="15"/>
      <c r="S42" s="15"/>
      <c r="T42" s="15"/>
      <c r="U42" s="15"/>
    </row>
    <row r="43" spans="17:26" x14ac:dyDescent="0.25">
      <c r="Q43" s="15"/>
      <c r="R43" s="15"/>
      <c r="S43" s="15"/>
      <c r="T43" s="15"/>
      <c r="U43" s="15"/>
    </row>
    <row r="44" spans="17:26" x14ac:dyDescent="0.25">
      <c r="Q44" s="15"/>
      <c r="R44" s="15"/>
      <c r="S44" s="15"/>
      <c r="T44" s="15"/>
      <c r="U44" s="15"/>
    </row>
    <row r="52" spans="9:30" ht="23.25" x14ac:dyDescent="0.35">
      <c r="I52" s="20" t="s">
        <v>21</v>
      </c>
      <c r="J52" s="20"/>
      <c r="K52" s="20"/>
      <c r="L52" s="20"/>
      <c r="M52" s="20"/>
      <c r="N52" s="20"/>
      <c r="Q52" s="20" t="s">
        <v>22</v>
      </c>
      <c r="R52" s="20"/>
      <c r="S52" s="20"/>
      <c r="T52" s="20"/>
      <c r="U52" s="20"/>
      <c r="V52" s="20"/>
      <c r="Y52" s="20" t="s">
        <v>23</v>
      </c>
      <c r="Z52" s="20"/>
      <c r="AA52" s="20"/>
      <c r="AB52" s="20"/>
      <c r="AC52" s="20"/>
      <c r="AD52" s="20"/>
    </row>
    <row r="53" spans="9:30" ht="18" x14ac:dyDescent="0.25">
      <c r="I53" s="1" t="s">
        <v>1</v>
      </c>
      <c r="J53" s="1" t="s">
        <v>8</v>
      </c>
      <c r="K53" s="1" t="s">
        <v>2</v>
      </c>
      <c r="L53" s="1" t="s">
        <v>7</v>
      </c>
      <c r="M53" s="1" t="s">
        <v>13</v>
      </c>
      <c r="N53" s="2" t="s">
        <v>14</v>
      </c>
      <c r="Q53" s="1" t="s">
        <v>1</v>
      </c>
      <c r="R53" s="1" t="s">
        <v>8</v>
      </c>
      <c r="S53" s="1" t="s">
        <v>2</v>
      </c>
      <c r="T53" s="1" t="s">
        <v>7</v>
      </c>
      <c r="U53" s="1" t="s">
        <v>13</v>
      </c>
      <c r="V53" s="2" t="s">
        <v>14</v>
      </c>
      <c r="Y53" s="1" t="s">
        <v>1</v>
      </c>
      <c r="Z53" s="1" t="s">
        <v>8</v>
      </c>
      <c r="AA53" s="1" t="s">
        <v>2</v>
      </c>
      <c r="AB53" s="1" t="s">
        <v>7</v>
      </c>
      <c r="AC53" s="1" t="s">
        <v>13</v>
      </c>
      <c r="AD53" s="2" t="s">
        <v>14</v>
      </c>
    </row>
    <row r="54" spans="9:30" ht="18" x14ac:dyDescent="0.25">
      <c r="I54" s="3">
        <v>1</v>
      </c>
      <c r="J54" s="3" t="s">
        <v>4</v>
      </c>
      <c r="K54" s="3" t="s">
        <v>10</v>
      </c>
      <c r="L54" s="3" t="s">
        <v>5</v>
      </c>
      <c r="M54" s="3" t="b">
        <v>0</v>
      </c>
      <c r="N54" s="4">
        <v>26</v>
      </c>
      <c r="Q54" s="3">
        <v>4</v>
      </c>
      <c r="R54" s="3" t="s">
        <v>3</v>
      </c>
      <c r="S54" s="3" t="s">
        <v>11</v>
      </c>
      <c r="T54" s="3" t="s">
        <v>5</v>
      </c>
      <c r="U54" s="3" t="b">
        <v>0</v>
      </c>
      <c r="V54" s="4">
        <v>46</v>
      </c>
      <c r="Y54" s="3">
        <v>5</v>
      </c>
      <c r="Z54" s="3" t="s">
        <v>3</v>
      </c>
      <c r="AA54" s="3" t="s">
        <v>12</v>
      </c>
      <c r="AB54" s="3" t="s">
        <v>6</v>
      </c>
      <c r="AC54" s="3" t="b">
        <v>0</v>
      </c>
      <c r="AD54" s="4">
        <v>52</v>
      </c>
    </row>
    <row r="55" spans="9:30" ht="18" x14ac:dyDescent="0.25">
      <c r="I55" s="3">
        <v>2</v>
      </c>
      <c r="J55" s="3" t="s">
        <v>4</v>
      </c>
      <c r="K55" s="3" t="s">
        <v>10</v>
      </c>
      <c r="L55" s="3" t="s">
        <v>5</v>
      </c>
      <c r="M55" s="3" t="b">
        <v>1</v>
      </c>
      <c r="N55" s="4">
        <v>30</v>
      </c>
      <c r="Q55" s="3">
        <v>8</v>
      </c>
      <c r="R55" s="3" t="s">
        <v>4</v>
      </c>
      <c r="S55" s="3" t="s">
        <v>11</v>
      </c>
      <c r="T55" s="3" t="s">
        <v>5</v>
      </c>
      <c r="U55" s="3" t="b">
        <v>0</v>
      </c>
      <c r="V55" s="4">
        <v>36</v>
      </c>
      <c r="Y55" s="3">
        <v>6</v>
      </c>
      <c r="Z55" s="3" t="s">
        <v>3</v>
      </c>
      <c r="AA55" s="3" t="s">
        <v>12</v>
      </c>
      <c r="AB55" s="3" t="s">
        <v>6</v>
      </c>
      <c r="AC55" s="3" t="b">
        <v>1</v>
      </c>
      <c r="AD55" s="4">
        <v>23</v>
      </c>
    </row>
    <row r="56" spans="9:30" ht="18" x14ac:dyDescent="0.25">
      <c r="I56" s="3">
        <v>3</v>
      </c>
      <c r="J56" s="3" t="s">
        <v>9</v>
      </c>
      <c r="K56" s="3" t="s">
        <v>10</v>
      </c>
      <c r="L56" s="3" t="s">
        <v>5</v>
      </c>
      <c r="M56" s="3" t="b">
        <v>0</v>
      </c>
      <c r="N56" s="4">
        <v>48</v>
      </c>
      <c r="Q56" s="3">
        <v>10</v>
      </c>
      <c r="R56" s="3" t="s">
        <v>3</v>
      </c>
      <c r="S56" s="3" t="s">
        <v>11</v>
      </c>
      <c r="T56" s="3" t="s">
        <v>6</v>
      </c>
      <c r="U56" s="3" t="b">
        <v>0</v>
      </c>
      <c r="V56" s="4">
        <v>48</v>
      </c>
      <c r="Y56" s="3">
        <v>7</v>
      </c>
      <c r="Z56" s="3" t="s">
        <v>9</v>
      </c>
      <c r="AA56" s="3" t="s">
        <v>12</v>
      </c>
      <c r="AB56" s="3" t="s">
        <v>6</v>
      </c>
      <c r="AC56" s="3" t="b">
        <v>1</v>
      </c>
      <c r="AD56" s="4">
        <v>43</v>
      </c>
    </row>
    <row r="57" spans="9:30" ht="18" x14ac:dyDescent="0.25">
      <c r="I57" s="3">
        <v>13</v>
      </c>
      <c r="J57" s="3" t="s">
        <v>9</v>
      </c>
      <c r="K57" s="3" t="s">
        <v>10</v>
      </c>
      <c r="L57" s="3" t="s">
        <v>6</v>
      </c>
      <c r="M57" s="3" t="b">
        <v>0</v>
      </c>
      <c r="N57" s="4">
        <v>44</v>
      </c>
      <c r="Q57" s="3">
        <v>11</v>
      </c>
      <c r="R57" s="3" t="s">
        <v>4</v>
      </c>
      <c r="S57" s="3" t="s">
        <v>11</v>
      </c>
      <c r="T57" s="3" t="s">
        <v>6</v>
      </c>
      <c r="U57" s="3" t="b">
        <v>1</v>
      </c>
      <c r="V57" s="4">
        <v>48</v>
      </c>
      <c r="Y57" s="3">
        <v>9</v>
      </c>
      <c r="Z57" s="3" t="s">
        <v>4</v>
      </c>
      <c r="AA57" s="3" t="s">
        <v>12</v>
      </c>
      <c r="AB57" s="3" t="s">
        <v>6</v>
      </c>
      <c r="AC57" s="3" t="b">
        <v>0</v>
      </c>
      <c r="AD57" s="4">
        <v>38</v>
      </c>
    </row>
    <row r="58" spans="9:30" ht="18" x14ac:dyDescent="0.25">
      <c r="Q58" s="3">
        <v>12</v>
      </c>
      <c r="R58" s="3" t="s">
        <v>9</v>
      </c>
      <c r="S58" s="3" t="s">
        <v>11</v>
      </c>
      <c r="T58" s="3" t="s">
        <v>5</v>
      </c>
      <c r="U58" s="3" t="b">
        <v>1</v>
      </c>
      <c r="V58" s="4">
        <v>62</v>
      </c>
    </row>
    <row r="59" spans="9:30" ht="18" x14ac:dyDescent="0.25">
      <c r="Q59" s="3">
        <v>14</v>
      </c>
      <c r="R59" s="3" t="s">
        <v>3</v>
      </c>
      <c r="S59" s="3" t="s">
        <v>11</v>
      </c>
      <c r="T59" s="3" t="s">
        <v>5</v>
      </c>
      <c r="U59" s="3" t="b">
        <v>1</v>
      </c>
      <c r="V59" s="4">
        <v>30</v>
      </c>
    </row>
    <row r="62" spans="9:30" ht="18" x14ac:dyDescent="0.25">
      <c r="J62" s="3" t="s">
        <v>17</v>
      </c>
      <c r="K62" s="5">
        <f>AVERAGE(N54:N57)</f>
        <v>37</v>
      </c>
      <c r="R62" s="3" t="s">
        <v>17</v>
      </c>
      <c r="S62" s="5">
        <f>AVERAGE(V54:V59)</f>
        <v>45</v>
      </c>
      <c r="Z62" s="3" t="s">
        <v>17</v>
      </c>
      <c r="AA62" s="5">
        <f>AVERAGE(AD54:AD57)</f>
        <v>39</v>
      </c>
    </row>
    <row r="64" spans="9:30" ht="18" x14ac:dyDescent="0.25">
      <c r="J64" s="2" t="s">
        <v>14</v>
      </c>
      <c r="K64" s="1" t="s">
        <v>16</v>
      </c>
      <c r="L64" s="1" t="s">
        <v>18</v>
      </c>
      <c r="M64" s="1" t="s">
        <v>19</v>
      </c>
      <c r="R64" s="2" t="s">
        <v>14</v>
      </c>
      <c r="S64" s="1" t="s">
        <v>16</v>
      </c>
      <c r="T64" s="1" t="s">
        <v>18</v>
      </c>
      <c r="U64" s="1" t="s">
        <v>19</v>
      </c>
      <c r="Z64" s="2" t="s">
        <v>14</v>
      </c>
      <c r="AA64" s="1" t="s">
        <v>16</v>
      </c>
      <c r="AB64" s="1" t="s">
        <v>18</v>
      </c>
      <c r="AC64" s="1" t="s">
        <v>19</v>
      </c>
    </row>
    <row r="65" spans="10:29" ht="18" x14ac:dyDescent="0.25">
      <c r="J65" s="4">
        <v>26</v>
      </c>
      <c r="K65" s="5">
        <f>$K$62</f>
        <v>37</v>
      </c>
      <c r="L65" s="5">
        <f>K65-J65</f>
        <v>11</v>
      </c>
      <c r="M65" s="5">
        <f>L65^2</f>
        <v>121</v>
      </c>
      <c r="R65" s="4">
        <v>46</v>
      </c>
      <c r="S65" s="5">
        <f>$S$62</f>
        <v>45</v>
      </c>
      <c r="T65" s="5">
        <f>S65-R65</f>
        <v>-1</v>
      </c>
      <c r="U65" s="5">
        <f>T65^2</f>
        <v>1</v>
      </c>
      <c r="Z65" s="4">
        <v>52</v>
      </c>
      <c r="AA65" s="5">
        <f>$AA$62</f>
        <v>39</v>
      </c>
      <c r="AB65" s="5">
        <f>AA65-Z65</f>
        <v>-13</v>
      </c>
      <c r="AC65" s="5">
        <f>AB65^2</f>
        <v>169</v>
      </c>
    </row>
    <row r="66" spans="10:29" ht="18" x14ac:dyDescent="0.25">
      <c r="J66" s="4">
        <v>30</v>
      </c>
      <c r="K66" s="5">
        <f t="shared" ref="K66:K68" si="7">$K$62</f>
        <v>37</v>
      </c>
      <c r="L66" s="5">
        <f t="shared" ref="L66:L68" si="8">K66-J66</f>
        <v>7</v>
      </c>
      <c r="M66" s="5">
        <f t="shared" ref="M66:M68" si="9">L66^2</f>
        <v>49</v>
      </c>
      <c r="R66" s="4">
        <v>36</v>
      </c>
      <c r="S66" s="5">
        <f t="shared" ref="S66:S70" si="10">$S$62</f>
        <v>45</v>
      </c>
      <c r="T66" s="5">
        <f t="shared" ref="T66:T70" si="11">S66-R66</f>
        <v>9</v>
      </c>
      <c r="U66" s="5">
        <f t="shared" ref="U66:U70" si="12">T66^2</f>
        <v>81</v>
      </c>
      <c r="Z66" s="4">
        <v>23</v>
      </c>
      <c r="AA66" s="5">
        <f t="shared" ref="AA66:AA68" si="13">$AA$62</f>
        <v>39</v>
      </c>
      <c r="AB66" s="5">
        <f t="shared" ref="AB66:AB68" si="14">AA66-Z66</f>
        <v>16</v>
      </c>
      <c r="AC66" s="5">
        <f t="shared" ref="AC66:AC68" si="15">AB66^2</f>
        <v>256</v>
      </c>
    </row>
    <row r="67" spans="10:29" ht="18" x14ac:dyDescent="0.25">
      <c r="J67" s="4">
        <v>48</v>
      </c>
      <c r="K67" s="5">
        <f t="shared" si="7"/>
        <v>37</v>
      </c>
      <c r="L67" s="5">
        <f t="shared" si="8"/>
        <v>-11</v>
      </c>
      <c r="M67" s="5">
        <f t="shared" si="9"/>
        <v>121</v>
      </c>
      <c r="R67" s="4">
        <v>48</v>
      </c>
      <c r="S67" s="5">
        <f t="shared" si="10"/>
        <v>45</v>
      </c>
      <c r="T67" s="5">
        <f t="shared" si="11"/>
        <v>-3</v>
      </c>
      <c r="U67" s="5">
        <f t="shared" si="12"/>
        <v>9</v>
      </c>
      <c r="Z67" s="4">
        <v>43</v>
      </c>
      <c r="AA67" s="5">
        <f t="shared" si="13"/>
        <v>39</v>
      </c>
      <c r="AB67" s="5">
        <f t="shared" si="14"/>
        <v>-4</v>
      </c>
      <c r="AC67" s="5">
        <f t="shared" si="15"/>
        <v>16</v>
      </c>
    </row>
    <row r="68" spans="10:29" ht="18" x14ac:dyDescent="0.25">
      <c r="J68" s="4">
        <v>44</v>
      </c>
      <c r="K68" s="5">
        <f t="shared" si="7"/>
        <v>37</v>
      </c>
      <c r="L68" s="5">
        <f t="shared" si="8"/>
        <v>-7</v>
      </c>
      <c r="M68" s="5">
        <f t="shared" si="9"/>
        <v>49</v>
      </c>
      <c r="R68" s="4">
        <v>48</v>
      </c>
      <c r="S68" s="5">
        <f t="shared" si="10"/>
        <v>45</v>
      </c>
      <c r="T68" s="5">
        <f t="shared" si="11"/>
        <v>-3</v>
      </c>
      <c r="U68" s="5">
        <f t="shared" si="12"/>
        <v>9</v>
      </c>
      <c r="Z68" s="4">
        <v>38</v>
      </c>
      <c r="AA68" s="5">
        <f t="shared" si="13"/>
        <v>39</v>
      </c>
      <c r="AB68" s="5">
        <f t="shared" si="14"/>
        <v>1</v>
      </c>
      <c r="AC68" s="5">
        <f t="shared" si="15"/>
        <v>1</v>
      </c>
    </row>
    <row r="69" spans="10:29" ht="18" x14ac:dyDescent="0.25">
      <c r="J69" s="16" t="s">
        <v>20</v>
      </c>
      <c r="K69" s="17"/>
      <c r="L69" s="18"/>
      <c r="M69" s="6">
        <f>SUM(M65:M68)</f>
        <v>340</v>
      </c>
      <c r="R69" s="4">
        <v>62</v>
      </c>
      <c r="S69" s="5">
        <f t="shared" si="10"/>
        <v>45</v>
      </c>
      <c r="T69" s="5">
        <f t="shared" si="11"/>
        <v>-17</v>
      </c>
      <c r="U69" s="5">
        <f t="shared" si="12"/>
        <v>289</v>
      </c>
      <c r="Z69" s="19" t="s">
        <v>20</v>
      </c>
      <c r="AA69" s="19"/>
      <c r="AB69" s="19"/>
      <c r="AC69" s="6">
        <f>SUM(AC65:AC68)</f>
        <v>442</v>
      </c>
    </row>
    <row r="70" spans="10:29" ht="18" x14ac:dyDescent="0.25">
      <c r="R70" s="4">
        <v>30</v>
      </c>
      <c r="S70" s="5">
        <f t="shared" si="10"/>
        <v>45</v>
      </c>
      <c r="T70" s="5">
        <f t="shared" si="11"/>
        <v>15</v>
      </c>
      <c r="U70" s="5">
        <f t="shared" si="12"/>
        <v>225</v>
      </c>
    </row>
    <row r="71" spans="10:29" ht="18" x14ac:dyDescent="0.25">
      <c r="R71" s="19" t="s">
        <v>20</v>
      </c>
      <c r="S71" s="19"/>
      <c r="T71" s="19"/>
      <c r="U71" s="6">
        <f>SUM(U65:U70)</f>
        <v>614</v>
      </c>
    </row>
    <row r="74" spans="10:29" x14ac:dyDescent="0.25">
      <c r="Q74" s="14" t="s">
        <v>61</v>
      </c>
      <c r="R74" s="14"/>
      <c r="S74" s="14"/>
      <c r="T74" s="14"/>
      <c r="U74" s="14"/>
      <c r="V74" s="15">
        <f>M69+U71+AC69</f>
        <v>1396</v>
      </c>
    </row>
    <row r="75" spans="10:29" x14ac:dyDescent="0.25">
      <c r="Q75" s="14"/>
      <c r="R75" s="14"/>
      <c r="S75" s="14"/>
      <c r="T75" s="14"/>
      <c r="U75" s="14"/>
      <c r="V75" s="15"/>
    </row>
    <row r="76" spans="10:29" x14ac:dyDescent="0.25">
      <c r="Q76" s="14"/>
      <c r="R76" s="14"/>
      <c r="S76" s="14"/>
      <c r="T76" s="14"/>
      <c r="U76" s="14"/>
      <c r="V76" s="15"/>
    </row>
  </sheetData>
  <mergeCells count="17">
    <mergeCell ref="A1:F2"/>
    <mergeCell ref="Q6:U8"/>
    <mergeCell ref="V13:AA13"/>
    <mergeCell ref="K13:P13"/>
    <mergeCell ref="Q74:U76"/>
    <mergeCell ref="V74:V76"/>
    <mergeCell ref="L32:N32"/>
    <mergeCell ref="W35:Y35"/>
    <mergeCell ref="Q42:U44"/>
    <mergeCell ref="I52:N52"/>
    <mergeCell ref="Q52:V52"/>
    <mergeCell ref="Y52:AD52"/>
    <mergeCell ref="Q37:U39"/>
    <mergeCell ref="V37:V39"/>
    <mergeCell ref="J69:L69"/>
    <mergeCell ref="R71:T71"/>
    <mergeCell ref="Z69:AB6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762E-F8F0-564E-B1D9-0C937388DA53}">
  <dimension ref="A1:AD254"/>
  <sheetViews>
    <sheetView topLeftCell="A58" zoomScale="130" zoomScaleNormal="130" workbookViewId="0">
      <selection activeCell="B70" sqref="B70:C81"/>
    </sheetView>
  </sheetViews>
  <sheetFormatPr defaultColWidth="11" defaultRowHeight="15.75" x14ac:dyDescent="0.25"/>
  <cols>
    <col min="2" max="2" width="15.5" bestFit="1" customWidth="1"/>
    <col min="3" max="3" width="16.5" bestFit="1" customWidth="1"/>
    <col min="4" max="4" width="20" bestFit="1" customWidth="1"/>
    <col min="12" max="12" width="19.125" bestFit="1" customWidth="1"/>
    <col min="13" max="13" width="16.5" bestFit="1" customWidth="1"/>
    <col min="14" max="14" width="20" bestFit="1" customWidth="1"/>
    <col min="15" max="15" width="18" bestFit="1" customWidth="1"/>
    <col min="16" max="16" width="17.875" bestFit="1" customWidth="1"/>
    <col min="19" max="19" width="19.125" bestFit="1" customWidth="1"/>
    <col min="20" max="20" width="16.5" bestFit="1" customWidth="1"/>
    <col min="21" max="21" width="20" bestFit="1" customWidth="1"/>
    <col min="22" max="22" width="18" bestFit="1" customWidth="1"/>
    <col min="24" max="24" width="19.125" bestFit="1" customWidth="1"/>
    <col min="25" max="25" width="17.875" bestFit="1" customWidth="1"/>
  </cols>
  <sheetData>
    <row r="1" spans="1:11" x14ac:dyDescent="0.25">
      <c r="A1" s="21" t="s">
        <v>0</v>
      </c>
      <c r="B1" s="21"/>
      <c r="C1" s="21"/>
    </row>
    <row r="2" spans="1:11" x14ac:dyDescent="0.25">
      <c r="A2" s="21"/>
      <c r="B2" s="21"/>
      <c r="C2" s="21"/>
    </row>
    <row r="3" spans="1:11" ht="18" x14ac:dyDescent="0.25">
      <c r="A3" s="1" t="s">
        <v>1</v>
      </c>
      <c r="B3" s="1" t="s">
        <v>2</v>
      </c>
      <c r="C3" s="2" t="s">
        <v>14</v>
      </c>
    </row>
    <row r="4" spans="1:11" ht="18" x14ac:dyDescent="0.25">
      <c r="A4" s="3">
        <v>1</v>
      </c>
      <c r="B4" s="3">
        <v>52</v>
      </c>
      <c r="C4" s="4">
        <v>26</v>
      </c>
      <c r="F4" s="44" t="s">
        <v>25</v>
      </c>
      <c r="G4" s="45"/>
      <c r="H4" s="45"/>
      <c r="I4" s="45"/>
      <c r="J4" s="45"/>
      <c r="K4" s="46"/>
    </row>
    <row r="5" spans="1:11" ht="18" x14ac:dyDescent="0.25">
      <c r="A5" s="3">
        <v>2</v>
      </c>
      <c r="B5" s="3">
        <v>30</v>
      </c>
      <c r="C5" s="4">
        <v>30</v>
      </c>
      <c r="F5" s="5" t="s">
        <v>24</v>
      </c>
      <c r="G5" s="44" t="s">
        <v>26</v>
      </c>
      <c r="H5" s="45"/>
      <c r="I5" s="45"/>
      <c r="J5" s="45"/>
      <c r="K5" s="46"/>
    </row>
    <row r="6" spans="1:11" ht="18" x14ac:dyDescent="0.25">
      <c r="A6" s="3">
        <v>3</v>
      </c>
      <c r="B6" s="3">
        <v>24</v>
      </c>
      <c r="C6" s="4">
        <v>48</v>
      </c>
      <c r="F6" s="5" t="s">
        <v>27</v>
      </c>
      <c r="G6" s="44" t="s">
        <v>28</v>
      </c>
      <c r="H6" s="45"/>
      <c r="I6" s="45"/>
      <c r="J6" s="45"/>
      <c r="K6" s="46"/>
    </row>
    <row r="7" spans="1:11" ht="18" x14ac:dyDescent="0.25">
      <c r="A7" s="3">
        <v>4</v>
      </c>
      <c r="B7" s="3">
        <v>33</v>
      </c>
      <c r="C7" s="4">
        <v>46</v>
      </c>
      <c r="F7" s="5" t="s">
        <v>29</v>
      </c>
      <c r="G7" s="44" t="s">
        <v>30</v>
      </c>
      <c r="H7" s="45"/>
      <c r="I7" s="45"/>
      <c r="J7" s="45"/>
      <c r="K7" s="46"/>
    </row>
    <row r="8" spans="1:11" ht="18" x14ac:dyDescent="0.25">
      <c r="A8" s="3">
        <v>5</v>
      </c>
      <c r="B8" s="3">
        <v>44</v>
      </c>
      <c r="C8" s="4">
        <v>52</v>
      </c>
      <c r="F8" s="5" t="s">
        <v>31</v>
      </c>
      <c r="G8" s="44" t="s">
        <v>32</v>
      </c>
      <c r="H8" s="45"/>
      <c r="I8" s="45"/>
      <c r="J8" s="45"/>
      <c r="K8" s="46"/>
    </row>
    <row r="9" spans="1:11" ht="18" x14ac:dyDescent="0.25">
      <c r="A9" s="3">
        <v>6</v>
      </c>
      <c r="B9" s="3">
        <v>41</v>
      </c>
      <c r="C9" s="4">
        <v>23</v>
      </c>
    </row>
    <row r="10" spans="1:11" ht="18" x14ac:dyDescent="0.25">
      <c r="A10" s="3">
        <v>7</v>
      </c>
      <c r="B10" s="3">
        <v>39</v>
      </c>
      <c r="C10" s="4">
        <v>43</v>
      </c>
    </row>
    <row r="11" spans="1:11" ht="18" x14ac:dyDescent="0.25">
      <c r="A11" s="3">
        <v>8</v>
      </c>
      <c r="B11" s="3">
        <v>37</v>
      </c>
      <c r="C11" s="4">
        <v>36</v>
      </c>
    </row>
    <row r="12" spans="1:11" ht="18" customHeight="1" x14ac:dyDescent="0.25">
      <c r="A12" s="3">
        <v>9</v>
      </c>
      <c r="B12" s="3">
        <v>26</v>
      </c>
      <c r="C12" s="4">
        <v>38</v>
      </c>
    </row>
    <row r="13" spans="1:11" ht="18" customHeight="1" x14ac:dyDescent="0.25">
      <c r="A13" s="3">
        <v>10</v>
      </c>
      <c r="B13" s="3">
        <v>48</v>
      </c>
      <c r="C13" s="4">
        <v>48</v>
      </c>
    </row>
    <row r="14" spans="1:11" ht="18" customHeight="1" x14ac:dyDescent="0.25">
      <c r="A14" s="3">
        <v>11</v>
      </c>
      <c r="B14" s="3">
        <v>28</v>
      </c>
      <c r="C14" s="4">
        <v>48</v>
      </c>
    </row>
    <row r="15" spans="1:11" ht="18" x14ac:dyDescent="0.25">
      <c r="A15" s="3">
        <v>12</v>
      </c>
      <c r="B15" s="3">
        <v>34</v>
      </c>
      <c r="C15" s="4">
        <v>62</v>
      </c>
    </row>
    <row r="16" spans="1:11" ht="18" x14ac:dyDescent="0.25">
      <c r="A16" s="3">
        <v>13</v>
      </c>
      <c r="B16" s="3">
        <v>22</v>
      </c>
      <c r="C16" s="4">
        <v>44</v>
      </c>
    </row>
    <row r="17" spans="1:4" ht="18" x14ac:dyDescent="0.25">
      <c r="A17" s="3">
        <v>14</v>
      </c>
      <c r="B17" s="3">
        <v>45</v>
      </c>
      <c r="C17" s="4">
        <v>30</v>
      </c>
    </row>
    <row r="20" spans="1:4" ht="18" customHeight="1" x14ac:dyDescent="0.25">
      <c r="A20" s="56" t="s">
        <v>24</v>
      </c>
      <c r="B20" s="57"/>
      <c r="C20" s="57"/>
      <c r="D20" s="58"/>
    </row>
    <row r="21" spans="1:4" ht="18" customHeight="1" x14ac:dyDescent="0.25">
      <c r="A21" s="59"/>
      <c r="B21" s="60"/>
      <c r="C21" s="60"/>
      <c r="D21" s="61"/>
    </row>
    <row r="22" spans="1:4" ht="18" customHeight="1" x14ac:dyDescent="0.25">
      <c r="A22" s="62"/>
      <c r="B22" s="63"/>
      <c r="C22" s="63"/>
      <c r="D22" s="64"/>
    </row>
    <row r="25" spans="1:4" ht="18" x14ac:dyDescent="0.25">
      <c r="A25" s="1" t="s">
        <v>1</v>
      </c>
      <c r="B25" s="1" t="s">
        <v>2</v>
      </c>
      <c r="C25" s="2" t="s">
        <v>14</v>
      </c>
    </row>
    <row r="26" spans="1:4" ht="18" x14ac:dyDescent="0.25">
      <c r="A26" s="3">
        <v>13</v>
      </c>
      <c r="B26" s="3">
        <v>22</v>
      </c>
      <c r="C26" s="4">
        <v>44</v>
      </c>
    </row>
    <row r="27" spans="1:4" ht="18" x14ac:dyDescent="0.25">
      <c r="A27" s="3">
        <v>3</v>
      </c>
      <c r="B27" s="3">
        <v>24</v>
      </c>
      <c r="C27" s="4">
        <v>48</v>
      </c>
    </row>
    <row r="28" spans="1:4" ht="18" x14ac:dyDescent="0.25">
      <c r="A28" s="3">
        <v>9</v>
      </c>
      <c r="B28" s="3">
        <v>26</v>
      </c>
      <c r="C28" s="4">
        <v>38</v>
      </c>
    </row>
    <row r="29" spans="1:4" ht="18" x14ac:dyDescent="0.25">
      <c r="A29" s="3">
        <v>11</v>
      </c>
      <c r="B29" s="3">
        <v>28</v>
      </c>
      <c r="C29" s="4">
        <v>48</v>
      </c>
    </row>
    <row r="30" spans="1:4" ht="18" x14ac:dyDescent="0.25">
      <c r="A30" s="3">
        <v>2</v>
      </c>
      <c r="B30" s="3">
        <v>30</v>
      </c>
      <c r="C30" s="4">
        <v>30</v>
      </c>
    </row>
    <row r="31" spans="1:4" ht="18" x14ac:dyDescent="0.25">
      <c r="A31" s="3">
        <v>4</v>
      </c>
      <c r="B31" s="3">
        <v>33</v>
      </c>
      <c r="C31" s="4">
        <v>46</v>
      </c>
    </row>
    <row r="32" spans="1:4" ht="18" x14ac:dyDescent="0.25">
      <c r="A32" s="3">
        <v>12</v>
      </c>
      <c r="B32" s="3">
        <v>34</v>
      </c>
      <c r="C32" s="4">
        <v>62</v>
      </c>
    </row>
    <row r="33" spans="1:4" ht="18" x14ac:dyDescent="0.25">
      <c r="A33" s="3">
        <v>8</v>
      </c>
      <c r="B33" s="3">
        <v>37</v>
      </c>
      <c r="C33" s="4">
        <v>36</v>
      </c>
    </row>
    <row r="34" spans="1:4" ht="18" x14ac:dyDescent="0.25">
      <c r="A34" s="3">
        <v>7</v>
      </c>
      <c r="B34" s="3">
        <v>39</v>
      </c>
      <c r="C34" s="4">
        <v>43</v>
      </c>
    </row>
    <row r="35" spans="1:4" ht="18" x14ac:dyDescent="0.25">
      <c r="A35" s="3">
        <v>6</v>
      </c>
      <c r="B35" s="3">
        <v>41</v>
      </c>
      <c r="C35" s="4">
        <v>23</v>
      </c>
    </row>
    <row r="36" spans="1:4" ht="18" x14ac:dyDescent="0.25">
      <c r="A36" s="3">
        <v>5</v>
      </c>
      <c r="B36" s="3">
        <v>44</v>
      </c>
      <c r="C36" s="4">
        <v>52</v>
      </c>
    </row>
    <row r="37" spans="1:4" ht="18" x14ac:dyDescent="0.25">
      <c r="A37" s="3">
        <v>14</v>
      </c>
      <c r="B37" s="3">
        <v>45</v>
      </c>
      <c r="C37" s="4">
        <v>30</v>
      </c>
    </row>
    <row r="38" spans="1:4" ht="18" x14ac:dyDescent="0.25">
      <c r="A38" s="3">
        <v>10</v>
      </c>
      <c r="B38" s="3">
        <v>48</v>
      </c>
      <c r="C38" s="4">
        <v>48</v>
      </c>
    </row>
    <row r="39" spans="1:4" ht="18" x14ac:dyDescent="0.25">
      <c r="A39" s="3">
        <v>1</v>
      </c>
      <c r="B39" s="3">
        <v>52</v>
      </c>
      <c r="C39" s="4">
        <v>26</v>
      </c>
    </row>
    <row r="42" spans="1:4" x14ac:dyDescent="0.25">
      <c r="A42" s="33" t="s">
        <v>27</v>
      </c>
      <c r="B42" s="33"/>
      <c r="C42" s="33"/>
      <c r="D42" s="33"/>
    </row>
    <row r="43" spans="1:4" ht="15.95" customHeight="1" x14ac:dyDescent="0.25">
      <c r="A43" s="33"/>
      <c r="B43" s="33"/>
      <c r="C43" s="33"/>
      <c r="D43" s="33"/>
    </row>
    <row r="44" spans="1:4" ht="15.95" customHeight="1" x14ac:dyDescent="0.25">
      <c r="A44" s="33"/>
      <c r="B44" s="33"/>
      <c r="C44" s="33"/>
      <c r="D44" s="33"/>
    </row>
    <row r="45" spans="1:4" ht="15.95" customHeight="1" x14ac:dyDescent="0.25"/>
    <row r="47" spans="1:4" ht="18" x14ac:dyDescent="0.25">
      <c r="A47" s="1" t="s">
        <v>1</v>
      </c>
      <c r="B47" s="1" t="s">
        <v>2</v>
      </c>
      <c r="C47" s="2" t="s">
        <v>14</v>
      </c>
      <c r="D47" s="1" t="s">
        <v>33</v>
      </c>
    </row>
    <row r="48" spans="1:4" ht="18" x14ac:dyDescent="0.25">
      <c r="A48" s="3">
        <v>13</v>
      </c>
      <c r="B48" s="3">
        <v>22</v>
      </c>
      <c r="C48" s="4">
        <v>44</v>
      </c>
      <c r="D48" s="5"/>
    </row>
    <row r="49" spans="1:4" ht="18" x14ac:dyDescent="0.25">
      <c r="A49" s="3">
        <v>3</v>
      </c>
      <c r="B49" s="3">
        <v>24</v>
      </c>
      <c r="C49" s="4">
        <v>48</v>
      </c>
      <c r="D49" s="5">
        <f>AVERAGE(B48:B49)</f>
        <v>23</v>
      </c>
    </row>
    <row r="50" spans="1:4" ht="18" x14ac:dyDescent="0.25">
      <c r="A50" s="3">
        <v>9</v>
      </c>
      <c r="B50" s="3">
        <v>26</v>
      </c>
      <c r="C50" s="4">
        <v>38</v>
      </c>
      <c r="D50" s="5">
        <f t="shared" ref="D50:D61" si="0">AVERAGE(B49:B50)</f>
        <v>25</v>
      </c>
    </row>
    <row r="51" spans="1:4" ht="18" x14ac:dyDescent="0.25">
      <c r="A51" s="3">
        <v>11</v>
      </c>
      <c r="B51" s="3">
        <v>28</v>
      </c>
      <c r="C51" s="4">
        <v>48</v>
      </c>
      <c r="D51" s="5">
        <f t="shared" si="0"/>
        <v>27</v>
      </c>
    </row>
    <row r="52" spans="1:4" ht="18" x14ac:dyDescent="0.25">
      <c r="A52" s="3">
        <v>2</v>
      </c>
      <c r="B52" s="3">
        <v>30</v>
      </c>
      <c r="C52" s="4">
        <v>30</v>
      </c>
      <c r="D52" s="5">
        <f t="shared" si="0"/>
        <v>29</v>
      </c>
    </row>
    <row r="53" spans="1:4" ht="18" x14ac:dyDescent="0.25">
      <c r="A53" s="3">
        <v>4</v>
      </c>
      <c r="B53" s="3">
        <v>33</v>
      </c>
      <c r="C53" s="4">
        <v>46</v>
      </c>
      <c r="D53" s="5">
        <f t="shared" si="0"/>
        <v>31.5</v>
      </c>
    </row>
    <row r="54" spans="1:4" ht="18" x14ac:dyDescent="0.25">
      <c r="A54" s="3">
        <v>12</v>
      </c>
      <c r="B54" s="3">
        <v>34</v>
      </c>
      <c r="C54" s="4">
        <v>62</v>
      </c>
      <c r="D54" s="5">
        <f t="shared" si="0"/>
        <v>33.5</v>
      </c>
    </row>
    <row r="55" spans="1:4" ht="18" x14ac:dyDescent="0.25">
      <c r="A55" s="3">
        <v>8</v>
      </c>
      <c r="B55" s="3">
        <v>37</v>
      </c>
      <c r="C55" s="4">
        <v>36</v>
      </c>
      <c r="D55" s="5">
        <f t="shared" si="0"/>
        <v>35.5</v>
      </c>
    </row>
    <row r="56" spans="1:4" ht="18" x14ac:dyDescent="0.25">
      <c r="A56" s="3">
        <v>7</v>
      </c>
      <c r="B56" s="3">
        <v>39</v>
      </c>
      <c r="C56" s="4">
        <v>43</v>
      </c>
      <c r="D56" s="5">
        <f t="shared" si="0"/>
        <v>38</v>
      </c>
    </row>
    <row r="57" spans="1:4" ht="18" x14ac:dyDescent="0.25">
      <c r="A57" s="3">
        <v>6</v>
      </c>
      <c r="B57" s="3">
        <v>41</v>
      </c>
      <c r="C57" s="4">
        <v>23</v>
      </c>
      <c r="D57" s="5">
        <f t="shared" si="0"/>
        <v>40</v>
      </c>
    </row>
    <row r="58" spans="1:4" ht="18" x14ac:dyDescent="0.25">
      <c r="A58" s="3">
        <v>5</v>
      </c>
      <c r="B58" s="3">
        <v>44</v>
      </c>
      <c r="C58" s="4">
        <v>52</v>
      </c>
      <c r="D58" s="5">
        <f t="shared" si="0"/>
        <v>42.5</v>
      </c>
    </row>
    <row r="59" spans="1:4" ht="18" x14ac:dyDescent="0.25">
      <c r="A59" s="3">
        <v>14</v>
      </c>
      <c r="B59" s="3">
        <v>45</v>
      </c>
      <c r="C59" s="4">
        <v>30</v>
      </c>
      <c r="D59" s="5">
        <f t="shared" si="0"/>
        <v>44.5</v>
      </c>
    </row>
    <row r="60" spans="1:4" ht="18" x14ac:dyDescent="0.25">
      <c r="A60" s="3">
        <v>10</v>
      </c>
      <c r="B60" s="3">
        <v>48</v>
      </c>
      <c r="C60" s="4">
        <v>48</v>
      </c>
      <c r="D60" s="5">
        <f t="shared" si="0"/>
        <v>46.5</v>
      </c>
    </row>
    <row r="61" spans="1:4" ht="18" x14ac:dyDescent="0.25">
      <c r="A61" s="3">
        <v>1</v>
      </c>
      <c r="B61" s="3">
        <v>52</v>
      </c>
      <c r="C61" s="4">
        <v>26</v>
      </c>
      <c r="D61" s="5">
        <f t="shared" si="0"/>
        <v>50</v>
      </c>
    </row>
    <row r="64" spans="1:4" ht="16.5" thickBot="1" x14ac:dyDescent="0.3">
      <c r="A64" s="33" t="s">
        <v>29</v>
      </c>
      <c r="B64" s="33"/>
      <c r="C64" s="33"/>
      <c r="D64" s="33"/>
    </row>
    <row r="65" spans="1:25" x14ac:dyDescent="0.25">
      <c r="A65" s="33"/>
      <c r="B65" s="33"/>
      <c r="C65" s="33"/>
      <c r="D65" s="33"/>
      <c r="I65" s="22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4"/>
    </row>
    <row r="66" spans="1:25" x14ac:dyDescent="0.25">
      <c r="A66" s="33"/>
      <c r="B66" s="33"/>
      <c r="C66" s="33"/>
      <c r="D66" s="33"/>
      <c r="I66" s="25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7"/>
    </row>
    <row r="67" spans="1:25" x14ac:dyDescent="0.25">
      <c r="I67" s="25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7"/>
    </row>
    <row r="68" spans="1:25" x14ac:dyDescent="0.25">
      <c r="I68" s="25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7"/>
    </row>
    <row r="69" spans="1:25" ht="18.75" thickBot="1" x14ac:dyDescent="0.3">
      <c r="A69" s="40" t="s">
        <v>34</v>
      </c>
      <c r="B69" s="43"/>
      <c r="C69" s="41"/>
      <c r="I69" s="28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30"/>
    </row>
    <row r="70" spans="1:25" x14ac:dyDescent="0.25">
      <c r="A70" s="5" t="s">
        <v>35</v>
      </c>
      <c r="B70" s="42" t="s">
        <v>39</v>
      </c>
      <c r="C70" s="42"/>
    </row>
    <row r="71" spans="1:25" x14ac:dyDescent="0.25">
      <c r="A71" s="5" t="s">
        <v>36</v>
      </c>
      <c r="B71" s="42" t="s">
        <v>40</v>
      </c>
      <c r="C71" s="42"/>
    </row>
    <row r="72" spans="1:25" ht="15.95" customHeight="1" x14ac:dyDescent="0.25">
      <c r="A72" s="5" t="s">
        <v>37</v>
      </c>
      <c r="B72" s="42" t="s">
        <v>41</v>
      </c>
      <c r="C72" s="42"/>
      <c r="N72" s="47" t="s">
        <v>2</v>
      </c>
      <c r="O72" s="48"/>
      <c r="P72" s="48"/>
      <c r="Q72" s="48"/>
      <c r="R72" s="49"/>
    </row>
    <row r="73" spans="1:25" ht="15.95" customHeight="1" x14ac:dyDescent="0.25">
      <c r="A73" s="5" t="s">
        <v>38</v>
      </c>
      <c r="B73" s="42" t="s">
        <v>42</v>
      </c>
      <c r="C73" s="42"/>
      <c r="N73" s="50"/>
      <c r="O73" s="51"/>
      <c r="P73" s="51"/>
      <c r="Q73" s="51"/>
      <c r="R73" s="52"/>
    </row>
    <row r="74" spans="1:25" ht="15.95" customHeight="1" x14ac:dyDescent="0.25">
      <c r="A74" s="5" t="s">
        <v>52</v>
      </c>
      <c r="B74" s="42" t="s">
        <v>43</v>
      </c>
      <c r="C74" s="42"/>
      <c r="N74" s="53"/>
      <c r="O74" s="54"/>
      <c r="P74" s="54"/>
      <c r="Q74" s="54"/>
      <c r="R74" s="55"/>
    </row>
    <row r="75" spans="1:25" x14ac:dyDescent="0.25">
      <c r="A75" s="5" t="s">
        <v>53</v>
      </c>
      <c r="B75" s="42" t="s">
        <v>44</v>
      </c>
      <c r="C75" s="42"/>
    </row>
    <row r="76" spans="1:25" x14ac:dyDescent="0.25">
      <c r="A76" s="5" t="s">
        <v>54</v>
      </c>
      <c r="B76" s="42" t="s">
        <v>45</v>
      </c>
      <c r="C76" s="42"/>
    </row>
    <row r="77" spans="1:25" x14ac:dyDescent="0.25">
      <c r="A77" s="5" t="s">
        <v>55</v>
      </c>
      <c r="B77" s="42" t="s">
        <v>46</v>
      </c>
      <c r="C77" s="42"/>
    </row>
    <row r="78" spans="1:25" x14ac:dyDescent="0.25">
      <c r="A78" s="5" t="s">
        <v>56</v>
      </c>
      <c r="B78" s="42" t="s">
        <v>47</v>
      </c>
      <c r="C78" s="42"/>
    </row>
    <row r="79" spans="1:25" x14ac:dyDescent="0.25">
      <c r="A79" s="5" t="s">
        <v>57</v>
      </c>
      <c r="B79" s="42" t="s">
        <v>48</v>
      </c>
      <c r="C79" s="42"/>
    </row>
    <row r="80" spans="1:25" ht="18" x14ac:dyDescent="0.25">
      <c r="A80" s="5" t="s">
        <v>58</v>
      </c>
      <c r="B80" s="42" t="s">
        <v>49</v>
      </c>
      <c r="C80" s="42"/>
      <c r="L80" s="40" t="s">
        <v>41</v>
      </c>
      <c r="M80" s="41"/>
      <c r="S80" s="40" t="s">
        <v>41</v>
      </c>
      <c r="T80" s="41"/>
    </row>
    <row r="81" spans="1:22" ht="18" x14ac:dyDescent="0.25">
      <c r="A81" s="5" t="s">
        <v>59</v>
      </c>
      <c r="B81" s="42" t="s">
        <v>50</v>
      </c>
      <c r="C81" s="42"/>
      <c r="L81" s="1" t="s">
        <v>2</v>
      </c>
      <c r="M81" s="2" t="s">
        <v>14</v>
      </c>
      <c r="S81" s="1" t="s">
        <v>2</v>
      </c>
      <c r="T81" s="2" t="s">
        <v>14</v>
      </c>
    </row>
    <row r="82" spans="1:22" ht="18" x14ac:dyDescent="0.25">
      <c r="A82" s="5" t="s">
        <v>60</v>
      </c>
      <c r="B82" s="42" t="s">
        <v>51</v>
      </c>
      <c r="C82" s="42"/>
      <c r="L82" s="3">
        <v>22</v>
      </c>
      <c r="M82" s="4">
        <v>44</v>
      </c>
      <c r="S82" s="3">
        <v>28</v>
      </c>
      <c r="T82" s="4">
        <v>48</v>
      </c>
    </row>
    <row r="83" spans="1:22" ht="18" x14ac:dyDescent="0.25">
      <c r="L83" s="3">
        <v>24</v>
      </c>
      <c r="M83" s="4">
        <v>48</v>
      </c>
      <c r="S83" s="3">
        <v>30</v>
      </c>
      <c r="T83" s="4">
        <v>30</v>
      </c>
    </row>
    <row r="84" spans="1:22" ht="18" x14ac:dyDescent="0.25">
      <c r="L84" s="3">
        <v>26</v>
      </c>
      <c r="M84" s="4">
        <v>38</v>
      </c>
      <c r="S84" s="3">
        <v>33</v>
      </c>
      <c r="T84" s="4">
        <v>46</v>
      </c>
    </row>
    <row r="85" spans="1:22" ht="18" x14ac:dyDescent="0.25">
      <c r="S85" s="3">
        <v>34</v>
      </c>
      <c r="T85" s="4">
        <v>62</v>
      </c>
    </row>
    <row r="86" spans="1:22" ht="18" x14ac:dyDescent="0.25">
      <c r="S86" s="3">
        <v>37</v>
      </c>
      <c r="T86" s="4">
        <v>36</v>
      </c>
    </row>
    <row r="87" spans="1:22" ht="18" x14ac:dyDescent="0.25">
      <c r="S87" s="3">
        <v>39</v>
      </c>
      <c r="T87" s="4">
        <v>43</v>
      </c>
    </row>
    <row r="88" spans="1:22" ht="18" x14ac:dyDescent="0.25">
      <c r="L88" s="3" t="s">
        <v>17</v>
      </c>
      <c r="M88" s="7">
        <f>AVERAGE(M82:M84)</f>
        <v>43.333333333333336</v>
      </c>
      <c r="N88" s="8"/>
      <c r="O88" s="8"/>
      <c r="S88" s="3">
        <v>41</v>
      </c>
      <c r="T88" s="4">
        <v>23</v>
      </c>
    </row>
    <row r="89" spans="1:22" ht="18" x14ac:dyDescent="0.25">
      <c r="L89" s="8"/>
      <c r="M89" s="8"/>
      <c r="N89" s="8"/>
      <c r="O89" s="8"/>
      <c r="S89" s="3">
        <v>44</v>
      </c>
      <c r="T89" s="4">
        <v>52</v>
      </c>
    </row>
    <row r="90" spans="1:22" ht="18" x14ac:dyDescent="0.25">
      <c r="L90" s="8"/>
      <c r="M90" s="8"/>
      <c r="N90" s="8"/>
      <c r="O90" s="8"/>
      <c r="S90" s="3">
        <v>45</v>
      </c>
      <c r="T90" s="4">
        <v>30</v>
      </c>
    </row>
    <row r="91" spans="1:22" ht="18" x14ac:dyDescent="0.25">
      <c r="L91" s="9" t="s">
        <v>14</v>
      </c>
      <c r="M91" s="13" t="s">
        <v>16</v>
      </c>
      <c r="N91" s="13" t="s">
        <v>18</v>
      </c>
      <c r="O91" s="13" t="s">
        <v>19</v>
      </c>
      <c r="S91" s="3">
        <v>48</v>
      </c>
      <c r="T91" s="4">
        <v>48</v>
      </c>
    </row>
    <row r="92" spans="1:22" ht="18" x14ac:dyDescent="0.25">
      <c r="L92" s="4">
        <v>44</v>
      </c>
      <c r="M92" s="11">
        <f>$M$88</f>
        <v>43.333333333333336</v>
      </c>
      <c r="N92" s="11">
        <f>M92-L92</f>
        <v>-0.6666666666666643</v>
      </c>
      <c r="O92" s="11">
        <f>N92^2</f>
        <v>0.44444444444444131</v>
      </c>
      <c r="S92" s="3">
        <v>52</v>
      </c>
      <c r="T92" s="4">
        <v>26</v>
      </c>
    </row>
    <row r="93" spans="1:22" ht="18" x14ac:dyDescent="0.25">
      <c r="L93" s="4">
        <v>48</v>
      </c>
      <c r="M93" s="11">
        <f t="shared" ref="M93:M94" si="1">$M$88</f>
        <v>43.333333333333336</v>
      </c>
      <c r="N93" s="11">
        <f t="shared" ref="N93:N94" si="2">M93-L93</f>
        <v>-4.6666666666666643</v>
      </c>
      <c r="O93" s="11">
        <f t="shared" ref="O93:O94" si="3">N93^2</f>
        <v>21.777777777777757</v>
      </c>
    </row>
    <row r="94" spans="1:22" ht="18" x14ac:dyDescent="0.25">
      <c r="L94" s="4">
        <v>38</v>
      </c>
      <c r="M94" s="11">
        <f t="shared" si="1"/>
        <v>43.333333333333336</v>
      </c>
      <c r="N94" s="11">
        <f t="shared" si="2"/>
        <v>5.3333333333333357</v>
      </c>
      <c r="O94" s="11">
        <f t="shared" si="3"/>
        <v>28.444444444444471</v>
      </c>
    </row>
    <row r="95" spans="1:22" ht="18" x14ac:dyDescent="0.25">
      <c r="L95" s="16" t="s">
        <v>20</v>
      </c>
      <c r="M95" s="17"/>
      <c r="N95" s="31"/>
      <c r="O95" s="12">
        <f>SUM(O92:O94)</f>
        <v>50.666666666666671</v>
      </c>
    </row>
    <row r="96" spans="1:22" ht="18" x14ac:dyDescent="0.25">
      <c r="S96" s="3" t="s">
        <v>17</v>
      </c>
      <c r="T96" s="7">
        <f>AVERAGE(T82:T92)</f>
        <v>40.363636363636367</v>
      </c>
      <c r="U96" s="8"/>
      <c r="V96" s="8"/>
    </row>
    <row r="97" spans="14:22" x14ac:dyDescent="0.25">
      <c r="S97" s="8"/>
      <c r="T97" s="8"/>
      <c r="U97" s="8"/>
      <c r="V97" s="8"/>
    </row>
    <row r="98" spans="14:22" x14ac:dyDescent="0.25">
      <c r="S98" s="8"/>
      <c r="T98" s="8"/>
      <c r="U98" s="8"/>
      <c r="V98" s="8"/>
    </row>
    <row r="99" spans="14:22" ht="18" x14ac:dyDescent="0.25">
      <c r="S99" s="9" t="s">
        <v>14</v>
      </c>
      <c r="T99" s="13" t="s">
        <v>16</v>
      </c>
      <c r="U99" s="13" t="s">
        <v>18</v>
      </c>
      <c r="V99" s="13" t="s">
        <v>19</v>
      </c>
    </row>
    <row r="100" spans="14:22" ht="18" x14ac:dyDescent="0.25">
      <c r="S100" s="10">
        <v>30</v>
      </c>
      <c r="T100" s="11">
        <f>$T$96</f>
        <v>40.363636363636367</v>
      </c>
      <c r="U100" s="11">
        <f>T100-S100</f>
        <v>10.363636363636367</v>
      </c>
      <c r="V100" s="11">
        <f>U100^2</f>
        <v>107.40495867768601</v>
      </c>
    </row>
    <row r="101" spans="14:22" ht="18" x14ac:dyDescent="0.25">
      <c r="S101" s="10">
        <v>23</v>
      </c>
      <c r="T101" s="11">
        <f t="shared" ref="T101:T105" si="4">$T$96</f>
        <v>40.363636363636367</v>
      </c>
      <c r="U101" s="11">
        <f t="shared" ref="U101:U105" si="5">T101-S101</f>
        <v>17.363636363636367</v>
      </c>
      <c r="V101" s="11">
        <f t="shared" ref="V101:V105" si="6">U101^2</f>
        <v>301.49586776859513</v>
      </c>
    </row>
    <row r="102" spans="14:22" ht="18" x14ac:dyDescent="0.25">
      <c r="S102" s="10">
        <v>43</v>
      </c>
      <c r="T102" s="11">
        <f t="shared" si="4"/>
        <v>40.363636363636367</v>
      </c>
      <c r="U102" s="11">
        <f t="shared" si="5"/>
        <v>-2.6363636363636331</v>
      </c>
      <c r="V102" s="11">
        <f t="shared" si="6"/>
        <v>6.9504132231404787</v>
      </c>
    </row>
    <row r="103" spans="14:22" ht="18" x14ac:dyDescent="0.25">
      <c r="S103" s="10">
        <v>48</v>
      </c>
      <c r="T103" s="11">
        <f t="shared" si="4"/>
        <v>40.363636363636367</v>
      </c>
      <c r="U103" s="11">
        <f t="shared" si="5"/>
        <v>-7.6363636363636331</v>
      </c>
      <c r="V103" s="11">
        <f t="shared" si="6"/>
        <v>58.314049586776811</v>
      </c>
    </row>
    <row r="104" spans="14:22" ht="18" x14ac:dyDescent="0.25">
      <c r="S104" s="10">
        <v>62</v>
      </c>
      <c r="T104" s="11">
        <f t="shared" si="4"/>
        <v>40.363636363636367</v>
      </c>
      <c r="U104" s="11">
        <f t="shared" si="5"/>
        <v>-21.636363636363633</v>
      </c>
      <c r="V104" s="11">
        <f t="shared" si="6"/>
        <v>468.13223140495853</v>
      </c>
    </row>
    <row r="105" spans="14:22" ht="18" x14ac:dyDescent="0.25">
      <c r="S105" s="10">
        <v>30</v>
      </c>
      <c r="T105" s="11">
        <f t="shared" si="4"/>
        <v>40.363636363636367</v>
      </c>
      <c r="U105" s="11">
        <f t="shared" si="5"/>
        <v>10.363636363636367</v>
      </c>
      <c r="V105" s="11">
        <f t="shared" si="6"/>
        <v>107.40495867768601</v>
      </c>
    </row>
    <row r="106" spans="14:22" ht="18" x14ac:dyDescent="0.25">
      <c r="S106" s="16" t="s">
        <v>20</v>
      </c>
      <c r="T106" s="17"/>
      <c r="U106" s="31"/>
      <c r="V106" s="12">
        <f>SUM(V100:V105)</f>
        <v>1049.702479338843</v>
      </c>
    </row>
    <row r="111" spans="14:22" ht="15.95" customHeight="1" x14ac:dyDescent="0.25">
      <c r="N111" s="32" t="s">
        <v>62</v>
      </c>
      <c r="O111" s="32"/>
      <c r="P111" s="32"/>
      <c r="Q111" s="32"/>
      <c r="R111" s="32"/>
      <c r="S111" s="32">
        <f>SUM(O95+V106)</f>
        <v>1100.3691460055097</v>
      </c>
    </row>
    <row r="112" spans="14:22" ht="15.95" customHeight="1" x14ac:dyDescent="0.25">
      <c r="N112" s="32"/>
      <c r="O112" s="32"/>
      <c r="P112" s="32"/>
      <c r="Q112" s="32"/>
      <c r="R112" s="32"/>
      <c r="S112" s="32"/>
    </row>
    <row r="113" spans="9:25" ht="15.95" customHeight="1" x14ac:dyDescent="0.25">
      <c r="N113" s="32"/>
      <c r="O113" s="32"/>
      <c r="P113" s="32"/>
      <c r="Q113" s="32"/>
      <c r="R113" s="32"/>
      <c r="S113" s="32"/>
    </row>
    <row r="114" spans="9:25" ht="16.5" thickBot="1" x14ac:dyDescent="0.3"/>
    <row r="115" spans="9:25" x14ac:dyDescent="0.25">
      <c r="I115" s="22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4"/>
    </row>
    <row r="116" spans="9:25" x14ac:dyDescent="0.25">
      <c r="I116" s="25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7"/>
    </row>
    <row r="117" spans="9:25" x14ac:dyDescent="0.25">
      <c r="I117" s="25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7"/>
    </row>
    <row r="118" spans="9:25" x14ac:dyDescent="0.25">
      <c r="I118" s="25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7"/>
    </row>
    <row r="119" spans="9:25" ht="16.5" thickBot="1" x14ac:dyDescent="0.3">
      <c r="I119" s="28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30"/>
    </row>
    <row r="121" spans="9:25" x14ac:dyDescent="0.25">
      <c r="N121" s="15" t="s">
        <v>2</v>
      </c>
      <c r="O121" s="15"/>
      <c r="P121" s="15"/>
      <c r="Q121" s="15"/>
      <c r="R121" s="15"/>
    </row>
    <row r="122" spans="9:25" x14ac:dyDescent="0.25">
      <c r="N122" s="15"/>
      <c r="O122" s="15"/>
      <c r="P122" s="15"/>
      <c r="Q122" s="15"/>
      <c r="R122" s="15"/>
    </row>
    <row r="123" spans="9:25" x14ac:dyDescent="0.25">
      <c r="N123" s="15"/>
      <c r="O123" s="15"/>
      <c r="P123" s="15"/>
      <c r="Q123" s="15"/>
      <c r="R123" s="15"/>
    </row>
    <row r="129" spans="12:22" ht="18" x14ac:dyDescent="0.25">
      <c r="L129" s="40" t="s">
        <v>45</v>
      </c>
      <c r="M129" s="41"/>
      <c r="S129" s="40" t="s">
        <v>45</v>
      </c>
      <c r="T129" s="41"/>
    </row>
    <row r="130" spans="12:22" ht="18" x14ac:dyDescent="0.25">
      <c r="L130" s="1" t="s">
        <v>2</v>
      </c>
      <c r="M130" s="2" t="s">
        <v>14</v>
      </c>
      <c r="S130" s="1" t="s">
        <v>2</v>
      </c>
      <c r="T130" s="2" t="s">
        <v>14</v>
      </c>
    </row>
    <row r="131" spans="12:22" ht="18" x14ac:dyDescent="0.25">
      <c r="L131" s="3">
        <v>22</v>
      </c>
      <c r="M131" s="4">
        <v>44</v>
      </c>
      <c r="S131" s="3">
        <v>37</v>
      </c>
      <c r="T131" s="4">
        <v>36</v>
      </c>
    </row>
    <row r="132" spans="12:22" ht="18" x14ac:dyDescent="0.25">
      <c r="L132" s="3">
        <v>24</v>
      </c>
      <c r="M132" s="4">
        <v>48</v>
      </c>
      <c r="S132" s="3">
        <v>39</v>
      </c>
      <c r="T132" s="4">
        <v>43</v>
      </c>
    </row>
    <row r="133" spans="12:22" ht="18" x14ac:dyDescent="0.25">
      <c r="L133" s="3">
        <v>26</v>
      </c>
      <c r="M133" s="4">
        <v>38</v>
      </c>
      <c r="S133" s="3">
        <v>41</v>
      </c>
      <c r="T133" s="4">
        <v>23</v>
      </c>
    </row>
    <row r="134" spans="12:22" ht="18" x14ac:dyDescent="0.25">
      <c r="L134" s="3">
        <v>28</v>
      </c>
      <c r="M134" s="4">
        <v>48</v>
      </c>
      <c r="S134" s="3">
        <v>44</v>
      </c>
      <c r="T134" s="4">
        <v>52</v>
      </c>
    </row>
    <row r="135" spans="12:22" ht="18" x14ac:dyDescent="0.25">
      <c r="L135" s="3">
        <v>30</v>
      </c>
      <c r="M135" s="4">
        <v>30</v>
      </c>
      <c r="S135" s="3">
        <v>45</v>
      </c>
      <c r="T135" s="4">
        <v>30</v>
      </c>
    </row>
    <row r="136" spans="12:22" ht="18" x14ac:dyDescent="0.25">
      <c r="L136" s="3">
        <v>33</v>
      </c>
      <c r="M136" s="4">
        <v>46</v>
      </c>
      <c r="S136" s="3">
        <v>48</v>
      </c>
      <c r="T136" s="4">
        <v>48</v>
      </c>
    </row>
    <row r="137" spans="12:22" ht="18" x14ac:dyDescent="0.25">
      <c r="L137" s="3">
        <v>34</v>
      </c>
      <c r="M137" s="4">
        <v>62</v>
      </c>
      <c r="S137" s="3">
        <v>52</v>
      </c>
      <c r="T137" s="4">
        <v>26</v>
      </c>
    </row>
    <row r="141" spans="12:22" ht="18" x14ac:dyDescent="0.25">
      <c r="L141" s="3" t="s">
        <v>17</v>
      </c>
      <c r="M141" s="7">
        <f>AVERAGE(M131:M137)</f>
        <v>45.142857142857146</v>
      </c>
      <c r="N141" s="8"/>
      <c r="O141" s="8"/>
      <c r="S141" s="3" t="s">
        <v>17</v>
      </c>
      <c r="T141" s="7">
        <f>AVERAGE(T131:T137)</f>
        <v>36.857142857142854</v>
      </c>
      <c r="U141" s="8"/>
      <c r="V141" s="8"/>
    </row>
    <row r="142" spans="12:22" x14ac:dyDescent="0.25">
      <c r="L142" s="8"/>
      <c r="M142" s="8"/>
      <c r="N142" s="8"/>
      <c r="O142" s="8"/>
      <c r="S142" s="8"/>
      <c r="T142" s="8"/>
      <c r="U142" s="8"/>
      <c r="V142" s="8"/>
    </row>
    <row r="143" spans="12:22" x14ac:dyDescent="0.25">
      <c r="L143" s="8"/>
      <c r="M143" s="8"/>
      <c r="N143" s="8"/>
      <c r="O143" s="8"/>
      <c r="S143" s="8"/>
      <c r="T143" s="8"/>
      <c r="U143" s="8"/>
      <c r="V143" s="8"/>
    </row>
    <row r="144" spans="12:22" ht="18" x14ac:dyDescent="0.25">
      <c r="L144" s="9" t="s">
        <v>14</v>
      </c>
      <c r="M144" s="13" t="s">
        <v>16</v>
      </c>
      <c r="N144" s="13" t="s">
        <v>18</v>
      </c>
      <c r="O144" s="13" t="s">
        <v>19</v>
      </c>
      <c r="S144" s="9" t="s">
        <v>14</v>
      </c>
      <c r="T144" s="13" t="s">
        <v>16</v>
      </c>
      <c r="U144" s="13" t="s">
        <v>18</v>
      </c>
      <c r="V144" s="13" t="s">
        <v>19</v>
      </c>
    </row>
    <row r="145" spans="12:22" ht="18" x14ac:dyDescent="0.25">
      <c r="L145" s="4">
        <v>44</v>
      </c>
      <c r="M145" s="11">
        <f>$M$141</f>
        <v>45.142857142857146</v>
      </c>
      <c r="N145" s="11">
        <f>M145-L145</f>
        <v>1.1428571428571459</v>
      </c>
      <c r="O145" s="11">
        <f>N145^2</f>
        <v>1.3061224489795988</v>
      </c>
      <c r="S145" s="4">
        <v>36</v>
      </c>
      <c r="T145" s="11">
        <f>$T$141</f>
        <v>36.857142857142854</v>
      </c>
      <c r="U145" s="11">
        <f>T145-S145</f>
        <v>0.8571428571428541</v>
      </c>
      <c r="V145" s="11">
        <f>U145^2</f>
        <v>0.73469387755101523</v>
      </c>
    </row>
    <row r="146" spans="12:22" ht="18" x14ac:dyDescent="0.25">
      <c r="L146" s="4">
        <v>48</v>
      </c>
      <c r="M146" s="11">
        <f t="shared" ref="M146:M151" si="7">$M$141</f>
        <v>45.142857142857146</v>
      </c>
      <c r="N146" s="11">
        <f t="shared" ref="N146:N151" si="8">M146-L146</f>
        <v>-2.8571428571428541</v>
      </c>
      <c r="O146" s="11">
        <f t="shared" ref="O146:O151" si="9">N146^2</f>
        <v>8.1632653061224314</v>
      </c>
      <c r="S146" s="4">
        <v>43</v>
      </c>
      <c r="T146" s="11">
        <f t="shared" ref="T146:T151" si="10">$T$141</f>
        <v>36.857142857142854</v>
      </c>
      <c r="U146" s="11">
        <f t="shared" ref="U146:U151" si="11">T146-S146</f>
        <v>-6.1428571428571459</v>
      </c>
      <c r="V146" s="11">
        <f t="shared" ref="V146:V151" si="12">U146^2</f>
        <v>37.734693877551059</v>
      </c>
    </row>
    <row r="147" spans="12:22" ht="18" x14ac:dyDescent="0.25">
      <c r="L147" s="4">
        <v>38</v>
      </c>
      <c r="M147" s="11">
        <f t="shared" si="7"/>
        <v>45.142857142857146</v>
      </c>
      <c r="N147" s="11">
        <f t="shared" si="8"/>
        <v>7.1428571428571459</v>
      </c>
      <c r="O147" s="11">
        <f t="shared" si="9"/>
        <v>51.020408163265351</v>
      </c>
      <c r="S147" s="4">
        <v>23</v>
      </c>
      <c r="T147" s="11">
        <f t="shared" si="10"/>
        <v>36.857142857142854</v>
      </c>
      <c r="U147" s="11">
        <f t="shared" si="11"/>
        <v>13.857142857142854</v>
      </c>
      <c r="V147" s="11">
        <f t="shared" si="12"/>
        <v>192.02040816326522</v>
      </c>
    </row>
    <row r="148" spans="12:22" ht="18" x14ac:dyDescent="0.25">
      <c r="L148" s="4">
        <v>48</v>
      </c>
      <c r="M148" s="11">
        <f t="shared" si="7"/>
        <v>45.142857142857146</v>
      </c>
      <c r="N148" s="11">
        <f t="shared" si="8"/>
        <v>-2.8571428571428541</v>
      </c>
      <c r="O148" s="11">
        <f t="shared" si="9"/>
        <v>8.1632653061224314</v>
      </c>
      <c r="S148" s="4">
        <v>52</v>
      </c>
      <c r="T148" s="11">
        <f t="shared" si="10"/>
        <v>36.857142857142854</v>
      </c>
      <c r="U148" s="11">
        <f t="shared" si="11"/>
        <v>-15.142857142857146</v>
      </c>
      <c r="V148" s="11">
        <f t="shared" si="12"/>
        <v>229.30612244897969</v>
      </c>
    </row>
    <row r="149" spans="12:22" ht="18" x14ac:dyDescent="0.25">
      <c r="L149" s="4">
        <v>30</v>
      </c>
      <c r="M149" s="11">
        <f t="shared" si="7"/>
        <v>45.142857142857146</v>
      </c>
      <c r="N149" s="11">
        <f t="shared" si="8"/>
        <v>15.142857142857146</v>
      </c>
      <c r="O149" s="11">
        <f t="shared" si="9"/>
        <v>229.30612244897969</v>
      </c>
      <c r="S149" s="4">
        <v>30</v>
      </c>
      <c r="T149" s="11">
        <f t="shared" si="10"/>
        <v>36.857142857142854</v>
      </c>
      <c r="U149" s="11">
        <f t="shared" si="11"/>
        <v>6.8571428571428541</v>
      </c>
      <c r="V149" s="11">
        <f t="shared" si="12"/>
        <v>47.020408163265266</v>
      </c>
    </row>
    <row r="150" spans="12:22" ht="18" x14ac:dyDescent="0.25">
      <c r="L150" s="4">
        <v>46</v>
      </c>
      <c r="M150" s="11">
        <f t="shared" si="7"/>
        <v>45.142857142857146</v>
      </c>
      <c r="N150" s="11">
        <f t="shared" si="8"/>
        <v>-0.8571428571428541</v>
      </c>
      <c r="O150" s="11">
        <f t="shared" si="9"/>
        <v>0.73469387755101523</v>
      </c>
      <c r="S150" s="4">
        <v>48</v>
      </c>
      <c r="T150" s="11">
        <f t="shared" si="10"/>
        <v>36.857142857142854</v>
      </c>
      <c r="U150" s="11">
        <f t="shared" si="11"/>
        <v>-11.142857142857146</v>
      </c>
      <c r="V150" s="11">
        <f t="shared" si="12"/>
        <v>124.16326530612251</v>
      </c>
    </row>
    <row r="151" spans="12:22" ht="18" x14ac:dyDescent="0.25">
      <c r="L151" s="4">
        <v>62</v>
      </c>
      <c r="M151" s="11">
        <f t="shared" si="7"/>
        <v>45.142857142857146</v>
      </c>
      <c r="N151" s="11">
        <f t="shared" si="8"/>
        <v>-16.857142857142854</v>
      </c>
      <c r="O151" s="11">
        <f t="shared" si="9"/>
        <v>284.16326530612236</v>
      </c>
      <c r="S151" s="4">
        <v>26</v>
      </c>
      <c r="T151" s="11">
        <f t="shared" si="10"/>
        <v>36.857142857142854</v>
      </c>
      <c r="U151" s="11">
        <f t="shared" si="11"/>
        <v>10.857142857142854</v>
      </c>
      <c r="V151" s="11">
        <f t="shared" si="12"/>
        <v>117.87755102040809</v>
      </c>
    </row>
    <row r="152" spans="12:22" ht="18" x14ac:dyDescent="0.25">
      <c r="L152" s="16" t="s">
        <v>20</v>
      </c>
      <c r="M152" s="17"/>
      <c r="N152" s="31"/>
      <c r="O152" s="12">
        <f>SUM(O145:O151)</f>
        <v>582.85714285714289</v>
      </c>
      <c r="S152" s="16" t="s">
        <v>20</v>
      </c>
      <c r="T152" s="17"/>
      <c r="U152" s="31"/>
      <c r="V152" s="12">
        <f>SUM(V145:V151)</f>
        <v>748.85714285714278</v>
      </c>
    </row>
    <row r="156" spans="12:22" ht="15.95" customHeight="1" x14ac:dyDescent="0.25"/>
    <row r="157" spans="12:22" ht="15.95" customHeight="1" x14ac:dyDescent="0.25"/>
    <row r="158" spans="12:22" ht="15.95" customHeight="1" x14ac:dyDescent="0.25"/>
    <row r="160" spans="12:22" ht="21" customHeight="1" x14ac:dyDescent="0.25">
      <c r="N160" s="32" t="s">
        <v>63</v>
      </c>
      <c r="O160" s="32"/>
      <c r="P160" s="32"/>
      <c r="Q160" s="32"/>
      <c r="R160" s="32"/>
      <c r="S160" s="32">
        <f>SUM(O152+V152)</f>
        <v>1331.7142857142858</v>
      </c>
    </row>
    <row r="161" spans="1:19" ht="21" customHeight="1" x14ac:dyDescent="0.25">
      <c r="N161" s="32"/>
      <c r="O161" s="32"/>
      <c r="P161" s="32"/>
      <c r="Q161" s="32"/>
      <c r="R161" s="32"/>
      <c r="S161" s="32"/>
    </row>
    <row r="162" spans="1:19" ht="21" customHeight="1" x14ac:dyDescent="0.25">
      <c r="N162" s="32"/>
      <c r="O162" s="32"/>
      <c r="P162" s="32"/>
      <c r="Q162" s="32"/>
      <c r="R162" s="32"/>
      <c r="S162" s="32"/>
    </row>
    <row r="164" spans="1:19" ht="16.5" thickBot="1" x14ac:dyDescent="0.3"/>
    <row r="165" spans="1:19" s="35" customFormat="1" x14ac:dyDescent="0.25">
      <c r="A165" s="34"/>
    </row>
    <row r="166" spans="1:19" s="37" customFormat="1" x14ac:dyDescent="0.25">
      <c r="A166" s="36"/>
    </row>
    <row r="167" spans="1:19" s="37" customFormat="1" x14ac:dyDescent="0.25">
      <c r="A167" s="36"/>
    </row>
    <row r="168" spans="1:19" s="39" customFormat="1" ht="16.5" thickBot="1" x14ac:dyDescent="0.3">
      <c r="A168" s="38"/>
    </row>
    <row r="171" spans="1:19" x14ac:dyDescent="0.25">
      <c r="N171" s="15" t="s">
        <v>2</v>
      </c>
      <c r="O171" s="15"/>
      <c r="P171" s="15"/>
      <c r="Q171" s="15"/>
      <c r="R171" s="15"/>
    </row>
    <row r="172" spans="1:19" x14ac:dyDescent="0.25">
      <c r="N172" s="15"/>
      <c r="O172" s="15"/>
      <c r="P172" s="15"/>
      <c r="Q172" s="15"/>
      <c r="R172" s="15"/>
    </row>
    <row r="173" spans="1:19" x14ac:dyDescent="0.25">
      <c r="A173" s="33" t="s">
        <v>31</v>
      </c>
      <c r="B173" s="33"/>
      <c r="C173" s="33"/>
      <c r="D173" s="33"/>
      <c r="N173" s="15"/>
      <c r="O173" s="15"/>
      <c r="P173" s="15"/>
      <c r="Q173" s="15"/>
      <c r="R173" s="15"/>
    </row>
    <row r="174" spans="1:19" x14ac:dyDescent="0.25">
      <c r="A174" s="33"/>
      <c r="B174" s="33"/>
      <c r="C174" s="33"/>
      <c r="D174" s="33"/>
    </row>
    <row r="175" spans="1:19" x14ac:dyDescent="0.25">
      <c r="A175" s="33"/>
      <c r="B175" s="33"/>
      <c r="C175" s="33"/>
      <c r="D175" s="33"/>
    </row>
    <row r="179" spans="12:20" ht="18" x14ac:dyDescent="0.25">
      <c r="L179" s="40" t="s">
        <v>41</v>
      </c>
      <c r="M179" s="41"/>
      <c r="S179" s="40" t="s">
        <v>41</v>
      </c>
      <c r="T179" s="41"/>
    </row>
    <row r="180" spans="12:20" ht="18" x14ac:dyDescent="0.25">
      <c r="L180" s="1" t="s">
        <v>2</v>
      </c>
      <c r="M180" s="2" t="s">
        <v>14</v>
      </c>
      <c r="S180" s="1" t="s">
        <v>2</v>
      </c>
      <c r="T180" s="2" t="s">
        <v>14</v>
      </c>
    </row>
    <row r="181" spans="12:20" ht="18" x14ac:dyDescent="0.25">
      <c r="L181" s="3">
        <v>22</v>
      </c>
      <c r="M181" s="4">
        <v>44</v>
      </c>
      <c r="S181" s="3">
        <v>28</v>
      </c>
      <c r="T181" s="4">
        <v>48</v>
      </c>
    </row>
    <row r="182" spans="12:20" ht="18" x14ac:dyDescent="0.25">
      <c r="L182" s="3">
        <v>24</v>
      </c>
      <c r="M182" s="4">
        <v>48</v>
      </c>
      <c r="S182" s="3">
        <v>30</v>
      </c>
      <c r="T182" s="4">
        <v>30</v>
      </c>
    </row>
    <row r="183" spans="12:20" ht="18" x14ac:dyDescent="0.25">
      <c r="L183" s="3">
        <v>26</v>
      </c>
      <c r="M183" s="4">
        <v>38</v>
      </c>
      <c r="S183" s="3">
        <v>33</v>
      </c>
      <c r="T183" s="4">
        <v>46</v>
      </c>
    </row>
    <row r="184" spans="12:20" ht="18" x14ac:dyDescent="0.25">
      <c r="S184" s="3">
        <v>34</v>
      </c>
      <c r="T184" s="4">
        <v>62</v>
      </c>
    </row>
    <row r="185" spans="12:20" ht="18" x14ac:dyDescent="0.25">
      <c r="S185" s="3">
        <v>37</v>
      </c>
      <c r="T185" s="4">
        <v>36</v>
      </c>
    </row>
    <row r="186" spans="12:20" ht="18" x14ac:dyDescent="0.25">
      <c r="S186" s="3">
        <v>39</v>
      </c>
      <c r="T186" s="4">
        <v>43</v>
      </c>
    </row>
    <row r="187" spans="12:20" ht="18" x14ac:dyDescent="0.25">
      <c r="S187" s="3">
        <v>41</v>
      </c>
      <c r="T187" s="4">
        <v>23</v>
      </c>
    </row>
    <row r="188" spans="12:20" ht="18" x14ac:dyDescent="0.25">
      <c r="L188" s="1" t="s">
        <v>2</v>
      </c>
      <c r="M188" s="2" t="s">
        <v>14</v>
      </c>
      <c r="N188" s="1" t="s">
        <v>33</v>
      </c>
      <c r="S188" s="3">
        <v>44</v>
      </c>
      <c r="T188" s="4">
        <v>52</v>
      </c>
    </row>
    <row r="189" spans="12:20" ht="18" x14ac:dyDescent="0.25">
      <c r="L189" s="3">
        <v>22</v>
      </c>
      <c r="M189" s="4">
        <v>44</v>
      </c>
      <c r="N189" s="5"/>
      <c r="S189" s="3">
        <v>45</v>
      </c>
      <c r="T189" s="4">
        <v>30</v>
      </c>
    </row>
    <row r="190" spans="12:20" ht="18" x14ac:dyDescent="0.25">
      <c r="L190" s="3">
        <v>24</v>
      </c>
      <c r="M190" s="4">
        <v>48</v>
      </c>
      <c r="N190" s="5">
        <f>AVERAGE(L189:L190)</f>
        <v>23</v>
      </c>
      <c r="S190" s="3">
        <v>48</v>
      </c>
      <c r="T190" s="4">
        <v>48</v>
      </c>
    </row>
    <row r="191" spans="12:20" ht="18" x14ac:dyDescent="0.25">
      <c r="L191" s="3">
        <v>26</v>
      </c>
      <c r="M191" s="4">
        <v>38</v>
      </c>
      <c r="N191" s="5">
        <f>AVERAGE(L190:L191)</f>
        <v>25</v>
      </c>
      <c r="S191" s="3">
        <v>52</v>
      </c>
      <c r="T191" s="4">
        <v>26</v>
      </c>
    </row>
    <row r="196" spans="19:21" ht="18" x14ac:dyDescent="0.25">
      <c r="S196" s="1" t="s">
        <v>2</v>
      </c>
      <c r="T196" s="2" t="s">
        <v>14</v>
      </c>
      <c r="U196" s="1" t="s">
        <v>33</v>
      </c>
    </row>
    <row r="197" spans="19:21" ht="18" x14ac:dyDescent="0.25">
      <c r="S197" s="3">
        <v>28</v>
      </c>
      <c r="T197" s="4">
        <v>48</v>
      </c>
      <c r="U197" s="5"/>
    </row>
    <row r="198" spans="19:21" ht="18" x14ac:dyDescent="0.25">
      <c r="S198" s="3">
        <v>30</v>
      </c>
      <c r="T198" s="4">
        <v>30</v>
      </c>
      <c r="U198" s="5">
        <f>AVERAGE(S197:S198)</f>
        <v>29</v>
      </c>
    </row>
    <row r="199" spans="19:21" ht="18" x14ac:dyDescent="0.25">
      <c r="S199" s="3">
        <v>33</v>
      </c>
      <c r="T199" s="4">
        <v>46</v>
      </c>
      <c r="U199" s="5">
        <f t="shared" ref="U199:U207" si="13">AVERAGE(S198:S199)</f>
        <v>31.5</v>
      </c>
    </row>
    <row r="200" spans="19:21" ht="18" x14ac:dyDescent="0.25">
      <c r="S200" s="3">
        <v>34</v>
      </c>
      <c r="T200" s="4">
        <v>62</v>
      </c>
      <c r="U200" s="5">
        <f t="shared" si="13"/>
        <v>33.5</v>
      </c>
    </row>
    <row r="201" spans="19:21" ht="18" x14ac:dyDescent="0.25">
      <c r="S201" s="3">
        <v>37</v>
      </c>
      <c r="T201" s="4">
        <v>36</v>
      </c>
      <c r="U201" s="5">
        <f t="shared" si="13"/>
        <v>35.5</v>
      </c>
    </row>
    <row r="202" spans="19:21" ht="18" x14ac:dyDescent="0.25">
      <c r="S202" s="3">
        <v>39</v>
      </c>
      <c r="T202" s="4">
        <v>43</v>
      </c>
      <c r="U202" s="5">
        <f t="shared" si="13"/>
        <v>38</v>
      </c>
    </row>
    <row r="203" spans="19:21" ht="18" x14ac:dyDescent="0.25">
      <c r="S203" s="3">
        <v>41</v>
      </c>
      <c r="T203" s="4">
        <v>23</v>
      </c>
      <c r="U203" s="5">
        <f t="shared" si="13"/>
        <v>40</v>
      </c>
    </row>
    <row r="204" spans="19:21" ht="18" x14ac:dyDescent="0.25">
      <c r="S204" s="3">
        <v>44</v>
      </c>
      <c r="T204" s="4">
        <v>52</v>
      </c>
      <c r="U204" s="5">
        <f t="shared" si="13"/>
        <v>42.5</v>
      </c>
    </row>
    <row r="205" spans="19:21" ht="18" x14ac:dyDescent="0.25">
      <c r="S205" s="3">
        <v>45</v>
      </c>
      <c r="T205" s="4">
        <v>30</v>
      </c>
      <c r="U205" s="5">
        <f t="shared" si="13"/>
        <v>44.5</v>
      </c>
    </row>
    <row r="206" spans="19:21" ht="18" x14ac:dyDescent="0.25">
      <c r="S206" s="3">
        <v>48</v>
      </c>
      <c r="T206" s="4">
        <v>48</v>
      </c>
      <c r="U206" s="5">
        <f t="shared" si="13"/>
        <v>46.5</v>
      </c>
    </row>
    <row r="207" spans="19:21" ht="18" x14ac:dyDescent="0.25">
      <c r="S207" s="3">
        <v>52</v>
      </c>
      <c r="T207" s="4">
        <v>26</v>
      </c>
      <c r="U207" s="5">
        <f t="shared" si="13"/>
        <v>50</v>
      </c>
    </row>
    <row r="210" spans="15:27" ht="15.95" customHeight="1" x14ac:dyDescent="0.25"/>
    <row r="211" spans="15:27" ht="15.95" customHeight="1" x14ac:dyDescent="0.25"/>
    <row r="212" spans="15:27" ht="15.95" customHeight="1" x14ac:dyDescent="0.25">
      <c r="O212" s="40" t="s">
        <v>47</v>
      </c>
      <c r="P212" s="41"/>
      <c r="X212" s="40" t="s">
        <v>47</v>
      </c>
      <c r="Y212" s="41"/>
    </row>
    <row r="213" spans="15:27" ht="18" x14ac:dyDescent="0.25">
      <c r="O213" s="1" t="s">
        <v>2</v>
      </c>
      <c r="P213" s="2" t="s">
        <v>14</v>
      </c>
      <c r="X213" s="1" t="s">
        <v>2</v>
      </c>
      <c r="Y213" s="2" t="s">
        <v>14</v>
      </c>
    </row>
    <row r="214" spans="15:27" ht="18" x14ac:dyDescent="0.25">
      <c r="O214" s="3">
        <v>28</v>
      </c>
      <c r="P214" s="4">
        <v>48</v>
      </c>
      <c r="X214" s="3">
        <v>41</v>
      </c>
      <c r="Y214" s="4">
        <v>23</v>
      </c>
    </row>
    <row r="215" spans="15:27" ht="18" x14ac:dyDescent="0.25">
      <c r="O215" s="3">
        <v>30</v>
      </c>
      <c r="P215" s="4">
        <v>30</v>
      </c>
      <c r="X215" s="3">
        <v>44</v>
      </c>
      <c r="Y215" s="4">
        <v>52</v>
      </c>
    </row>
    <row r="216" spans="15:27" ht="18" x14ac:dyDescent="0.25">
      <c r="O216" s="3">
        <v>33</v>
      </c>
      <c r="P216" s="4">
        <v>46</v>
      </c>
      <c r="X216" s="3">
        <v>45</v>
      </c>
      <c r="Y216" s="4">
        <v>30</v>
      </c>
    </row>
    <row r="217" spans="15:27" ht="18" x14ac:dyDescent="0.25">
      <c r="O217" s="3">
        <v>34</v>
      </c>
      <c r="P217" s="4">
        <v>62</v>
      </c>
      <c r="X217" s="3">
        <v>48</v>
      </c>
      <c r="Y217" s="4">
        <v>48</v>
      </c>
    </row>
    <row r="218" spans="15:27" ht="18" x14ac:dyDescent="0.25">
      <c r="O218" s="3">
        <v>37</v>
      </c>
      <c r="P218" s="4">
        <v>36</v>
      </c>
      <c r="X218" s="3">
        <v>52</v>
      </c>
      <c r="Y218" s="4">
        <v>26</v>
      </c>
    </row>
    <row r="219" spans="15:27" ht="18" x14ac:dyDescent="0.25">
      <c r="O219" s="3">
        <v>39</v>
      </c>
      <c r="P219" s="4">
        <v>43</v>
      </c>
      <c r="X219" s="3">
        <v>33</v>
      </c>
      <c r="Y219" s="4">
        <v>46</v>
      </c>
    </row>
    <row r="220" spans="15:27" ht="18" x14ac:dyDescent="0.25">
      <c r="X220" s="3">
        <v>34</v>
      </c>
      <c r="Y220" s="4">
        <v>62</v>
      </c>
    </row>
    <row r="223" spans="15:27" ht="18" x14ac:dyDescent="0.25">
      <c r="O223" s="3" t="s">
        <v>17</v>
      </c>
      <c r="P223" s="7">
        <f>AVERAGE(P214:P219)</f>
        <v>44.166666666666664</v>
      </c>
      <c r="Q223" s="8"/>
      <c r="R223" s="8"/>
    </row>
    <row r="224" spans="15:27" ht="18" x14ac:dyDescent="0.25">
      <c r="O224" s="8"/>
      <c r="P224" s="8"/>
      <c r="Q224" s="8"/>
      <c r="R224" s="8"/>
      <c r="X224" s="3" t="s">
        <v>17</v>
      </c>
      <c r="Y224" s="7">
        <f>AVERAGE(Y214:Y220)</f>
        <v>41</v>
      </c>
      <c r="Z224" s="8"/>
      <c r="AA224" s="8"/>
    </row>
    <row r="225" spans="15:27" x14ac:dyDescent="0.25">
      <c r="O225" s="8"/>
      <c r="P225" s="8"/>
      <c r="Q225" s="8"/>
      <c r="R225" s="8"/>
      <c r="X225" s="8"/>
      <c r="Y225" s="8"/>
      <c r="Z225" s="8"/>
      <c r="AA225" s="8"/>
    </row>
    <row r="226" spans="15:27" ht="18" x14ac:dyDescent="0.25">
      <c r="O226" s="9" t="s">
        <v>14</v>
      </c>
      <c r="P226" s="13" t="s">
        <v>16</v>
      </c>
      <c r="Q226" s="13" t="s">
        <v>18</v>
      </c>
      <c r="R226" s="13" t="s">
        <v>19</v>
      </c>
      <c r="X226" s="8"/>
      <c r="Y226" s="8"/>
      <c r="Z226" s="8"/>
      <c r="AA226" s="8"/>
    </row>
    <row r="227" spans="15:27" ht="18" x14ac:dyDescent="0.25">
      <c r="O227" s="4">
        <v>48</v>
      </c>
      <c r="P227" s="11">
        <f>$P$223</f>
        <v>44.166666666666664</v>
      </c>
      <c r="Q227" s="11">
        <f>P227-O227</f>
        <v>-3.8333333333333357</v>
      </c>
      <c r="R227" s="11">
        <f>Q227^2</f>
        <v>14.694444444444462</v>
      </c>
      <c r="X227" s="9" t="s">
        <v>14</v>
      </c>
      <c r="Y227" s="13" t="s">
        <v>16</v>
      </c>
      <c r="Z227" s="13" t="s">
        <v>18</v>
      </c>
      <c r="AA227" s="13" t="s">
        <v>19</v>
      </c>
    </row>
    <row r="228" spans="15:27" ht="18" x14ac:dyDescent="0.25">
      <c r="O228" s="4">
        <v>30</v>
      </c>
      <c r="P228" s="11">
        <f t="shared" ref="P228:P232" si="14">$P$223</f>
        <v>44.166666666666664</v>
      </c>
      <c r="Q228" s="11">
        <f t="shared" ref="Q228:Q232" si="15">P228-O228</f>
        <v>14.166666666666664</v>
      </c>
      <c r="R228" s="11">
        <f t="shared" ref="R228:R232" si="16">Q228^2</f>
        <v>200.69444444444437</v>
      </c>
      <c r="X228" s="4">
        <v>23</v>
      </c>
      <c r="Y228" s="11">
        <f>$Y$224</f>
        <v>41</v>
      </c>
      <c r="Z228" s="11">
        <f>Y228-X228</f>
        <v>18</v>
      </c>
      <c r="AA228" s="11">
        <f>Z228^2</f>
        <v>324</v>
      </c>
    </row>
    <row r="229" spans="15:27" ht="18" x14ac:dyDescent="0.25">
      <c r="O229" s="4">
        <v>46</v>
      </c>
      <c r="P229" s="11">
        <f t="shared" si="14"/>
        <v>44.166666666666664</v>
      </c>
      <c r="Q229" s="11">
        <f t="shared" si="15"/>
        <v>-1.8333333333333357</v>
      </c>
      <c r="R229" s="11">
        <f t="shared" si="16"/>
        <v>3.3611111111111196</v>
      </c>
      <c r="X229" s="4">
        <v>52</v>
      </c>
      <c r="Y229" s="11">
        <f t="shared" ref="Y229:Y234" si="17">$Y$224</f>
        <v>41</v>
      </c>
      <c r="Z229" s="11">
        <f t="shared" ref="Z229:Z234" si="18">Y229-X229</f>
        <v>-11</v>
      </c>
      <c r="AA229" s="11">
        <f t="shared" ref="AA229:AA234" si="19">Z229^2</f>
        <v>121</v>
      </c>
    </row>
    <row r="230" spans="15:27" ht="18" x14ac:dyDescent="0.25">
      <c r="O230" s="4">
        <v>62</v>
      </c>
      <c r="P230" s="11">
        <f t="shared" si="14"/>
        <v>44.166666666666664</v>
      </c>
      <c r="Q230" s="11">
        <f t="shared" si="15"/>
        <v>-17.833333333333336</v>
      </c>
      <c r="R230" s="11">
        <f t="shared" si="16"/>
        <v>318.02777777777789</v>
      </c>
      <c r="X230" s="4">
        <v>30</v>
      </c>
      <c r="Y230" s="11">
        <f t="shared" si="17"/>
        <v>41</v>
      </c>
      <c r="Z230" s="11">
        <f t="shared" si="18"/>
        <v>11</v>
      </c>
      <c r="AA230" s="11">
        <f t="shared" si="19"/>
        <v>121</v>
      </c>
    </row>
    <row r="231" spans="15:27" ht="18" x14ac:dyDescent="0.25">
      <c r="O231" s="4">
        <v>36</v>
      </c>
      <c r="P231" s="11">
        <f t="shared" si="14"/>
        <v>44.166666666666664</v>
      </c>
      <c r="Q231" s="11">
        <f t="shared" si="15"/>
        <v>8.1666666666666643</v>
      </c>
      <c r="R231" s="11">
        <f t="shared" si="16"/>
        <v>66.6944444444444</v>
      </c>
      <c r="X231" s="4">
        <v>48</v>
      </c>
      <c r="Y231" s="11">
        <f t="shared" si="17"/>
        <v>41</v>
      </c>
      <c r="Z231" s="11">
        <f t="shared" si="18"/>
        <v>-7</v>
      </c>
      <c r="AA231" s="11">
        <f t="shared" si="19"/>
        <v>49</v>
      </c>
    </row>
    <row r="232" spans="15:27" ht="18" x14ac:dyDescent="0.25">
      <c r="O232" s="4">
        <v>43</v>
      </c>
      <c r="P232" s="11">
        <f t="shared" si="14"/>
        <v>44.166666666666664</v>
      </c>
      <c r="Q232" s="11">
        <f t="shared" si="15"/>
        <v>1.1666666666666643</v>
      </c>
      <c r="R232" s="11">
        <f t="shared" si="16"/>
        <v>1.3611111111111056</v>
      </c>
      <c r="X232" s="4">
        <v>26</v>
      </c>
      <c r="Y232" s="11">
        <f t="shared" si="17"/>
        <v>41</v>
      </c>
      <c r="Z232" s="11">
        <f t="shared" si="18"/>
        <v>15</v>
      </c>
      <c r="AA232" s="11">
        <f t="shared" si="19"/>
        <v>225</v>
      </c>
    </row>
    <row r="233" spans="15:27" ht="18" x14ac:dyDescent="0.25">
      <c r="O233" s="16" t="s">
        <v>20</v>
      </c>
      <c r="P233" s="17"/>
      <c r="Q233" s="31"/>
      <c r="R233" s="12">
        <f>SUM(R227:R232)</f>
        <v>604.83333333333326</v>
      </c>
      <c r="X233" s="4">
        <v>46</v>
      </c>
      <c r="Y233" s="11">
        <f t="shared" si="17"/>
        <v>41</v>
      </c>
      <c r="Z233" s="11">
        <f t="shared" si="18"/>
        <v>-5</v>
      </c>
      <c r="AA233" s="11">
        <f t="shared" si="19"/>
        <v>25</v>
      </c>
    </row>
    <row r="234" spans="15:27" ht="18" x14ac:dyDescent="0.25">
      <c r="X234" s="4">
        <v>62</v>
      </c>
      <c r="Y234" s="11">
        <f t="shared" si="17"/>
        <v>41</v>
      </c>
      <c r="Z234" s="11">
        <f t="shared" si="18"/>
        <v>-21</v>
      </c>
      <c r="AA234" s="11">
        <f t="shared" si="19"/>
        <v>441</v>
      </c>
    </row>
    <row r="235" spans="15:27" ht="18" x14ac:dyDescent="0.25">
      <c r="X235" s="16" t="s">
        <v>20</v>
      </c>
      <c r="Y235" s="17"/>
      <c r="Z235" s="31"/>
      <c r="AA235" s="12">
        <f>SUM(AA228:AA234)</f>
        <v>1306</v>
      </c>
    </row>
    <row r="242" spans="9:30" x14ac:dyDescent="0.25">
      <c r="R242" s="32" t="s">
        <v>64</v>
      </c>
      <c r="S242" s="32"/>
      <c r="T242" s="32"/>
      <c r="U242" s="32"/>
      <c r="V242" s="32"/>
      <c r="W242" s="32">
        <f>SUM(R233+AA235)</f>
        <v>1910.8333333333333</v>
      </c>
    </row>
    <row r="243" spans="9:30" x14ac:dyDescent="0.25">
      <c r="R243" s="32"/>
      <c r="S243" s="32"/>
      <c r="T243" s="32"/>
      <c r="U243" s="32"/>
      <c r="V243" s="32"/>
      <c r="W243" s="32"/>
    </row>
    <row r="244" spans="9:30" x14ac:dyDescent="0.25">
      <c r="R244" s="32"/>
      <c r="S244" s="32"/>
      <c r="T244" s="32"/>
      <c r="U244" s="32"/>
      <c r="V244" s="32"/>
      <c r="W244" s="32"/>
    </row>
    <row r="249" spans="9:30" ht="16.5" thickBot="1" x14ac:dyDescent="0.3"/>
    <row r="250" spans="9:30" x14ac:dyDescent="0.25">
      <c r="I250" s="22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4"/>
    </row>
    <row r="251" spans="9:30" x14ac:dyDescent="0.25">
      <c r="I251" s="25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7"/>
    </row>
    <row r="252" spans="9:30" x14ac:dyDescent="0.25">
      <c r="I252" s="25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7"/>
    </row>
    <row r="253" spans="9:30" x14ac:dyDescent="0.25">
      <c r="I253" s="25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7"/>
    </row>
    <row r="254" spans="9:30" ht="16.5" thickBot="1" x14ac:dyDescent="0.3">
      <c r="I254" s="28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30"/>
    </row>
  </sheetData>
  <mergeCells count="51">
    <mergeCell ref="A1:C2"/>
    <mergeCell ref="N72:R74"/>
    <mergeCell ref="L80:M80"/>
    <mergeCell ref="A20:D22"/>
    <mergeCell ref="A42:D44"/>
    <mergeCell ref="B73:C73"/>
    <mergeCell ref="B74:C74"/>
    <mergeCell ref="B75:C75"/>
    <mergeCell ref="B76:C76"/>
    <mergeCell ref="F4:K4"/>
    <mergeCell ref="G5:K5"/>
    <mergeCell ref="G6:K6"/>
    <mergeCell ref="G7:K7"/>
    <mergeCell ref="G8:K8"/>
    <mergeCell ref="A64:D66"/>
    <mergeCell ref="A69:C69"/>
    <mergeCell ref="B70:C70"/>
    <mergeCell ref="B71:C71"/>
    <mergeCell ref="B72:C72"/>
    <mergeCell ref="L95:N95"/>
    <mergeCell ref="S106:U106"/>
    <mergeCell ref="B77:C77"/>
    <mergeCell ref="B78:C78"/>
    <mergeCell ref="B79:C79"/>
    <mergeCell ref="B80:C80"/>
    <mergeCell ref="B81:C81"/>
    <mergeCell ref="B82:C82"/>
    <mergeCell ref="A173:D175"/>
    <mergeCell ref="A165:XFD168"/>
    <mergeCell ref="O212:P212"/>
    <mergeCell ref="X212:Y212"/>
    <mergeCell ref="O233:Q233"/>
    <mergeCell ref="N171:R173"/>
    <mergeCell ref="L179:M179"/>
    <mergeCell ref="S179:T179"/>
    <mergeCell ref="I65:Y69"/>
    <mergeCell ref="I250:AD254"/>
    <mergeCell ref="X235:Z235"/>
    <mergeCell ref="R242:V244"/>
    <mergeCell ref="W242:W244"/>
    <mergeCell ref="I115:Y119"/>
    <mergeCell ref="S160:S162"/>
    <mergeCell ref="S152:U152"/>
    <mergeCell ref="N160:R162"/>
    <mergeCell ref="L152:N152"/>
    <mergeCell ref="N111:R113"/>
    <mergeCell ref="S111:S113"/>
    <mergeCell ref="N121:R123"/>
    <mergeCell ref="L129:M129"/>
    <mergeCell ref="S129:T129"/>
    <mergeCell ref="S80:T80"/>
  </mergeCells>
  <phoneticPr fontId="10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8B30-CF56-4C0E-9EA4-C46D5262A0F4}">
  <dimension ref="A1:G8"/>
  <sheetViews>
    <sheetView tabSelected="1" zoomScale="160" zoomScaleNormal="160" workbookViewId="0">
      <selection activeCell="I11" sqref="I11"/>
    </sheetView>
  </sheetViews>
  <sheetFormatPr defaultRowHeight="15.75" x14ac:dyDescent="0.25"/>
  <cols>
    <col min="1" max="1" width="5.625" bestFit="1" customWidth="1"/>
    <col min="2" max="2" width="10.625" bestFit="1" customWidth="1"/>
    <col min="3" max="3" width="16.25" bestFit="1" customWidth="1"/>
    <col min="4" max="4" width="11.25" bestFit="1" customWidth="1"/>
    <col min="5" max="5" width="8.875" bestFit="1" customWidth="1"/>
    <col min="6" max="6" width="16.25" bestFit="1" customWidth="1"/>
    <col min="7" max="7" width="16.75" bestFit="1" customWidth="1"/>
  </cols>
  <sheetData>
    <row r="1" spans="1:7" ht="15.75" customHeight="1" x14ac:dyDescent="0.25">
      <c r="A1" s="65" t="s">
        <v>0</v>
      </c>
      <c r="B1" s="66"/>
      <c r="C1" s="66"/>
      <c r="D1" s="66"/>
      <c r="E1" s="66"/>
      <c r="F1" s="66"/>
      <c r="G1" s="66"/>
    </row>
    <row r="2" spans="1:7" ht="15.75" customHeight="1" x14ac:dyDescent="0.25">
      <c r="A2" s="67"/>
      <c r="B2" s="68"/>
      <c r="C2" s="68"/>
      <c r="D2" s="68"/>
      <c r="E2" s="68"/>
      <c r="F2" s="68"/>
      <c r="G2" s="68"/>
    </row>
    <row r="3" spans="1:7" ht="18" x14ac:dyDescent="0.25">
      <c r="A3" s="1" t="s">
        <v>1</v>
      </c>
      <c r="B3" s="1" t="s">
        <v>8</v>
      </c>
      <c r="C3" s="1" t="s">
        <v>2</v>
      </c>
      <c r="D3" s="1" t="s">
        <v>7</v>
      </c>
      <c r="E3" s="1" t="s">
        <v>13</v>
      </c>
      <c r="F3" s="1" t="s">
        <v>2</v>
      </c>
      <c r="G3" s="2" t="s">
        <v>14</v>
      </c>
    </row>
    <row r="4" spans="1:7" ht="18" x14ac:dyDescent="0.25">
      <c r="A4" s="3">
        <v>1</v>
      </c>
      <c r="B4" s="3" t="s">
        <v>4</v>
      </c>
      <c r="C4" s="3" t="s">
        <v>10</v>
      </c>
      <c r="D4" s="3" t="s">
        <v>5</v>
      </c>
      <c r="E4" s="3" t="b">
        <v>0</v>
      </c>
      <c r="F4" s="3">
        <v>52</v>
      </c>
      <c r="G4" s="4">
        <v>26</v>
      </c>
    </row>
    <row r="5" spans="1:7" ht="18" x14ac:dyDescent="0.25">
      <c r="A5" s="3">
        <v>2</v>
      </c>
      <c r="B5" s="3" t="s">
        <v>4</v>
      </c>
      <c r="C5" s="3" t="s">
        <v>10</v>
      </c>
      <c r="D5" s="3" t="s">
        <v>5</v>
      </c>
      <c r="E5" s="3" t="b">
        <v>1</v>
      </c>
      <c r="F5" s="3">
        <v>30</v>
      </c>
      <c r="G5" s="4">
        <v>30</v>
      </c>
    </row>
    <row r="6" spans="1:7" ht="18" x14ac:dyDescent="0.25">
      <c r="A6" s="3">
        <v>3</v>
      </c>
      <c r="B6" s="3" t="s">
        <v>9</v>
      </c>
      <c r="C6" s="3" t="s">
        <v>10</v>
      </c>
      <c r="D6" s="3" t="s">
        <v>5</v>
      </c>
      <c r="E6" s="3" t="b">
        <v>0</v>
      </c>
      <c r="F6" s="3">
        <v>24</v>
      </c>
      <c r="G6" s="4">
        <v>48</v>
      </c>
    </row>
    <row r="7" spans="1:7" ht="18" x14ac:dyDescent="0.25">
      <c r="A7" s="3">
        <v>4</v>
      </c>
      <c r="B7" s="3" t="s">
        <v>3</v>
      </c>
      <c r="C7" s="3" t="s">
        <v>11</v>
      </c>
      <c r="D7" s="3" t="s">
        <v>5</v>
      </c>
      <c r="E7" s="3" t="b">
        <v>0</v>
      </c>
      <c r="F7" s="3">
        <v>33</v>
      </c>
      <c r="G7" s="4">
        <v>46</v>
      </c>
    </row>
    <row r="8" spans="1:7" ht="18" x14ac:dyDescent="0.25">
      <c r="A8" s="3">
        <v>5</v>
      </c>
      <c r="B8" s="3" t="s">
        <v>3</v>
      </c>
      <c r="C8" s="3" t="s">
        <v>12</v>
      </c>
      <c r="D8" s="3" t="s">
        <v>6</v>
      </c>
      <c r="E8" s="3" t="b">
        <v>0</v>
      </c>
      <c r="F8" s="3">
        <v>44</v>
      </c>
      <c r="G8" s="4">
        <v>52</v>
      </c>
    </row>
  </sheetData>
  <mergeCells count="1">
    <mergeCell ref="A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Decision Tree Regression Intuit</vt:lpstr>
      <vt:lpstr>Numerical Column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Kothotya</cp:lastModifiedBy>
  <dcterms:created xsi:type="dcterms:W3CDTF">2023-04-04T15:13:50Z</dcterms:created>
  <dcterms:modified xsi:type="dcterms:W3CDTF">2023-08-26T13:26:37Z</dcterms:modified>
</cp:coreProperties>
</file>